
<file path=[Content_Types].xml><?xml version="1.0" encoding="utf-8"?>
<Types xmlns="http://schemas.openxmlformats.org/package/2006/content-types">
  <Override PartName="/xl/charts/chart6.xml" ContentType="application/vnd.openxmlformats-officedocument.drawingml.chart+xml"/>
  <Override PartName="/xl/pivotTables/pivotTable6.xml" ContentType="application/vnd.openxmlformats-officedocument.spreadsheetml.pivotTable+xml"/>
  <Default Extension="svg" ContentType="image/svg+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charts/chart5.xml" ContentType="application/vnd.openxmlformats-officedocument.drawingml.chart+xml"/>
  <Override PartName="/xl/pivotTables/pivotTable3.xml" ContentType="application/vnd.openxmlformats-officedocument.spreadsheetml.pivotTable+xml"/>
  <Override PartName="/xl/pivotTables/pivotTable4.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Override PartName="/xl/pivotTables/pivotTable1.xml" ContentType="application/vnd.openxmlformats-officedocument.spreadsheetml.pivotTable+xml"/>
  <Override PartName="/xl/pivotTables/pivotTable2.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harts/chart16.xml" ContentType="application/vnd.openxmlformats-officedocument.drawingml.chart+xml"/>
  <Override PartName="/xl/pivotTables/pivotTable11.xml" ContentType="application/vnd.openxmlformats-officedocument.spreadsheetml.pivotTable+xml"/>
  <Override PartName="/xl/pivotTables/pivotTable12.xml" ContentType="application/vnd.openxmlformats-officedocument.spreadsheetml.pivotTable+xml"/>
  <Override PartName="/xl/charts/chart17.xml" ContentType="application/vnd.openxmlformats-officedocument.drawingml.chart+xml"/>
  <Override PartName="/xl/calcChain.xml" ContentType="application/vnd.openxmlformats-officedocument.spreadsheetml.calcChain+xml"/>
  <Override PartName="/xl/sharedStrings.xml" ContentType="application/vnd.openxmlformats-officedocument.spreadsheetml.sharedStrings+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pivotTables/pivotTable9.xml" ContentType="application/vnd.openxmlformats-officedocument.spreadsheetml.pivotTable+xml"/>
  <Override PartName="/xl/pivotTables/pivotTable10.xml" ContentType="application/vnd.openxmlformats-officedocument.spreadsheetml.pivotTable+xml"/>
  <Override PartName="/xl/pivotCache/pivotCacheRecords1.xml" ContentType="application/vnd.openxmlformats-officedocument.spreadsheetml.pivotCacheRecords+xml"/>
  <Override PartName="/xl/charts/chart8.xml" ContentType="application/vnd.openxmlformats-officedocument.drawingml.chart+xml"/>
  <Override PartName="/xl/charts/chart9.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pivotTables/pivotTable7.xml" ContentType="application/vnd.openxmlformats-officedocument.spreadsheetml.pivotTable+xml"/>
  <Override PartName="/xl/pivotTables/pivotTable8.xml" ContentType="application/vnd.openxmlformats-officedocument.spreadsheetml.pivotTable+xml"/>
  <Override PartName="/docProps/core.xml" ContentType="application/vnd.openxmlformats-package.core-properties+xml"/>
  <Default Extension="png" ContentType="image/png"/>
  <Override PartName="/xl/charts/chart7.xml" ContentType="application/vnd.openxmlformats-officedocument.drawingml.chart+xml"/>
  <Default Extension="bin" ContentType="application/vnd.openxmlformats-officedocument.spreadsheetml.printerSettings"/>
  <Override PartName="/xl/pivotTables/pivotTable5.xml" ContentType="application/vnd.openxmlformats-officedocument.spreadsheetml.pivotTable+xml"/>
  <Override PartName="/xl/charts/chart10.xml" ContentType="application/vnd.openxmlformats-officedocument.drawingml.char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hidePivotFieldList="1"/>
  <bookViews>
    <workbookView xWindow="-120" yWindow="-120" windowWidth="20730" windowHeight="11160" activeTab="3"/>
  </bookViews>
  <sheets>
    <sheet name="Summary" sheetId="3" r:id="rId1"/>
    <sheet name="Source Data" sheetId="1" r:id="rId2"/>
    <sheet name="Pivot Analysis" sheetId="2" r:id="rId3"/>
    <sheet name="Data Analysis" sheetId="4" r:id="rId4"/>
  </sheets>
  <definedNames>
    <definedName name="Slicer_brand">#N/A</definedName>
    <definedName name="Slicer_brand1">#N/A</definedName>
    <definedName name="Slicer_OS">#N/A</definedName>
    <definedName name="Slicer_OS1">#N/A</definedName>
    <definedName name="Slicer_Price">#N/A</definedName>
    <definedName name="Slicer_Price1">#N/A</definedName>
    <definedName name="Slicer_rating">#N/A</definedName>
  </definedNames>
  <calcPr calcId="124519"/>
  <pivotCaches>
    <pivotCache cacheId="0" r:id="rId5"/>
  </pivotCaches>
  <extLst xmlns:x15="http://schemas.microsoft.com/office/spreadsheetml/2010/11/main">
    <ext xmlns:x14="http://schemas.microsoft.com/office/spreadsheetml/2009/9/main" uri="{BBE1A952-AA13-448e-AADC-164F8A28A991}">
      <x14:slicerCaches>
        <x14:slicerCache r:id=""/>
        <x14:slicerCache r:id=""/>
        <x14:slicerCache r:id=""/>
        <x14:slicerCache r:id=""/>
        <x14:slicerCache r:id=""/>
        <x14:slicerCache r:id=""/>
        <x14:slicerCache r:id=""/>
      </x14:slicerCaches>
    </ext>
    <ext xmlns:x14="http://schemas.microsoft.com/office/spreadsheetml/2009/9/main" uri="{79F54976-1DA5-4618-B147-4CDE4B953A38}">
      <x14:workbookPr/>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1" i="4"/>
  <c r="F81"/>
  <c r="E81"/>
  <c r="G80"/>
  <c r="F80"/>
  <c r="E80"/>
  <c r="G79"/>
  <c r="F79"/>
  <c r="E79"/>
  <c r="G78"/>
  <c r="F78"/>
  <c r="E78"/>
  <c r="G77"/>
  <c r="F77"/>
  <c r="E77"/>
  <c r="G76"/>
  <c r="F76"/>
  <c r="E76"/>
  <c r="G75"/>
  <c r="F75"/>
  <c r="E75"/>
  <c r="G74"/>
  <c r="F74"/>
  <c r="E74"/>
  <c r="G73"/>
  <c r="F73"/>
  <c r="E73"/>
  <c r="E58"/>
  <c r="D58"/>
  <c r="E40"/>
  <c r="D40"/>
  <c r="E39"/>
  <c r="F39" s="1"/>
  <c r="D39"/>
  <c r="E38"/>
  <c r="F38" s="1"/>
  <c r="D38"/>
  <c r="E37"/>
  <c r="F37" s="1"/>
  <c r="D37"/>
  <c r="E36"/>
  <c r="F36" s="1"/>
  <c r="D36"/>
  <c r="E35"/>
  <c r="F35" s="1"/>
  <c r="D35"/>
  <c r="D18"/>
  <c r="D17"/>
  <c r="P16"/>
  <c r="L16"/>
  <c r="H16"/>
  <c r="D16"/>
  <c r="I10"/>
  <c r="H10"/>
  <c r="G10"/>
  <c r="F10"/>
  <c r="I9"/>
  <c r="H9"/>
  <c r="G9"/>
  <c r="F9"/>
  <c r="E73" i="2"/>
  <c r="F73"/>
  <c r="G73"/>
  <c r="E74"/>
  <c r="F74"/>
  <c r="G74"/>
  <c r="E75"/>
  <c r="F75"/>
  <c r="G75"/>
  <c r="E76"/>
  <c r="F76"/>
  <c r="G76"/>
  <c r="E77"/>
  <c r="F77"/>
  <c r="G77"/>
  <c r="E78"/>
  <c r="F78"/>
  <c r="G78"/>
  <c r="E79"/>
  <c r="F79"/>
  <c r="G79"/>
  <c r="E80"/>
  <c r="F80"/>
  <c r="G80"/>
  <c r="E81"/>
  <c r="F81"/>
  <c r="G81"/>
  <c r="D58"/>
  <c r="E58"/>
  <c r="E40"/>
  <c r="D40"/>
  <c r="E39"/>
  <c r="D39"/>
  <c r="E38"/>
  <c r="D38"/>
  <c r="E37"/>
  <c r="D37"/>
  <c r="E36"/>
  <c r="D36"/>
  <c r="E35"/>
  <c r="D35"/>
  <c r="P16"/>
  <c r="L16"/>
  <c r="H16"/>
  <c r="D18"/>
  <c r="D17"/>
  <c r="D16"/>
  <c r="F9"/>
  <c r="G9"/>
  <c r="H9"/>
  <c r="I9"/>
  <c r="F10"/>
  <c r="G10"/>
  <c r="H10"/>
  <c r="I10"/>
  <c r="E17" i="4"/>
  <c r="E16"/>
  <c r="D4"/>
  <c r="E18"/>
  <c r="Q16"/>
  <c r="Q17"/>
  <c r="M17"/>
  <c r="I16"/>
  <c r="I17"/>
  <c r="E17" i="2"/>
  <c r="D4"/>
  <c r="I17"/>
  <c r="E16"/>
  <c r="I16"/>
  <c r="E18"/>
  <c r="Q17"/>
  <c r="Q16"/>
  <c r="M17"/>
  <c r="F35"/>
  <c r="F37" l="1"/>
  <c r="F38"/>
  <c r="F39"/>
  <c r="I18" i="4"/>
  <c r="J17" s="1"/>
  <c r="J16"/>
  <c r="Q18"/>
  <c r="R17" s="1"/>
  <c r="E19"/>
  <c r="F18" s="1"/>
  <c r="F16"/>
  <c r="M16"/>
  <c r="F17"/>
  <c r="F36" i="2"/>
  <c r="Q18"/>
  <c r="R16" s="1"/>
  <c r="R17"/>
  <c r="I18"/>
  <c r="J16" s="1"/>
  <c r="E19"/>
  <c r="F18" s="1"/>
  <c r="M16"/>
  <c r="F17"/>
  <c r="M18" i="4" l="1"/>
  <c r="N17" s="1"/>
  <c r="N16"/>
  <c r="R16"/>
  <c r="F16" i="2"/>
  <c r="M18"/>
  <c r="N17" s="1"/>
  <c r="J17"/>
  <c r="N16" l="1"/>
</calcChain>
</file>

<file path=xl/sharedStrings.xml><?xml version="1.0" encoding="utf-8"?>
<sst xmlns="http://schemas.openxmlformats.org/spreadsheetml/2006/main" count="48111" uniqueCount="3878">
  <si>
    <t>brand</t>
  </si>
  <si>
    <t>model</t>
  </si>
  <si>
    <t>screen_size</t>
  </si>
  <si>
    <t>color</t>
  </si>
  <si>
    <t>harddisk</t>
  </si>
  <si>
    <t>cpu</t>
  </si>
  <si>
    <t>ram</t>
  </si>
  <si>
    <t>OS</t>
  </si>
  <si>
    <t>special_features</t>
  </si>
  <si>
    <t>graphics</t>
  </si>
  <si>
    <t>graphics_coprocessor</t>
  </si>
  <si>
    <t>cpu_speed</t>
  </si>
  <si>
    <t>rating</t>
  </si>
  <si>
    <t>Price</t>
  </si>
  <si>
    <t>Sale Product Count</t>
  </si>
  <si>
    <t>Total Sales</t>
  </si>
  <si>
    <t>Total Stock</t>
  </si>
  <si>
    <t>ROKC</t>
  </si>
  <si>
    <t>14 Inches</t>
  </si>
  <si>
    <t>Blue</t>
  </si>
  <si>
    <t>1000 GB</t>
  </si>
  <si>
    <t>Intel Core i7</t>
  </si>
  <si>
    <t>8 GB</t>
  </si>
  <si>
    <t>Windows 11</t>
  </si>
  <si>
    <t>Integrated</t>
  </si>
  <si>
    <t>Intel</t>
  </si>
  <si>
    <t>1.2 GHz</t>
  </si>
  <si>
    <t xml:space="preserve"> $1,783.99 </t>
  </si>
  <si>
    <t>HP</t>
  </si>
  <si>
    <t>15.6 Inches</t>
  </si>
  <si>
    <t>Silver</t>
  </si>
  <si>
    <t>Intel Core i5</t>
  </si>
  <si>
    <t>64 GB</t>
  </si>
  <si>
    <t>Windows 11 Pro</t>
  </si>
  <si>
    <t>Backlit Keyboard</t>
  </si>
  <si>
    <t xml:space="preserve"> $449.00 </t>
  </si>
  <si>
    <t>MSI</t>
  </si>
  <si>
    <t>Vector GP66 12UGS-267</t>
  </si>
  <si>
    <t>15.66 Inches</t>
  </si>
  <si>
    <t>Core Black</t>
  </si>
  <si>
    <t>Intel Core i9</t>
  </si>
  <si>
    <t>32 GB</t>
  </si>
  <si>
    <t>Windows 11 Home</t>
  </si>
  <si>
    <t>Dedicated</t>
  </si>
  <si>
    <t>1.8 GHz</t>
  </si>
  <si>
    <t xml:space="preserve"> $999.99 </t>
  </si>
  <si>
    <t>Apple</t>
  </si>
  <si>
    <t>MacBook Air</t>
  </si>
  <si>
    <t>13.3 Inches</t>
  </si>
  <si>
    <t>256 GB</t>
  </si>
  <si>
    <t>Unknown</t>
  </si>
  <si>
    <t>Mac OS</t>
  </si>
  <si>
    <t xml:space="preserve"> $3,423.99 </t>
  </si>
  <si>
    <t>15.3 Inches</t>
  </si>
  <si>
    <t>Midnight</t>
  </si>
  <si>
    <t xml:space="preserve"> $699.00 </t>
  </si>
  <si>
    <t>Acer</t>
  </si>
  <si>
    <t>A315-24P-R7VH</t>
  </si>
  <si>
    <t>128 GB</t>
  </si>
  <si>
    <t>Ryzen 3</t>
  </si>
  <si>
    <t>Windows 11 S</t>
  </si>
  <si>
    <t xml:space="preserve"> $1,599.00 </t>
  </si>
  <si>
    <t>MacBook Pro</t>
  </si>
  <si>
    <t>Space Gray</t>
  </si>
  <si>
    <t xml:space="preserve"> $1,314.99 </t>
  </si>
  <si>
    <t>CB315-3HT</t>
  </si>
  <si>
    <t>Celeron N4020</t>
  </si>
  <si>
    <t>4 GB</t>
  </si>
  <si>
    <t>Chrome OS</t>
  </si>
  <si>
    <t>Support Stylus</t>
  </si>
  <si>
    <t xml:space="preserve"> $799.00 </t>
  </si>
  <si>
    <t>ASUS</t>
  </si>
  <si>
    <t>ROG Strix G16</t>
  </si>
  <si>
    <t>16 Inches</t>
  </si>
  <si>
    <t>Eclipse Gray</t>
  </si>
  <si>
    <t>512 GB</t>
  </si>
  <si>
    <t>Core i7</t>
  </si>
  <si>
    <t>16 GB</t>
  </si>
  <si>
    <t xml:space="preserve"> $899.99 </t>
  </si>
  <si>
    <t>acer</t>
  </si>
  <si>
    <t>A515-56-347N</t>
  </si>
  <si>
    <t>Core I3 1115G4</t>
  </si>
  <si>
    <t>Amazon Alexa</t>
  </si>
  <si>
    <t xml:space="preserve"> $1,037.99 </t>
  </si>
  <si>
    <t>AN515-58-57Y8</t>
  </si>
  <si>
    <t>Black</t>
  </si>
  <si>
    <t>Core i5</t>
  </si>
  <si>
    <t xml:space="preserve"> $750.74 </t>
  </si>
  <si>
    <t>Notebook</t>
  </si>
  <si>
    <t>Grey</t>
  </si>
  <si>
    <t>1 TB</t>
  </si>
  <si>
    <t>Ryzen 3 3250U</t>
  </si>
  <si>
    <t>Anti Glare Coating</t>
  </si>
  <si>
    <t xml:space="preserve"> $1,689.00 </t>
  </si>
  <si>
    <t>1152 GB</t>
  </si>
  <si>
    <t>Pentium</t>
  </si>
  <si>
    <t>20 GB</t>
  </si>
  <si>
    <t>1.1 GHz</t>
  </si>
  <si>
    <t xml:space="preserve"> $1,077.24 </t>
  </si>
  <si>
    <t>Pentium N5000</t>
  </si>
  <si>
    <t xml:space="preserve"> $1,699.00 </t>
  </si>
  <si>
    <t>Ideapad 3</t>
  </si>
  <si>
    <t>Gray</t>
  </si>
  <si>
    <t xml:space="preserve"> $1,850.52 </t>
  </si>
  <si>
    <t>Nitro 17</t>
  </si>
  <si>
    <t>17.3 Inches</t>
  </si>
  <si>
    <t>AMD Ryzen 7</t>
  </si>
  <si>
    <t>Backlit Keyboard, Memory Card Slot</t>
  </si>
  <si>
    <t xml:space="preserve"> $1,531.28 </t>
  </si>
  <si>
    <t>hp laptop</t>
  </si>
  <si>
    <t>Intel Core i3</t>
  </si>
  <si>
    <t>Anti-glare</t>
  </si>
  <si>
    <t>Intel UHD Graphics</t>
  </si>
  <si>
    <t xml:space="preserve"> $1,799.95 </t>
  </si>
  <si>
    <t>Gateway</t>
  </si>
  <si>
    <t>11.6 Inches</t>
  </si>
  <si>
    <t>Windows 10 S</t>
  </si>
  <si>
    <t>FX506HF-ES51</t>
  </si>
  <si>
    <t>Graphite Black</t>
  </si>
  <si>
    <t xml:space="preserve"> $2,179.05 </t>
  </si>
  <si>
    <t>Thin GF63 12VE-066US</t>
  </si>
  <si>
    <t>RTX 4050</t>
  </si>
  <si>
    <t xml:space="preserve"> $374.99 </t>
  </si>
  <si>
    <t>Lenovo</t>
  </si>
  <si>
    <t>IdeaPad 3 81X800ENUS</t>
  </si>
  <si>
    <t>Almond</t>
  </si>
  <si>
    <t>Core i3</t>
  </si>
  <si>
    <t xml:space="preserve"> $639.99 </t>
  </si>
  <si>
    <t>IdeaPad Gaming 3</t>
  </si>
  <si>
    <t>Onyx Grey</t>
  </si>
  <si>
    <t>Ryzen 5</t>
  </si>
  <si>
    <t xml:space="preserve"> $84.54 </t>
  </si>
  <si>
    <t xml:space="preserve"> $589.99 </t>
  </si>
  <si>
    <t>Chromebook 14a-na0226nr</t>
  </si>
  <si>
    <t>Mineral Silver</t>
  </si>
  <si>
    <t>Celeron</t>
  </si>
  <si>
    <t>Anti-Glare</t>
  </si>
  <si>
    <t xml:space="preserve"> $2,255.92 </t>
  </si>
  <si>
    <t>TPN-I139_320M3AV</t>
  </si>
  <si>
    <t>Core i3 Family</t>
  </si>
  <si>
    <t>HD Audio</t>
  </si>
  <si>
    <t xml:space="preserve"> $1,102.99 </t>
  </si>
  <si>
    <t>i5 12th Gen 15-dy5399nr</t>
  </si>
  <si>
    <t>Micro-edge Bezel</t>
  </si>
  <si>
    <t xml:space="preserve"> $1,499.99 </t>
  </si>
  <si>
    <t>Core i9</t>
  </si>
  <si>
    <t>NVIDIA GeForce RTX 4070</t>
  </si>
  <si>
    <t>5.6 GHz</t>
  </si>
  <si>
    <t xml:space="preserve"> $858.98 </t>
  </si>
  <si>
    <t>Stealth GS66 12UGS-025</t>
  </si>
  <si>
    <t>NVIDIA GeForce RTX 3070</t>
  </si>
  <si>
    <t xml:space="preserve"> $389.99 </t>
  </si>
  <si>
    <t>DELL</t>
  </si>
  <si>
    <t>Inspiron</t>
  </si>
  <si>
    <t xml:space="preserve"> $3,785.54 </t>
  </si>
  <si>
    <t xml:space="preserve"> $1,669.00 </t>
  </si>
  <si>
    <t xml:space="preserve"> $1,698.49 </t>
  </si>
  <si>
    <t>IdeaPad</t>
  </si>
  <si>
    <t>Dolby</t>
  </si>
  <si>
    <t>HP Chromebook</t>
  </si>
  <si>
    <t>Celeron N</t>
  </si>
  <si>
    <t>Intel UHD Graphics 600</t>
  </si>
  <si>
    <t xml:space="preserve"> $2,539.99 </t>
  </si>
  <si>
    <t>Ideapad 3i</t>
  </si>
  <si>
    <t>Arctic Grey</t>
  </si>
  <si>
    <t>Dell</t>
  </si>
  <si>
    <t xml:space="preserve"> $2,738.99 </t>
  </si>
  <si>
    <t>CP314-1H-P1Q5</t>
  </si>
  <si>
    <t>Katana 15 B13VGK-484US</t>
  </si>
  <si>
    <t>RTX 4070</t>
  </si>
  <si>
    <t xml:space="preserve"> $1,885.99 </t>
  </si>
  <si>
    <t>IdeaPad 3</t>
  </si>
  <si>
    <t>Dolby,Narrow Bezel</t>
  </si>
  <si>
    <t xml:space="preserve"> $1,406.04 </t>
  </si>
  <si>
    <t>ASUS Vivobook Go 15</t>
  </si>
  <si>
    <t>Star Black</t>
  </si>
  <si>
    <t>Thin-bezel</t>
  </si>
  <si>
    <t>HP Laptop 15-ef2024nr</t>
  </si>
  <si>
    <t>15 Inches</t>
  </si>
  <si>
    <t>Natural silver</t>
  </si>
  <si>
    <t xml:space="preserve"> $3,299.00 </t>
  </si>
  <si>
    <t xml:space="preserve"> $1,450.77 </t>
  </si>
  <si>
    <t xml:space="preserve"> $57.99 </t>
  </si>
  <si>
    <t>UX5304VA-XS76T</t>
  </si>
  <si>
    <t xml:space="preserve"> $765.75 </t>
  </si>
  <si>
    <t>ROG Strix G15</t>
  </si>
  <si>
    <t xml:space="preserve"> $1,068.99 </t>
  </si>
  <si>
    <t>Celeron P4500</t>
  </si>
  <si>
    <t>Narrow</t>
  </si>
  <si>
    <t xml:space="preserve"> $749.99 </t>
  </si>
  <si>
    <t>2023 Newest Acer 15.6" Chromebook</t>
  </si>
  <si>
    <t xml:space="preserve"> $429.00 </t>
  </si>
  <si>
    <t>Chromebook C425 Clamshell</t>
  </si>
  <si>
    <t>Anti-glare,Ultra-narrow Bezel</t>
  </si>
  <si>
    <t>Flex 5</t>
  </si>
  <si>
    <t>AMD Ryzen 5 5500U</t>
  </si>
  <si>
    <t>AMD Radeon R5</t>
  </si>
  <si>
    <t>2.1 GHz</t>
  </si>
  <si>
    <t>A115-32-C96U</t>
  </si>
  <si>
    <t xml:space="preserve"> $2,467.69 </t>
  </si>
  <si>
    <t>ROG Flow Z13</t>
  </si>
  <si>
    <t>13.4 Inches</t>
  </si>
  <si>
    <t>Stylus</t>
  </si>
  <si>
    <t>Touchscreen</t>
  </si>
  <si>
    <t>Core i3-1115G4E</t>
  </si>
  <si>
    <t>Intel Iris Xe Graphics</t>
  </si>
  <si>
    <t>ROG Strix SCAR 16</t>
  </si>
  <si>
    <t>Off Black</t>
  </si>
  <si>
    <t>2 TB</t>
  </si>
  <si>
    <t>ROG Strix SCAR 18</t>
  </si>
  <si>
    <t>18 Inches</t>
  </si>
  <si>
    <t xml:space="preserve"> $459.99 </t>
  </si>
  <si>
    <t xml:space="preserve"> $3,399.00 </t>
  </si>
  <si>
    <t xml:space="preserve"> $1,657.21 </t>
  </si>
  <si>
    <t xml:space="preserve"> $1,559.00 </t>
  </si>
  <si>
    <t xml:space="preserve"> $2,742.99 </t>
  </si>
  <si>
    <t>LG</t>
  </si>
  <si>
    <t>17Z90Q-K.ADB9U1</t>
  </si>
  <si>
    <t>17 Inches</t>
  </si>
  <si>
    <t>Lightweight</t>
  </si>
  <si>
    <t>Intel XE</t>
  </si>
  <si>
    <t>Acronym</t>
  </si>
  <si>
    <t xml:space="preserve"> $1,094.99 </t>
  </si>
  <si>
    <t>Chromebook</t>
  </si>
  <si>
    <t>MediaTek MT8183</t>
  </si>
  <si>
    <t>Microsoft</t>
  </si>
  <si>
    <t>Surface Laptop</t>
  </si>
  <si>
    <t>Platinum</t>
  </si>
  <si>
    <t>Backlit Keyboard, Support Stylus</t>
  </si>
  <si>
    <t xml:space="preserve"> $807.99 </t>
  </si>
  <si>
    <t>TUF Dash 15 (2022)</t>
  </si>
  <si>
    <t>RTX 3060</t>
  </si>
  <si>
    <t xml:space="preserve"> $3,116.99 </t>
  </si>
  <si>
    <t>TUF Gaming A15</t>
  </si>
  <si>
    <t>Mecha Gray</t>
  </si>
  <si>
    <t>Ryzen 7</t>
  </si>
  <si>
    <t>NVIDIA GeForce RTX 4050</t>
  </si>
  <si>
    <t>14-dq0070nr</t>
  </si>
  <si>
    <t>Pale rose gold</t>
  </si>
  <si>
    <t xml:space="preserve"> $228.00 </t>
  </si>
  <si>
    <t>ROG Strix Scar 17</t>
  </si>
  <si>
    <t>Ryzen 9</t>
  </si>
  <si>
    <t>NVIDIA GeForce RTX 4080</t>
  </si>
  <si>
    <t xml:space="preserve"> $640.99 </t>
  </si>
  <si>
    <t>A3SP14-31PT-37NV</t>
  </si>
  <si>
    <t>Pen</t>
  </si>
  <si>
    <t xml:space="preserve"> $1,748.04 </t>
  </si>
  <si>
    <t>ASUS TUF Gaming F1</t>
  </si>
  <si>
    <t>Numeric Keypad</t>
  </si>
  <si>
    <t>RTX 3050</t>
  </si>
  <si>
    <t xml:space="preserve"> $729.99 </t>
  </si>
  <si>
    <t>IdeaPad Flex 5i Chromebook</t>
  </si>
  <si>
    <t>Abyss Blue</t>
  </si>
  <si>
    <t xml:space="preserve"> $658.99 </t>
  </si>
  <si>
    <t>Dell Latitude</t>
  </si>
  <si>
    <t>Core i7-8650U</t>
  </si>
  <si>
    <t>Windows 10 Pro</t>
  </si>
  <si>
    <t>TrackPoint</t>
  </si>
  <si>
    <t xml:space="preserve"> $1,199.00 </t>
  </si>
  <si>
    <t>Chromebook 11 G9 EE</t>
  </si>
  <si>
    <t>Anti-glare Screen</t>
  </si>
  <si>
    <t>UHD Graphics</t>
  </si>
  <si>
    <t>2.6 GHz</t>
  </si>
  <si>
    <t xml:space="preserve"> $239.00 </t>
  </si>
  <si>
    <t xml:space="preserve"> $2,199.99 </t>
  </si>
  <si>
    <t xml:space="preserve"> $1,999.00 </t>
  </si>
  <si>
    <t>Swift Go 14</t>
  </si>
  <si>
    <t>Intel Core i7-1355U</t>
  </si>
  <si>
    <t>Fingerprint Reader, Backlit Keyboard</t>
  </si>
  <si>
    <t xml:space="preserve"> $2,099.99 </t>
  </si>
  <si>
    <t>VivoBook S 15</t>
  </si>
  <si>
    <t>Midnight Black</t>
  </si>
  <si>
    <t>Intel Iris</t>
  </si>
  <si>
    <t xml:space="preserve"> $1,599.99 </t>
  </si>
  <si>
    <t>16.2 Inches</t>
  </si>
  <si>
    <t>ARM 7100</t>
  </si>
  <si>
    <t>macOS 12 Monterey</t>
  </si>
  <si>
    <t>M1 Pro</t>
  </si>
  <si>
    <t xml:space="preserve"> $1,327.99 </t>
  </si>
  <si>
    <t>Aspire 5</t>
  </si>
  <si>
    <t xml:space="preserve"> $1,764.99 </t>
  </si>
  <si>
    <t>2022 Apple MacBook Air M2, 16GB RAM, 512GB Storage - Midnight (Z160000B1)</t>
  </si>
  <si>
    <t>13.6 Inches</t>
  </si>
  <si>
    <t>Apple M1</t>
  </si>
  <si>
    <t>Fingerprint Reader</t>
  </si>
  <si>
    <t>Apple Integrated Graphics</t>
  </si>
  <si>
    <t xml:space="preserve"> $245.00 </t>
  </si>
  <si>
    <t>Rose Gold</t>
  </si>
  <si>
    <t>Celeron N4000</t>
  </si>
  <si>
    <t>SAMSUNG</t>
  </si>
  <si>
    <t>NP754XFG-KB1US</t>
  </si>
  <si>
    <t xml:space="preserve"> $732.00 </t>
  </si>
  <si>
    <t>Surface Laptop Studio 2</t>
  </si>
  <si>
    <t>14.4 Inches</t>
  </si>
  <si>
    <t>Core i7-13700K</t>
  </si>
  <si>
    <t>Portable</t>
  </si>
  <si>
    <t>NVIDIAÂ® GeForce RTXâ„¢ 4060</t>
  </si>
  <si>
    <t>Zenbook 15</t>
  </si>
  <si>
    <t>Basalt Grey</t>
  </si>
  <si>
    <t xml:space="preserve"> $1,757.57 </t>
  </si>
  <si>
    <t>Galaxy Book3 Pro</t>
  </si>
  <si>
    <t>Graphite</t>
  </si>
  <si>
    <t>13 Inches</t>
  </si>
  <si>
    <t>3.4 GHz</t>
  </si>
  <si>
    <t xml:space="preserve"> $1,469.00 </t>
  </si>
  <si>
    <t>HP 15 scarlet red</t>
  </si>
  <si>
    <t xml:space="preserve"> $2,492.99 </t>
  </si>
  <si>
    <t>Carlisle FoodService Products</t>
  </si>
  <si>
    <t>ASUS VivoBook L203</t>
  </si>
  <si>
    <t xml:space="preserve"> $2,929.99 </t>
  </si>
  <si>
    <t>Gigabyte</t>
  </si>
  <si>
    <t>G5 KF-E3US333SH</t>
  </si>
  <si>
    <t>NVIDIA GeForce RTX 4060</t>
  </si>
  <si>
    <t xml:space="preserve"> $473.00 </t>
  </si>
  <si>
    <t>Vivobook 15X</t>
  </si>
  <si>
    <t>Indie Black</t>
  </si>
  <si>
    <t>AMD Radeon Graphics</t>
  </si>
  <si>
    <t>Chromebook Spin</t>
  </si>
  <si>
    <t>intel</t>
  </si>
  <si>
    <t xml:space="preserve"> $2,912.99 </t>
  </si>
  <si>
    <t xml:space="preserve"> $1,023.99 </t>
  </si>
  <si>
    <t xml:space="preserve"> $864.99 </t>
  </si>
  <si>
    <t xml:space="preserve"> $613.99 </t>
  </si>
  <si>
    <t xml:space="preserve"> $880.99 </t>
  </si>
  <si>
    <t>Zenbook Pro 14 Duo</t>
  </si>
  <si>
    <t>14.5 Inches</t>
  </si>
  <si>
    <t>Tech Black</t>
  </si>
  <si>
    <t xml:space="preserve"> $428.45 </t>
  </si>
  <si>
    <t>ASUS Chromebook C203XA</t>
  </si>
  <si>
    <t>MediaTek_MT8127</t>
  </si>
  <si>
    <t>Spill resistant</t>
  </si>
  <si>
    <t>Stealth 17Studio A13VH-053US</t>
  </si>
  <si>
    <t>RTX 4080</t>
  </si>
  <si>
    <t xml:space="preserve"> $1,699.95 </t>
  </si>
  <si>
    <t>Ideapad</t>
  </si>
  <si>
    <t>Platinum Grey</t>
  </si>
  <si>
    <t>MSI GF63</t>
  </si>
  <si>
    <t>Core i5 Family</t>
  </si>
  <si>
    <t>Windows 10 Home</t>
  </si>
  <si>
    <t>Nvidia</t>
  </si>
  <si>
    <t xml:space="preserve"> $930.00 </t>
  </si>
  <si>
    <t>2022 Apple MacBook Air M2, 16GB RAM, 256GB Storage - Space Gray (Z15S000CT)</t>
  </si>
  <si>
    <t>EliteBook 840</t>
  </si>
  <si>
    <t>Core i5 6200U</t>
  </si>
  <si>
    <t xml:space="preserve"> $3,499.00 </t>
  </si>
  <si>
    <t>ProArt StudioBook 16</t>
  </si>
  <si>
    <t xml:space="preserve"> $1,799.00 </t>
  </si>
  <si>
    <t xml:space="preserve"> $735.59 </t>
  </si>
  <si>
    <t xml:space="preserve"> $997.74 </t>
  </si>
  <si>
    <t>Chromebook 4+</t>
  </si>
  <si>
    <t>Celeron N3450</t>
  </si>
  <si>
    <t>HP 14" Chromebook</t>
  </si>
  <si>
    <t>Dale Gray</t>
  </si>
  <si>
    <t>High Quality</t>
  </si>
  <si>
    <t xml:space="preserve"> $2,699.00 </t>
  </si>
  <si>
    <t>Ryzen 3 3350U</t>
  </si>
  <si>
    <t>Razer</t>
  </si>
  <si>
    <t>Razer Blade 14</t>
  </si>
  <si>
    <t>Ryzen 9 7900X</t>
  </si>
  <si>
    <t xml:space="preserve"> $239.99 </t>
  </si>
  <si>
    <t>VivoBook 15</t>
  </si>
  <si>
    <t>Slate Gray</t>
  </si>
  <si>
    <t>Core i3-1005G1</t>
  </si>
  <si>
    <t>Backlit Keyboard,Fingerprint,Nanoedge Bezel</t>
  </si>
  <si>
    <t xml:space="preserve"> $739.99 </t>
  </si>
  <si>
    <t>PH16-71-74UU</t>
  </si>
  <si>
    <t xml:space="preserve"> $2,815.30 </t>
  </si>
  <si>
    <t>ASUS ROG Zephyrus Duo 16</t>
  </si>
  <si>
    <t xml:space="preserve"> $694.19 </t>
  </si>
  <si>
    <t>Vivobook Pro 15</t>
  </si>
  <si>
    <t>Quiet Blue</t>
  </si>
  <si>
    <t xml:space="preserve"> $1,658.99 </t>
  </si>
  <si>
    <t>XPS9310-7321WHT-SUS</t>
  </si>
  <si>
    <t>White</t>
  </si>
  <si>
    <t>Core i7 Family</t>
  </si>
  <si>
    <t>Dell G15 5520</t>
  </si>
  <si>
    <t>Shadow Grey</t>
  </si>
  <si>
    <t xml:space="preserve"> $2,425.99 </t>
  </si>
  <si>
    <t xml:space="preserve"> $993.23 </t>
  </si>
  <si>
    <t>Vivobook 14</t>
  </si>
  <si>
    <t>Chalkboard Gray</t>
  </si>
  <si>
    <t>AMD A Series</t>
  </si>
  <si>
    <t xml:space="preserve"> $1,514.09 </t>
  </si>
  <si>
    <t>17Z90R-A.ADB9U1</t>
  </si>
  <si>
    <t>NVIDIA RTX3050</t>
  </si>
  <si>
    <t xml:space="preserve"> $959.00 </t>
  </si>
  <si>
    <t xml:space="preserve"> $783.95 </t>
  </si>
  <si>
    <t>Vivobook 16X</t>
  </si>
  <si>
    <t>Fingerprint Reader, HD Audio, Spill resistant, High Definition Audio, Anti Glare Coating</t>
  </si>
  <si>
    <t>Integrated, Dedicated</t>
  </si>
  <si>
    <t>VivoBook Pro 16</t>
  </si>
  <si>
    <t xml:space="preserve"> $979.00 </t>
  </si>
  <si>
    <t>Latitude 5000</t>
  </si>
  <si>
    <t>Anti-glare Screen, Water Resistant</t>
  </si>
  <si>
    <t>Iris Xe Graphics</t>
  </si>
  <si>
    <t xml:space="preserve"> $1,438.99 </t>
  </si>
  <si>
    <t>FX707ZC-ES53</t>
  </si>
  <si>
    <t>NVIDIA GeForce RTX 3050</t>
  </si>
  <si>
    <t>4.5 GHz</t>
  </si>
  <si>
    <t xml:space="preserve"> $1,305.17 </t>
  </si>
  <si>
    <t>HP 15</t>
  </si>
  <si>
    <t>12 GB</t>
  </si>
  <si>
    <t>Touchscreen Laptop, Windows Laptop, i5 Laptop</t>
  </si>
  <si>
    <t>Surface Laptop Go 2</t>
  </si>
  <si>
    <t>12.45 Inches</t>
  </si>
  <si>
    <t xml:space="preserve"> $322.98 </t>
  </si>
  <si>
    <t>Intel HD Graphics 600</t>
  </si>
  <si>
    <t xml:space="preserve"> $4,888.99 </t>
  </si>
  <si>
    <t>Lenovo 14" Laptop</t>
  </si>
  <si>
    <t>Backlit Keyboard,Fingerprint Reader</t>
  </si>
  <si>
    <t>L14</t>
  </si>
  <si>
    <t>Intel UHD Graphics 605</t>
  </si>
  <si>
    <t>GF63 Thin</t>
  </si>
  <si>
    <t>Windows 10</t>
  </si>
  <si>
    <t>Others</t>
  </si>
  <si>
    <t>NP964XFG-KC1US</t>
  </si>
  <si>
    <t>2.2 GHz</t>
  </si>
  <si>
    <t>ASUS Chromebook CX1</t>
  </si>
  <si>
    <t>Celeron N3350</t>
  </si>
  <si>
    <t>2.4 GHz</t>
  </si>
  <si>
    <t xml:space="preserve"> $1,689.18 </t>
  </si>
  <si>
    <t xml:space="preserve"> $1,159.95 </t>
  </si>
  <si>
    <t xml:space="preserve"> $539.99 </t>
  </si>
  <si>
    <t xml:space="preserve"> $419.00 </t>
  </si>
  <si>
    <t>CP513-1H-S338</t>
  </si>
  <si>
    <t>Snapdragon</t>
  </si>
  <si>
    <t>Backlit Kb</t>
  </si>
  <si>
    <t>Blade 16</t>
  </si>
  <si>
    <t>Mercury</t>
  </si>
  <si>
    <t>HP ENVY</t>
  </si>
  <si>
    <t>16T90Q-K.AAG6U1</t>
  </si>
  <si>
    <t>Green</t>
  </si>
  <si>
    <t>Pavilion x360</t>
  </si>
  <si>
    <t>Natural Silver</t>
  </si>
  <si>
    <t xml:space="preserve"> $1,245.99 </t>
  </si>
  <si>
    <t>HP Laptop 17-cn0025nr</t>
  </si>
  <si>
    <t>Intel Core i5-1135G7</t>
  </si>
  <si>
    <t>Anti Glare Coating, Memory Card Slot, Numeric Keypad</t>
  </si>
  <si>
    <t>ThinkPad X1 Carbon Gen 11 Laptop PC</t>
  </si>
  <si>
    <t xml:space="preserve"> $2,299.00 </t>
  </si>
  <si>
    <t>16Z90RS-K.ADW8U1</t>
  </si>
  <si>
    <t>Dynamic White</t>
  </si>
  <si>
    <t>5 GHz</t>
  </si>
  <si>
    <t xml:space="preserve"> $249.98 </t>
  </si>
  <si>
    <t>HP 17.3"</t>
  </si>
  <si>
    <t xml:space="preserve"> $535.88 </t>
  </si>
  <si>
    <t>Vector GP77 13VG-096US</t>
  </si>
  <si>
    <t>Cosmo Gray</t>
  </si>
  <si>
    <t xml:space="preserve"> $1,199.81 </t>
  </si>
  <si>
    <t>Katana 17 B13VFK-835US</t>
  </si>
  <si>
    <t xml:space="preserve"> $169.99 </t>
  </si>
  <si>
    <t>Thinkpad T480</t>
  </si>
  <si>
    <t>Mineral Black</t>
  </si>
  <si>
    <t>VivoBook 16</t>
  </si>
  <si>
    <t>Fingerprint Sensor</t>
  </si>
  <si>
    <t xml:space="preserve"> $458.14 </t>
  </si>
  <si>
    <t>Vector GP68HX 13VH-098US</t>
  </si>
  <si>
    <t xml:space="preserve"> $4,618.00 </t>
  </si>
  <si>
    <t>ASUS ZenBook Pro 16</t>
  </si>
  <si>
    <t>Fingerprint reader</t>
  </si>
  <si>
    <t xml:space="preserve"> $176.24 </t>
  </si>
  <si>
    <t xml:space="preserve"> $2,614.99 </t>
  </si>
  <si>
    <t>Chromebook 11a</t>
  </si>
  <si>
    <t>Ash Gray</t>
  </si>
  <si>
    <t>MediaTek</t>
  </si>
  <si>
    <t>ASUS VivoBook Go 14</t>
  </si>
  <si>
    <t>Windows 11 Home S</t>
  </si>
  <si>
    <t xml:space="preserve"> $1,317.06 </t>
  </si>
  <si>
    <t>HP Pavilion</t>
  </si>
  <si>
    <t>Gold</t>
  </si>
  <si>
    <t>ASUS ZenBook Pro Duo 15</t>
  </si>
  <si>
    <t>Celestial Blue</t>
  </si>
  <si>
    <t xml:space="preserve"> $1,704.99 </t>
  </si>
  <si>
    <t>3 GHz</t>
  </si>
  <si>
    <t xml:space="preserve"> $1,222.99 </t>
  </si>
  <si>
    <t>Asus</t>
  </si>
  <si>
    <t>ASUS BR1100</t>
  </si>
  <si>
    <t>Dark Grey</t>
  </si>
  <si>
    <t>Lenovo Ideapad</t>
  </si>
  <si>
    <t>FHD Touch Screen</t>
  </si>
  <si>
    <t xml:space="preserve"> $1,177.42 </t>
  </si>
  <si>
    <t>Lenovo Yoga 7i</t>
  </si>
  <si>
    <t xml:space="preserve"> $2,219.99 </t>
  </si>
  <si>
    <t xml:space="preserve"> $915.52 </t>
  </si>
  <si>
    <t>Inspiron 14 5425</t>
  </si>
  <si>
    <t>Pebble Green</t>
  </si>
  <si>
    <t xml:space="preserve"> $2,616.99 </t>
  </si>
  <si>
    <t>LENOVO</t>
  </si>
  <si>
    <t>ThinkPad</t>
  </si>
  <si>
    <t xml:space="preserve"> $587.99 </t>
  </si>
  <si>
    <t>Galaxy Chromebook</t>
  </si>
  <si>
    <t>Fiesta Red</t>
  </si>
  <si>
    <t>Core i5-10210U</t>
  </si>
  <si>
    <t>CB317-1H-C6RK</t>
  </si>
  <si>
    <t>Inspiron 15 3530</t>
  </si>
  <si>
    <t xml:space="preserve"> $1,449.99 </t>
  </si>
  <si>
    <t xml:space="preserve"> $3,799.00 </t>
  </si>
  <si>
    <t xml:space="preserve"> $2,110.35 </t>
  </si>
  <si>
    <t xml:space="preserve"> $1,729.95 </t>
  </si>
  <si>
    <t>15Z90RT-K.ADB9U1</t>
  </si>
  <si>
    <t>Neptune Blue</t>
  </si>
  <si>
    <t xml:space="preserve"> $2,547.99 </t>
  </si>
  <si>
    <t>A514-56M-576D</t>
  </si>
  <si>
    <t xml:space="preserve"> $951.99 </t>
  </si>
  <si>
    <t>Inspiron 5620 Laptop</t>
  </si>
  <si>
    <t>Gray, Platinum Silver</t>
  </si>
  <si>
    <t>Intel Integrated Graphics</t>
  </si>
  <si>
    <t>17-cn0003dx</t>
  </si>
  <si>
    <t xml:space="preserve"> $527.15 </t>
  </si>
  <si>
    <t>e15</t>
  </si>
  <si>
    <t>XPS 13 9315</t>
  </si>
  <si>
    <t>Sky</t>
  </si>
  <si>
    <t>Backlit Kb,Fingerprint</t>
  </si>
  <si>
    <t xml:space="preserve"> $1,099.95 </t>
  </si>
  <si>
    <t xml:space="preserve"> $149.95 </t>
  </si>
  <si>
    <t>82XQ001GUS</t>
  </si>
  <si>
    <t>AMD Ryzen 3 2300X</t>
  </si>
  <si>
    <t>AMD Radeon 610M</t>
  </si>
  <si>
    <t xml:space="preserve"> $989.00 </t>
  </si>
  <si>
    <t>Lenovo ideapad Flex 5</t>
  </si>
  <si>
    <t>Graphite Grey</t>
  </si>
  <si>
    <t>Ryzen 5 5500U</t>
  </si>
  <si>
    <t>Latitude</t>
  </si>
  <si>
    <t xml:space="preserve"> $1,680.99 </t>
  </si>
  <si>
    <t>Nanoedge</t>
  </si>
  <si>
    <t>RTX 3070Ti</t>
  </si>
  <si>
    <t>4.7 GHz</t>
  </si>
  <si>
    <t xml:space="preserve"> $1,899.00 </t>
  </si>
  <si>
    <t>XPS 13 9320</t>
  </si>
  <si>
    <t xml:space="preserve"> $1,930.95 </t>
  </si>
  <si>
    <t>Blade 15</t>
  </si>
  <si>
    <t>Black with illuminated Razer Logo</t>
  </si>
  <si>
    <t>Intel Core i7 12800H</t>
  </si>
  <si>
    <t>RTX 3070 Ti</t>
  </si>
  <si>
    <t xml:space="preserve"> $1,138.50 </t>
  </si>
  <si>
    <t>HP Notebook 15-dy1731ms</t>
  </si>
  <si>
    <t>Stereo Speakers</t>
  </si>
  <si>
    <t xml:space="preserve"> $1,499.00 </t>
  </si>
  <si>
    <t>Newest Flagship Lenovo Chromebook</t>
  </si>
  <si>
    <t>Cortex</t>
  </si>
  <si>
    <t>Integrated ARM Mali-G52 2EE MC2 GPU</t>
  </si>
  <si>
    <t xml:space="preserve"> $1,419.92 </t>
  </si>
  <si>
    <t>Latitude 5530</t>
  </si>
  <si>
    <t xml:space="preserve"> $696.34 </t>
  </si>
  <si>
    <t xml:space="preserve"> $203.77 </t>
  </si>
  <si>
    <t>AN16-41-R5KC</t>
  </si>
  <si>
    <t xml:space="preserve"> $1,278.60 </t>
  </si>
  <si>
    <t>Zephyrus Duo</t>
  </si>
  <si>
    <t>ASUS Laptop L210</t>
  </si>
  <si>
    <t>2.8 GHz</t>
  </si>
  <si>
    <t xml:space="preserve"> $529.00 </t>
  </si>
  <si>
    <t xml:space="preserve"> $1,764.96 </t>
  </si>
  <si>
    <t>Pavilion X360</t>
  </si>
  <si>
    <t>Core i5-1130G7</t>
  </si>
  <si>
    <t>16Z90Q-R.AAS8U1</t>
  </si>
  <si>
    <t>RTX2050</t>
  </si>
  <si>
    <t>Samsung Chromebook</t>
  </si>
  <si>
    <t>12.2 Inches</t>
  </si>
  <si>
    <t>Light Titan</t>
  </si>
  <si>
    <t xml:space="preserve"> $1,109.18 </t>
  </si>
  <si>
    <t xml:space="preserve"> $1,168.52 </t>
  </si>
  <si>
    <t xml:space="preserve"> $2,620.99 </t>
  </si>
  <si>
    <t>6M0Z7UA#ABA</t>
  </si>
  <si>
    <t xml:space="preserve"> $1,159.00 </t>
  </si>
  <si>
    <t>17Z90R-K.AAB8U1</t>
  </si>
  <si>
    <t>Information Not Available</t>
  </si>
  <si>
    <t xml:space="preserve"> $288.00 </t>
  </si>
  <si>
    <t xml:space="preserve"> $734.99 </t>
  </si>
  <si>
    <t>Alienware X15 R2 Laptop</t>
  </si>
  <si>
    <t>Lunar Light</t>
  </si>
  <si>
    <t>NVIDIA GeForce RTX 3060</t>
  </si>
  <si>
    <t xml:space="preserve"> $552.99 </t>
  </si>
  <si>
    <t>HP Pavilion x360</t>
  </si>
  <si>
    <t>16Z90R-A.ADB9U1</t>
  </si>
  <si>
    <t xml:space="preserve"> $258.90 </t>
  </si>
  <si>
    <t>TUF Gaming F15</t>
  </si>
  <si>
    <t xml:space="preserve"> $754.99 </t>
  </si>
  <si>
    <t>Vivobook</t>
  </si>
  <si>
    <t>Pulse GL66</t>
  </si>
  <si>
    <t>16Z90RS-K.AAW7U1</t>
  </si>
  <si>
    <t xml:space="preserve"> $2,624.08 </t>
  </si>
  <si>
    <t>Memory Card Slot, Numeric Keypad</t>
  </si>
  <si>
    <t>14Z90RS-K.ADW9U1</t>
  </si>
  <si>
    <t xml:space="preserve"> $2,929.35 </t>
  </si>
  <si>
    <t>Pulse 15 B13VGK-1262US</t>
  </si>
  <si>
    <t xml:space="preserve"> $235.75 </t>
  </si>
  <si>
    <t xml:space="preserve"> $369.95 </t>
  </si>
  <si>
    <t>Alienware m15 R5 Ryzen Edition Laptop</t>
  </si>
  <si>
    <t>Dark Side of the Moon</t>
  </si>
  <si>
    <t>Wifi &amp; Bluetooth</t>
  </si>
  <si>
    <t>Nvidia GeForce RTX 3060</t>
  </si>
  <si>
    <t xml:space="preserve"> $1,718.99 </t>
  </si>
  <si>
    <t>Vivobook S 14 Flip OLED</t>
  </si>
  <si>
    <t>Ryzen 7 5800H</t>
  </si>
  <si>
    <t>HD Audio, Fingerprint Reader, Backlit Keyboard, Support Stylus</t>
  </si>
  <si>
    <t xml:space="preserve"> $973.99 </t>
  </si>
  <si>
    <t>HP Victus</t>
  </si>
  <si>
    <t>Mica Silver</t>
  </si>
  <si>
    <t>144Hz Refresh Rate, Backlit Keyboard</t>
  </si>
  <si>
    <t>GeForce RTX 2050</t>
  </si>
  <si>
    <t xml:space="preserve"> $180.00 </t>
  </si>
  <si>
    <t>Surface Laptop 4</t>
  </si>
  <si>
    <t>13.5 Inches</t>
  </si>
  <si>
    <t>Backlit Keyboard,Fingerprint Reader,Stylus Pen</t>
  </si>
  <si>
    <t>1.3 GHz</t>
  </si>
  <si>
    <t xml:space="preserve"> $269.99 </t>
  </si>
  <si>
    <t>Latitude 7000</t>
  </si>
  <si>
    <t>Anti-reflection, Anti-smudge, Anti-glare Screen</t>
  </si>
  <si>
    <t xml:space="preserve"> $931.30 </t>
  </si>
  <si>
    <t xml:space="preserve"> $1,212.99 </t>
  </si>
  <si>
    <t xml:space="preserve"> $1,032.65 </t>
  </si>
  <si>
    <t>SFX14-51G-71Y1</t>
  </si>
  <si>
    <t xml:space="preserve"> $1,820.99 </t>
  </si>
  <si>
    <t>XE530QDA-KB1US</t>
  </si>
  <si>
    <t>Mercury Grey</t>
  </si>
  <si>
    <t xml:space="preserve"> $715.99 </t>
  </si>
  <si>
    <t>Elitebook 840 G3</t>
  </si>
  <si>
    <t>Athlon</t>
  </si>
  <si>
    <t>Speakers</t>
  </si>
  <si>
    <t>Horizon Blue</t>
  </si>
  <si>
    <t xml:space="preserve"> $11,261.24 </t>
  </si>
  <si>
    <t>Lenovo Ideapad 3</t>
  </si>
  <si>
    <t>HD</t>
  </si>
  <si>
    <t xml:space="preserve"> $1,227.99 </t>
  </si>
  <si>
    <t>CB314-1H-C884</t>
  </si>
  <si>
    <t xml:space="preserve"> $1,444.99 </t>
  </si>
  <si>
    <t>A517-52-75N6</t>
  </si>
  <si>
    <t>Windows</t>
  </si>
  <si>
    <t xml:space="preserve"> $841.99 </t>
  </si>
  <si>
    <t xml:space="preserve"> $1,659.96 </t>
  </si>
  <si>
    <t xml:space="preserve"> $245.01 </t>
  </si>
  <si>
    <t>TP470EA-AS34T</t>
  </si>
  <si>
    <t xml:space="preserve"> $266.98 </t>
  </si>
  <si>
    <t>LG Gram</t>
  </si>
  <si>
    <t>Intel Iris Xe Graphics eligible Integrated</t>
  </si>
  <si>
    <t>3.7 GHz</t>
  </si>
  <si>
    <t xml:space="preserve"> $1,149.99 </t>
  </si>
  <si>
    <t xml:space="preserve"> $426.64 </t>
  </si>
  <si>
    <t xml:space="preserve"> $883.58 </t>
  </si>
  <si>
    <t>Backlit Keyboard,Fingerprint</t>
  </si>
  <si>
    <t>ideapad</t>
  </si>
  <si>
    <t xml:space="preserve"> $545.00 </t>
  </si>
  <si>
    <t>AN16-41-R1WE</t>
  </si>
  <si>
    <t>ideapad3i-14-i5</t>
  </si>
  <si>
    <t>Platinum Gray</t>
  </si>
  <si>
    <t>Narrow Bezel</t>
  </si>
  <si>
    <t>2023 Newest HP 14" Chromebook</t>
  </si>
  <si>
    <t>Modern Gray</t>
  </si>
  <si>
    <t xml:space="preserve"> $1,598.00 </t>
  </si>
  <si>
    <t>Panasonic</t>
  </si>
  <si>
    <t>Panasonic Toughbook</t>
  </si>
  <si>
    <t>Silver/Black</t>
  </si>
  <si>
    <t>Spill-resistant,Stereo</t>
  </si>
  <si>
    <t xml:space="preserve"> $999.66 </t>
  </si>
  <si>
    <t xml:space="preserve"> $342.98 </t>
  </si>
  <si>
    <t>17.3" Chromebook</t>
  </si>
  <si>
    <t>Transparent Silver</t>
  </si>
  <si>
    <t>Pentium Other</t>
  </si>
  <si>
    <t>Chiclet Keyboard, 1.5mm Key-travel , camera</t>
  </si>
  <si>
    <t>Slim 7 82VB</t>
  </si>
  <si>
    <t>Storm Grey</t>
  </si>
  <si>
    <t>4 TB</t>
  </si>
  <si>
    <t>HD Audio, Backlit Keyboard, Memory Card Slot, Numeric Keypad</t>
  </si>
  <si>
    <t xml:space="preserve"> $799.99 </t>
  </si>
  <si>
    <t>EliteBook 655 G9</t>
  </si>
  <si>
    <t>Radeon Graphics</t>
  </si>
  <si>
    <t xml:space="preserve"> $899.81 </t>
  </si>
  <si>
    <t>CXB170CK</t>
  </si>
  <si>
    <t xml:space="preserve"> $901.56 </t>
  </si>
  <si>
    <t>AN515-58-725A</t>
  </si>
  <si>
    <t>Acer Aspire 3</t>
  </si>
  <si>
    <t>AMD Radeon</t>
  </si>
  <si>
    <t xml:space="preserve"> $656.85 </t>
  </si>
  <si>
    <t>S5402ZA-IS74</t>
  </si>
  <si>
    <t>2.3 GHz</t>
  </si>
  <si>
    <t>Rog Strix Scar G533Z</t>
  </si>
  <si>
    <t>HD Audio, Backlit Keyboard, Anti Glare Coating, Numeric Keypad</t>
  </si>
  <si>
    <t>VivoBook S15</t>
  </si>
  <si>
    <t>Intel Core i7-1165G7</t>
  </si>
  <si>
    <t>Fingerprint Reader, HD Audio, Backlit Keyboard, Memory Card Slot, Anti Glare Coating</t>
  </si>
  <si>
    <t xml:space="preserve"> $899.00 </t>
  </si>
  <si>
    <t xml:space="preserve"> $1,539.77 </t>
  </si>
  <si>
    <t xml:space="preserve"> $1,065.99 </t>
  </si>
  <si>
    <t>ASUS Chromebook Flip CX3</t>
  </si>
  <si>
    <t>AI Blue</t>
  </si>
  <si>
    <t>Backlit Keyboard,Stylus</t>
  </si>
  <si>
    <t>VivoBook Pro 15</t>
  </si>
  <si>
    <t>Fingerprint Reader, HD Audio, Backlit Keyboard, Anti Glare Coating, Memory Card Slot</t>
  </si>
  <si>
    <t xml:space="preserve"> $2,199.00 </t>
  </si>
  <si>
    <t>Galaxy Book Go</t>
  </si>
  <si>
    <t xml:space="preserve"> $915.99 </t>
  </si>
  <si>
    <t>Summit E16Flip A13VFT-060US</t>
  </si>
  <si>
    <t>Ink Black</t>
  </si>
  <si>
    <t xml:space="preserve"> $2,591.48 </t>
  </si>
  <si>
    <t>CF-31 MK5</t>
  </si>
  <si>
    <t>13.1 Inches</t>
  </si>
  <si>
    <t>240 GB</t>
  </si>
  <si>
    <t>Core i5 5300U</t>
  </si>
  <si>
    <t xml:space="preserve"> $446.98 </t>
  </si>
  <si>
    <t xml:space="preserve"> $1,552.30 </t>
  </si>
  <si>
    <t>Toughbook</t>
  </si>
  <si>
    <t>Core i5 7200U</t>
  </si>
  <si>
    <t>HP ProBook</t>
  </si>
  <si>
    <t xml:space="preserve"> $994.35 </t>
  </si>
  <si>
    <t xml:space="preserve"> $879.00 </t>
  </si>
  <si>
    <t xml:space="preserve"> $1,550.64 </t>
  </si>
  <si>
    <t xml:space="preserve"> $1,281.52 </t>
  </si>
  <si>
    <t>Lenovo Ideapad 1 (14", intel)</t>
  </si>
  <si>
    <t>Ice Blue</t>
  </si>
  <si>
    <t>1A1L3UA</t>
  </si>
  <si>
    <t xml:space="preserve"> $926.65 </t>
  </si>
  <si>
    <t>Latitude 5530 Laptop</t>
  </si>
  <si>
    <t>Latitude 3000</t>
  </si>
  <si>
    <t xml:space="preserve"> $199.99 </t>
  </si>
  <si>
    <t>ASUS Chromebook</t>
  </si>
  <si>
    <t>12 Inches</t>
  </si>
  <si>
    <t>Mineral Gray</t>
  </si>
  <si>
    <t>Mali-G72 MP3</t>
  </si>
  <si>
    <t xml:space="preserve"> $3,376.64 </t>
  </si>
  <si>
    <t xml:space="preserve"> $2,640.17 </t>
  </si>
  <si>
    <t xml:space="preserve"> $334.99 </t>
  </si>
  <si>
    <t>XPS 15 9520</t>
  </si>
  <si>
    <t xml:space="preserve"> $4,779.89 </t>
  </si>
  <si>
    <t>Precision 7000</t>
  </si>
  <si>
    <t>RTX A1000</t>
  </si>
  <si>
    <t>NVIDIA RTX A1000</t>
  </si>
  <si>
    <t>AORUS 17X AZF-C5US665SP</t>
  </si>
  <si>
    <t xml:space="preserve"> $1,657.99 </t>
  </si>
  <si>
    <t xml:space="preserve"> $799.81 </t>
  </si>
  <si>
    <t>Lenovo Ideapad Gaming 3i 15"</t>
  </si>
  <si>
    <t xml:space="preserve"> $736.85 </t>
  </si>
  <si>
    <t>Acer 315</t>
  </si>
  <si>
    <t>Pure Silver</t>
  </si>
  <si>
    <t>1.2GHz Cortex A8 Processor</t>
  </si>
  <si>
    <t xml:space="preserve"> $3,329.99 </t>
  </si>
  <si>
    <t xml:space="preserve"> $2,337.99 </t>
  </si>
  <si>
    <t>Integrated Card</t>
  </si>
  <si>
    <t>Nitro 5</t>
  </si>
  <si>
    <t>RGB Backlit</t>
  </si>
  <si>
    <t xml:space="preserve"> $979.99 </t>
  </si>
  <si>
    <t xml:space="preserve"> $827.99 </t>
  </si>
  <si>
    <t>Latitude Rugged 5430 Laptop</t>
  </si>
  <si>
    <t>Corsair</t>
  </si>
  <si>
    <t>VOYAGER a1600</t>
  </si>
  <si>
    <t>AMD Radeon RX 6800M</t>
  </si>
  <si>
    <t>Chromebook C423</t>
  </si>
  <si>
    <t xml:space="preserve"> $869.99 </t>
  </si>
  <si>
    <t>CF-53 MK4</t>
  </si>
  <si>
    <t>Core i5 4310M</t>
  </si>
  <si>
    <t>Spill-resistant</t>
  </si>
  <si>
    <t xml:space="preserve"> $1,985.86 </t>
  </si>
  <si>
    <t>Alienware</t>
  </si>
  <si>
    <t>Alienware m15 R7</t>
  </si>
  <si>
    <t xml:space="preserve"> $312.99 </t>
  </si>
  <si>
    <t>Precision 5770</t>
  </si>
  <si>
    <t>NVIDIA RTX A3000 12GB GDDR6</t>
  </si>
  <si>
    <t xml:space="preserve"> $589.00 </t>
  </si>
  <si>
    <t xml:space="preserve"> $749.89 </t>
  </si>
  <si>
    <t xml:space="preserve"> $790.99 </t>
  </si>
  <si>
    <t>Vivobook S 16 Flip</t>
  </si>
  <si>
    <t xml:space="preserve"> $519.99 </t>
  </si>
  <si>
    <t>Galaxy Book Pro</t>
  </si>
  <si>
    <t>Laptop 15-ef0021nr</t>
  </si>
  <si>
    <t>Ryzen 3 3200U</t>
  </si>
  <si>
    <t>AMD Radeon Vega 3</t>
  </si>
  <si>
    <t>VivoBook Pro 15X OLED</t>
  </si>
  <si>
    <t>Fingerprint Reader, High Definition Audio, Backlit Keyboard, Memory Card Slot</t>
  </si>
  <si>
    <t>ASUS Chromebook CX9</t>
  </si>
  <si>
    <t xml:space="preserve"> $1,194.77 </t>
  </si>
  <si>
    <t>15-dy2035tg</t>
  </si>
  <si>
    <t>Anti-glare,Fingerprint Reader</t>
  </si>
  <si>
    <t xml:space="preserve"> $595.35 </t>
  </si>
  <si>
    <t>Pulse 15 B13VFK-1263US</t>
  </si>
  <si>
    <t xml:space="preserve"> $1,422.99 </t>
  </si>
  <si>
    <t>SF514-56T-797T</t>
  </si>
  <si>
    <t xml:space="preserve"> $834.99 </t>
  </si>
  <si>
    <t xml:space="preserve"> $1,385.56 </t>
  </si>
  <si>
    <t>ExpertBook B9</t>
  </si>
  <si>
    <t>5.1 GHz</t>
  </si>
  <si>
    <t>Nanoedge Bezel</t>
  </si>
  <si>
    <t>Katana 15 B13VGK-1007US</t>
  </si>
  <si>
    <t xml:space="preserve"> $436.11 </t>
  </si>
  <si>
    <t>40 GB</t>
  </si>
  <si>
    <t>4.4 GHz</t>
  </si>
  <si>
    <t xml:space="preserve"> $616.99 </t>
  </si>
  <si>
    <t>1.7 GHz</t>
  </si>
  <si>
    <t xml:space="preserve"> $1,574.99 </t>
  </si>
  <si>
    <t>96 GB</t>
  </si>
  <si>
    <t>macOS 10.14 Mojave</t>
  </si>
  <si>
    <t>HP Envy</t>
  </si>
  <si>
    <t>Latitude 5340 Multi-Touch 2-in-1</t>
  </si>
  <si>
    <t>5.2 GHz</t>
  </si>
  <si>
    <t>Lenovo Thinkpad</t>
  </si>
  <si>
    <t>shared</t>
  </si>
  <si>
    <t>2 GHz</t>
  </si>
  <si>
    <t xml:space="preserve"> $407.88 </t>
  </si>
  <si>
    <t>TUF Dash 15 (2021)</t>
  </si>
  <si>
    <t>Eclipse Grey</t>
  </si>
  <si>
    <t>RTX 3050 Ti</t>
  </si>
  <si>
    <t>NVIDIA GeForce RTX 3050 Ti</t>
  </si>
  <si>
    <t xml:space="preserve"> $1,502.99 </t>
  </si>
  <si>
    <t xml:space="preserve"> $3,176.99 </t>
  </si>
  <si>
    <t xml:space="preserve"> $809.99 </t>
  </si>
  <si>
    <t>AWOW</t>
  </si>
  <si>
    <t>VT11</t>
  </si>
  <si>
    <t>6 GB</t>
  </si>
  <si>
    <t xml:space="preserve"> $1,616.99 </t>
  </si>
  <si>
    <t>Vivobook Pro 16X</t>
  </si>
  <si>
    <t>Apple M2 Max</t>
  </si>
  <si>
    <t>3.6 GHz</t>
  </si>
  <si>
    <t>Modern 15 B7M-223US</t>
  </si>
  <si>
    <t>Classic Black</t>
  </si>
  <si>
    <t xml:space="preserve"> $2,023.03 </t>
  </si>
  <si>
    <t>ZBook Firefly 14 G9</t>
  </si>
  <si>
    <t xml:space="preserve"> $633.99 </t>
  </si>
  <si>
    <t>Raider GE68HX</t>
  </si>
  <si>
    <t xml:space="preserve"> $738.79 </t>
  </si>
  <si>
    <t>PMTF1</t>
  </si>
  <si>
    <t>NVIDIA GeForce RTX 4000</t>
  </si>
  <si>
    <t xml:space="preserve"> $919.99 </t>
  </si>
  <si>
    <t>Chromebook Detachable CM3</t>
  </si>
  <si>
    <t>10.5 Inches</t>
  </si>
  <si>
    <t>65 GB</t>
  </si>
  <si>
    <t xml:space="preserve"> $1,472.99 </t>
  </si>
  <si>
    <t xml:space="preserve"> $2,291.99 </t>
  </si>
  <si>
    <t>Pavilion</t>
  </si>
  <si>
    <t xml:space="preserve"> $1,693.99 </t>
  </si>
  <si>
    <t>Wifi</t>
  </si>
  <si>
    <t>Waterproof, Ruggedized, Military Grade</t>
  </si>
  <si>
    <t>Acer Chromebook</t>
  </si>
  <si>
    <t>Backlit</t>
  </si>
  <si>
    <t xml:space="preserve"> $1,743.00 </t>
  </si>
  <si>
    <t>4.3 GHz</t>
  </si>
  <si>
    <t xml:space="preserve"> $1,720.95 </t>
  </si>
  <si>
    <t xml:space="preserve"> $1,652.99 </t>
  </si>
  <si>
    <t>macOS 10.12 Sierra</t>
  </si>
  <si>
    <t xml:space="preserve"> $1,217.99 </t>
  </si>
  <si>
    <t xml:space="preserve"> $1,399.99 </t>
  </si>
  <si>
    <t xml:space="preserve"> $185.95 </t>
  </si>
  <si>
    <t xml:space="preserve"> $873.00 </t>
  </si>
  <si>
    <t>Expertbook B9</t>
  </si>
  <si>
    <t>Fingerprint Reader, Backlit Keyboard, Anti Glare Coating, Numeric Keypad</t>
  </si>
  <si>
    <t>14a-ca0022nr</t>
  </si>
  <si>
    <t>20UXS06900</t>
  </si>
  <si>
    <t>Anti-glare,Narrow Bezel,Pen</t>
  </si>
  <si>
    <t xml:space="preserve"> $1,071.00 </t>
  </si>
  <si>
    <t>AORUS 15X ASF-D3US754SH</t>
  </si>
  <si>
    <t xml:space="preserve"> $659.90 </t>
  </si>
  <si>
    <t>Lenovo ThinkPad T14</t>
  </si>
  <si>
    <t xml:space="preserve"> $998.99 </t>
  </si>
  <si>
    <t>IdeaPad 3 15ITL6</t>
  </si>
  <si>
    <t>Arctic Gray</t>
  </si>
  <si>
    <t>DELL XPS 15 9520</t>
  </si>
  <si>
    <t>Platinum Silver</t>
  </si>
  <si>
    <t>Fingerprint Reader, HD Audio, Backlit Keyboard, Anti Glare Coating, Numeric Keypad</t>
  </si>
  <si>
    <t>Surface Pro</t>
  </si>
  <si>
    <t>12.3 Inches</t>
  </si>
  <si>
    <t>Intel Iris Plus</t>
  </si>
  <si>
    <t xml:space="preserve"> $2,155.99 </t>
  </si>
  <si>
    <t>Fingerprint Reader, HD Audio, Backlit Keyboard, Anti Glare Coating</t>
  </si>
  <si>
    <t xml:space="preserve"> $422.00 </t>
  </si>
  <si>
    <t xml:space="preserve"> $203.00 </t>
  </si>
  <si>
    <t>Latitude 9000</t>
  </si>
  <si>
    <t>Titan Gray</t>
  </si>
  <si>
    <t>Vivobook 15</t>
  </si>
  <si>
    <t xml:space="preserve"> $2,999.99 </t>
  </si>
  <si>
    <t>V7620</t>
  </si>
  <si>
    <t xml:space="preserve"> $2,799.00 </t>
  </si>
  <si>
    <t>ASUS VivoBook 15</t>
  </si>
  <si>
    <t>Slate Grey</t>
  </si>
  <si>
    <t>Ryzen 5 3500U</t>
  </si>
  <si>
    <t xml:space="preserve"> $3,335.99 </t>
  </si>
  <si>
    <t>IdeaPad 3 15ITL05</t>
  </si>
  <si>
    <t xml:space="preserve"> $700.43 </t>
  </si>
  <si>
    <t>Lenovo Chromebook Duet</t>
  </si>
  <si>
    <t>10.1 Inches</t>
  </si>
  <si>
    <t>Ice Blue + Iron Grey</t>
  </si>
  <si>
    <t>MediaTek Helio P60T</t>
  </si>
  <si>
    <t>integreted</t>
  </si>
  <si>
    <t>Zenbook Pro 17</t>
  </si>
  <si>
    <t>HD Audio, Fingerprint Reader, Backlit Keyboard, Anti Glare Coating, Memory Card Slot</t>
  </si>
  <si>
    <t xml:space="preserve"> $1,251.66 </t>
  </si>
  <si>
    <t>14Z90R-N.APB7U1</t>
  </si>
  <si>
    <t>Obsidian Black</t>
  </si>
  <si>
    <t>Precision 5000</t>
  </si>
  <si>
    <t>Aluminum Titan Gray</t>
  </si>
  <si>
    <t>InfinityEdge, Anti-glare Screen</t>
  </si>
  <si>
    <t>RTX A2000</t>
  </si>
  <si>
    <t xml:space="preserve"> $1,299.00 </t>
  </si>
  <si>
    <t xml:space="preserve"> $618.99 </t>
  </si>
  <si>
    <t xml:space="preserve"> $849.99 </t>
  </si>
  <si>
    <t>CF-33 MK1</t>
  </si>
  <si>
    <t>Intel HD Graphics 520</t>
  </si>
  <si>
    <t xml:space="preserve"> $878.37 </t>
  </si>
  <si>
    <t>Laptop 4 15 R7se/8GB/512GB Platinum</t>
  </si>
  <si>
    <t xml:space="preserve"> $324.37 </t>
  </si>
  <si>
    <t>ZenBook S</t>
  </si>
  <si>
    <t>13.9 Inches</t>
  </si>
  <si>
    <t>Jade Black</t>
  </si>
  <si>
    <t>1 GB</t>
  </si>
  <si>
    <t>Intel Iris Xáµ‰</t>
  </si>
  <si>
    <t>ThinkPad X1 Carbon Gen 10</t>
  </si>
  <si>
    <t xml:space="preserve"> $1,494.62 </t>
  </si>
  <si>
    <t>Prestige 13Evo A13M-050US</t>
  </si>
  <si>
    <t xml:space="preserve"> $1,025.01 </t>
  </si>
  <si>
    <t>ThinkPad P16s G1</t>
  </si>
  <si>
    <t>QN20-M1-R</t>
  </si>
  <si>
    <t>Alienware m18 Laptop</t>
  </si>
  <si>
    <t>Latitude 5540 Laptop</t>
  </si>
  <si>
    <t>Intel HD Graphics 5000</t>
  </si>
  <si>
    <t xml:space="preserve"> $1,273.99 </t>
  </si>
  <si>
    <t>Prestige 16Studio A13VF-039US</t>
  </si>
  <si>
    <t>RTX 4060</t>
  </si>
  <si>
    <t xml:space="preserve"> $479.99 </t>
  </si>
  <si>
    <t xml:space="preserve"> $205.00 </t>
  </si>
  <si>
    <t xml:space="preserve"> $1,084.99 </t>
  </si>
  <si>
    <t>Raider GE68HX 13VI-202US</t>
  </si>
  <si>
    <t>Inspiron 16</t>
  </si>
  <si>
    <t>Core I7 12700H</t>
  </si>
  <si>
    <t>Anti-glare,Backlit Keyboard</t>
  </si>
  <si>
    <t>Quality Refurbished Computers</t>
  </si>
  <si>
    <t>120 GB</t>
  </si>
  <si>
    <t>Core i7-620M</t>
  </si>
  <si>
    <t>Windows 7 Professional</t>
  </si>
  <si>
    <t>2.66 GHz</t>
  </si>
  <si>
    <t xml:space="preserve"> $4,339.00 </t>
  </si>
  <si>
    <t>ThinkPad P1 Gen 5 Mobile Workstation</t>
  </si>
  <si>
    <t>NVIDIA GeForce RTX 3070 Ti 8GB GDDR6</t>
  </si>
  <si>
    <t>IdeaPad 3 15"</t>
  </si>
  <si>
    <t>Business Black</t>
  </si>
  <si>
    <t>built for entertainment, multitasking &amp; privacy</t>
  </si>
  <si>
    <t xml:space="preserve"> $2,498.99 </t>
  </si>
  <si>
    <t>CF-54</t>
  </si>
  <si>
    <t>Windows 7 Pro + 10 Pro</t>
  </si>
  <si>
    <t>XPS 15 9000</t>
  </si>
  <si>
    <t>GeForce RTX 4050</t>
  </si>
  <si>
    <t xml:space="preserve"> $1,849.99 </t>
  </si>
  <si>
    <t xml:space="preserve"> $269.00 </t>
  </si>
  <si>
    <t xml:space="preserve"> $377.30 </t>
  </si>
  <si>
    <t xml:space="preserve"> $1,679.99 </t>
  </si>
  <si>
    <t>Dark Ash Silver</t>
  </si>
  <si>
    <t>Intel Core M-5Y10 Processor</t>
  </si>
  <si>
    <t xml:space="preserve"> $1,011.25 </t>
  </si>
  <si>
    <t xml:space="preserve"> $2,548.37 </t>
  </si>
  <si>
    <t xml:space="preserve"> $2,477.99 </t>
  </si>
  <si>
    <t>Latitude 5440</t>
  </si>
  <si>
    <t xml:space="preserve"> $1,493.99 </t>
  </si>
  <si>
    <t>Core i5 4310U</t>
  </si>
  <si>
    <t>15-eh2085cl</t>
  </si>
  <si>
    <t>Integrated AMD Radeonâ„¢ Graphics</t>
  </si>
  <si>
    <t>Latitude 5430</t>
  </si>
  <si>
    <t>Rugged 5414</t>
  </si>
  <si>
    <t>14.1 Inches</t>
  </si>
  <si>
    <t>Intel HD 520 Graphics</t>
  </si>
  <si>
    <t>ThinkBook</t>
  </si>
  <si>
    <t xml:space="preserve"> $2,729.00 </t>
  </si>
  <si>
    <t>CB315-4HT-P8PQ</t>
  </si>
  <si>
    <t xml:space="preserve"> $219.00 </t>
  </si>
  <si>
    <t>Vulcan 17</t>
  </si>
  <si>
    <t xml:space="preserve"> $2,992.63 </t>
  </si>
  <si>
    <t>Intel Iris, Integrated</t>
  </si>
  <si>
    <t xml:space="preserve"> $2,399.00 </t>
  </si>
  <si>
    <t>ExperBook</t>
  </si>
  <si>
    <t>Iris Xe</t>
  </si>
  <si>
    <t xml:space="preserve"> $1,695.41 </t>
  </si>
  <si>
    <t>AMD Ryzen 5</t>
  </si>
  <si>
    <t xml:space="preserve"> $1,076.22 </t>
  </si>
  <si>
    <t xml:space="preserve"> $3,402.13 </t>
  </si>
  <si>
    <t>Chromebook 11</t>
  </si>
  <si>
    <t>11 Inches</t>
  </si>
  <si>
    <t>Celeron N2840</t>
  </si>
  <si>
    <t>Dishwasher Safe</t>
  </si>
  <si>
    <t xml:space="preserve"> $2,785.99 </t>
  </si>
  <si>
    <t>Victus by HP 15.6 inch Gaming Laptop PC 15-fa1010nr</t>
  </si>
  <si>
    <t>NVIDIA Â® GeForce RTXâ„¢ 4050</t>
  </si>
  <si>
    <t>ZenBook Flip S</t>
  </si>
  <si>
    <t xml:space="preserve"> $1,550.25 </t>
  </si>
  <si>
    <t>Glossy Black</t>
  </si>
  <si>
    <t>Intel Core i7 1185G7</t>
  </si>
  <si>
    <t>CB315-4H-C6MH</t>
  </si>
  <si>
    <t>EliteBook 865 G9</t>
  </si>
  <si>
    <t>Radeon 680M Graphics</t>
  </si>
  <si>
    <t>AMD Radeon 680M Graphics</t>
  </si>
  <si>
    <t xml:space="preserve"> $1,344.99 </t>
  </si>
  <si>
    <t xml:space="preserve"> $2,939.99 </t>
  </si>
  <si>
    <t>A514-55-545G</t>
  </si>
  <si>
    <t xml:space="preserve"> $2,528.85 </t>
  </si>
  <si>
    <t>Elite Dragonfly G3</t>
  </si>
  <si>
    <t xml:space="preserve"> $1,498.00 </t>
  </si>
  <si>
    <t>Bravo 17 C7VFK-039US</t>
  </si>
  <si>
    <t xml:space="preserve"> $865.70 </t>
  </si>
  <si>
    <t>AORUS 17H BXF-74US554SH</t>
  </si>
  <si>
    <t>Thin Bezel</t>
  </si>
  <si>
    <t>3.5 GHz</t>
  </si>
  <si>
    <t xml:space="preserve"> $2,030.99 </t>
  </si>
  <si>
    <t>LG gram</t>
  </si>
  <si>
    <t>Dark Silver</t>
  </si>
  <si>
    <t>Core i7-1065G7</t>
  </si>
  <si>
    <t>14T90R-K.AAB6U1</t>
  </si>
  <si>
    <t>Prestige 14Evo A11MO-217</t>
  </si>
  <si>
    <t>Gary</t>
  </si>
  <si>
    <t>Anti-glare,Thin Bezel</t>
  </si>
  <si>
    <t>Intel HD Graphics 620</t>
  </si>
  <si>
    <t xml:space="preserve"> $2,229.07 </t>
  </si>
  <si>
    <t xml:space="preserve"> $1,715.99 </t>
  </si>
  <si>
    <t>Chromebook 4</t>
  </si>
  <si>
    <t>Platinum Titan</t>
  </si>
  <si>
    <t>light and compact design lets you stream, work, create, and play on a fast,</t>
  </si>
  <si>
    <t xml:space="preserve"> $439.99 </t>
  </si>
  <si>
    <t xml:space="preserve"> $692.99 </t>
  </si>
  <si>
    <t>ThinkPad P1 Gen 6</t>
  </si>
  <si>
    <t xml:space="preserve"> $2,079.99 </t>
  </si>
  <si>
    <t>Aspire 3</t>
  </si>
  <si>
    <t>Flex 5 14 Laptop</t>
  </si>
  <si>
    <t>AMD Radeon Graphics 5500</t>
  </si>
  <si>
    <t xml:space="preserve"> $93.99 </t>
  </si>
  <si>
    <t>VivoBook S 14X OLED</t>
  </si>
  <si>
    <t>Fingerprint Reader, High Definition Audio, Backlit Keyboard</t>
  </si>
  <si>
    <t xml:space="preserve"> $1,029.99 </t>
  </si>
  <si>
    <t xml:space="preserve"> $1,171.31 </t>
  </si>
  <si>
    <t>3N8P1UT#ABA</t>
  </si>
  <si>
    <t xml:space="preserve"> $1,501.49 </t>
  </si>
  <si>
    <t>XPS 9315 Laptop</t>
  </si>
  <si>
    <t>Ryzen 7 4700U</t>
  </si>
  <si>
    <t>PC</t>
  </si>
  <si>
    <t>Anti glare</t>
  </si>
  <si>
    <t>4.1 GHz</t>
  </si>
  <si>
    <t>XPS 13 9305</t>
  </si>
  <si>
    <t>Fingerprint Reader, High Definition Audio, Backlit Keyboard, Anti Glare Coating</t>
  </si>
  <si>
    <t xml:space="preserve"> $1,786.59 </t>
  </si>
  <si>
    <t>ASUS Chromebook C425</t>
  </si>
  <si>
    <t>Core m3-8100Y</t>
  </si>
  <si>
    <t>Intel HD Graphics 400</t>
  </si>
  <si>
    <t xml:space="preserve"> $1,930.77 </t>
  </si>
  <si>
    <t xml:space="preserve"> $1,125.00 </t>
  </si>
  <si>
    <t>HP Chromebook 11a-na0030nr</t>
  </si>
  <si>
    <t>Indigo Blue</t>
  </si>
  <si>
    <t>MediaTek Integrated Graphics</t>
  </si>
  <si>
    <t xml:space="preserve"> $2,629.99 </t>
  </si>
  <si>
    <t>Alienware x14 R2 Laptop</t>
  </si>
  <si>
    <t>Nvidia GeForce RTX 4060</t>
  </si>
  <si>
    <t xml:space="preserve"> $2,889.99 </t>
  </si>
  <si>
    <t>Anti-glare,Hd,Ultra-narrow Bezel</t>
  </si>
  <si>
    <t xml:space="preserve"> $1,443.60 </t>
  </si>
  <si>
    <t>ASUS ProArt StudioBook 16</t>
  </si>
  <si>
    <t>RTX 3080 Ti</t>
  </si>
  <si>
    <t xml:space="preserve"> $1,806.99 </t>
  </si>
  <si>
    <t>Dark Shadow Grey</t>
  </si>
  <si>
    <t xml:space="preserve"> $873.93 </t>
  </si>
  <si>
    <t>Dell Precision</t>
  </si>
  <si>
    <t xml:space="preserve"> $1,507.90 </t>
  </si>
  <si>
    <t xml:space="preserve"> $1,030.18 </t>
  </si>
  <si>
    <t>Lenovo Legion 5i 17"</t>
  </si>
  <si>
    <t>Phantom Blue</t>
  </si>
  <si>
    <t>Titan Gray Dull</t>
  </si>
  <si>
    <t xml:space="preserve"> $1,733.99 </t>
  </si>
  <si>
    <t>XPS 9520 Laptop</t>
  </si>
  <si>
    <t xml:space="preserve"> $1,328.99 </t>
  </si>
  <si>
    <t>IdeaPad 5 14ITL05</t>
  </si>
  <si>
    <t>Graphite Gray</t>
  </si>
  <si>
    <t xml:space="preserve"> $1,666.65 </t>
  </si>
  <si>
    <t xml:space="preserve"> $1,091.99 </t>
  </si>
  <si>
    <t xml:space="preserve"> $2,126.99 </t>
  </si>
  <si>
    <t>TP L15,W10P,I5,8GB,256GB,1YR</t>
  </si>
  <si>
    <t>Mac OS X 10.0 Cheetah</t>
  </si>
  <si>
    <t>Ultra Slim</t>
  </si>
  <si>
    <t xml:space="preserve"> $993.99 </t>
  </si>
  <si>
    <t xml:space="preserve"> $399.99 </t>
  </si>
  <si>
    <t>NP641BEF-KA3US</t>
  </si>
  <si>
    <t>Fingerprint Reader, TrackPoint, Backlit Keyboard, Anti Glare Coating, Memory Card Slot</t>
  </si>
  <si>
    <t>ThinkPad L15 Gen 3</t>
  </si>
  <si>
    <t xml:space="preserve"> $1,126.85 </t>
  </si>
  <si>
    <t xml:space="preserve"> $910.99 </t>
  </si>
  <si>
    <t>Inspiron i5625</t>
  </si>
  <si>
    <t>ZBook Fury G9</t>
  </si>
  <si>
    <t>RTX A2000,UHD Graphics</t>
  </si>
  <si>
    <t>NVIDIA Intel RTX A2000 UHD Graphics</t>
  </si>
  <si>
    <t>SP314-55N-76EX</t>
  </si>
  <si>
    <t xml:space="preserve"> $2,719.00 </t>
  </si>
  <si>
    <t>Dell Latitude 7480 Laptop</t>
  </si>
  <si>
    <t xml:space="preserve"> $1,185.79 </t>
  </si>
  <si>
    <t>Precision 7550 Laptop</t>
  </si>
  <si>
    <t>Nvidia Quadro T2000</t>
  </si>
  <si>
    <t xml:space="preserve"> $1,424.99 </t>
  </si>
  <si>
    <t xml:space="preserve"> $740.99 </t>
  </si>
  <si>
    <t>ThinkPad T16 Gen 1</t>
  </si>
  <si>
    <t xml:space="preserve"> $2,759.00 </t>
  </si>
  <si>
    <t>Precision 7680 Laptop</t>
  </si>
  <si>
    <t xml:space="preserve"> $876.99 </t>
  </si>
  <si>
    <t>XPS 15</t>
  </si>
  <si>
    <t xml:space="preserve"> $1,129.99 </t>
  </si>
  <si>
    <t>Dell Latitude Rugged 5404</t>
  </si>
  <si>
    <t xml:space="preserve"> $1,769.77 </t>
  </si>
  <si>
    <t xml:space="preserve"> $489.99 </t>
  </si>
  <si>
    <t>Asus Chromebook C423NA</t>
  </si>
  <si>
    <t xml:space="preserve"> $271.99 </t>
  </si>
  <si>
    <t>HPS13</t>
  </si>
  <si>
    <t xml:space="preserve"> $2,051.37 </t>
  </si>
  <si>
    <t>L510MA-DH02</t>
  </si>
  <si>
    <t xml:space="preserve"> $1,646.99 </t>
  </si>
  <si>
    <t>NVIDIA GeForce RTX 3080</t>
  </si>
  <si>
    <t>Latitude 7320 Detachable 2-in-1</t>
  </si>
  <si>
    <t>Iris X Graphics</t>
  </si>
  <si>
    <t xml:space="preserve"> $2,828.99 </t>
  </si>
  <si>
    <t>AMD R Series</t>
  </si>
  <si>
    <t>Windows 7</t>
  </si>
  <si>
    <t xml:space="preserve"> $1,670.99 </t>
  </si>
  <si>
    <t>CP314-1HN-P138</t>
  </si>
  <si>
    <t>Latitude E5470</t>
  </si>
  <si>
    <t>Windows 10 Pro 64 Bit-Multi-Language Supports English/Spanish/French</t>
  </si>
  <si>
    <t>INTEL</t>
  </si>
  <si>
    <t>VivoBook 15.6</t>
  </si>
  <si>
    <t xml:space="preserve"> $1,284.93 </t>
  </si>
  <si>
    <t>ThinkBook 14 G4 ABA</t>
  </si>
  <si>
    <t xml:space="preserve"> $1,125.99 </t>
  </si>
  <si>
    <t xml:space="preserve"> $750.00 </t>
  </si>
  <si>
    <t>CF-20 mk1</t>
  </si>
  <si>
    <t>Core M Family</t>
  </si>
  <si>
    <t>Intel HD Graphics 515</t>
  </si>
  <si>
    <t xml:space="preserve"> $349.99 </t>
  </si>
  <si>
    <t>EliteBook 840 G9</t>
  </si>
  <si>
    <t xml:space="preserve"> $591.99 </t>
  </si>
  <si>
    <t xml:space="preserve"> $1,998.77 </t>
  </si>
  <si>
    <t>ThinkPad T15g Gen 2</t>
  </si>
  <si>
    <t>GeForce RTX 3080</t>
  </si>
  <si>
    <t>ThinkPad Z16 Gen 1</t>
  </si>
  <si>
    <t xml:space="preserve"> $3,208.03 </t>
  </si>
  <si>
    <t xml:space="preserve"> $3,416.35 </t>
  </si>
  <si>
    <t xml:space="preserve"> $3,946.44 </t>
  </si>
  <si>
    <t>Latitude 3520</t>
  </si>
  <si>
    <t>4 GHz</t>
  </si>
  <si>
    <t xml:space="preserve"> $1,038.28 </t>
  </si>
  <si>
    <t>Chromebook 14 G7</t>
  </si>
  <si>
    <t>Alexa</t>
  </si>
  <si>
    <t>Flex 3</t>
  </si>
  <si>
    <t>PowerVR GX6250</t>
  </si>
  <si>
    <t>Lenovo thinkpad</t>
  </si>
  <si>
    <t xml:space="preserve"> $1,681.99 </t>
  </si>
  <si>
    <t xml:space="preserve"> $1,267.99 </t>
  </si>
  <si>
    <t>ASUS Rog Strix</t>
  </si>
  <si>
    <t xml:space="preserve"> $2,902.90 </t>
  </si>
  <si>
    <t>ThinkPad X13 Yoga Gen 2</t>
  </si>
  <si>
    <t>Fingerprint Reader, HD Audio, Backlit Keyboard</t>
  </si>
  <si>
    <t>TravelMate Vero V15-51</t>
  </si>
  <si>
    <t xml:space="preserve"> $1,853.99 </t>
  </si>
  <si>
    <t>MacBook Air M2</t>
  </si>
  <si>
    <t>3.49 GHz</t>
  </si>
  <si>
    <t>UHD Graphics 600</t>
  </si>
  <si>
    <t xml:space="preserve"> $1,229.99 </t>
  </si>
  <si>
    <t xml:space="preserve"> $822.99 </t>
  </si>
  <si>
    <t>1024 GB</t>
  </si>
  <si>
    <t>Chromebook S330</t>
  </si>
  <si>
    <t>HP Chromebook 11</t>
  </si>
  <si>
    <t>Anti-glare,Anti-glare Screen</t>
  </si>
  <si>
    <t xml:space="preserve"> $299.88 </t>
  </si>
  <si>
    <t xml:space="preserve"> $1,960.77 </t>
  </si>
  <si>
    <t xml:space="preserve"> $259.95 </t>
  </si>
  <si>
    <t>CB314-3HT-P6QW</t>
  </si>
  <si>
    <t xml:space="preserve"> $1,269.99 </t>
  </si>
  <si>
    <t xml:space="preserve"> $299.95 </t>
  </si>
  <si>
    <t xml:space="preserve"> $283.55 </t>
  </si>
  <si>
    <t>HP Notebook</t>
  </si>
  <si>
    <t>Galaxy Book Odyssey</t>
  </si>
  <si>
    <t>Mystic Black</t>
  </si>
  <si>
    <t>300 GB</t>
  </si>
  <si>
    <t>Core 2 Duo P8700</t>
  </si>
  <si>
    <t>2 GB</t>
  </si>
  <si>
    <t>Integrated Intel Graphic</t>
  </si>
  <si>
    <t xml:space="preserve"> $938.00 </t>
  </si>
  <si>
    <t>Windows 10 S, Windows 10</t>
  </si>
  <si>
    <t xml:space="preserve"> $4,000.00 </t>
  </si>
  <si>
    <t>PT14-51-78B4</t>
  </si>
  <si>
    <t>Fingerprint Reader, Backlit Keyboard, Memory Card Slot</t>
  </si>
  <si>
    <t>320 GB</t>
  </si>
  <si>
    <t>XPS 9510 Laptop</t>
  </si>
  <si>
    <t>Nvidia GeForce RTX 3050 Ti</t>
  </si>
  <si>
    <t xml:space="preserve"> $1,149.00 </t>
  </si>
  <si>
    <t>Radeon 680M</t>
  </si>
  <si>
    <t>AMD Radeon 680M</t>
  </si>
  <si>
    <t xml:space="preserve"> $836.99 </t>
  </si>
  <si>
    <t>AV14-51-58XZ</t>
  </si>
  <si>
    <t xml:space="preserve"> $1,180.17 </t>
  </si>
  <si>
    <t xml:space="preserve"> $2,229.00 </t>
  </si>
  <si>
    <t>i3493-3464BLK-PUS</t>
  </si>
  <si>
    <t>Blizzard White</t>
  </si>
  <si>
    <t>GX6250</t>
  </si>
  <si>
    <t>Dell Inspiron</t>
  </si>
  <si>
    <t>2000 GB</t>
  </si>
  <si>
    <t xml:space="preserve"> $2,599.00 </t>
  </si>
  <si>
    <t>EliteBook 830 G9</t>
  </si>
  <si>
    <t xml:space="preserve"> $645.99 </t>
  </si>
  <si>
    <t xml:space="preserve"> $3,178.99 </t>
  </si>
  <si>
    <t xml:space="preserve"> $2,354.99 </t>
  </si>
  <si>
    <t xml:space="preserve"> $225.82 </t>
  </si>
  <si>
    <t xml:space="preserve"> $2,891.99 </t>
  </si>
  <si>
    <t>CF-20</t>
  </si>
  <si>
    <t>black/white</t>
  </si>
  <si>
    <t>core_m</t>
  </si>
  <si>
    <t>NVIDIA GeForce 940MX</t>
  </si>
  <si>
    <t>2.9 GHz</t>
  </si>
  <si>
    <t>ThinkPad L13 Gen 3</t>
  </si>
  <si>
    <t xml:space="preserve"> $1,201.13 </t>
  </si>
  <si>
    <t>ThinkPad P16 G1</t>
  </si>
  <si>
    <t xml:space="preserve"> $921.16 </t>
  </si>
  <si>
    <t>RTX A3000</t>
  </si>
  <si>
    <t>Windows 11 Pro, Windows</t>
  </si>
  <si>
    <t xml:space="preserve"> $1,715.63 </t>
  </si>
  <si>
    <t xml:space="preserve"> $1,059.67 </t>
  </si>
  <si>
    <t>A515-44-R41B</t>
  </si>
  <si>
    <t>Ryzen 5 4500U</t>
  </si>
  <si>
    <t xml:space="preserve"> $432.99 </t>
  </si>
  <si>
    <t>XPS 9350</t>
  </si>
  <si>
    <t>Machined Aluminum</t>
  </si>
  <si>
    <t>Intel HD Graphics 5500</t>
  </si>
  <si>
    <t xml:space="preserve"> $809.00 </t>
  </si>
  <si>
    <t xml:space="preserve"> $1,244.95 </t>
  </si>
  <si>
    <t>ThinkBook 14 G4 IAP</t>
  </si>
  <si>
    <t xml:space="preserve"> $1,647.30 </t>
  </si>
  <si>
    <t>TravelMate P6 P614-52</t>
  </si>
  <si>
    <t>Galaxy Black</t>
  </si>
  <si>
    <t>Multi-touch Gesture</t>
  </si>
  <si>
    <t xml:space="preserve"> $1,588.42 </t>
  </si>
  <si>
    <t>Asus ZenBook 13</t>
  </si>
  <si>
    <t>Backlit Kb,Bezel,Fingerprint</t>
  </si>
  <si>
    <t xml:space="preserve"> $942.99 </t>
  </si>
  <si>
    <t>Vivobook 14X</t>
  </si>
  <si>
    <t>NVIDIA GeForce RTX 2050</t>
  </si>
  <si>
    <t xml:space="preserve"> $647.99 </t>
  </si>
  <si>
    <t>12.4 Inches</t>
  </si>
  <si>
    <t>Sage</t>
  </si>
  <si>
    <t xml:space="preserve"> $361.65 </t>
  </si>
  <si>
    <t xml:space="preserve"> $248.98 </t>
  </si>
  <si>
    <t>16Z90Q-K.AAS6U1</t>
  </si>
  <si>
    <t>Snow White</t>
  </si>
  <si>
    <t>Speakers: Stereo, Keyboard: Chiclet,</t>
  </si>
  <si>
    <t xml:space="preserve"> $299.00 </t>
  </si>
  <si>
    <t xml:space="preserve"> $745.99 </t>
  </si>
  <si>
    <t>CB5-132T-C67Q</t>
  </si>
  <si>
    <t>Memory Card Slot</t>
  </si>
  <si>
    <t>intergrated</t>
  </si>
  <si>
    <t xml:space="preserve"> $2,636.99 </t>
  </si>
  <si>
    <t xml:space="preserve"> $713.99 </t>
  </si>
  <si>
    <t xml:space="preserve"> $2,152.78 </t>
  </si>
  <si>
    <t>Carbon Fiber</t>
  </si>
  <si>
    <t xml:space="preserve"> $412.98 </t>
  </si>
  <si>
    <t xml:space="preserve"> $2,756.99 </t>
  </si>
  <si>
    <t>ASUS VivoBook</t>
  </si>
  <si>
    <t>Intel HD Graphics 5000, Integrated</t>
  </si>
  <si>
    <t xml:space="preserve"> $415.99 </t>
  </si>
  <si>
    <t>Latitude 5310 Multi-Touch 2-in-1</t>
  </si>
  <si>
    <t xml:space="preserve"> $1,166.97 </t>
  </si>
  <si>
    <t>EliteBook 650 G9</t>
  </si>
  <si>
    <t xml:space="preserve"> $811.39 </t>
  </si>
  <si>
    <t>Precision Workstation 5770</t>
  </si>
  <si>
    <t>ThinkPad P14s Gen 3</t>
  </si>
  <si>
    <t>Anti-reflection, Anti-smudge</t>
  </si>
  <si>
    <t xml:space="preserve"> $3,498.77 </t>
  </si>
  <si>
    <t>HP 14</t>
  </si>
  <si>
    <t>LQS-00038</t>
  </si>
  <si>
    <t>Cobalt</t>
  </si>
  <si>
    <t>Core i5 8400T</t>
  </si>
  <si>
    <t xml:space="preserve"> $4,736.68 </t>
  </si>
  <si>
    <t>DELL Latitude 5300</t>
  </si>
  <si>
    <t>Core i5 8250U</t>
  </si>
  <si>
    <t xml:space="preserve"> $1,933.99 </t>
  </si>
  <si>
    <t>VivoBook Pro 16X</t>
  </si>
  <si>
    <t>Fingerprint Reader, High Definition Audio, Backlit Keyboard, Anti Glare Coating, Memory Card Slot</t>
  </si>
  <si>
    <t xml:space="preserve"> $1,779.95 </t>
  </si>
  <si>
    <t>16Z90P-K.AAB9U1</t>
  </si>
  <si>
    <t>480 GB</t>
  </si>
  <si>
    <t xml:space="preserve"> $1,139.00 </t>
  </si>
  <si>
    <t xml:space="preserve"> $724.00 </t>
  </si>
  <si>
    <t xml:space="preserve"> $221.41 </t>
  </si>
  <si>
    <t>ThinkPad E570</t>
  </si>
  <si>
    <t>Windows 10 Professional 64-bit</t>
  </si>
  <si>
    <t xml:space="preserve"> $2,389.99 </t>
  </si>
  <si>
    <t xml:space="preserve"> $1,828.44 </t>
  </si>
  <si>
    <t xml:space="preserve"> $586.14 </t>
  </si>
  <si>
    <t>ASUS Vivobook 16 Laptop</t>
  </si>
  <si>
    <t xml:space="preserve"> $679.99 </t>
  </si>
  <si>
    <t>Era Gray</t>
  </si>
  <si>
    <t>Backlit Keyboard,Spill-resistant</t>
  </si>
  <si>
    <t>20VK0019US</t>
  </si>
  <si>
    <t>Fingerprint Reader,Pen</t>
  </si>
  <si>
    <t>Alienware m17 Ryzen Edition R5 Laptop</t>
  </si>
  <si>
    <t xml:space="preserve"> $977.47 </t>
  </si>
  <si>
    <t xml:space="preserve"> $380.09 </t>
  </si>
  <si>
    <t>G15 5521 Laptop</t>
  </si>
  <si>
    <t>NVIDIA GeForce RTX 3070 Ti</t>
  </si>
  <si>
    <t xml:space="preserve"> $969.99 </t>
  </si>
  <si>
    <t xml:space="preserve"> $2,142.99 </t>
  </si>
  <si>
    <t xml:space="preserve"> $954.94 </t>
  </si>
  <si>
    <t>Precision 7770</t>
  </si>
  <si>
    <t>NVIDIA RTX A5500 16GB GDDR6</t>
  </si>
  <si>
    <t>32 MB</t>
  </si>
  <si>
    <t xml:space="preserve"> $939.19 </t>
  </si>
  <si>
    <t>Latitude 7440</t>
  </si>
  <si>
    <t xml:space="preserve"> $1,419.99 </t>
  </si>
  <si>
    <t xml:space="preserve"> $1,666.47 </t>
  </si>
  <si>
    <t xml:space="preserve"> $992.99 </t>
  </si>
  <si>
    <t>1.6 GHz</t>
  </si>
  <si>
    <t xml:space="preserve"> $379.99 </t>
  </si>
  <si>
    <t>ASUS VivoBook 17X</t>
  </si>
  <si>
    <t>Summit E13FlipEvo A13MT-220US</t>
  </si>
  <si>
    <t xml:space="preserve"> $1,199.99 </t>
  </si>
  <si>
    <t xml:space="preserve"> $2,407.99 </t>
  </si>
  <si>
    <t xml:space="preserve"> $2,376.99 </t>
  </si>
  <si>
    <t>A515-57G-58R7</t>
  </si>
  <si>
    <t>Backlit Kb,Fingerprint Reader</t>
  </si>
  <si>
    <t>Latitude 9520 Laptop</t>
  </si>
  <si>
    <t>Precision 5560</t>
  </si>
  <si>
    <t>NVIDIA RTX A2000 w/4GB</t>
  </si>
  <si>
    <t>XE350XBA-K05US</t>
  </si>
  <si>
    <t>TMP614-51-G2-5442</t>
  </si>
  <si>
    <t xml:space="preserve"> $3,378.36 </t>
  </si>
  <si>
    <t>RTX 3500 Ada</t>
  </si>
  <si>
    <t>NVIDIA RTX 3500 Ada</t>
  </si>
  <si>
    <t xml:space="preserve"> $499.00 </t>
  </si>
  <si>
    <t xml:space="preserve"> $1,515.99 </t>
  </si>
  <si>
    <t xml:space="preserve"> $1,513.99 </t>
  </si>
  <si>
    <t>CR1100FKA-YZ182T-S</t>
  </si>
  <si>
    <t xml:space="preserve"> $594.99 </t>
  </si>
  <si>
    <t>15.4 Inches</t>
  </si>
  <si>
    <t>Stereo,Stereo/</t>
  </si>
  <si>
    <t>Vi F5</t>
  </si>
  <si>
    <t xml:space="preserve"> $3,072.76 </t>
  </si>
  <si>
    <t>Core i9 7960X</t>
  </si>
  <si>
    <t>Intel UHD Graphics 630</t>
  </si>
  <si>
    <t>Precision 3000</t>
  </si>
  <si>
    <t>ThinkCentre M90s Gen 3</t>
  </si>
  <si>
    <t>Core i7-10700T</t>
  </si>
  <si>
    <t>Security Slot</t>
  </si>
  <si>
    <t>IdeaPad Slim 7 Pro 14IHU5</t>
  </si>
  <si>
    <t>AMD Radeon R7</t>
  </si>
  <si>
    <t>CF-52 MK5</t>
  </si>
  <si>
    <t>grey/black</t>
  </si>
  <si>
    <t xml:space="preserve"> $1,419.00 </t>
  </si>
  <si>
    <t xml:space="preserve"> $184.99 </t>
  </si>
  <si>
    <t>IdeaPad 3 Lenovo</t>
  </si>
  <si>
    <t>Fingerprint Reader, Backlit Keyboard, Anti Glare Coating, Memory Card Slot, Numeric Keypad</t>
  </si>
  <si>
    <t>Iron Grey</t>
  </si>
  <si>
    <t xml:space="preserve"> $2,169.99 </t>
  </si>
  <si>
    <t>Creator M16 B13VE-1251US</t>
  </si>
  <si>
    <t>130-15AST</t>
  </si>
  <si>
    <t>16Z90R-N.APC5U1</t>
  </si>
  <si>
    <t>Charcoal gray</t>
  </si>
  <si>
    <t xml:space="preserve"> $689.99 </t>
  </si>
  <si>
    <t>ELITEBOOK 820G3</t>
  </si>
  <si>
    <t>12.5 Inches</t>
  </si>
  <si>
    <t>500 GB</t>
  </si>
  <si>
    <t>Windows 10 Pro 64 Bit-Multi-Language Support English/French/Spanish.</t>
  </si>
  <si>
    <t>Integrated Graphics</t>
  </si>
  <si>
    <t xml:space="preserve"> $839.99 </t>
  </si>
  <si>
    <t>Fingerprint Reader, TrackPoint, Backlit Keyboard, Anti Glare Coating, Numeric Keypad</t>
  </si>
  <si>
    <t>15ZB90Q-V.ARS5U1</t>
  </si>
  <si>
    <t xml:space="preserve"> $191.87 </t>
  </si>
  <si>
    <t xml:space="preserve"> $879.99 </t>
  </si>
  <si>
    <t>Nvidia GeForce RTX 3070</t>
  </si>
  <si>
    <t xml:space="preserve"> $1,670.17 </t>
  </si>
  <si>
    <t>MSI Katana 15</t>
  </si>
  <si>
    <t xml:space="preserve"> $1,150.99 </t>
  </si>
  <si>
    <t xml:space="preserve"> $1,537.99 </t>
  </si>
  <si>
    <t>CreatorPro M15 A11UIS-1292US</t>
  </si>
  <si>
    <t xml:space="preserve"> $1,919.00 </t>
  </si>
  <si>
    <t>Windows 7 Home Premium</t>
  </si>
  <si>
    <t>Intel HD 4000</t>
  </si>
  <si>
    <t xml:space="preserve"> $2,108.40 </t>
  </si>
  <si>
    <t>14-fq0013dx</t>
  </si>
  <si>
    <t>RTX A500</t>
  </si>
  <si>
    <t>NVIDIA RTX A500</t>
  </si>
  <si>
    <t>HP Laptop 15-dy2031nr</t>
  </si>
  <si>
    <t xml:space="preserve"> $2,793.89 </t>
  </si>
  <si>
    <t>CP311-2H-C3KA</t>
  </si>
  <si>
    <t xml:space="preserve"> $2,408.99 </t>
  </si>
  <si>
    <t>056-01-4094</t>
  </si>
  <si>
    <t>MediaTek Integrated</t>
  </si>
  <si>
    <t xml:space="preserve"> $488.94 </t>
  </si>
  <si>
    <t>ThinkBook 14s Yoga G2 IAP</t>
  </si>
  <si>
    <t xml:space="preserve"> $1,515.03 </t>
  </si>
  <si>
    <t>Dell XPS 17 9720</t>
  </si>
  <si>
    <t>Fingerprint Reader, Backlit Keyboard, 32 GB RAM</t>
  </si>
  <si>
    <t>dell</t>
  </si>
  <si>
    <t>XPS</t>
  </si>
  <si>
    <t>Evo i7-1260P</t>
  </si>
  <si>
    <t xml:space="preserve"> $319.98 </t>
  </si>
  <si>
    <t>Full,Nanoedge Bezel</t>
  </si>
  <si>
    <t xml:space="preserve"> $1,565.99 </t>
  </si>
  <si>
    <t>CF-54F9001KM</t>
  </si>
  <si>
    <t xml:space="preserve"> $478.99 </t>
  </si>
  <si>
    <t>Matte Black</t>
  </si>
  <si>
    <t>AMD Radeon RX Vega 11</t>
  </si>
  <si>
    <t>M</t>
  </si>
  <si>
    <t>GeForce RTX 3070</t>
  </si>
  <si>
    <t>Intel HD Graphics 3000</t>
  </si>
  <si>
    <t>2.5 GHz</t>
  </si>
  <si>
    <t>SILVER BLACK</t>
  </si>
  <si>
    <t xml:space="preserve"> $902.98 </t>
  </si>
  <si>
    <t>NVIDIA GeForce RTX A4500</t>
  </si>
  <si>
    <t>4.8 GHz</t>
  </si>
  <si>
    <t>XPS 17 9700</t>
  </si>
  <si>
    <t>NVIDIA RTX 2060</t>
  </si>
  <si>
    <t>NVIDIA GeForce RTX 2060</t>
  </si>
  <si>
    <t xml:space="preserve"> $700.00 </t>
  </si>
  <si>
    <t>Modern 14 C13M-621US</t>
  </si>
  <si>
    <t>Urban Silver</t>
  </si>
  <si>
    <t xml:space="preserve"> $903.92 </t>
  </si>
  <si>
    <t>ThinkPad P16 Gen 1</t>
  </si>
  <si>
    <t>C732-C6WU</t>
  </si>
  <si>
    <t xml:space="preserve"> $801.99 </t>
  </si>
  <si>
    <t xml:space="preserve"> $1,999.99 </t>
  </si>
  <si>
    <t xml:space="preserve"> $2,070.75 </t>
  </si>
  <si>
    <t>16-f2013dx</t>
  </si>
  <si>
    <t xml:space="preserve"> $1,519.14 </t>
  </si>
  <si>
    <t>ThinkPad E15 Gen 4</t>
  </si>
  <si>
    <t>XPS 17 9720</t>
  </si>
  <si>
    <t xml:space="preserve"> $1,482.13 </t>
  </si>
  <si>
    <t xml:space="preserve"> $991.99 </t>
  </si>
  <si>
    <t>300e Chromebook 2nd Gen</t>
  </si>
  <si>
    <t xml:space="preserve"> $1,730.99 </t>
  </si>
  <si>
    <t>A-Series</t>
  </si>
  <si>
    <t xml:space="preserve"> $723.16 </t>
  </si>
  <si>
    <t xml:space="preserve"> $1,529.99 </t>
  </si>
  <si>
    <t>ThinkPad X1 Yoga Gen 7</t>
  </si>
  <si>
    <t>Lenovo Flex 5 2 in 1</t>
  </si>
  <si>
    <t>Ryzen 3 4300U</t>
  </si>
  <si>
    <t>Integrated AMD Radeon Graphics</t>
  </si>
  <si>
    <t xml:space="preserve"> $2,393.99 </t>
  </si>
  <si>
    <t>ROG Strix Scar GL703GE</t>
  </si>
  <si>
    <t>NVIDIA GeForce GTX 1050 Ti</t>
  </si>
  <si>
    <t>ThinkPad P15s Gen 2</t>
  </si>
  <si>
    <t>Quadro T500</t>
  </si>
  <si>
    <t>IVIEW</t>
  </si>
  <si>
    <t>IVIEW MEGATRON 4G</t>
  </si>
  <si>
    <t>Intel Celeron D</t>
  </si>
  <si>
    <t>Embedded</t>
  </si>
  <si>
    <t>CPROM15843</t>
  </si>
  <si>
    <t>NVIDIA GeForce GTX 1050</t>
  </si>
  <si>
    <t xml:space="preserve"> $1,096.11 </t>
  </si>
  <si>
    <t>Latitude 7420</t>
  </si>
  <si>
    <t>Anti Glare</t>
  </si>
  <si>
    <t>ZBOOK 17 G3</t>
  </si>
  <si>
    <t>Windows 10 Pro 64 Bit Multi-Language Support English/French/Spanish</t>
  </si>
  <si>
    <t>300e-convertible</t>
  </si>
  <si>
    <t>Intel HD Graphics 500</t>
  </si>
  <si>
    <t xml:space="preserve"> $356.99 </t>
  </si>
  <si>
    <t>Acer Swift</t>
  </si>
  <si>
    <t xml:space="preserve"> $2,925.65 </t>
  </si>
  <si>
    <t xml:space="preserve"> $3,415.99 </t>
  </si>
  <si>
    <t xml:space="preserve"> $1,659.99 </t>
  </si>
  <si>
    <t xml:space="preserve"> $1,865.99 </t>
  </si>
  <si>
    <t>Dell G16 7620</t>
  </si>
  <si>
    <t>HD Audio, Backlit Keyboard, Anti Glare Coating</t>
  </si>
  <si>
    <t>CreatorPro X17 A12UKS-059</t>
  </si>
  <si>
    <t>NVIDIA Quadro RTX 3000</t>
  </si>
  <si>
    <t>Windows 11 Home in S Mode</t>
  </si>
  <si>
    <t xml:space="preserve"> $75.00 </t>
  </si>
  <si>
    <t xml:space="preserve"> $207.99 </t>
  </si>
  <si>
    <t>E410MA-TB.CL464</t>
  </si>
  <si>
    <t xml:space="preserve"> $1,147.99 </t>
  </si>
  <si>
    <t xml:space="preserve"> $849.49 </t>
  </si>
  <si>
    <t xml:space="preserve"> $3,287.15 </t>
  </si>
  <si>
    <t>HP Stream</t>
  </si>
  <si>
    <t>1 GHz</t>
  </si>
  <si>
    <t xml:space="preserve"> $1,304.10 </t>
  </si>
  <si>
    <t>Core i3-10110U</t>
  </si>
  <si>
    <t xml:space="preserve"> $953.82 </t>
  </si>
  <si>
    <t>CF-20 MK1</t>
  </si>
  <si>
    <t>ThinkBook 14 Gen 4</t>
  </si>
  <si>
    <t>Mineral Grey</t>
  </si>
  <si>
    <t xml:space="preserve"> $1,947.99 </t>
  </si>
  <si>
    <t xml:space="preserve"> $881.74 </t>
  </si>
  <si>
    <t xml:space="preserve"> $2,499.99 </t>
  </si>
  <si>
    <t>XPS 9530 Laptop</t>
  </si>
  <si>
    <t>Dell Inspiron 15 3525 Laptop</t>
  </si>
  <si>
    <t>GL66 12UGKV</t>
  </si>
  <si>
    <t>Core I7 11800H</t>
  </si>
  <si>
    <t>HD Audio, Backlit Keyboard, Numeric Keypad</t>
  </si>
  <si>
    <t>hp</t>
  </si>
  <si>
    <t xml:space="preserve"> $619.39 </t>
  </si>
  <si>
    <t>Anti-reflection, Anti-smudge, Corning Gorilla Glass, Anti-glare Screen</t>
  </si>
  <si>
    <t>TAICHI21</t>
  </si>
  <si>
    <t>Black and silver</t>
  </si>
  <si>
    <t>Core i5-3317U</t>
  </si>
  <si>
    <t>Windows 8</t>
  </si>
  <si>
    <t>Intel HD Graphics 4000</t>
  </si>
  <si>
    <t xml:space="preserve"> $1,431.99 </t>
  </si>
  <si>
    <t>XPG</t>
  </si>
  <si>
    <t>Xenia 15G</t>
  </si>
  <si>
    <t>NVIDIA GeForce RTX</t>
  </si>
  <si>
    <t xml:space="preserve"> $783.16 </t>
  </si>
  <si>
    <t>HP Pavilion i7-1065G7 FHD Touch</t>
  </si>
  <si>
    <t>Backlit Keyboard,Numeric Keypad</t>
  </si>
  <si>
    <t xml:space="preserve"> $3,098.97 </t>
  </si>
  <si>
    <t xml:space="preserve"> $2,999.00 </t>
  </si>
  <si>
    <t>KX9W6</t>
  </si>
  <si>
    <t xml:space="preserve"> $936.79 </t>
  </si>
  <si>
    <t>XPS 9720</t>
  </si>
  <si>
    <t xml:space="preserve"> $861.48 </t>
  </si>
  <si>
    <t>Lenovo ThinkPad T14 Gen 3</t>
  </si>
  <si>
    <t>Thunder Balck</t>
  </si>
  <si>
    <t>48 GB</t>
  </si>
  <si>
    <t>Fingerprint Reader, HD Audio, TrackPoint, Backlit Keyboard, Anti Glare Coating</t>
  </si>
  <si>
    <t xml:space="preserve"> $1,356.00 </t>
  </si>
  <si>
    <t xml:space="preserve"> $1,986.99 </t>
  </si>
  <si>
    <t>4.2 GHz</t>
  </si>
  <si>
    <t xml:space="preserve"> $2,000.98 </t>
  </si>
  <si>
    <t xml:space="preserve"> $1,385.98 </t>
  </si>
  <si>
    <t>XPS 9315 2-in-1</t>
  </si>
  <si>
    <t xml:space="preserve"> $1,690.99 </t>
  </si>
  <si>
    <t>Alienware X14 Laptop</t>
  </si>
  <si>
    <t>LATITUDE E6540</t>
  </si>
  <si>
    <t>Lenovo IdeaPad 1</t>
  </si>
  <si>
    <t>128 MB</t>
  </si>
  <si>
    <t>Anti-glare,Hd Audio</t>
  </si>
  <si>
    <t xml:space="preserve"> $897.52 </t>
  </si>
  <si>
    <t>Legion 5 Pro</t>
  </si>
  <si>
    <t>AMD Ryzen 7 5800H</t>
  </si>
  <si>
    <t>AMD Radeon RTX 3070</t>
  </si>
  <si>
    <t>3.2 GHz</t>
  </si>
  <si>
    <t xml:space="preserve"> $767.11 </t>
  </si>
  <si>
    <t>AORUS 17 XE4-73US514SH</t>
  </si>
  <si>
    <t>Intel Mobile CPU</t>
  </si>
  <si>
    <t xml:space="preserve"> $1,649.95 </t>
  </si>
  <si>
    <t>ThinkPad P14s Gen 2</t>
  </si>
  <si>
    <t xml:space="preserve"> $2,091.05 </t>
  </si>
  <si>
    <t>Corning Gorilla Glass 6, Anti-reflection, Anti-smudge</t>
  </si>
  <si>
    <t xml:space="preserve"> $3,199.00 </t>
  </si>
  <si>
    <t>Apollo</t>
  </si>
  <si>
    <t>Intel HD Graphics 5300</t>
  </si>
  <si>
    <t>Latitude 7410 Laptop</t>
  </si>
  <si>
    <t xml:space="preserve"> $2,899.00 </t>
  </si>
  <si>
    <t xml:space="preserve"> $1,462.07 </t>
  </si>
  <si>
    <t>Yoga C940-14IIL</t>
  </si>
  <si>
    <t>Electro Punk</t>
  </si>
  <si>
    <t>Corei7-10750H</t>
  </si>
  <si>
    <t>Rgb Backlit Keyboard</t>
  </si>
  <si>
    <t xml:space="preserve"> $787.99 </t>
  </si>
  <si>
    <t>Chromebook 315 CB315-4H</t>
  </si>
  <si>
    <t xml:space="preserve"> $569.77 </t>
  </si>
  <si>
    <t xml:space="preserve"> $3,196.99 </t>
  </si>
  <si>
    <t xml:space="preserve"> $1,599.95 </t>
  </si>
  <si>
    <t>Lenovo Slim 3i Chromebook</t>
  </si>
  <si>
    <t>Intel Atom</t>
  </si>
  <si>
    <t xml:space="preserve"> $1,895.92 </t>
  </si>
  <si>
    <t>17-by4013dx</t>
  </si>
  <si>
    <t>Athlon Silver 3050U</t>
  </si>
  <si>
    <t xml:space="preserve"> $1,849.00 </t>
  </si>
  <si>
    <t>Chromebook Flex 5</t>
  </si>
  <si>
    <t>Anti-glare,Backlit Keyboard,Narrow Bezels</t>
  </si>
  <si>
    <t>Latitude 5320 2-in-1</t>
  </si>
  <si>
    <t xml:space="preserve"> $1,597.77 </t>
  </si>
  <si>
    <t>Latitude 5430 Laptop</t>
  </si>
  <si>
    <t xml:space="preserve"> $840.99 </t>
  </si>
  <si>
    <t>ASUS Chromebook C423</t>
  </si>
  <si>
    <t xml:space="preserve"> $802.99 </t>
  </si>
  <si>
    <t xml:space="preserve"> $1,030.99 </t>
  </si>
  <si>
    <t xml:space="preserve"> $821.99 </t>
  </si>
  <si>
    <t xml:space="preserve"> $1,599.77 </t>
  </si>
  <si>
    <t>P1512CEA-XS51</t>
  </si>
  <si>
    <t xml:space="preserve"> $758.99 </t>
  </si>
  <si>
    <t>T450</t>
  </si>
  <si>
    <t>Intel HD 5500</t>
  </si>
  <si>
    <t>xps 15 7590</t>
  </si>
  <si>
    <t>Anti-glare,Backlit Keyboard,Fingerprint Reader</t>
  </si>
  <si>
    <t>NVIDIA GeForce GTX 1650 4GB</t>
  </si>
  <si>
    <t xml:space="preserve"> $673.09 </t>
  </si>
  <si>
    <t xml:space="preserve"> $1,635.99 </t>
  </si>
  <si>
    <t xml:space="preserve"> $599.44 </t>
  </si>
  <si>
    <t xml:space="preserve"> $524.00 </t>
  </si>
  <si>
    <t>XPS 9320 Laptop</t>
  </si>
  <si>
    <t>T550</t>
  </si>
  <si>
    <t xml:space="preserve"> $570.00 </t>
  </si>
  <si>
    <t xml:space="preserve"> $2,994.02 </t>
  </si>
  <si>
    <t>ZBook Firefly 16 G9</t>
  </si>
  <si>
    <t>T500,Iris Xe Graphics</t>
  </si>
  <si>
    <t>NVIDIA Intel T500 Iris Xe Graphics</t>
  </si>
  <si>
    <t xml:space="preserve"> $777.02 </t>
  </si>
  <si>
    <t>NVIDIA RTX A4500 16GB GDDR6 (4DP)</t>
  </si>
  <si>
    <t xml:space="preserve"> $961.90 </t>
  </si>
  <si>
    <t xml:space="preserve"> $2,273.00 </t>
  </si>
  <si>
    <t xml:space="preserve"> $3,345.99 </t>
  </si>
  <si>
    <t>silver/black</t>
  </si>
  <si>
    <t>250 GB</t>
  </si>
  <si>
    <t>Water Proof</t>
  </si>
  <si>
    <t xml:space="preserve"> $685.00 </t>
  </si>
  <si>
    <t>Celeron 3205U</t>
  </si>
  <si>
    <t>Intel HD Graphics</t>
  </si>
  <si>
    <t>1.5 GHz</t>
  </si>
  <si>
    <t xml:space="preserve"> $1,869.00 </t>
  </si>
  <si>
    <t>i3500-7722BLK-PUS</t>
  </si>
  <si>
    <t>NVIDIA GeForce RTX2060</t>
  </si>
  <si>
    <t xml:space="preserve"> $928.99 </t>
  </si>
  <si>
    <t>Dell Inspiron 16 5625</t>
  </si>
  <si>
    <t>Summit E14Evo A12M-026</t>
  </si>
  <si>
    <t>Laptop 4 13 i5/8GB/512GB ICE BLUE</t>
  </si>
  <si>
    <t xml:space="preserve"> $976.99 </t>
  </si>
  <si>
    <t xml:space="preserve"> $689.49 </t>
  </si>
  <si>
    <t xml:space="preserve"> $286.00 </t>
  </si>
  <si>
    <t>HP EliteBook</t>
  </si>
  <si>
    <t xml:space="preserve"> $1,929.99 </t>
  </si>
  <si>
    <t>Dragonfly Folio G3</t>
  </si>
  <si>
    <t>Corning Gorilla Glass 7, Miracast Technology</t>
  </si>
  <si>
    <t>G614JV</t>
  </si>
  <si>
    <t xml:space="preserve"> $1,046.99 </t>
  </si>
  <si>
    <t>grey</t>
  </si>
  <si>
    <t>Active Stylus</t>
  </si>
  <si>
    <t xml:space="preserve"> $252.54 </t>
  </si>
  <si>
    <t>Precision 5570 Laptop</t>
  </si>
  <si>
    <t xml:space="preserve"> $1,086.71 </t>
  </si>
  <si>
    <t xml:space="preserve"> $2,931.99 </t>
  </si>
  <si>
    <t xml:space="preserve"> $1,079.99 </t>
  </si>
  <si>
    <t>Dell XPS</t>
  </si>
  <si>
    <t>Silver/Carbon Fiber</t>
  </si>
  <si>
    <t>Full Hd Anti-glare</t>
  </si>
  <si>
    <t xml:space="preserve"> $637.35 </t>
  </si>
  <si>
    <t>ThinkPad E14 Gen 4</t>
  </si>
  <si>
    <t xml:space="preserve"> $1,399.00 </t>
  </si>
  <si>
    <t>Latitude 7640 Laptop</t>
  </si>
  <si>
    <t xml:space="preserve"> $1,309.99 </t>
  </si>
  <si>
    <t>Thinkpad</t>
  </si>
  <si>
    <t xml:space="preserve"> $1,014.99 </t>
  </si>
  <si>
    <t>GT2 Graphics</t>
  </si>
  <si>
    <t>Ryzen 5 2600X</t>
  </si>
  <si>
    <t>AMD Radeon Vega 9</t>
  </si>
  <si>
    <t xml:space="preserve"> $1,210.99 </t>
  </si>
  <si>
    <t xml:space="preserve"> $916.66 </t>
  </si>
  <si>
    <t xml:space="preserve"> $1,099.00 </t>
  </si>
  <si>
    <t xml:space="preserve"> $949.31 </t>
  </si>
  <si>
    <t>Inspiron 7620 Laptop</t>
  </si>
  <si>
    <t>IVIEW-1430NB</t>
  </si>
  <si>
    <t>82LX0050US</t>
  </si>
  <si>
    <t>Bezels,Dolby,Stereo Speakers</t>
  </si>
  <si>
    <t xml:space="preserve"> $4,299.00 </t>
  </si>
  <si>
    <t>24 GB</t>
  </si>
  <si>
    <t xml:space="preserve"> $606.15 </t>
  </si>
  <si>
    <t xml:space="preserve"> $479.00 </t>
  </si>
  <si>
    <t>Inspiron 3511</t>
  </si>
  <si>
    <t xml:space="preserve"> $649.99 </t>
  </si>
  <si>
    <t xml:space="preserve"> $1,229.00 </t>
  </si>
  <si>
    <t>Apple M2</t>
  </si>
  <si>
    <t xml:space="preserve"> $1,683.99 </t>
  </si>
  <si>
    <t>Alienware X17 R2 Laptop</t>
  </si>
  <si>
    <t xml:space="preserve"> $835.57 </t>
  </si>
  <si>
    <t>G15</t>
  </si>
  <si>
    <t xml:space="preserve"> $1,096.99 </t>
  </si>
  <si>
    <t>AMD</t>
  </si>
  <si>
    <t xml:space="preserve"> $319.99 </t>
  </si>
  <si>
    <t xml:space="preserve"> $599.00 </t>
  </si>
  <si>
    <t xml:space="preserve"> $1,575.99 </t>
  </si>
  <si>
    <t>Lenovo IdeaPad</t>
  </si>
  <si>
    <t xml:space="preserve"> $320.00 </t>
  </si>
  <si>
    <t xml:space="preserve"> $1,782.43 </t>
  </si>
  <si>
    <t xml:space="preserve"> $289.00 </t>
  </si>
  <si>
    <t xml:space="preserve"> $2,501.99 </t>
  </si>
  <si>
    <t>Latitude 5420</t>
  </si>
  <si>
    <t>Chromebook 311</t>
  </si>
  <si>
    <t xml:space="preserve"> $719.99 </t>
  </si>
  <si>
    <t>U4 UD-50US823SO</t>
  </si>
  <si>
    <t>Laptop</t>
  </si>
  <si>
    <t xml:space="preserve"> $370.23 </t>
  </si>
  <si>
    <t xml:space="preserve"> $860.99 </t>
  </si>
  <si>
    <t xml:space="preserve"> $1,179.99 </t>
  </si>
  <si>
    <t xml:space="preserve"> $1,370.49 </t>
  </si>
  <si>
    <t>ThinkPad X1 Extreme Gen 5</t>
  </si>
  <si>
    <t>GeForce RTX 3050 Ti</t>
  </si>
  <si>
    <t xml:space="preserve"> $2,549.00 </t>
  </si>
  <si>
    <t xml:space="preserve"> $1,349.99 </t>
  </si>
  <si>
    <t xml:space="preserve"> $1,099.99 </t>
  </si>
  <si>
    <t>Dell 5000</t>
  </si>
  <si>
    <t>Fingerprint</t>
  </si>
  <si>
    <t xml:space="preserve"> $532.49 </t>
  </si>
  <si>
    <t xml:space="preserve"> $229.99 </t>
  </si>
  <si>
    <t>Chromebook Flex 3</t>
  </si>
  <si>
    <t xml:space="preserve"> $764.99 </t>
  </si>
  <si>
    <t xml:space="preserve"> $2,675.99 </t>
  </si>
  <si>
    <t>Dell Precision 5560</t>
  </si>
  <si>
    <t>No</t>
  </si>
  <si>
    <t xml:space="preserve"> $1,299.99 </t>
  </si>
  <si>
    <t>GRAM 16 2-in-1</t>
  </si>
  <si>
    <t xml:space="preserve"> $1,552.99 </t>
  </si>
  <si>
    <t xml:space="preserve"> $1,672.99 </t>
  </si>
  <si>
    <t>PH315-55</t>
  </si>
  <si>
    <t>Abyss Black</t>
  </si>
  <si>
    <t xml:space="preserve"> $3,461.33 </t>
  </si>
  <si>
    <t xml:space="preserve"> $1,996.29 </t>
  </si>
  <si>
    <t xml:space="preserve"> $1,069.81 </t>
  </si>
  <si>
    <t>Core i5 2.3 GHz</t>
  </si>
  <si>
    <t xml:space="preserve"> $252.98 </t>
  </si>
  <si>
    <t xml:space="preserve"> $468.00 </t>
  </si>
  <si>
    <t xml:space="preserve"> $2,109.99 </t>
  </si>
  <si>
    <t>AMD Radeon RX Vega 10</t>
  </si>
  <si>
    <t>HP 14 laptop</t>
  </si>
  <si>
    <t xml:space="preserve"> $1,752.99 </t>
  </si>
  <si>
    <t xml:space="preserve"> $195.97 </t>
  </si>
  <si>
    <t xml:space="preserve"> $231.85 </t>
  </si>
  <si>
    <t xml:space="preserve"> $528.18 </t>
  </si>
  <si>
    <t xml:space="preserve"> $1,546.84 </t>
  </si>
  <si>
    <t>C771-C4TM</t>
  </si>
  <si>
    <t>Spill Resistant</t>
  </si>
  <si>
    <t>PRO X2 612G1+KEYBOARD</t>
  </si>
  <si>
    <t xml:space="preserve"> $1,259.00 </t>
  </si>
  <si>
    <t>Latitude 7420 Laptop</t>
  </si>
  <si>
    <t>ThinkPad T15p Gen 3</t>
  </si>
  <si>
    <t>GeForce RTX 3050</t>
  </si>
  <si>
    <t xml:space="preserve"> $2,053.99 </t>
  </si>
  <si>
    <t xml:space="preserve"> $959.45 </t>
  </si>
  <si>
    <t xml:space="preserve"> $493.49 </t>
  </si>
  <si>
    <t>38S12UT#ABA</t>
  </si>
  <si>
    <t xml:space="preserve"> $1,900.08 </t>
  </si>
  <si>
    <t>Lenovo ThinkPad X1 Carbon Gen 11</t>
  </si>
  <si>
    <t xml:space="preserve"> $844.58 </t>
  </si>
  <si>
    <t xml:space="preserve"> $3,699.00 </t>
  </si>
  <si>
    <t xml:space="preserve"> $724.99 </t>
  </si>
  <si>
    <t>Lenovo ThinkPad T14 Gen 3 AMD</t>
  </si>
  <si>
    <t>Anti-glare,Backlit Kyb,Fingerprint Reader</t>
  </si>
  <si>
    <t xml:space="preserve"> $1,269.00 </t>
  </si>
  <si>
    <t xml:space="preserve"> $599.95 </t>
  </si>
  <si>
    <t>Modern 14 B11MO-857</t>
  </si>
  <si>
    <t>Beige Mousse</t>
  </si>
  <si>
    <t>Win 10 Multi-language /Free upgrade to Win 11</t>
  </si>
  <si>
    <t>Multi Touch, Intel 9560 Jefferson Peak (2x2 802.11 ac), White backlight 84 Key</t>
  </si>
  <si>
    <t>E6540</t>
  </si>
  <si>
    <t>AMD Radeon HD 8790M</t>
  </si>
  <si>
    <t xml:space="preserve"> $154.89 </t>
  </si>
  <si>
    <t xml:space="preserve"> $377.91 </t>
  </si>
  <si>
    <t>17Z90R-N.APC5U1</t>
  </si>
  <si>
    <t>Spectre x360</t>
  </si>
  <si>
    <t>Fingerprint,Pen</t>
  </si>
  <si>
    <t>Raider GE76 12UE</t>
  </si>
  <si>
    <t>Titanium Blue-Black-Dark Blue-Black</t>
  </si>
  <si>
    <t>HD Audio, Backlit Keyboard, Anti Glare Coating, Memory Card Slot, Numeric Keypad</t>
  </si>
  <si>
    <t xml:space="preserve"> $2,778.00 </t>
  </si>
  <si>
    <t xml:space="preserve"> $1,590.99 </t>
  </si>
  <si>
    <t>VivoBook</t>
  </si>
  <si>
    <t xml:space="preserve"> $2,324.99 </t>
  </si>
  <si>
    <t xml:space="preserve"> $2,427.19 </t>
  </si>
  <si>
    <t xml:space="preserve"> $743.66 </t>
  </si>
  <si>
    <t>CF-54 MK1</t>
  </si>
  <si>
    <t>Yoga</t>
  </si>
  <si>
    <t>Dark Moss</t>
  </si>
  <si>
    <t>XE303C12</t>
  </si>
  <si>
    <t>Stereo</t>
  </si>
  <si>
    <t>Intel Graphics Integrated</t>
  </si>
  <si>
    <t>Dell Latitude 14 5000 E5470</t>
  </si>
  <si>
    <t xml:space="preserve"> $1,303.23 </t>
  </si>
  <si>
    <t xml:space="preserve"> $1,566.99 </t>
  </si>
  <si>
    <t xml:space="preserve"> $1,036.82 </t>
  </si>
  <si>
    <t>Mist Blue</t>
  </si>
  <si>
    <t>EliteBook Folio</t>
  </si>
  <si>
    <t>Core i5-4210U</t>
  </si>
  <si>
    <t>Windows 10 64 Bit-Multi-Language Supports English/Spanish/French</t>
  </si>
  <si>
    <t>Intel HD Integrated Graphics</t>
  </si>
  <si>
    <t xml:space="preserve"> $226.00 </t>
  </si>
  <si>
    <t>Latitude Rugged 5420 Laptop</t>
  </si>
  <si>
    <t>AMD RADEON RX 540</t>
  </si>
  <si>
    <t xml:space="preserve"> $1,341.77 </t>
  </si>
  <si>
    <t>ThinkPad X1 Nano Gen1</t>
  </si>
  <si>
    <t>Black Paint</t>
  </si>
  <si>
    <t xml:space="preserve"> $1,399.81 </t>
  </si>
  <si>
    <t>Intel UHD 620 Graphics</t>
  </si>
  <si>
    <t>Acer Swift 3 SF313-52-526M</t>
  </si>
  <si>
    <t xml:space="preserve"> $2,268.99 </t>
  </si>
  <si>
    <t>PT516-52s-73YD</t>
  </si>
  <si>
    <t xml:space="preserve"> $2,528.90 </t>
  </si>
  <si>
    <t xml:space="preserve"> $1,188.20 </t>
  </si>
  <si>
    <t>Anti-smudge, Corning Gorilla Glass</t>
  </si>
  <si>
    <t>ThinkPad X13 Gen 3</t>
  </si>
  <si>
    <t>B09HSNNCQL</t>
  </si>
  <si>
    <t>AMD Athlon</t>
  </si>
  <si>
    <t xml:space="preserve"> $1,239.81 </t>
  </si>
  <si>
    <t>ThinkPad P1 Gen 4</t>
  </si>
  <si>
    <t>T1200</t>
  </si>
  <si>
    <t xml:space="preserve"> $762.19 </t>
  </si>
  <si>
    <t xml:space="preserve"> $1,409.00 </t>
  </si>
  <si>
    <t>CB3-111</t>
  </si>
  <si>
    <t>Moonstone White</t>
  </si>
  <si>
    <t>Computer Upgrade King</t>
  </si>
  <si>
    <t xml:space="preserve"> $1,399.95 </t>
  </si>
  <si>
    <t>Raider GE76 12UHS-255</t>
  </si>
  <si>
    <t>Titanium Blue</t>
  </si>
  <si>
    <t xml:space="preserve"> $2,622.99 </t>
  </si>
  <si>
    <t>Microphone</t>
  </si>
  <si>
    <t xml:space="preserve"> $1,641.99 </t>
  </si>
  <si>
    <t>Latitude E6400</t>
  </si>
  <si>
    <t>160 GB</t>
  </si>
  <si>
    <t>Core 2 Duo</t>
  </si>
  <si>
    <t>2.53 GHz</t>
  </si>
  <si>
    <t xml:space="preserve"> $796.78 </t>
  </si>
  <si>
    <t>Precision 7670 Laptop</t>
  </si>
  <si>
    <t>Nvidia RTX A1000</t>
  </si>
  <si>
    <t>17Z95P-K.AAB9U1</t>
  </si>
  <si>
    <t xml:space="preserve"> $2,877.06 </t>
  </si>
  <si>
    <t>CTL</t>
  </si>
  <si>
    <t xml:space="preserve"> $1,659.67 </t>
  </si>
  <si>
    <t xml:space="preserve"> $1,771.99 </t>
  </si>
  <si>
    <t>Elite x360 1040 G9</t>
  </si>
  <si>
    <t>XPS9300-7909SLV-PUS</t>
  </si>
  <si>
    <t xml:space="preserve"> $1,589.67 </t>
  </si>
  <si>
    <t xml:space="preserve"> $1,529.00 </t>
  </si>
  <si>
    <t>ProBook x360</t>
  </si>
  <si>
    <t xml:space="preserve"> $2,567.99 </t>
  </si>
  <si>
    <t>VXDV2</t>
  </si>
  <si>
    <t xml:space="preserve"> $730.99 </t>
  </si>
  <si>
    <t>UHD Graphics 610</t>
  </si>
  <si>
    <t>EliteBook 840 G8</t>
  </si>
  <si>
    <t>Anti-glare Screen, Miracast Technology</t>
  </si>
  <si>
    <t xml:space="preserve"> $315.00 </t>
  </si>
  <si>
    <t>Precision 3550</t>
  </si>
  <si>
    <t>Windows 10 Pro (English/French/Spanish)</t>
  </si>
  <si>
    <t xml:space="preserve"> $474.98 </t>
  </si>
  <si>
    <t>EliteBook 1040 G9</t>
  </si>
  <si>
    <t xml:space="preserve"> $511.92 </t>
  </si>
  <si>
    <t>AMD Radeon R4</t>
  </si>
  <si>
    <t>14T90P-K.AAG9U1</t>
  </si>
  <si>
    <t>Lenovo Legion 5</t>
  </si>
  <si>
    <t>Anti-glare,Backlit Kb</t>
  </si>
  <si>
    <t>Anodized Titan Gray</t>
  </si>
  <si>
    <t xml:space="preserve"> $669.00 </t>
  </si>
  <si>
    <t xml:space="preserve"> $1,594.95 </t>
  </si>
  <si>
    <t xml:space="preserve"> $220.69 </t>
  </si>
  <si>
    <t xml:space="preserve"> $1,702.99 </t>
  </si>
  <si>
    <t>Chromebook Spin 511 R753T</t>
  </si>
  <si>
    <t>Shale Black</t>
  </si>
  <si>
    <t>Lenovo ThinkPad X1 Yoga I5</t>
  </si>
  <si>
    <t>Precision 5470 Laptop</t>
  </si>
  <si>
    <t xml:space="preserve"> $2,005.99 </t>
  </si>
  <si>
    <t xml:space="preserve"> $2,085.99 </t>
  </si>
  <si>
    <t xml:space="preserve"> $2,436.99 </t>
  </si>
  <si>
    <t>EliteBook 630 G10</t>
  </si>
  <si>
    <t>HP14CA000NR</t>
  </si>
  <si>
    <t xml:space="preserve"> $798.94 </t>
  </si>
  <si>
    <t>20YGS02Q00</t>
  </si>
  <si>
    <t xml:space="preserve"> $798.00 </t>
  </si>
  <si>
    <t>Laitude E6540</t>
  </si>
  <si>
    <t>Core i5-4200M</t>
  </si>
  <si>
    <t>Win 10 Pro 64 Bit Multi-Language Support English/French/Spanish(Renewed)</t>
  </si>
  <si>
    <t xml:space="preserve"> $1,939.99 </t>
  </si>
  <si>
    <t xml:space="preserve"> $499.99 </t>
  </si>
  <si>
    <t xml:space="preserve"> $748.47 </t>
  </si>
  <si>
    <t xml:space="preserve"> $2,948.99 </t>
  </si>
  <si>
    <t>PKV7Y</t>
  </si>
  <si>
    <t>Windows Pro</t>
  </si>
  <si>
    <t>NVIDIA Quadro T1000</t>
  </si>
  <si>
    <t xml:space="preserve"> $1,963.30 </t>
  </si>
  <si>
    <t xml:space="preserve"> $2,499.00 </t>
  </si>
  <si>
    <t>ThinkStation P348</t>
  </si>
  <si>
    <t xml:space="preserve"> $2,945.99 </t>
  </si>
  <si>
    <t>F2WJ0</t>
  </si>
  <si>
    <t>Dell Latitude 7214 Rugged Laptop 2 In 1</t>
  </si>
  <si>
    <t xml:space="preserve"> $779.95 </t>
  </si>
  <si>
    <t xml:space="preserve"> $135.49 </t>
  </si>
  <si>
    <t xml:space="preserve"> $2,249.99 </t>
  </si>
  <si>
    <t>Yoga 710</t>
  </si>
  <si>
    <t xml:space="preserve"> $3,599.00 </t>
  </si>
  <si>
    <t xml:space="preserve"> $1,377.76 </t>
  </si>
  <si>
    <t>DELL-XPS-9720</t>
  </si>
  <si>
    <t>Latitude 5320 Laptop</t>
  </si>
  <si>
    <t xml:space="preserve"> $877.88 </t>
  </si>
  <si>
    <t>Intel HD Graphics;NVIDIA Optimus Graphics</t>
  </si>
  <si>
    <t xml:space="preserve"> $1,958.99 </t>
  </si>
  <si>
    <t xml:space="preserve"> $2,129.99 </t>
  </si>
  <si>
    <t xml:space="preserve"> $708.99 </t>
  </si>
  <si>
    <t xml:space="preserve"> $508.99 </t>
  </si>
  <si>
    <t xml:space="preserve"> $699.99 </t>
  </si>
  <si>
    <t xml:space="preserve"> $2,807.93 </t>
  </si>
  <si>
    <t>Dell Inspiron 15 3520</t>
  </si>
  <si>
    <t xml:space="preserve"> $1,816.99 </t>
  </si>
  <si>
    <t xml:space="preserve"> $622.04 </t>
  </si>
  <si>
    <t xml:space="preserve"> $470.04 </t>
  </si>
  <si>
    <t>64 MB</t>
  </si>
  <si>
    <t xml:space="preserve"> $1,015.99 </t>
  </si>
  <si>
    <t xml:space="preserve"> $478.88 </t>
  </si>
  <si>
    <t xml:space="preserve"> $212.98 </t>
  </si>
  <si>
    <t xml:space="preserve"> $3,061.62 </t>
  </si>
  <si>
    <t xml:space="preserve"> $1,811.42 </t>
  </si>
  <si>
    <t xml:space="preserve"> $930.17 </t>
  </si>
  <si>
    <t xml:space="preserve"> $865.00 </t>
  </si>
  <si>
    <t xml:space="preserve"> $1,299.95 </t>
  </si>
  <si>
    <t xml:space="preserve"> $1,789.81 </t>
  </si>
  <si>
    <t xml:space="preserve"> $561.00 </t>
  </si>
  <si>
    <t xml:space="preserve"> $1,479.00 </t>
  </si>
  <si>
    <t xml:space="preserve"> $1,396.99 </t>
  </si>
  <si>
    <t xml:space="preserve"> $139.00 </t>
  </si>
  <si>
    <t xml:space="preserve"> $1,920.57 </t>
  </si>
  <si>
    <t xml:space="preserve"> $1,295.03 </t>
  </si>
  <si>
    <t xml:space="preserve"> $599.99 </t>
  </si>
  <si>
    <t xml:space="preserve"> $341.45 </t>
  </si>
  <si>
    <t xml:space="preserve"> $485.99 </t>
  </si>
  <si>
    <t xml:space="preserve"> $602.47 </t>
  </si>
  <si>
    <t xml:space="preserve"> $1,799.99 </t>
  </si>
  <si>
    <t xml:space="preserve"> $169.00 </t>
  </si>
  <si>
    <t xml:space="preserve"> $3,274.46 </t>
  </si>
  <si>
    <t xml:space="preserve"> $2,819.00 </t>
  </si>
  <si>
    <t xml:space="preserve"> $905.27 </t>
  </si>
  <si>
    <t xml:space="preserve"> $2,349.99 </t>
  </si>
  <si>
    <t xml:space="preserve"> $405.98 </t>
  </si>
  <si>
    <t xml:space="preserve"> $634.37 </t>
  </si>
  <si>
    <t xml:space="preserve"> $739.41 </t>
  </si>
  <si>
    <t xml:space="preserve"> $934.00 </t>
  </si>
  <si>
    <t xml:space="preserve"> $1,699.99 </t>
  </si>
  <si>
    <t xml:space="preserve"> $3,395.19 </t>
  </si>
  <si>
    <t xml:space="preserve"> $3,132.99 </t>
  </si>
  <si>
    <t xml:space="preserve"> $2,604.98 </t>
  </si>
  <si>
    <t xml:space="preserve"> $1,158.77 </t>
  </si>
  <si>
    <t xml:space="preserve"> $2,560.59 </t>
  </si>
  <si>
    <t xml:space="preserve"> $2,611.35 </t>
  </si>
  <si>
    <t xml:space="preserve"> $1,827.99 </t>
  </si>
  <si>
    <t xml:space="preserve"> $576.99 </t>
  </si>
  <si>
    <t xml:space="preserve"> $1,351.42 </t>
  </si>
  <si>
    <t>Vostro 5410 Laptop</t>
  </si>
  <si>
    <t xml:space="preserve"> $2,699.95 </t>
  </si>
  <si>
    <t>Blade 17</t>
  </si>
  <si>
    <t xml:space="preserve"> $1,459.00 </t>
  </si>
  <si>
    <t>AMD Radeon Graphics 5</t>
  </si>
  <si>
    <t xml:space="preserve"> $1,910.11 </t>
  </si>
  <si>
    <t xml:space="preserve"> $2,099.00 </t>
  </si>
  <si>
    <t>CB315-2H-25TX</t>
  </si>
  <si>
    <t>Silver,Black</t>
  </si>
  <si>
    <t>AMD A4</t>
  </si>
  <si>
    <t>Prestige 14 EVO A11M-221</t>
  </si>
  <si>
    <t>Carbon Gray</t>
  </si>
  <si>
    <t>Dell XPS 13 9305</t>
  </si>
  <si>
    <t>Space Saving</t>
  </si>
  <si>
    <t xml:space="preserve"> $913.99 </t>
  </si>
  <si>
    <t>ASUS TUF Dash F15</t>
  </si>
  <si>
    <t xml:space="preserve"> $2,921.99 </t>
  </si>
  <si>
    <t xml:space="preserve"> $3,331.99 </t>
  </si>
  <si>
    <t xml:space="preserve"> $1,517.99 </t>
  </si>
  <si>
    <t xml:space="preserve"> $1,122.99 </t>
  </si>
  <si>
    <t xml:space="preserve"> $1,169.81 </t>
  </si>
  <si>
    <t>Intel Iris X</t>
  </si>
  <si>
    <t>Dell G15 Gaming</t>
  </si>
  <si>
    <t>Fingerprint Reader, High Definition Audio, Anti Glare Coating</t>
  </si>
  <si>
    <t xml:space="preserve"> $1,488.95 </t>
  </si>
  <si>
    <t>ThinkPad X1</t>
  </si>
  <si>
    <t>Windows 10 Pro (64-Bit)</t>
  </si>
  <si>
    <t>Aspire One</t>
  </si>
  <si>
    <t>VECTORGP6612066</t>
  </si>
  <si>
    <t>NVIDIA GeForce RTX 3080 Ti</t>
  </si>
  <si>
    <t xml:space="preserve"> $1,829.99 </t>
  </si>
  <si>
    <t>17Z95P-K.AAS9U1</t>
  </si>
  <si>
    <t xml:space="preserve"> $1,429.99 </t>
  </si>
  <si>
    <t xml:space="preserve"> $1,382.99 </t>
  </si>
  <si>
    <t xml:space="preserve"> $415.98 </t>
  </si>
  <si>
    <t xml:space="preserve"> $1,059.00 </t>
  </si>
  <si>
    <t xml:space="preserve"> $289.95 </t>
  </si>
  <si>
    <t>N8P7J</t>
  </si>
  <si>
    <t>Intel UHD Graphics 620</t>
  </si>
  <si>
    <t>Dell Inspiron 15 3000 3525 Laptop</t>
  </si>
  <si>
    <t>Carbon Black</t>
  </si>
  <si>
    <t>Intel HD Graphics 610</t>
  </si>
  <si>
    <t xml:space="preserve"> $2,270.21 </t>
  </si>
  <si>
    <t>ThinkPad X1 Nano Gen1 Ultrabook</t>
  </si>
  <si>
    <t>NVIDIA GeForce RTX A2000</t>
  </si>
  <si>
    <t xml:space="preserve"> $999.00 </t>
  </si>
  <si>
    <t xml:space="preserve"> $1,528.99 </t>
  </si>
  <si>
    <t>1.2GHz Cortex A13 Processor</t>
  </si>
  <si>
    <t xml:space="preserve"> $776.54 </t>
  </si>
  <si>
    <t xml:space="preserve"> $1,428.96 </t>
  </si>
  <si>
    <t xml:space="preserve"> $1,482.04 </t>
  </si>
  <si>
    <t>Latitude 7440 Laptop</t>
  </si>
  <si>
    <t xml:space="preserve"> $2,320.03 </t>
  </si>
  <si>
    <t>Dell Xps</t>
  </si>
  <si>
    <t xml:space="preserve"> $1,000.00 </t>
  </si>
  <si>
    <t>ThinkPad L14 Gen 3</t>
  </si>
  <si>
    <t xml:space="preserve"> $2,956.99 </t>
  </si>
  <si>
    <t xml:space="preserve"> $2,629.98 </t>
  </si>
  <si>
    <t>NVIDIA T550</t>
  </si>
  <si>
    <t>Elitebook 840 G5 Commercial Notebook PC</t>
  </si>
  <si>
    <t>Core i7 8550U</t>
  </si>
  <si>
    <t xml:space="preserve"> $333.99 </t>
  </si>
  <si>
    <t xml:space="preserve"> $129.99 </t>
  </si>
  <si>
    <t xml:space="preserve"> $971.04 </t>
  </si>
  <si>
    <t xml:space="preserve"> $549.99 </t>
  </si>
  <si>
    <t xml:space="preserve"> $764.40 </t>
  </si>
  <si>
    <t>IdeaPad 3 15IML05</t>
  </si>
  <si>
    <t xml:space="preserve"> $510.00 </t>
  </si>
  <si>
    <t xml:space="preserve"> $1,379.99 </t>
  </si>
  <si>
    <t>16Z90P-K.AAB7U1</t>
  </si>
  <si>
    <t xml:space="preserve"> $822.44 </t>
  </si>
  <si>
    <t xml:space="preserve"> $1,169.99 </t>
  </si>
  <si>
    <t xml:space="preserve"> $1,033.23 </t>
  </si>
  <si>
    <t xml:space="preserve"> $1,085.99 </t>
  </si>
  <si>
    <t xml:space="preserve"> $3,757.54 </t>
  </si>
  <si>
    <t>Y68F1</t>
  </si>
  <si>
    <t xml:space="preserve"> $2,175.86 </t>
  </si>
  <si>
    <t xml:space="preserve"> $2,399.99 </t>
  </si>
  <si>
    <t>7H1W6UT#ABA</t>
  </si>
  <si>
    <t>HP ThinPro</t>
  </si>
  <si>
    <t xml:space="preserve"> $210.00 </t>
  </si>
  <si>
    <t>TP X140E A4/1.5 11.6 4GB 500GB W7P-W8P64</t>
  </si>
  <si>
    <t>Cover: RED ; Inner/keyboard: BLACK</t>
  </si>
  <si>
    <t>AMD Radeon Hd 8330</t>
  </si>
  <si>
    <t>SBUY EB850G7</t>
  </si>
  <si>
    <t>A-Series Dual-Core A4-3300M</t>
  </si>
  <si>
    <t>GS76 Stealth 11UE-623</t>
  </si>
  <si>
    <t>Microsoft Windows 10 Professional (64bit)</t>
  </si>
  <si>
    <t>Killer WiFi 6E AX1675 (2x2 ), Steel Series per-Key RGB with Anti-Ghost key (84 Key)</t>
  </si>
  <si>
    <t>Vivobook 15 F512DA</t>
  </si>
  <si>
    <t>Fingerprint Sensor,Nanoedge Bezel</t>
  </si>
  <si>
    <t xml:space="preserve"> $85.00 </t>
  </si>
  <si>
    <t xml:space="preserve"> $268.99 </t>
  </si>
  <si>
    <t xml:space="preserve"> $133.55 </t>
  </si>
  <si>
    <t xml:space="preserve"> $891.88 </t>
  </si>
  <si>
    <t xml:space="preserve"> $548.00 </t>
  </si>
  <si>
    <t xml:space="preserve"> $814.77 </t>
  </si>
  <si>
    <t>XPS 15-9520</t>
  </si>
  <si>
    <t>NVIDIA GeForce 3050</t>
  </si>
  <si>
    <t xml:space="preserve"> $1,751.99 </t>
  </si>
  <si>
    <t>E5-575</t>
  </si>
  <si>
    <t>X555QA-CBA12A</t>
  </si>
  <si>
    <t>2.7 GHz</t>
  </si>
  <si>
    <t xml:space="preserve"> $956.49 </t>
  </si>
  <si>
    <t xml:space="preserve"> $854.86 </t>
  </si>
  <si>
    <t>Dell Inspiron 15 Laptop</t>
  </si>
  <si>
    <t xml:space="preserve"> $1,329.95 </t>
  </si>
  <si>
    <t>XPS 9720 Laptop</t>
  </si>
  <si>
    <t xml:space="preserve"> $653.99 </t>
  </si>
  <si>
    <t>ThinkBook 15 G4 IAP</t>
  </si>
  <si>
    <t xml:space="preserve"> $921.99 </t>
  </si>
  <si>
    <t xml:space="preserve"> $1,238.73 </t>
  </si>
  <si>
    <t xml:space="preserve"> $2,691.99 </t>
  </si>
  <si>
    <t xml:space="preserve"> $849.00 </t>
  </si>
  <si>
    <t>Alienware m16 Laptop</t>
  </si>
  <si>
    <t>NVIDIA GeForce RTX 4090</t>
  </si>
  <si>
    <t xml:space="preserve"> $608.00 </t>
  </si>
  <si>
    <t>Integrated IntelÂ® UHD 600 Graphics</t>
  </si>
  <si>
    <t>2 Hz</t>
  </si>
  <si>
    <t xml:space="preserve"> $1,274.77 </t>
  </si>
  <si>
    <t>Latitude 7330 Laptop</t>
  </si>
  <si>
    <t xml:space="preserve"> $1,561.99 </t>
  </si>
  <si>
    <t>SF714-51T-M9H0</t>
  </si>
  <si>
    <t>Intel HD Graphics 615</t>
  </si>
  <si>
    <t xml:space="preserve"> $2,150.88 </t>
  </si>
  <si>
    <t>Acer Chromebook Spin 511</t>
  </si>
  <si>
    <t xml:space="preserve"> $1,305.99 </t>
  </si>
  <si>
    <t xml:space="preserve"> $949.95 </t>
  </si>
  <si>
    <t>Best Notebooks</t>
  </si>
  <si>
    <t>Precision 5770 Mobile Workstation</t>
  </si>
  <si>
    <t>Metallic Gray</t>
  </si>
  <si>
    <t>NVIDIA RTX A3000, 12 GB DDR6</t>
  </si>
  <si>
    <t xml:space="preserve"> $2,359.99 </t>
  </si>
  <si>
    <t>Yoga 6</t>
  </si>
  <si>
    <t>Dark Teal</t>
  </si>
  <si>
    <t>Fingerprint Reader, HD Audio, Backlit Keyboard, Memory Card Slot</t>
  </si>
  <si>
    <t xml:space="preserve"> $1,395.99 </t>
  </si>
  <si>
    <t>Alienware m15 R4</t>
  </si>
  <si>
    <t>NVIDIA RTX3070</t>
  </si>
  <si>
    <t xml:space="preserve"> $988.99 </t>
  </si>
  <si>
    <t>SFX16-52G-73U6</t>
  </si>
  <si>
    <t xml:space="preserve"> $559.41 </t>
  </si>
  <si>
    <t xml:space="preserve"> $350.00 </t>
  </si>
  <si>
    <t xml:space="preserve"> $713.49 </t>
  </si>
  <si>
    <t xml:space="preserve"> $1,470.99 </t>
  </si>
  <si>
    <t>ZenBook Pro Duo</t>
  </si>
  <si>
    <t>Core i7-10510U</t>
  </si>
  <si>
    <t>NVIDIA GeForce MX250</t>
  </si>
  <si>
    <t>17 R5</t>
  </si>
  <si>
    <t>NVIDIA GeForce GTX 1070 OC with 8GB GDDR5</t>
  </si>
  <si>
    <t xml:space="preserve"> $1,667.99 </t>
  </si>
  <si>
    <t xml:space="preserve"> $1,929.95 </t>
  </si>
  <si>
    <t xml:space="preserve"> $1,359.21 </t>
  </si>
  <si>
    <t xml:space="preserve"> $1,039.00 </t>
  </si>
  <si>
    <t xml:space="preserve"> $999.90 </t>
  </si>
  <si>
    <t xml:space="preserve"> $1,655.99 </t>
  </si>
  <si>
    <t>Acer Chromebook 715</t>
  </si>
  <si>
    <t>Core i3 8130U</t>
  </si>
  <si>
    <t xml:space="preserve"> $357.50 </t>
  </si>
  <si>
    <t>HP Pavilion Gaming 17 Laptop</t>
  </si>
  <si>
    <t>Shadow Black</t>
  </si>
  <si>
    <t xml:space="preserve"> $743.92 </t>
  </si>
  <si>
    <t>5 GB</t>
  </si>
  <si>
    <t xml:space="preserve"> $655.96 </t>
  </si>
  <si>
    <t xml:space="preserve"> $1,896.99 </t>
  </si>
  <si>
    <t xml:space="preserve"> $3,212.99 </t>
  </si>
  <si>
    <t xml:space="preserve"> $765.11 </t>
  </si>
  <si>
    <t>Samsung Galaxy Book Pro</t>
  </si>
  <si>
    <t>Mystic Blue</t>
  </si>
  <si>
    <t>MGNDK</t>
  </si>
  <si>
    <t>G15 5521</t>
  </si>
  <si>
    <t xml:space="preserve"> $1,188.25 </t>
  </si>
  <si>
    <t>Latitude 3410</t>
  </si>
  <si>
    <t xml:space="preserve"> $1,817.07 </t>
  </si>
  <si>
    <t xml:space="preserve"> $718.46 </t>
  </si>
  <si>
    <t>E6520</t>
  </si>
  <si>
    <t>Core i7-2620QM</t>
  </si>
  <si>
    <t xml:space="preserve"> $1,199.95 </t>
  </si>
  <si>
    <t>NVIDIA GeForce GTX 1060</t>
  </si>
  <si>
    <t xml:space="preserve"> $641.86 </t>
  </si>
  <si>
    <t>G15 5520 Laptop</t>
  </si>
  <si>
    <t xml:space="preserve"> $2,148.82 </t>
  </si>
  <si>
    <t xml:space="preserve"> $2,167.89 </t>
  </si>
  <si>
    <t xml:space="preserve"> $2,498.23 </t>
  </si>
  <si>
    <t xml:space="preserve"> $763.99 </t>
  </si>
  <si>
    <t xml:space="preserve"> $1,662.92 </t>
  </si>
  <si>
    <t xml:space="preserve"> $1,530.63 </t>
  </si>
  <si>
    <t>ASUS VivoBook S 15</t>
  </si>
  <si>
    <t>Vector GP66 12UHSO-673</t>
  </si>
  <si>
    <t xml:space="preserve"> $2,039.00 </t>
  </si>
  <si>
    <t>C470-14</t>
  </si>
  <si>
    <t xml:space="preserve"> $1,900.58 </t>
  </si>
  <si>
    <t>Dell Latitude 7410</t>
  </si>
  <si>
    <t xml:space="preserve"> $725.00 </t>
  </si>
  <si>
    <t xml:space="preserve"> $1,710.99 </t>
  </si>
  <si>
    <t>Latitude 7210</t>
  </si>
  <si>
    <t>ZBook Firefly 14 G8</t>
  </si>
  <si>
    <t>NVIDIA GeForce GT 720M</t>
  </si>
  <si>
    <t xml:space="preserve"> $2,517.99 </t>
  </si>
  <si>
    <t>ThinkPad T14 Gen 3</t>
  </si>
  <si>
    <t xml:space="preserve"> $1,778.99 </t>
  </si>
  <si>
    <t xml:space="preserve"> $295.97 </t>
  </si>
  <si>
    <t>Latitude 5410</t>
  </si>
  <si>
    <t xml:space="preserve"> $1,282.99 </t>
  </si>
  <si>
    <t>Dell Precision 7760 Laptop</t>
  </si>
  <si>
    <t>NVIDIA RTX A4000 8GB GDDR6</t>
  </si>
  <si>
    <t>659K2UT#ABA</t>
  </si>
  <si>
    <t>Intel Pentium 4</t>
  </si>
  <si>
    <t>3.3 GHz</t>
  </si>
  <si>
    <t xml:space="preserve"> $2,032.65 </t>
  </si>
  <si>
    <t>Raider GE76</t>
  </si>
  <si>
    <t>HD Audio, Anti-Ghost key, Backlit Keyboard, Memory Card Slot, Numeric Keypad</t>
  </si>
  <si>
    <t xml:space="preserve"> $2,643.99 </t>
  </si>
  <si>
    <t>ThinkPad L13 Yoga Gen 3</t>
  </si>
  <si>
    <t>Dell Inspiron 14 5000 5406</t>
  </si>
  <si>
    <t>Dune</t>
  </si>
  <si>
    <t xml:space="preserve"> $1,875.98 </t>
  </si>
  <si>
    <t>2Q6V9UT#ABA</t>
  </si>
  <si>
    <t>AN515-55-56AP</t>
  </si>
  <si>
    <t xml:space="preserve"> $909.99 </t>
  </si>
  <si>
    <t xml:space="preserve"> $253.46 </t>
  </si>
  <si>
    <t xml:space="preserve"> $423.99 </t>
  </si>
  <si>
    <t xml:space="preserve"> $2,930.46 </t>
  </si>
  <si>
    <t xml:space="preserve"> $1,197.99 </t>
  </si>
  <si>
    <t xml:space="preserve"> $1,249.00 </t>
  </si>
  <si>
    <t>Latitude 9420 Laptop</t>
  </si>
  <si>
    <t>Windows 8 Pro</t>
  </si>
  <si>
    <t>Intel HD Graphics 4400</t>
  </si>
  <si>
    <t xml:space="preserve"> $922.55 </t>
  </si>
  <si>
    <t>Vostro 7620 Laptop</t>
  </si>
  <si>
    <t xml:space="preserve"> $1,310.99 </t>
  </si>
  <si>
    <t xml:space="preserve"> $3,075.33 </t>
  </si>
  <si>
    <t>ASUS ZenBook</t>
  </si>
  <si>
    <t>Burgundy Red</t>
  </si>
  <si>
    <t>Intel HD</t>
  </si>
  <si>
    <t xml:space="preserve"> $1,159.99 </t>
  </si>
  <si>
    <t>P15</t>
  </si>
  <si>
    <t>Anti-glare,Fingerprint</t>
  </si>
  <si>
    <t>Inspiron 7000</t>
  </si>
  <si>
    <t>Fingerprint Reader, HD Audio, Backlit Keyboard, Support Stylus, Memory Card Slot</t>
  </si>
  <si>
    <t>Yoga 3 80JH0025US</t>
  </si>
  <si>
    <t>Windows 8.1</t>
  </si>
  <si>
    <t>MSI GF75</t>
  </si>
  <si>
    <t>NVIDIA GeForce GTX 1660Ti</t>
  </si>
  <si>
    <t xml:space="preserve"> $1,773.99 </t>
  </si>
  <si>
    <t xml:space="preserve"> $877.99 </t>
  </si>
  <si>
    <t xml:space="preserve"> $864.14 </t>
  </si>
  <si>
    <t xml:space="preserve"> $124.00 </t>
  </si>
  <si>
    <t>329M8UT#ABA</t>
  </si>
  <si>
    <t xml:space="preserve"> $619.71 </t>
  </si>
  <si>
    <t xml:space="preserve"> $779.62 </t>
  </si>
  <si>
    <t xml:space="preserve"> $1,989.85 </t>
  </si>
  <si>
    <t xml:space="preserve"> $724.81 </t>
  </si>
  <si>
    <t xml:space="preserve"> $1,220.99 </t>
  </si>
  <si>
    <t>LPT</t>
  </si>
  <si>
    <t>ProArt StudioBook 17</t>
  </si>
  <si>
    <t>Star gray</t>
  </si>
  <si>
    <t>RTX 2060</t>
  </si>
  <si>
    <t xml:space="preserve"> $1,100.72 </t>
  </si>
  <si>
    <t xml:space="preserve"> $1,725.99 </t>
  </si>
  <si>
    <t xml:space="preserve"> $2,879.00 </t>
  </si>
  <si>
    <t xml:space="preserve"> $2,426.99 </t>
  </si>
  <si>
    <t>XPS 9305 Laptop</t>
  </si>
  <si>
    <t>Intel Iris Plus Graphics 640</t>
  </si>
  <si>
    <t>3.8 GHz</t>
  </si>
  <si>
    <t xml:space="preserve"> $1,347.59 </t>
  </si>
  <si>
    <t xml:space="preserve"> $305.39 </t>
  </si>
  <si>
    <t>TMP414-51-506U</t>
  </si>
  <si>
    <t>HP Spectre</t>
  </si>
  <si>
    <t xml:space="preserve"> $2,293.45 </t>
  </si>
  <si>
    <t>DAG-00114</t>
  </si>
  <si>
    <t xml:space="preserve"> $775.99 </t>
  </si>
  <si>
    <t xml:space="preserve"> $2,572.05 </t>
  </si>
  <si>
    <t xml:space="preserve"> $699.80 </t>
  </si>
  <si>
    <t xml:space="preserve"> $657.24 </t>
  </si>
  <si>
    <t xml:space="preserve"> $282.67 </t>
  </si>
  <si>
    <t xml:space="preserve"> $660.00 </t>
  </si>
  <si>
    <t xml:space="preserve"> $2,401.99 </t>
  </si>
  <si>
    <t xml:space="preserve"> $2,128.99 </t>
  </si>
  <si>
    <t xml:space="preserve"> $2,806.99 </t>
  </si>
  <si>
    <t xml:space="preserve"> $344.00 </t>
  </si>
  <si>
    <t>T460</t>
  </si>
  <si>
    <t>GS66 Stealth</t>
  </si>
  <si>
    <t xml:space="preserve"> $2,178.99 </t>
  </si>
  <si>
    <t>IdeaPad 1 14ADA05 82GW009WUS 14" Notebook</t>
  </si>
  <si>
    <t>AMD Athlon Silver</t>
  </si>
  <si>
    <t>1.4 GHz</t>
  </si>
  <si>
    <t xml:space="preserve"> $1,049.00 </t>
  </si>
  <si>
    <t xml:space="preserve"> $1,950.99 </t>
  </si>
  <si>
    <t xml:space="preserve"> $359.92 </t>
  </si>
  <si>
    <t xml:space="preserve"> $2,220.88 </t>
  </si>
  <si>
    <t xml:space="preserve"> $835.99 </t>
  </si>
  <si>
    <t>Core i5-3320M</t>
  </si>
  <si>
    <t xml:space="preserve"> $1,997.10 </t>
  </si>
  <si>
    <t>81WE00EPUS</t>
  </si>
  <si>
    <t>Core i5-1035G1</t>
  </si>
  <si>
    <t>Dolby,Full Hd Anti-glare</t>
  </si>
  <si>
    <t xml:space="preserve"> $943.69 </t>
  </si>
  <si>
    <t xml:space="preserve"> $368.98 </t>
  </si>
  <si>
    <t>Elitebook 845 G9</t>
  </si>
  <si>
    <t>Fingerprint Reader, Spill resistant, High Definition Audio, Backlit Keyboard, Anti Glare Coating</t>
  </si>
  <si>
    <t xml:space="preserve"> $2,592.06 </t>
  </si>
  <si>
    <t>Spectre 14T x360</t>
  </si>
  <si>
    <t>Nightfall Black</t>
  </si>
  <si>
    <t xml:space="preserve"> $2,193.98 </t>
  </si>
  <si>
    <t>Goldengulf</t>
  </si>
  <si>
    <t>GG20826</t>
  </si>
  <si>
    <t>A10-7700K</t>
  </si>
  <si>
    <t xml:space="preserve"> $529.95 </t>
  </si>
  <si>
    <t xml:space="preserve"> $298.00 </t>
  </si>
  <si>
    <t xml:space="preserve"> $324.86 </t>
  </si>
  <si>
    <t>CB5-132T</t>
  </si>
  <si>
    <t xml:space="preserve"> $949.99 </t>
  </si>
  <si>
    <t>LUNAR WHITE</t>
  </si>
  <si>
    <t>NVIDIA GeForce RTX 2080 8GB GDDR6</t>
  </si>
  <si>
    <t>Latitude 5310 Laptop</t>
  </si>
  <si>
    <t xml:space="preserve"> $1,090.57 </t>
  </si>
  <si>
    <t xml:space="preserve"> $1,429.00 </t>
  </si>
  <si>
    <t xml:space="preserve"> $585.69 </t>
  </si>
  <si>
    <t>T1CFT</t>
  </si>
  <si>
    <t>4.6 GHz</t>
  </si>
  <si>
    <t xml:space="preserve"> $784.97 </t>
  </si>
  <si>
    <t>XPS9500</t>
  </si>
  <si>
    <t>Surface Laptop 12"</t>
  </si>
  <si>
    <t xml:space="preserve"> $89.99 </t>
  </si>
  <si>
    <t xml:space="preserve"> $2,293.99 </t>
  </si>
  <si>
    <t xml:space="preserve"> $409.00 </t>
  </si>
  <si>
    <t xml:space="preserve"> $959.99 </t>
  </si>
  <si>
    <t>Modern 14 B11MOU-1024</t>
  </si>
  <si>
    <t>Win 11 Multi-Home</t>
  </si>
  <si>
    <t xml:space="preserve"> $159.00 </t>
  </si>
  <si>
    <t>Precision</t>
  </si>
  <si>
    <t>Quadro P1000</t>
  </si>
  <si>
    <t>XPS 9500 Laptop</t>
  </si>
  <si>
    <t>Nvidia GeForce GTX 1650 Ti</t>
  </si>
  <si>
    <t xml:space="preserve"> $781.99 </t>
  </si>
  <si>
    <t>CREATORZ17046</t>
  </si>
  <si>
    <t>T500,HD Graphics, Dedicated</t>
  </si>
  <si>
    <t xml:space="preserve"> $195.99 </t>
  </si>
  <si>
    <t xml:space="preserve"> $2,418.30 </t>
  </si>
  <si>
    <t xml:space="preserve"> $629.00 </t>
  </si>
  <si>
    <t xml:space="preserve"> $1,512.99 </t>
  </si>
  <si>
    <t>E7440</t>
  </si>
  <si>
    <t xml:space="preserve"> $660.99 </t>
  </si>
  <si>
    <t xml:space="preserve"> $1,058.99 </t>
  </si>
  <si>
    <t xml:space="preserve"> $871.03 </t>
  </si>
  <si>
    <t>ThinkPad W540</t>
  </si>
  <si>
    <t xml:space="preserve"> $299.99 </t>
  </si>
  <si>
    <t>Dell Latitude 9420</t>
  </si>
  <si>
    <t xml:space="preserve"> $114.74 </t>
  </si>
  <si>
    <t>Vector GP66 12UGS-419</t>
  </si>
  <si>
    <t xml:space="preserve"> $225.00 </t>
  </si>
  <si>
    <t xml:space="preserve"> $835.85 </t>
  </si>
  <si>
    <t>ELITEBOOK 820G2</t>
  </si>
  <si>
    <t>Sliver</t>
  </si>
  <si>
    <t xml:space="preserve"> $1,389.84 </t>
  </si>
  <si>
    <t>CB514-1WT-33MW</t>
  </si>
  <si>
    <t xml:space="preserve"> $2,100.22 </t>
  </si>
  <si>
    <t xml:space="preserve"> $1,366.70 </t>
  </si>
  <si>
    <t>ThinkPad X1 Carbon Gen 9</t>
  </si>
  <si>
    <t>Latitude Rugged 5424 Laptop</t>
  </si>
  <si>
    <t xml:space="preserve"> $1,465.80 </t>
  </si>
  <si>
    <t>XPS 9730 Laptop</t>
  </si>
  <si>
    <t xml:space="preserve"> $630.15 </t>
  </si>
  <si>
    <t>HPI-1Y5Y4UT#ABA</t>
  </si>
  <si>
    <t>XPS 15 7590</t>
  </si>
  <si>
    <t xml:space="preserve"> $668.55 </t>
  </si>
  <si>
    <t>Latitude 7430</t>
  </si>
  <si>
    <t>369K6UT#ABA</t>
  </si>
  <si>
    <t xml:space="preserve"> $2,299.99 </t>
  </si>
  <si>
    <t xml:space="preserve"> $434.96 </t>
  </si>
  <si>
    <t>Summit E14Flip A12MT-016</t>
  </si>
  <si>
    <t xml:space="preserve"> $901.85 </t>
  </si>
  <si>
    <t>G7 7500 Laptop</t>
  </si>
  <si>
    <t>Nvidia GeForce RTX 2070</t>
  </si>
  <si>
    <t xml:space="preserve"> $4,000.07 </t>
  </si>
  <si>
    <t xml:space="preserve"> $2,949.00 </t>
  </si>
  <si>
    <t>CROSSHAIR1712295</t>
  </si>
  <si>
    <t>Backlight Keyboard</t>
  </si>
  <si>
    <t xml:space="preserve"> $694.33 </t>
  </si>
  <si>
    <t xml:space="preserve"> $473.22 </t>
  </si>
  <si>
    <t xml:space="preserve"> $1,767.99 </t>
  </si>
  <si>
    <t>Precision 5560 Laptop</t>
  </si>
  <si>
    <t>Dell Latitude 3420</t>
  </si>
  <si>
    <t xml:space="preserve"> $1,161.11 </t>
  </si>
  <si>
    <t>3.9 GHz</t>
  </si>
  <si>
    <t>ProBook 445 G9</t>
  </si>
  <si>
    <t xml:space="preserve"> $815.00 </t>
  </si>
  <si>
    <t xml:space="preserve"> $4,618.90 </t>
  </si>
  <si>
    <t>ThinkPad X13 Yoga Gen 3</t>
  </si>
  <si>
    <t>81F5018EUS</t>
  </si>
  <si>
    <t xml:space="preserve"> $1,031.24 </t>
  </si>
  <si>
    <t xml:space="preserve"> $1,113.87 </t>
  </si>
  <si>
    <t>Latitude 5520</t>
  </si>
  <si>
    <t>Integrated Intel Graphics</t>
  </si>
  <si>
    <t xml:space="preserve"> $316.39 </t>
  </si>
  <si>
    <t xml:space="preserve"> $544.00 </t>
  </si>
  <si>
    <t xml:space="preserve"> $711.99 </t>
  </si>
  <si>
    <t>NVIDIA</t>
  </si>
  <si>
    <t>Precision 7560 Laptop</t>
  </si>
  <si>
    <t>Nvidia T1200</t>
  </si>
  <si>
    <t xml:space="preserve"> $409.99 </t>
  </si>
  <si>
    <t>Precision 5770 Laptop</t>
  </si>
  <si>
    <t>NVIDIA RTX A2000</t>
  </si>
  <si>
    <t>G15 5525 Laptop</t>
  </si>
  <si>
    <t>Latitude 5500</t>
  </si>
  <si>
    <t xml:space="preserve"> $675.00 </t>
  </si>
  <si>
    <t>AMD Radeon Pro 560</t>
  </si>
  <si>
    <t>WE75001</t>
  </si>
  <si>
    <t>NVIDIA Quadro T2000</t>
  </si>
  <si>
    <t xml:space="preserve"> $325.00 </t>
  </si>
  <si>
    <t xml:space="preserve"> $3,049.00 </t>
  </si>
  <si>
    <t xml:space="preserve"> $1,681.96 </t>
  </si>
  <si>
    <t xml:space="preserve"> $934.67 </t>
  </si>
  <si>
    <t xml:space="preserve"> $1,409.99 </t>
  </si>
  <si>
    <t xml:space="preserve"> $978.99 </t>
  </si>
  <si>
    <t xml:space="preserve"> $938.99 </t>
  </si>
  <si>
    <t>NVIDIA Quadro P520</t>
  </si>
  <si>
    <t xml:space="preserve"> $1,900.00 </t>
  </si>
  <si>
    <t xml:space="preserve"> $1,796.25 </t>
  </si>
  <si>
    <t xml:space="preserve"> $806.47 </t>
  </si>
  <si>
    <t>Latitude 3320 Laptop</t>
  </si>
  <si>
    <t xml:space="preserve"> $847.99 </t>
  </si>
  <si>
    <t>GGHWY</t>
  </si>
  <si>
    <t xml:space="preserve"> $2,604.99 </t>
  </si>
  <si>
    <t>Mobile Intel 4 Series express</t>
  </si>
  <si>
    <t>1300-000-180</t>
  </si>
  <si>
    <t xml:space="preserve"> $1,193.72 </t>
  </si>
  <si>
    <t xml:space="preserve"> $2,388.99 </t>
  </si>
  <si>
    <t xml:space="preserve"> $1,204.99 </t>
  </si>
  <si>
    <t xml:space="preserve"> $399.00 </t>
  </si>
  <si>
    <t>Intel HD Graphics 4400 Integrated</t>
  </si>
  <si>
    <t>1.9 GHz</t>
  </si>
  <si>
    <t>XV1P3</t>
  </si>
  <si>
    <t>Inspiron 3520 Laptop</t>
  </si>
  <si>
    <t xml:space="preserve"> $3,157.99 </t>
  </si>
  <si>
    <t xml:space="preserve"> $1,807.78 </t>
  </si>
  <si>
    <t>Katana GF66 11UE-031</t>
  </si>
  <si>
    <t>Pro x360 Fortis G10</t>
  </si>
  <si>
    <t xml:space="preserve"> $802.91 </t>
  </si>
  <si>
    <t>Pulse GL66 12UEK-070</t>
  </si>
  <si>
    <t>lenovo</t>
  </si>
  <si>
    <t xml:space="preserve"> $3,999.00 </t>
  </si>
  <si>
    <t>Laptop Latitude 7320</t>
  </si>
  <si>
    <t>Latitude 5420 Laptop</t>
  </si>
  <si>
    <t xml:space="preserve"> $672.99 </t>
  </si>
  <si>
    <t xml:space="preserve"> $2,310.99 </t>
  </si>
  <si>
    <t>Resolute Red</t>
  </si>
  <si>
    <t xml:space="preserve"> $853.82 </t>
  </si>
  <si>
    <t>Alienware X17 R1 Laptop</t>
  </si>
  <si>
    <t xml:space="preserve"> $168.00 </t>
  </si>
  <si>
    <t>ONN</t>
  </si>
  <si>
    <t xml:space="preserve"> $1,459.94 </t>
  </si>
  <si>
    <t>Latitude E6410</t>
  </si>
  <si>
    <t>Core i3-520M</t>
  </si>
  <si>
    <t xml:space="preserve"> $2,905.39 </t>
  </si>
  <si>
    <t>Creator 15 A11UH-631</t>
  </si>
  <si>
    <t xml:space="preserve"> $3,854.66 </t>
  </si>
  <si>
    <t xml:space="preserve"> $3,164.87 </t>
  </si>
  <si>
    <t>Prestige 15 A10SC-010</t>
  </si>
  <si>
    <t>NVIDIA GeForce GTX 1650</t>
  </si>
  <si>
    <t xml:space="preserve"> $594.93 </t>
  </si>
  <si>
    <t>Latitude 7320 Laptop</t>
  </si>
  <si>
    <t xml:space="preserve"> $1,299.81 </t>
  </si>
  <si>
    <t>Prestige 14Evo A12M-011</t>
  </si>
  <si>
    <t>Intel Core i5 1145G7</t>
  </si>
  <si>
    <t xml:space="preserve"> $714.34 </t>
  </si>
  <si>
    <t xml:space="preserve"> $2,352.59 </t>
  </si>
  <si>
    <t xml:space="preserve"> $99.99 </t>
  </si>
  <si>
    <t xml:space="preserve"> $2,389.13 </t>
  </si>
  <si>
    <t>Dell Latitude 5320</t>
  </si>
  <si>
    <t xml:space="preserve"> $379.00 </t>
  </si>
  <si>
    <t>Intel Celeron</t>
  </si>
  <si>
    <t xml:space="preserve"> $529.53 </t>
  </si>
  <si>
    <t xml:space="preserve"> $1,195.00 </t>
  </si>
  <si>
    <t>Omen 17T-CK200</t>
  </si>
  <si>
    <t>8 TB</t>
  </si>
  <si>
    <t>HD Audio, Backlit Keyboard, Anti Glare Coating, Memory Card Slot</t>
  </si>
  <si>
    <t>Aspire</t>
  </si>
  <si>
    <t>Vostro 15 5000 5510</t>
  </si>
  <si>
    <t>Anti-glare,Backlit Kb,Fingerprint Reader</t>
  </si>
  <si>
    <t xml:space="preserve"> $1,012.84 </t>
  </si>
  <si>
    <t xml:space="preserve"> $2,385.99 </t>
  </si>
  <si>
    <t xml:space="preserve"> $248.00 </t>
  </si>
  <si>
    <t xml:space="preserve"> $1,455.99 </t>
  </si>
  <si>
    <t>17Z90Q-K.AAS6U1</t>
  </si>
  <si>
    <t xml:space="preserve"> $3,449.00 </t>
  </si>
  <si>
    <t xml:space="preserve"> $2,817.15 </t>
  </si>
  <si>
    <t>16-f0013dx</t>
  </si>
  <si>
    <t>Nocturne Blue</t>
  </si>
  <si>
    <t>Integrated intel IRIS Xe Plus GPU</t>
  </si>
  <si>
    <t xml:space="preserve"> $2,923.99 </t>
  </si>
  <si>
    <t>Legion 7 16IAX7</t>
  </si>
  <si>
    <t>GeForce RTX 3080 Ti</t>
  </si>
  <si>
    <t xml:space="preserve"> $209.96 </t>
  </si>
  <si>
    <t xml:space="preserve"> $1,606.99 </t>
  </si>
  <si>
    <t xml:space="preserve"> $536.89 </t>
  </si>
  <si>
    <t xml:space="preserve"> $859.00 </t>
  </si>
  <si>
    <t>Intel 620U</t>
  </si>
  <si>
    <t xml:space="preserve"> $656.52 </t>
  </si>
  <si>
    <t>Royal blue</t>
  </si>
  <si>
    <t xml:space="preserve"> $222.50 </t>
  </si>
  <si>
    <t>EliteBook 845 G8</t>
  </si>
  <si>
    <t>Anti Glare,Pen</t>
  </si>
  <si>
    <t>Dell XPS 15 9520</t>
  </si>
  <si>
    <t xml:space="preserve"> $948.19 </t>
  </si>
  <si>
    <t>M15</t>
  </si>
  <si>
    <t xml:space="preserve"> $1,689.99 </t>
  </si>
  <si>
    <t xml:space="preserve"> $2,149.99 </t>
  </si>
  <si>
    <t>CF-31</t>
  </si>
  <si>
    <t>16-K000</t>
  </si>
  <si>
    <t>16.1 Inches</t>
  </si>
  <si>
    <t>NVIDIA GeForce RTX 3050 Ti 6GB</t>
  </si>
  <si>
    <t xml:space="preserve"> $1,734.21 </t>
  </si>
  <si>
    <t xml:space="preserve"> $1,439.00 </t>
  </si>
  <si>
    <t>Samsung Chromebook 11.6</t>
  </si>
  <si>
    <t>integrated_graphics</t>
  </si>
  <si>
    <t>Latitude 7440 2-in-1</t>
  </si>
  <si>
    <t xml:space="preserve"> $389.00 </t>
  </si>
  <si>
    <t>G7500-7194BLK-PUS</t>
  </si>
  <si>
    <t>NVIDIA GeForce RTX 2070</t>
  </si>
  <si>
    <t xml:space="preserve"> $2,489.99 </t>
  </si>
  <si>
    <t>Precision 5550</t>
  </si>
  <si>
    <t xml:space="preserve"> $287.99 </t>
  </si>
  <si>
    <t xml:space="preserve"> $285.98 </t>
  </si>
  <si>
    <t xml:space="preserve"> $2,130.16 </t>
  </si>
  <si>
    <t xml:space="preserve"> $1,605.99 </t>
  </si>
  <si>
    <t xml:space="preserve"> $2,410.99 </t>
  </si>
  <si>
    <t>Bezel,Fingerprint</t>
  </si>
  <si>
    <t xml:space="preserve"> $1,154.33 </t>
  </si>
  <si>
    <t xml:space="preserve"> $1,734.71 </t>
  </si>
  <si>
    <t>MacBook</t>
  </si>
  <si>
    <t xml:space="preserve"> $1,708.99 </t>
  </si>
  <si>
    <t xml:space="preserve"> $680.00 </t>
  </si>
  <si>
    <t>4000 GB</t>
  </si>
  <si>
    <t>Lenovo ThinkPad</t>
  </si>
  <si>
    <t>Intel UHD Graphics 520</t>
  </si>
  <si>
    <t xml:space="preserve"> $222.88 </t>
  </si>
  <si>
    <t>ThinkPad P15 Gen 1</t>
  </si>
  <si>
    <t>NVIDIA Quadro RTX 4000 with Max-Q Design 8GB GDDR6</t>
  </si>
  <si>
    <t xml:space="preserve"> $780.99 </t>
  </si>
  <si>
    <t xml:space="preserve"> $525.83 </t>
  </si>
  <si>
    <t xml:space="preserve"> $755.61 </t>
  </si>
  <si>
    <t>m15 R3</t>
  </si>
  <si>
    <t xml:space="preserve"> $1,230.13 </t>
  </si>
  <si>
    <t xml:space="preserve"> $1,499.81 </t>
  </si>
  <si>
    <t>ThinkPad T470</t>
  </si>
  <si>
    <t>ELITEBOOK REVOLVE 810G3</t>
  </si>
  <si>
    <t xml:space="preserve"> $378.00 </t>
  </si>
  <si>
    <t>Precision 3470 Laptop</t>
  </si>
  <si>
    <t xml:space="preserve"> $1,084.66 </t>
  </si>
  <si>
    <t>Dell XPS 17 9710</t>
  </si>
  <si>
    <t xml:space="preserve"> $2,459.00 </t>
  </si>
  <si>
    <t xml:space="preserve"> $3,495.00 </t>
  </si>
  <si>
    <t>NVIDIA GeForce MX130</t>
  </si>
  <si>
    <t>Spectre x360 15t 9th OLED Pro McAfee</t>
  </si>
  <si>
    <t>Poseidon Blue</t>
  </si>
  <si>
    <t>Stylus Pen</t>
  </si>
  <si>
    <t>Precision M3510</t>
  </si>
  <si>
    <t>Core i7 6700HQ</t>
  </si>
  <si>
    <t>Intel HD Graphics 530</t>
  </si>
  <si>
    <t xml:space="preserve"> $1,858.99 </t>
  </si>
  <si>
    <t xml:space="preserve"> $2,713.81 </t>
  </si>
  <si>
    <t xml:space="preserve"> $1,279.99 </t>
  </si>
  <si>
    <t xml:space="preserve"> $246.00 </t>
  </si>
  <si>
    <t xml:space="preserve"> $2,691.43 </t>
  </si>
  <si>
    <t xml:space="preserve"> $2,242.99 </t>
  </si>
  <si>
    <t>WF76 11UI-400</t>
  </si>
  <si>
    <t>Precision 7750</t>
  </si>
  <si>
    <t xml:space="preserve"> $1,877.99 </t>
  </si>
  <si>
    <t>NX.HR4AA.001</t>
  </si>
  <si>
    <t>Inspiron 5625 Laptop</t>
  </si>
  <si>
    <t>AMD Integrated Graphics</t>
  </si>
  <si>
    <t xml:space="preserve"> $950.77 </t>
  </si>
  <si>
    <t xml:space="preserve"> $784.64 </t>
  </si>
  <si>
    <t>Latitude 6330</t>
  </si>
  <si>
    <t>Metallic gray</t>
  </si>
  <si>
    <t>Gaia Green</t>
  </si>
  <si>
    <t xml:space="preserve"> $450.00 </t>
  </si>
  <si>
    <t xml:space="preserve"> $2,951.99 </t>
  </si>
  <si>
    <t xml:space="preserve"> $719.00 </t>
  </si>
  <si>
    <t>G16 7620 Laptop</t>
  </si>
  <si>
    <t>Core i5-2520M</t>
  </si>
  <si>
    <t>ASUS Laptop L410</t>
  </si>
  <si>
    <t xml:space="preserve"> $773.99 </t>
  </si>
  <si>
    <t>i5400-5760GRY-PUS</t>
  </si>
  <si>
    <t xml:space="preserve"> $587.55 </t>
  </si>
  <si>
    <t xml:space="preserve"> $900.89 </t>
  </si>
  <si>
    <t xml:space="preserve"> $1,132.87 </t>
  </si>
  <si>
    <t xml:space="preserve"> $965.99 </t>
  </si>
  <si>
    <t>CreatorPro X17 A12UKS-060</t>
  </si>
  <si>
    <t>Latitude 5420 rugged</t>
  </si>
  <si>
    <t>Prestige 15 A11SC-048</t>
  </si>
  <si>
    <t xml:space="preserve"> $1,341.23 </t>
  </si>
  <si>
    <t>Inspiron 7610 Laptop</t>
  </si>
  <si>
    <t>Phantom Grey with speckles</t>
  </si>
  <si>
    <t>Lenovo 15.6</t>
  </si>
  <si>
    <t>AMD Radeon 7 Graphics</t>
  </si>
  <si>
    <t>ThinkPad L480</t>
  </si>
  <si>
    <t xml:space="preserve"> $2,312.24 </t>
  </si>
  <si>
    <t xml:space="preserve"> $1,006.99 </t>
  </si>
  <si>
    <t>Chromebook Enterprise Spin 514 CP514-3WH</t>
  </si>
  <si>
    <t>Corning Gorilla Glass</t>
  </si>
  <si>
    <t xml:space="preserve"> $655.99 </t>
  </si>
  <si>
    <t>RTX T600</t>
  </si>
  <si>
    <t>Lenovo Yoga 720</t>
  </si>
  <si>
    <t xml:space="preserve"> $556.99 </t>
  </si>
  <si>
    <t xml:space="preserve"> $1,523.03 </t>
  </si>
  <si>
    <t>Precision 7770 Laptop</t>
  </si>
  <si>
    <t>NVIDIA RTX A3000</t>
  </si>
  <si>
    <t>pure silver</t>
  </si>
  <si>
    <t xml:space="preserve"> $1,185.77 </t>
  </si>
  <si>
    <t>ZenBook Flip 13</t>
  </si>
  <si>
    <t>Pine Grey</t>
  </si>
  <si>
    <t>HP ProDesk 400 G3-SFF</t>
  </si>
  <si>
    <t xml:space="preserve"> $1,137.02 </t>
  </si>
  <si>
    <t xml:space="preserve"> $1,819.00 </t>
  </si>
  <si>
    <t xml:space="preserve"> $690.58 </t>
  </si>
  <si>
    <t>PH315-53-71QX</t>
  </si>
  <si>
    <t xml:space="preserve"> $249.99 </t>
  </si>
  <si>
    <t xml:space="preserve"> $1,386.99 </t>
  </si>
  <si>
    <t xml:space="preserve"> $619.99 </t>
  </si>
  <si>
    <t>360W3UT#ABA</t>
  </si>
  <si>
    <t xml:space="preserve"> $2,437.64 </t>
  </si>
  <si>
    <t>AWm15-7806SLV-PUS</t>
  </si>
  <si>
    <t>Epic Silver</t>
  </si>
  <si>
    <t>Anti Glare,Thin Bezel</t>
  </si>
  <si>
    <t>VAIO</t>
  </si>
  <si>
    <t>VAIO Z</t>
  </si>
  <si>
    <t xml:space="preserve"> $2,550.99 </t>
  </si>
  <si>
    <t xml:space="preserve"> $648.11 </t>
  </si>
  <si>
    <t xml:space="preserve"> $700.58 </t>
  </si>
  <si>
    <t xml:space="preserve"> $1,703.99 </t>
  </si>
  <si>
    <t>Latitude 5330 2-in-1</t>
  </si>
  <si>
    <t xml:space="preserve"> $7,399.00 </t>
  </si>
  <si>
    <t xml:space="preserve"> $204.00 </t>
  </si>
  <si>
    <t xml:space="preserve"> $1,381.99 </t>
  </si>
  <si>
    <t>IdeaPad 330</t>
  </si>
  <si>
    <t>Anti-glare,Stereo Speakers</t>
  </si>
  <si>
    <t xml:space="preserve"> $3,600.31 </t>
  </si>
  <si>
    <t>Precision 7550</t>
  </si>
  <si>
    <t>G3 Gaming</t>
  </si>
  <si>
    <t xml:space="preserve"> $749.00 </t>
  </si>
  <si>
    <t>cf-31 hzardour locations</t>
  </si>
  <si>
    <t>Core i5-655K</t>
  </si>
  <si>
    <t>Precision 7750 Laptop</t>
  </si>
  <si>
    <t>Nvidia Quadro RTX 3000</t>
  </si>
  <si>
    <t xml:space="preserve"> $853.99 </t>
  </si>
  <si>
    <t>LATITUDE 3450</t>
  </si>
  <si>
    <t xml:space="preserve"> $1,681.34 </t>
  </si>
  <si>
    <t>Latitude 5510 Laptop</t>
  </si>
  <si>
    <t>Precision 5760 Laptop</t>
  </si>
  <si>
    <t>Nvidia RTX A2000</t>
  </si>
  <si>
    <t xml:space="preserve"> $3,043.95 </t>
  </si>
  <si>
    <t xml:space="preserve"> $1,274.03 </t>
  </si>
  <si>
    <t xml:space="preserve"> $1,723.77 </t>
  </si>
  <si>
    <t xml:space="preserve"> $1,349.00 </t>
  </si>
  <si>
    <t>premium business-class notebook</t>
  </si>
  <si>
    <t xml:space="preserve"> $5,499.00 </t>
  </si>
  <si>
    <t xml:space="preserve"> $1,535.99 </t>
  </si>
  <si>
    <t>Backlit Keyboard,Stylus Pen</t>
  </si>
  <si>
    <t xml:space="preserve"> $1,041.99 </t>
  </si>
  <si>
    <t xml:space="preserve"> $2,321.99 </t>
  </si>
  <si>
    <t>LATITUDE E6530</t>
  </si>
  <si>
    <t>Win 10 Pro 64 Bit Multi-Language Support English/French/Spanish</t>
  </si>
  <si>
    <t xml:space="preserve"> $290.98 </t>
  </si>
  <si>
    <t xml:space="preserve"> $1,798.95 </t>
  </si>
  <si>
    <t xml:space="preserve"> $2,253.72 </t>
  </si>
  <si>
    <t xml:space="preserve"> $1,001.11 </t>
  </si>
  <si>
    <t>Core i7 4600U</t>
  </si>
  <si>
    <t>VivoBook S15 S532</t>
  </si>
  <si>
    <t>Punk Pink</t>
  </si>
  <si>
    <t>MacBook Pro 13-inch</t>
  </si>
  <si>
    <t>ROG Strix Scar III G531GV</t>
  </si>
  <si>
    <t xml:space="preserve"> $500.11 </t>
  </si>
  <si>
    <t xml:space="preserve"> $2,280.99 </t>
  </si>
  <si>
    <t xml:space="preserve"> $624.99 </t>
  </si>
  <si>
    <t>Modern 14 B11MOU-1212</t>
  </si>
  <si>
    <t xml:space="preserve"> $1,149.18 </t>
  </si>
  <si>
    <t xml:space="preserve"> $989.85 </t>
  </si>
  <si>
    <t>AMD Radeon RX Vega 8</t>
  </si>
  <si>
    <t xml:space="preserve"> $1,709.00 </t>
  </si>
  <si>
    <t xml:space="preserve"> $1,143.99 </t>
  </si>
  <si>
    <t xml:space="preserve"> $1,334.99 </t>
  </si>
  <si>
    <t xml:space="preserve"> $1,355.84 </t>
  </si>
  <si>
    <t xml:space="preserve"> $550.00 </t>
  </si>
  <si>
    <t xml:space="preserve"> $1,568.39 </t>
  </si>
  <si>
    <t xml:space="preserve"> $732.99 </t>
  </si>
  <si>
    <t>Luqeeg</t>
  </si>
  <si>
    <t>Luqeegcbyo4agte7-11</t>
  </si>
  <si>
    <t>Fingerprint Reader,Keypad</t>
  </si>
  <si>
    <t xml:space="preserve"> $1,087.37 </t>
  </si>
  <si>
    <t>9120 GHz</t>
  </si>
  <si>
    <t>Dell Precision 7750 Laptop</t>
  </si>
  <si>
    <t>NVIDIA RTX 3000 6GB GDDR6</t>
  </si>
  <si>
    <t xml:space="preserve"> $813.99 </t>
  </si>
  <si>
    <t>UX363JA-XB71T</t>
  </si>
  <si>
    <t>Anti-glare,Nanoedge Bezel</t>
  </si>
  <si>
    <t xml:space="preserve"> $989.99 </t>
  </si>
  <si>
    <t xml:space="preserve"> $1,540.99 </t>
  </si>
  <si>
    <t>XPS 13 9380</t>
  </si>
  <si>
    <t xml:space="preserve"> $810.28 </t>
  </si>
  <si>
    <t xml:space="preserve"> $209.99 </t>
  </si>
  <si>
    <t>Acer Swift X Laptop</t>
  </si>
  <si>
    <t>Safari Gold</t>
  </si>
  <si>
    <t>Dell Latitude 5520 Laptop</t>
  </si>
  <si>
    <t>ROG Strix SCAR II</t>
  </si>
  <si>
    <t xml:space="preserve"> $1,851.99 </t>
  </si>
  <si>
    <t xml:space="preserve"> $1,688.99 </t>
  </si>
  <si>
    <t xml:space="preserve"> $1,799.81 </t>
  </si>
  <si>
    <t>GM501GM-WS74</t>
  </si>
  <si>
    <t>1256 GB</t>
  </si>
  <si>
    <t xml:space="preserve"> $2,192.13 </t>
  </si>
  <si>
    <t>Latitude 5400</t>
  </si>
  <si>
    <t xml:space="preserve"> $1,275.81 </t>
  </si>
  <si>
    <t>Inspiron 5425</t>
  </si>
  <si>
    <t xml:space="preserve"> $1,389.77 </t>
  </si>
  <si>
    <t xml:space="preserve"> $965.08 </t>
  </si>
  <si>
    <t>63P78</t>
  </si>
  <si>
    <t xml:space="preserve"> $173.92 </t>
  </si>
  <si>
    <t>Yoga 910</t>
  </si>
  <si>
    <t>Core i7 7500U</t>
  </si>
  <si>
    <t>GE66 Raider 10SGS-288</t>
  </si>
  <si>
    <t>NVIDIA RTX 2080 Super</t>
  </si>
  <si>
    <t xml:space="preserve"> $686.90 </t>
  </si>
  <si>
    <t xml:space="preserve"> $792.78 </t>
  </si>
  <si>
    <t>THINKPAD X1 CARBON 4TH GENERAT</t>
  </si>
  <si>
    <t>Windows 10 Pro 64-bit</t>
  </si>
  <si>
    <t>Dell Latitude 7310</t>
  </si>
  <si>
    <t>Core i5-10310Y</t>
  </si>
  <si>
    <t>Anti Glare,Fingerprint</t>
  </si>
  <si>
    <t>MICROTELLA</t>
  </si>
  <si>
    <t xml:space="preserve"> $554.04 </t>
  </si>
  <si>
    <t xml:space="preserve"> $3,447.23 </t>
  </si>
  <si>
    <t>Precision 7760 Laptop</t>
  </si>
  <si>
    <t>Nvidia RTX A4000</t>
  </si>
  <si>
    <t xml:space="preserve"> $911.99 </t>
  </si>
  <si>
    <t>Dell Alienware Area 51M</t>
  </si>
  <si>
    <t>1512 GB</t>
  </si>
  <si>
    <t>NVIDIA Â®</t>
  </si>
  <si>
    <t xml:space="preserve"> $1,949.99 </t>
  </si>
  <si>
    <t>ZBook Studio 16 G9</t>
  </si>
  <si>
    <t>GeForce RTX 3070 Ti,Iris Xe Graphics</t>
  </si>
  <si>
    <t>NVIDIA Intel GeForce RTX 3070 Ti Iris Xe Graphics</t>
  </si>
  <si>
    <t xml:space="preserve"> $772.20 </t>
  </si>
  <si>
    <t>AERO 17 XE5-73US738HP</t>
  </si>
  <si>
    <t xml:space="preserve"> $2,069.00 </t>
  </si>
  <si>
    <t xml:space="preserve"> $3,417.95 </t>
  </si>
  <si>
    <t>Dell XPS 15 7590 Laptop</t>
  </si>
  <si>
    <t xml:space="preserve"> $2,701.64 </t>
  </si>
  <si>
    <t xml:space="preserve"> $2,357.99 </t>
  </si>
  <si>
    <t xml:space="preserve"> $1,050.66 </t>
  </si>
  <si>
    <t>HP Omen</t>
  </si>
  <si>
    <t>High Definition Audio, Backlit Keyboard, Anti Glare Coating</t>
  </si>
  <si>
    <t xml:space="preserve"> $4,277.34 </t>
  </si>
  <si>
    <t xml:space="preserve"> $159.95 </t>
  </si>
  <si>
    <t>1.92 TB</t>
  </si>
  <si>
    <t>Latitude 9330 2-in-1</t>
  </si>
  <si>
    <t>T420</t>
  </si>
  <si>
    <t>ATI Mobility Radeon 7500</t>
  </si>
  <si>
    <t>Dell Latitude 5520</t>
  </si>
  <si>
    <t xml:space="preserve"> $1,470.77 </t>
  </si>
  <si>
    <t xml:space="preserve"> $195.00 </t>
  </si>
  <si>
    <t xml:space="preserve"> $620.64 </t>
  </si>
  <si>
    <t xml:space="preserve"> $2,013.50 </t>
  </si>
  <si>
    <t xml:space="preserve"> $401.99 </t>
  </si>
  <si>
    <t>AORUS 15G XC-8US2430SH</t>
  </si>
  <si>
    <t>Inspiron 3515 Laptop</t>
  </si>
  <si>
    <t>NVIDIA Â® GeForce RTXâ„¢ 2060</t>
  </si>
  <si>
    <t xml:space="preserve"> $1,366.99 </t>
  </si>
  <si>
    <t xml:space="preserve"> $534.87 </t>
  </si>
  <si>
    <t>HP Omen 16 Gaming Laptop</t>
  </si>
  <si>
    <t xml:space="preserve"> $1,320.86 </t>
  </si>
  <si>
    <t xml:space="preserve"> $839.00 </t>
  </si>
  <si>
    <t xml:space="preserve"> $289.99 </t>
  </si>
  <si>
    <t>NVIDIA RTX A3000 6GB GDDR6</t>
  </si>
  <si>
    <t>Latitude 3340</t>
  </si>
  <si>
    <t>Lenovo ThinkBook Plus</t>
  </si>
  <si>
    <t>Iron Gray</t>
  </si>
  <si>
    <t xml:space="preserve"> $1,044.77 </t>
  </si>
  <si>
    <t xml:space="preserve"> $1,944.65 </t>
  </si>
  <si>
    <t xml:space="preserve"> $1,436.81 </t>
  </si>
  <si>
    <t xml:space="preserve"> $1,246.60 </t>
  </si>
  <si>
    <t>Core i7 6600U</t>
  </si>
  <si>
    <t xml:space="preserve"> $275.00 </t>
  </si>
  <si>
    <t>ThinkBook 13s G4 IAP</t>
  </si>
  <si>
    <t>Latitude 9520</t>
  </si>
  <si>
    <t>Integrated Iris Xe Graphics</t>
  </si>
  <si>
    <t xml:space="preserve"> $1,787.62 </t>
  </si>
  <si>
    <t xml:space="preserve"> $2,102.99 </t>
  </si>
  <si>
    <t xml:space="preserve"> $1,638.95 </t>
  </si>
  <si>
    <t xml:space="preserve"> $975.99 </t>
  </si>
  <si>
    <t xml:space="preserve"> $1,557.79 </t>
  </si>
  <si>
    <t>1.5 TB</t>
  </si>
  <si>
    <t>R1</t>
  </si>
  <si>
    <t>GS66 Stealth 10UE-498</t>
  </si>
  <si>
    <t xml:space="preserve"> $1,576.57 </t>
  </si>
  <si>
    <t>X230</t>
  </si>
  <si>
    <t xml:space="preserve"> $179.00 </t>
  </si>
  <si>
    <t>Latitude 5520 Laptop</t>
  </si>
  <si>
    <t>Dell XPS 13 9300</t>
  </si>
  <si>
    <t xml:space="preserve"> $1,155.99 </t>
  </si>
  <si>
    <t>Latitude 7520 Laptop</t>
  </si>
  <si>
    <t xml:space="preserve"> $1,012.99 </t>
  </si>
  <si>
    <t xml:space="preserve"> $3,611.89 </t>
  </si>
  <si>
    <t>Chromebook 11 3000</t>
  </si>
  <si>
    <t>HD Graphics, Integrated</t>
  </si>
  <si>
    <t xml:space="preserve"> $286.43 </t>
  </si>
  <si>
    <t>Elo</t>
  </si>
  <si>
    <t>EloPOS</t>
  </si>
  <si>
    <t>22 Inches</t>
  </si>
  <si>
    <t>Linux</t>
  </si>
  <si>
    <t xml:space="preserve"> $3,799.99 </t>
  </si>
  <si>
    <t xml:space="preserve"> $1,026.13 </t>
  </si>
  <si>
    <t xml:space="preserve"> $1,239.77 </t>
  </si>
  <si>
    <t>ThinkPad P15 Gen 1 with Nvidia Quadro RTX 4000 Max-Q Design</t>
  </si>
  <si>
    <t>Anti-glare,Fingerprint Reader,Stereo Speakers</t>
  </si>
  <si>
    <t>14T90P-K.AAB9U1</t>
  </si>
  <si>
    <t xml:space="preserve"> $2,603.00 </t>
  </si>
  <si>
    <t xml:space="preserve"> $751.06 </t>
  </si>
  <si>
    <t>NVIDIA GeForce MX230</t>
  </si>
  <si>
    <t xml:space="preserve"> $1,469.44 </t>
  </si>
  <si>
    <t xml:space="preserve"> $1,680.56 </t>
  </si>
  <si>
    <t xml:space="preserve"> $1,749.99 </t>
  </si>
  <si>
    <t>21EM001GUS</t>
  </si>
  <si>
    <t xml:space="preserve"> $1,488.13 </t>
  </si>
  <si>
    <t xml:space="preserve"> $629.49 </t>
  </si>
  <si>
    <t>NVIDIA GeForce RTX 3050 Ti Max-Q Graphics</t>
  </si>
  <si>
    <t>AWm15-7830SLV-PUS</t>
  </si>
  <si>
    <t>Core i7 8750H</t>
  </si>
  <si>
    <t xml:space="preserve"> $1,021.99 </t>
  </si>
  <si>
    <t>Grey, Gray, Platinum Silver</t>
  </si>
  <si>
    <t>Core i5-5200U</t>
  </si>
  <si>
    <t>13w Yoga</t>
  </si>
  <si>
    <t xml:space="preserve"> $508.00 </t>
  </si>
  <si>
    <t>High Definition Audio, Anti Glare Coating, Memory Card Slot</t>
  </si>
  <si>
    <t xml:space="preserve"> $1,808.99 </t>
  </si>
  <si>
    <t xml:space="preserve"> $1,839.00 </t>
  </si>
  <si>
    <t xml:space="preserve"> $369.00 </t>
  </si>
  <si>
    <t xml:space="preserve"> $1,009.99 </t>
  </si>
  <si>
    <t xml:space="preserve"> $1,749.33 </t>
  </si>
  <si>
    <t>Latitude 7430 Laptop</t>
  </si>
  <si>
    <t>Aluminum</t>
  </si>
  <si>
    <t>ThinkPad P15 Gen 2</t>
  </si>
  <si>
    <t xml:space="preserve"> $1,247.21 </t>
  </si>
  <si>
    <t>Inspiron 3515</t>
  </si>
  <si>
    <t xml:space="preserve"> $212.32 </t>
  </si>
  <si>
    <t>Intel Core Duo</t>
  </si>
  <si>
    <t>Chiclet,Fingerprint Reader</t>
  </si>
  <si>
    <t xml:space="preserve"> $3,466.81 </t>
  </si>
  <si>
    <t>ThinkPad E15</t>
  </si>
  <si>
    <t>Radeon Pro WX Vega M GL</t>
  </si>
  <si>
    <t xml:space="preserve"> $111.05 </t>
  </si>
  <si>
    <t xml:space="preserve"> $1,275.99 </t>
  </si>
  <si>
    <t>Inspiron 5425 Laptop</t>
  </si>
  <si>
    <t>Gray, Grey, Platinum Silver</t>
  </si>
  <si>
    <t xml:space="preserve"> $276.98 </t>
  </si>
  <si>
    <t xml:space="preserve"> $1,942.83 </t>
  </si>
  <si>
    <t>ThinkPad X1 Carbon Gen 8</t>
  </si>
  <si>
    <t>RTX 3070</t>
  </si>
  <si>
    <t>NVIDIA GeForce TRX 3070</t>
  </si>
  <si>
    <t>Vostro 3520 Laptop</t>
  </si>
  <si>
    <t xml:space="preserve"> $2,340.99 </t>
  </si>
  <si>
    <t xml:space="preserve"> $1,819.99 </t>
  </si>
  <si>
    <t xml:space="preserve"> $2,370.07 </t>
  </si>
  <si>
    <t>Dell-7855-G7-512SSD</t>
  </si>
  <si>
    <t xml:space="preserve"> $955.99 </t>
  </si>
  <si>
    <t>Lenovo 17.3 L</t>
  </si>
  <si>
    <t>Ryzen 3 1300X</t>
  </si>
  <si>
    <t>Anti-glare,Dolby</t>
  </si>
  <si>
    <t>ASUS Rog Zephyrus</t>
  </si>
  <si>
    <t>Corei7-10875H</t>
  </si>
  <si>
    <t>RTX 2070 Super</t>
  </si>
  <si>
    <t>NVIDIA GeForce RTX 2070 Max-Q</t>
  </si>
  <si>
    <t xml:space="preserve"> $2,319.00 </t>
  </si>
  <si>
    <t xml:space="preserve"> $3,999.99 </t>
  </si>
  <si>
    <t>Dell Precision 5520 Mobile Workstation</t>
  </si>
  <si>
    <t>Intel HD Graphics 630</t>
  </si>
  <si>
    <t xml:space="preserve"> $677.99 </t>
  </si>
  <si>
    <t xml:space="preserve"> $1,730.95 </t>
  </si>
  <si>
    <t xml:space="preserve"> $4,143.99 </t>
  </si>
  <si>
    <t>Alienware m15 R3 Laptop</t>
  </si>
  <si>
    <t>Nvidia GeForce RTX 2070 Super</t>
  </si>
  <si>
    <t xml:space="preserve"> $316.99 </t>
  </si>
  <si>
    <t>ZenBook 14</t>
  </si>
  <si>
    <t>ZBook Fury G8</t>
  </si>
  <si>
    <t>RTX A5000,UHD Graphics</t>
  </si>
  <si>
    <t>NVIDIA Intel RTX A5000 UHD Graphics</t>
  </si>
  <si>
    <t xml:space="preserve"> $797.99 </t>
  </si>
  <si>
    <t xml:space="preserve"> $981.99 </t>
  </si>
  <si>
    <t xml:space="preserve"> $4,999.00 </t>
  </si>
  <si>
    <t>512 MB</t>
  </si>
  <si>
    <t>ThinkPad T14 G1</t>
  </si>
  <si>
    <t xml:space="preserve"> $595.99 </t>
  </si>
  <si>
    <t>Lenovo ThinkPad P1 Gen 5</t>
  </si>
  <si>
    <t xml:space="preserve"> $2,648.99 </t>
  </si>
  <si>
    <t>AWm17-7296WHT-PUS</t>
  </si>
  <si>
    <t>lunar light</t>
  </si>
  <si>
    <t>NVIDIA RTX 2070</t>
  </si>
  <si>
    <t>CB315-1HT</t>
  </si>
  <si>
    <t>Intel HD Grpahics 500</t>
  </si>
  <si>
    <t xml:space="preserve"> $729.00 </t>
  </si>
  <si>
    <t>ROG Strix Scar 15</t>
  </si>
  <si>
    <t xml:space="preserve"> $1,178.00 </t>
  </si>
  <si>
    <t xml:space="preserve"> $1,847.31 </t>
  </si>
  <si>
    <t xml:space="preserve"> $696.99 </t>
  </si>
  <si>
    <t>80mk0010us</t>
  </si>
  <si>
    <t>Windows 10 Home 64</t>
  </si>
  <si>
    <t xml:space="preserve"> $2,076.40 </t>
  </si>
  <si>
    <t>NVIDIA GeForce GTX 1650 Ti</t>
  </si>
  <si>
    <t xml:space="preserve"> $1,768.99 </t>
  </si>
  <si>
    <t xml:space="preserve"> $2,104.92 </t>
  </si>
  <si>
    <t xml:space="preserve"> $542.95 </t>
  </si>
  <si>
    <t xml:space="preserve"> $911.02 </t>
  </si>
  <si>
    <t xml:space="preserve"> $349.00 </t>
  </si>
  <si>
    <t xml:space="preserve"> $649.49 </t>
  </si>
  <si>
    <t>Thinkpad P52</t>
  </si>
  <si>
    <t xml:space="preserve"> $1,000.99 </t>
  </si>
  <si>
    <t xml:space="preserve"> $218.86 </t>
  </si>
  <si>
    <t>Elite Dragonfly</t>
  </si>
  <si>
    <t xml:space="preserve"> $1,637.24 </t>
  </si>
  <si>
    <t>Backlit Kyb</t>
  </si>
  <si>
    <t xml:space="preserve"> $1,827.69 </t>
  </si>
  <si>
    <t>Summit E14Evo A12M-025</t>
  </si>
  <si>
    <t>GP66 Leopard</t>
  </si>
  <si>
    <t xml:space="preserve"> $1,887.38 </t>
  </si>
  <si>
    <t xml:space="preserve"> $940.47 </t>
  </si>
  <si>
    <t xml:space="preserve"> $2,388.42 </t>
  </si>
  <si>
    <t xml:space="preserve"> $1,047.29 </t>
  </si>
  <si>
    <t xml:space="preserve"> $900.90 </t>
  </si>
  <si>
    <t>LATITUDE 5580</t>
  </si>
  <si>
    <t>Nvidia RTX A3000</t>
  </si>
  <si>
    <t xml:space="preserve"> $294.29 </t>
  </si>
  <si>
    <t>Dell Precision 7770 Laptop</t>
  </si>
  <si>
    <t>NVIDIA Â® RTXâ„¢ A4500, 16 GB GDDR6</t>
  </si>
  <si>
    <t xml:space="preserve"> $917.24 </t>
  </si>
  <si>
    <t xml:space="preserve"> $159.99 </t>
  </si>
  <si>
    <t xml:space="preserve"> $925.99 </t>
  </si>
  <si>
    <t>EliteBook 645 G9</t>
  </si>
  <si>
    <t>Latitude 7330</t>
  </si>
  <si>
    <t>Latitude 5330</t>
  </si>
  <si>
    <t>Latitude 5531</t>
  </si>
  <si>
    <t>Anti Gla</t>
  </si>
  <si>
    <t xml:space="preserve"> $1,194.99 </t>
  </si>
  <si>
    <t xml:space="preserve"> $1,318.68 </t>
  </si>
  <si>
    <t>Intel UPC</t>
  </si>
  <si>
    <t xml:space="preserve"> $2,500.00 </t>
  </si>
  <si>
    <t xml:space="preserve"> $2,198.99 </t>
  </si>
  <si>
    <t xml:space="preserve"> $3,319.99 </t>
  </si>
  <si>
    <t xml:space="preserve"> $925.00 </t>
  </si>
  <si>
    <t xml:space="preserve"> $2,216.99 </t>
  </si>
  <si>
    <t xml:space="preserve"> $1,001.18 </t>
  </si>
  <si>
    <t>1FX81UT#ABA</t>
  </si>
  <si>
    <t>Information not Available</t>
  </si>
  <si>
    <t>Alcohol-Free</t>
  </si>
  <si>
    <t xml:space="preserve"> $244.97 </t>
  </si>
  <si>
    <t>2K2Z1US#ABA</t>
  </si>
  <si>
    <t>Intel UHD Graphics Premium</t>
  </si>
  <si>
    <t xml:space="preserve"> $972.45 </t>
  </si>
  <si>
    <t xml:space="preserve"> $1,811.99 </t>
  </si>
  <si>
    <t>EliteBook</t>
  </si>
  <si>
    <t xml:space="preserve"> $1,209.00 </t>
  </si>
  <si>
    <t xml:space="preserve"> $769.99 </t>
  </si>
  <si>
    <t xml:space="preserve"> $3,239.89 </t>
  </si>
  <si>
    <t xml:space="preserve"> $469.99 </t>
  </si>
  <si>
    <t>Prestige 15 A11SC-034</t>
  </si>
  <si>
    <t>Ergonomic</t>
  </si>
  <si>
    <t xml:space="preserve"> $888.99 </t>
  </si>
  <si>
    <t>NVIDIA Quadro T500 2GB</t>
  </si>
  <si>
    <t>Vostro 3510</t>
  </si>
  <si>
    <t>UX461UN-DS74T</t>
  </si>
  <si>
    <t>Nano-edge Bezel,Stylus Pen</t>
  </si>
  <si>
    <t>Latitude Rugged Extreme 7220 Laptop</t>
  </si>
  <si>
    <t>Latitude 5330 Laptop</t>
  </si>
  <si>
    <t xml:space="preserve"> $307.98 </t>
  </si>
  <si>
    <t>Inspiron 7420 2-in-1</t>
  </si>
  <si>
    <t>Grey, Platinum Silver</t>
  </si>
  <si>
    <t xml:space="preserve"> $1,279.00 </t>
  </si>
  <si>
    <t xml:space="preserve"> $849.95 </t>
  </si>
  <si>
    <t>HP ENVY Laptop 13-aq0005nr</t>
  </si>
  <si>
    <t xml:space="preserve"> $682.00 </t>
  </si>
  <si>
    <t xml:space="preserve"> $1,009.00 </t>
  </si>
  <si>
    <t xml:space="preserve"> $2,686.99 </t>
  </si>
  <si>
    <t xml:space="preserve"> $1,349.49 </t>
  </si>
  <si>
    <t xml:space="preserve"> $1,589.00 </t>
  </si>
  <si>
    <t>Inspiron 3511 Laptop</t>
  </si>
  <si>
    <t>20FN002JUS</t>
  </si>
  <si>
    <t>Windows 10 DG Windows 7 Pro 64</t>
  </si>
  <si>
    <t>XPS7390-7954SLV-PUS</t>
  </si>
  <si>
    <t>IntelÂ® Iris Plus Graphics</t>
  </si>
  <si>
    <t xml:space="preserve"> $899.74 </t>
  </si>
  <si>
    <t>EliteBook 860 G9</t>
  </si>
  <si>
    <t>16T-F100</t>
  </si>
  <si>
    <t>Backlit Kb,Fingerprint,Pen</t>
  </si>
  <si>
    <t xml:space="preserve"> $1,703.28 </t>
  </si>
  <si>
    <t xml:space="preserve"> $1,569.99 </t>
  </si>
  <si>
    <t xml:space="preserve"> $689.95 </t>
  </si>
  <si>
    <t xml:space="preserve"> $1,951.52 </t>
  </si>
  <si>
    <t>Predator Helios 300 PH315-54</t>
  </si>
  <si>
    <t>Latitude 3420 Laptop</t>
  </si>
  <si>
    <t xml:space="preserve"> $703.99 </t>
  </si>
  <si>
    <t xml:space="preserve"> $3,245.46 </t>
  </si>
  <si>
    <t xml:space="preserve"> $372.66 </t>
  </si>
  <si>
    <t>GU502LV-BI7N8</t>
  </si>
  <si>
    <t>Anti-glare,Narrow Bezel</t>
  </si>
  <si>
    <t xml:space="preserve"> $2,200.53 </t>
  </si>
  <si>
    <t>GS75 STEALTH-242</t>
  </si>
  <si>
    <t>NVIDIA GeForce RTX 2080</t>
  </si>
  <si>
    <t>Quadro RTX 4000 with Max-Q Design, 8GB GDDR6</t>
  </si>
  <si>
    <t xml:space="preserve"> $1,920.04 </t>
  </si>
  <si>
    <t>Ryzen 7 2700U</t>
  </si>
  <si>
    <t>AMD Radeon RX 540</t>
  </si>
  <si>
    <t xml:space="preserve"> $1,237.10 </t>
  </si>
  <si>
    <t xml:space="preserve"> $268.98 </t>
  </si>
  <si>
    <t xml:space="preserve"> $1,999.95 </t>
  </si>
  <si>
    <t xml:space="preserve"> $890.99 </t>
  </si>
  <si>
    <t xml:space="preserve"> $400.00 </t>
  </si>
  <si>
    <t xml:space="preserve"> $1,724.99 </t>
  </si>
  <si>
    <t xml:space="preserve"> $339.00 </t>
  </si>
  <si>
    <t>Anti- Glare,Backlit Keyboard.tikbot</t>
  </si>
  <si>
    <t>V3500</t>
  </si>
  <si>
    <t xml:space="preserve"> $800.00 </t>
  </si>
  <si>
    <t xml:space="preserve"> $2,696.99 </t>
  </si>
  <si>
    <t>Vostro 7620</t>
  </si>
  <si>
    <t>UX533FD-DH74</t>
  </si>
  <si>
    <t>Royal Blue</t>
  </si>
  <si>
    <t xml:space="preserve"> $1,249.99 </t>
  </si>
  <si>
    <t>640 GB</t>
  </si>
  <si>
    <t xml:space="preserve"> $1,621.99 </t>
  </si>
  <si>
    <t>SHOXLAB</t>
  </si>
  <si>
    <t>M17R3</t>
  </si>
  <si>
    <t>Dark Side of the Moon with High Endurance Clear Coat and Silky Smooth Finish</t>
  </si>
  <si>
    <t>GeForce RTX 2060</t>
  </si>
  <si>
    <t xml:space="preserve"> $2,069.66 </t>
  </si>
  <si>
    <t xml:space="preserve"> $540.00 </t>
  </si>
  <si>
    <t>ELITEBOOK 840G1</t>
  </si>
  <si>
    <t xml:space="preserve"> $2,387.94 </t>
  </si>
  <si>
    <t xml:space="preserve"> $941.99 </t>
  </si>
  <si>
    <t xml:space="preserve"> $1,462.99 </t>
  </si>
  <si>
    <t xml:space="preserve"> $2,720.99 </t>
  </si>
  <si>
    <t>Slim 7</t>
  </si>
  <si>
    <t>Stormy Grey</t>
  </si>
  <si>
    <t xml:space="preserve"> $731.97 </t>
  </si>
  <si>
    <t>ROG Zephyrus S GX701</t>
  </si>
  <si>
    <t>7404-i5-8-256-1.9-W10P</t>
  </si>
  <si>
    <t>Intel Core i5-4200U</t>
  </si>
  <si>
    <t>Integrated Intel HD Graphics</t>
  </si>
  <si>
    <t>Inspiron 3000</t>
  </si>
  <si>
    <t xml:space="preserve"> $1,296.00 </t>
  </si>
  <si>
    <t xml:space="preserve"> $1,863.52 </t>
  </si>
  <si>
    <t xml:space="preserve"> $1,796.99 </t>
  </si>
  <si>
    <t xml:space="preserve"> $1,432.80 </t>
  </si>
  <si>
    <t>GizPro</t>
  </si>
  <si>
    <t xml:space="preserve"> $1,962.99 </t>
  </si>
  <si>
    <t xml:space="preserve"> $1,563.99 </t>
  </si>
  <si>
    <t>Latitude 5431 Laptop</t>
  </si>
  <si>
    <t>Backlit Keyboard,Fingerprint Reader,Full Hd Anti-glare</t>
  </si>
  <si>
    <t>Latitude 5440 Laptop</t>
  </si>
  <si>
    <t>Spectre</t>
  </si>
  <si>
    <t>Backlit Keyboard,Pen</t>
  </si>
  <si>
    <t>3V2U0UT#ABA</t>
  </si>
  <si>
    <t xml:space="preserve"> $2,400.99 </t>
  </si>
  <si>
    <t xml:space="preserve"> $691.99 </t>
  </si>
  <si>
    <t xml:space="preserve"> $1,910.62 </t>
  </si>
  <si>
    <t xml:space="preserve"> $3,007.99 </t>
  </si>
  <si>
    <t>MAINGEAR</t>
  </si>
  <si>
    <t>Vector pro</t>
  </si>
  <si>
    <t xml:space="preserve"> $1,119.99 </t>
  </si>
  <si>
    <t xml:space="preserve"> $709.00 </t>
  </si>
  <si>
    <t xml:space="preserve"> $803.99 </t>
  </si>
  <si>
    <t xml:space="preserve"> $2,149.00 </t>
  </si>
  <si>
    <t xml:space="preserve"> $504.00 </t>
  </si>
  <si>
    <t>Precision 5550 Laptop</t>
  </si>
  <si>
    <t xml:space="preserve"> $620.00 </t>
  </si>
  <si>
    <t>16Z90Q-N.APB7U1</t>
  </si>
  <si>
    <t xml:space="preserve"> $1,079.00 </t>
  </si>
  <si>
    <t xml:space="preserve"> $2,145.99 </t>
  </si>
  <si>
    <t>Dell XPS 13 9380</t>
  </si>
  <si>
    <t>2133 MHz</t>
  </si>
  <si>
    <t xml:space="preserve"> $224.99 </t>
  </si>
  <si>
    <t xml:space="preserve"> $4,399.64 </t>
  </si>
  <si>
    <t>Katana GF66 11UE-856</t>
  </si>
  <si>
    <t>Precision 3570 Laptop</t>
  </si>
  <si>
    <t>G16 7630 Laptop</t>
  </si>
  <si>
    <t xml:space="preserve"> $2,020.26 </t>
  </si>
  <si>
    <t xml:space="preserve"> $2,753.99 </t>
  </si>
  <si>
    <t xml:space="preserve"> $1,620.99 </t>
  </si>
  <si>
    <t xml:space="preserve"> $1,026.99 </t>
  </si>
  <si>
    <t>PT515-51-75L8</t>
  </si>
  <si>
    <t>ThinkPad E590</t>
  </si>
  <si>
    <t xml:space="preserve"> $3,299.99 </t>
  </si>
  <si>
    <t xml:space="preserve"> $1,319.99 </t>
  </si>
  <si>
    <t>Dell Precision 7560 Laptop</t>
  </si>
  <si>
    <t>NVIDIA GeForcer A3000</t>
  </si>
  <si>
    <t>Nvidia GeForce RTX 3080</t>
  </si>
  <si>
    <t>CK1065</t>
  </si>
  <si>
    <t xml:space="preserve"> $429.99 </t>
  </si>
  <si>
    <t>Summit E15 A11SCST-461</t>
  </si>
  <si>
    <t xml:space="preserve"> $2,420.17 </t>
  </si>
  <si>
    <t>Alienware m15 R7 Laptop</t>
  </si>
  <si>
    <t xml:space="preserve"> $823.99 </t>
  </si>
  <si>
    <t xml:space="preserve"> $392.17 </t>
  </si>
  <si>
    <t xml:space="preserve"> $1,400.00 </t>
  </si>
  <si>
    <t xml:space="preserve"> $841.21 </t>
  </si>
  <si>
    <t>Inspiron 3521 Laptop</t>
  </si>
  <si>
    <t>Silver, Black</t>
  </si>
  <si>
    <t xml:space="preserve"> $690.00 </t>
  </si>
  <si>
    <t>M15R5</t>
  </si>
  <si>
    <t>CYBORG1512043SKU</t>
  </si>
  <si>
    <t>Core i7-12650H</t>
  </si>
  <si>
    <t>ROG Zephyrus S GX531</t>
  </si>
  <si>
    <t>NVIDIA GeForce RTX 2080 Max-Q</t>
  </si>
  <si>
    <t xml:space="preserve"> $1,289.89 </t>
  </si>
  <si>
    <t>Acer 13.3inch Chromebook</t>
  </si>
  <si>
    <t xml:space="preserve"> $2,192.99 </t>
  </si>
  <si>
    <t>4PH18</t>
  </si>
  <si>
    <t xml:space="preserve"> $1,588.99 </t>
  </si>
  <si>
    <t>82R70000US</t>
  </si>
  <si>
    <t xml:space="preserve"> $606.89 </t>
  </si>
  <si>
    <t xml:space="preserve"> $1,484.99 </t>
  </si>
  <si>
    <t xml:space="preserve"> $1,008.94 </t>
  </si>
  <si>
    <t xml:space="preserve"> $1,359.99 </t>
  </si>
  <si>
    <t>XPS9365-7086SLV-PUS</t>
  </si>
  <si>
    <t xml:space="preserve"> $1,182.71 </t>
  </si>
  <si>
    <t>Elitebook 840 G9</t>
  </si>
  <si>
    <t xml:space="preserve"> $1,312.82 </t>
  </si>
  <si>
    <t>XPS 9300 Laptop</t>
  </si>
  <si>
    <t xml:space="preserve"> $1,225.99 </t>
  </si>
  <si>
    <t xml:space="preserve"> $415.00 </t>
  </si>
  <si>
    <t xml:space="preserve"> $876.02 </t>
  </si>
  <si>
    <t xml:space="preserve"> $737.99 </t>
  </si>
  <si>
    <t>Lititude 7390 P29S 2 IN 1</t>
  </si>
  <si>
    <t>Intel Core i7 Extreme</t>
  </si>
  <si>
    <t xml:space="preserve"> $2,333.99 </t>
  </si>
  <si>
    <t>RYHN2</t>
  </si>
  <si>
    <t xml:space="preserve"> $2,860.99 </t>
  </si>
  <si>
    <t>Inspiron 15 5000</t>
  </si>
  <si>
    <t>Silver matte</t>
  </si>
  <si>
    <t>HD Integrated Graphics</t>
  </si>
  <si>
    <t xml:space="preserve"> $689.33 </t>
  </si>
  <si>
    <t xml:space="preserve"> $600.49 </t>
  </si>
  <si>
    <t>Inspiron 7420 Laptop</t>
  </si>
  <si>
    <t xml:space="preserve"> $1,379.00 </t>
  </si>
  <si>
    <t>Red</t>
  </si>
  <si>
    <t xml:space="preserve"> $1,949.00 </t>
  </si>
  <si>
    <t>ThinkPad T14 Gen 2</t>
  </si>
  <si>
    <t xml:space="preserve"> $1,668.53 </t>
  </si>
  <si>
    <t xml:space="preserve"> $4,762.76 </t>
  </si>
  <si>
    <t xml:space="preserve"> $1,101.49 </t>
  </si>
  <si>
    <t xml:space="preserve"> $679.00 </t>
  </si>
  <si>
    <t>Touch</t>
  </si>
  <si>
    <t>Onyx Black</t>
  </si>
  <si>
    <t>AMD Radeon Vega 8</t>
  </si>
  <si>
    <t xml:space="preserve"> $595.97 </t>
  </si>
  <si>
    <t xml:space="preserve"> $1,047.99 </t>
  </si>
  <si>
    <t xml:space="preserve"> $1,406.88 </t>
  </si>
  <si>
    <t xml:space="preserve"> $1,020.33 </t>
  </si>
  <si>
    <t xml:space="preserve"> $1,173.01 </t>
  </si>
  <si>
    <t xml:space="preserve"> $1,002.26 </t>
  </si>
  <si>
    <t>NVIDIA Quadro T1200</t>
  </si>
  <si>
    <t>G5 GD-51US123SH</t>
  </si>
  <si>
    <t xml:space="preserve"> $691.53 </t>
  </si>
  <si>
    <t xml:space="preserve"> $1,139.99 </t>
  </si>
  <si>
    <t>Legion 7</t>
  </si>
  <si>
    <t xml:space="preserve"> $3,111.99 </t>
  </si>
  <si>
    <t>ASUS X551CA-HCL1201L</t>
  </si>
  <si>
    <t xml:space="preserve"> $2,795.40 </t>
  </si>
  <si>
    <t>Latitude 7320 2-in-1</t>
  </si>
  <si>
    <t xml:space="preserve"> $139.98 </t>
  </si>
  <si>
    <t>17ZT90P-G.AX33U1</t>
  </si>
  <si>
    <t xml:space="preserve"> $816.33 </t>
  </si>
  <si>
    <t>CF-20 MK2</t>
  </si>
  <si>
    <t xml:space="preserve"> $731.83 </t>
  </si>
  <si>
    <t>Inspiron 7415 2-in-1</t>
  </si>
  <si>
    <t xml:space="preserve"> $1,169.00 </t>
  </si>
  <si>
    <t xml:space="preserve"> $1,049.99 </t>
  </si>
  <si>
    <t xml:space="preserve"> $346.90 </t>
  </si>
  <si>
    <t xml:space="preserve"> $553.00 </t>
  </si>
  <si>
    <t xml:space="preserve"> $1,304.99 </t>
  </si>
  <si>
    <t xml:space="preserve"> $2,368.99 </t>
  </si>
  <si>
    <t>Dell Latitude 7320</t>
  </si>
  <si>
    <t xml:space="preserve"> $2,579.36 </t>
  </si>
  <si>
    <t xml:space="preserve"> $3,175.75 </t>
  </si>
  <si>
    <t xml:space="preserve"> $1,031.79 </t>
  </si>
  <si>
    <t>15-EG0070WM</t>
  </si>
  <si>
    <t>Lunar Gold</t>
  </si>
  <si>
    <t xml:space="preserve"> $931.99 </t>
  </si>
  <si>
    <t xml:space="preserve"> $2,940.99 </t>
  </si>
  <si>
    <t>Dell Latitude 7000 E7470</t>
  </si>
  <si>
    <t>Core i7-4700MQ</t>
  </si>
  <si>
    <t>NVIDIA Quadro K1100M</t>
  </si>
  <si>
    <t>Vostro</t>
  </si>
  <si>
    <t xml:space="preserve"> $899.95 </t>
  </si>
  <si>
    <t>Dark Ash</t>
  </si>
  <si>
    <t xml:space="preserve"> $3,349.00 </t>
  </si>
  <si>
    <t>2.2, 3.9 GHz</t>
  </si>
  <si>
    <t xml:space="preserve"> $1,872.99 </t>
  </si>
  <si>
    <t xml:space="preserve"> $1,941.99 </t>
  </si>
  <si>
    <t>Tocosy</t>
  </si>
  <si>
    <t>LAPTOP T12</t>
  </si>
  <si>
    <t>Atom Z8350</t>
  </si>
  <si>
    <t>ThinkPad T440p</t>
  </si>
  <si>
    <t xml:space="preserve"> $460.00 </t>
  </si>
  <si>
    <t xml:space="preserve"> $297.00 </t>
  </si>
  <si>
    <t xml:space="preserve"> $1,003.99 </t>
  </si>
  <si>
    <t xml:space="preserve"> $269.98 </t>
  </si>
  <si>
    <t xml:space="preserve"> $3,184.81 </t>
  </si>
  <si>
    <t>GeForce GTX 1650 Ti</t>
  </si>
  <si>
    <t xml:space="preserve"> $345.44 </t>
  </si>
  <si>
    <t>WS66 10TMT-207</t>
  </si>
  <si>
    <t>NVIDIA Quadro RTX 5000</t>
  </si>
  <si>
    <t xml:space="preserve"> $889.99 </t>
  </si>
  <si>
    <t xml:space="preserve"> $1,898.56 </t>
  </si>
  <si>
    <t xml:space="preserve"> $236.47 </t>
  </si>
  <si>
    <t>ZBook Fury 15 G8</t>
  </si>
  <si>
    <t xml:space="preserve"> $259.00 </t>
  </si>
  <si>
    <t>XPS 13</t>
  </si>
  <si>
    <t xml:space="preserve"> $249.00 </t>
  </si>
  <si>
    <t xml:space="preserve"> $1,332.99 </t>
  </si>
  <si>
    <t xml:space="preserve"> $689.65 </t>
  </si>
  <si>
    <t>VivoBook S13</t>
  </si>
  <si>
    <t>Bezel,Fingerprint Reader</t>
  </si>
  <si>
    <t xml:space="preserve"> $457.64 </t>
  </si>
  <si>
    <t>HP Pavilion 16</t>
  </si>
  <si>
    <t xml:space="preserve"> $2,230.99 </t>
  </si>
  <si>
    <t xml:space="preserve"> $573.24 </t>
  </si>
  <si>
    <t>Dell Latitude 7530 Laptop</t>
  </si>
  <si>
    <t xml:space="preserve"> $671.84 </t>
  </si>
  <si>
    <t>Ryzen 7 4800H</t>
  </si>
  <si>
    <t>Anti-glare,Backlit Keyboard/windows</t>
  </si>
  <si>
    <t>SBUY Dragonfly</t>
  </si>
  <si>
    <t xml:space="preserve"> $3,869.99 </t>
  </si>
  <si>
    <t xml:space="preserve"> $1,601.99 </t>
  </si>
  <si>
    <t xml:space="preserve"> $2,808.99 </t>
  </si>
  <si>
    <t xml:space="preserve"> $681.61 </t>
  </si>
  <si>
    <t xml:space="preserve"> $1,324.31 </t>
  </si>
  <si>
    <t xml:space="preserve"> $1,311.99 </t>
  </si>
  <si>
    <t xml:space="preserve"> $885.12 </t>
  </si>
  <si>
    <t>ThinkPad T15p Gen 2</t>
  </si>
  <si>
    <t>GeForce GTX 1650</t>
  </si>
  <si>
    <t>A5 X1-CUS2130SB</t>
  </si>
  <si>
    <t>AMD Ryzen 9 5900X</t>
  </si>
  <si>
    <t>Latitude 7310 Laptop</t>
  </si>
  <si>
    <t>NVIDIA RTX A3000 16GB GDDR6</t>
  </si>
  <si>
    <t xml:space="preserve"> $880.62 </t>
  </si>
  <si>
    <t>W530</t>
  </si>
  <si>
    <t>Core i7-3720QM</t>
  </si>
  <si>
    <t>HD 620 Graphics</t>
  </si>
  <si>
    <t xml:space="preserve"> $1,350.99 </t>
  </si>
  <si>
    <t xml:space="preserve"> $3,002.99 </t>
  </si>
  <si>
    <t>Dell Precision 3561</t>
  </si>
  <si>
    <t>NVIDIA T600</t>
  </si>
  <si>
    <t xml:space="preserve"> $1,341.99 </t>
  </si>
  <si>
    <t xml:space="preserve"> $1,130.99 </t>
  </si>
  <si>
    <t>Chromebook 511 C741LT</t>
  </si>
  <si>
    <t>AMD Kabini A6-5200M Quad Core</t>
  </si>
  <si>
    <t>Adreno 618</t>
  </si>
  <si>
    <t>Latitude 15 5000 e5570</t>
  </si>
  <si>
    <t xml:space="preserve"> $1,584.99 </t>
  </si>
  <si>
    <t xml:space="preserve"> $376.21 </t>
  </si>
  <si>
    <t xml:space="preserve"> $890.37 </t>
  </si>
  <si>
    <t>ThinkPad L15 Gen2</t>
  </si>
  <si>
    <t xml:space="preserve"> $1,043.99 </t>
  </si>
  <si>
    <t xml:space="preserve"> $1,389.00 </t>
  </si>
  <si>
    <t>PRESTIGE15A211</t>
  </si>
  <si>
    <t xml:space="preserve"> $1,526.31 </t>
  </si>
  <si>
    <t>15Z90N-N.APS8U1</t>
  </si>
  <si>
    <t>3200 Hz</t>
  </si>
  <si>
    <t xml:space="preserve"> $721.83 </t>
  </si>
  <si>
    <t>Creator Z16 Fujiwara Hiroshi Limited Edition A11UE-226</t>
  </si>
  <si>
    <t>Win 10 Pro / Free upgrade to Win 11</t>
  </si>
  <si>
    <t xml:space="preserve"> $672.21 </t>
  </si>
  <si>
    <t xml:space="preserve"> $322.75 </t>
  </si>
  <si>
    <t xml:space="preserve"> $800.19 </t>
  </si>
  <si>
    <t xml:space="preserve"> $432.70 </t>
  </si>
  <si>
    <t>NVIDIA RTX 3050TI</t>
  </si>
  <si>
    <t>Dell 3510 Laptop</t>
  </si>
  <si>
    <t xml:space="preserve"> $1,225.48 </t>
  </si>
  <si>
    <t xml:space="preserve"> $2,402.99 </t>
  </si>
  <si>
    <t xml:space="preserve"> $1,265.99 </t>
  </si>
  <si>
    <t xml:space="preserve"> $863.99 </t>
  </si>
  <si>
    <t xml:space="preserve"> $458.80 </t>
  </si>
  <si>
    <t xml:space="preserve"> $1,469.99 </t>
  </si>
  <si>
    <t>Dell XPS 15 9510 Laptop</t>
  </si>
  <si>
    <t>NVIDIA Quadro 3050 6GB GDDR6</t>
  </si>
  <si>
    <t xml:space="preserve"> $895.30 </t>
  </si>
  <si>
    <t xml:space="preserve"> $1,603.27 </t>
  </si>
  <si>
    <t xml:space="preserve"> $1,467.99 </t>
  </si>
  <si>
    <t xml:space="preserve"> $960.99 </t>
  </si>
  <si>
    <t xml:space="preserve"> $2,478.32 </t>
  </si>
  <si>
    <t>Dell Latitude 7410 Laptop</t>
  </si>
  <si>
    <t>Dell Precision 7550 Laptop</t>
  </si>
  <si>
    <t>NVIDIA RTX 5000 16GB GDDR6</t>
  </si>
  <si>
    <t>Alienware 15</t>
  </si>
  <si>
    <t>NVIDIA GeForce GTX 965M</t>
  </si>
  <si>
    <t xml:space="preserve"> $715.58 </t>
  </si>
  <si>
    <t>Intel Core 2 Quad</t>
  </si>
  <si>
    <t>Keyboard</t>
  </si>
  <si>
    <t>Inter Core i7-8650U</t>
  </si>
  <si>
    <t>Alienware m15</t>
  </si>
  <si>
    <t>NVIDIA GeForce GTX 1660</t>
  </si>
  <si>
    <t xml:space="preserve"> $608.33 </t>
  </si>
  <si>
    <t>N763T</t>
  </si>
  <si>
    <t xml:space="preserve"> $2,249.00 </t>
  </si>
  <si>
    <t xml:space="preserve"> $1,504.08 </t>
  </si>
  <si>
    <t>ThinkPad P1</t>
  </si>
  <si>
    <t>NVIDIA Quadro P1000</t>
  </si>
  <si>
    <t xml:space="preserve"> $439.00 </t>
  </si>
  <si>
    <t>DELL MARKETING L.P.</t>
  </si>
  <si>
    <t xml:space="preserve"> $789.42 </t>
  </si>
  <si>
    <t xml:space="preserve"> $579.99 </t>
  </si>
  <si>
    <t xml:space="preserve"> $2,103.99 </t>
  </si>
  <si>
    <t>Inspiron 14-5406</t>
  </si>
  <si>
    <t>Latitude 5580</t>
  </si>
  <si>
    <t>Hp envy x360 13</t>
  </si>
  <si>
    <t>Samsung 11.6"</t>
  </si>
  <si>
    <t xml:space="preserve"> $633.42 </t>
  </si>
  <si>
    <t>Intel Graphics Processor</t>
  </si>
  <si>
    <t>GA502IV-XS76</t>
  </si>
  <si>
    <t xml:space="preserve"> $933.45 </t>
  </si>
  <si>
    <t xml:space="preserve"> $1,644.31 </t>
  </si>
  <si>
    <t xml:space="preserve"> $2,025.89 </t>
  </si>
  <si>
    <t>XPS 13 7390</t>
  </si>
  <si>
    <t>UX390UA-DH51-GR</t>
  </si>
  <si>
    <t xml:space="preserve"> $3,021.99 </t>
  </si>
  <si>
    <t xml:space="preserve"> $1,211.99 </t>
  </si>
  <si>
    <t xml:space="preserve"> $1,186.99 </t>
  </si>
  <si>
    <t xml:space="preserve"> $792.95 </t>
  </si>
  <si>
    <t xml:space="preserve"> $3,291.99 </t>
  </si>
  <si>
    <t>asus</t>
  </si>
  <si>
    <t xml:space="preserve"> $968.87 </t>
  </si>
  <si>
    <t xml:space="preserve"> $1,659.68 </t>
  </si>
  <si>
    <t>NVIDIA GeForce MX450</t>
  </si>
  <si>
    <t xml:space="preserve"> $1,927.99 </t>
  </si>
  <si>
    <t xml:space="preserve"> $2,460.15 </t>
  </si>
  <si>
    <t>Precision 5750 Laptop</t>
  </si>
  <si>
    <t xml:space="preserve"> $3,329.94 </t>
  </si>
  <si>
    <t xml:space="preserve"> $514.99 </t>
  </si>
  <si>
    <t xml:space="preserve"> $1,774.79 </t>
  </si>
  <si>
    <t>AORUS 15P YD-73US344SH</t>
  </si>
  <si>
    <t>NVIDIA GeForce RTX 3080 Laptop GPU</t>
  </si>
  <si>
    <t xml:space="preserve"> $844.65 </t>
  </si>
  <si>
    <t>GP65 Leopard 10SDK-049</t>
  </si>
  <si>
    <t>AWm17-7667SLV-PUS</t>
  </si>
  <si>
    <t xml:space="preserve"> $1,365.99 </t>
  </si>
  <si>
    <t>UX330UA-AH5Q</t>
  </si>
  <si>
    <t>G5 15 Gaming</t>
  </si>
  <si>
    <t xml:space="preserve"> $313.00 </t>
  </si>
  <si>
    <t xml:space="preserve"> $2,220.99 </t>
  </si>
  <si>
    <t xml:space="preserve"> $3,399.99 </t>
  </si>
  <si>
    <t>ThinkPad L13 YOGA</t>
  </si>
  <si>
    <t>Fingerprint Reader, Backlit Keyboard, Support Stylus, Memory Card Slot</t>
  </si>
  <si>
    <t>Vostro 3420 Laptop</t>
  </si>
  <si>
    <t xml:space="preserve"> $2,897.00 </t>
  </si>
  <si>
    <t xml:space="preserve"> $1,239.00 </t>
  </si>
  <si>
    <t>TPN-I140_799**AV</t>
  </si>
  <si>
    <t>2048 GB</t>
  </si>
  <si>
    <t>NVIDIA GeForce RTX 3050 Ti 4GB GDDR6</t>
  </si>
  <si>
    <t>High Definition Audio, Backlit Keyboard, Anti Glare Coating, Numeric Keypad</t>
  </si>
  <si>
    <t xml:space="preserve"> $2,872.99 </t>
  </si>
  <si>
    <t xml:space="preserve"> $956.99 </t>
  </si>
  <si>
    <t xml:space="preserve"> $1,989.33 </t>
  </si>
  <si>
    <t xml:space="preserve"> $246.39 </t>
  </si>
  <si>
    <t xml:space="preserve"> $1,007.00 </t>
  </si>
  <si>
    <t xml:space="preserve"> $1,620.93 </t>
  </si>
  <si>
    <t xml:space="preserve"> $715.98 </t>
  </si>
  <si>
    <t xml:space="preserve"> $898.64 </t>
  </si>
  <si>
    <t>GF75 Thin 10SER-257</t>
  </si>
  <si>
    <t>EliteBook x360 1040 G8</t>
  </si>
  <si>
    <t xml:space="preserve"> $1,101.34 </t>
  </si>
  <si>
    <t xml:space="preserve"> $749.95 </t>
  </si>
  <si>
    <t>Dell Inspiron 15 3525</t>
  </si>
  <si>
    <t>NVIDIA RTX A4500</t>
  </si>
  <si>
    <t xml:space="preserve"> $1,163.99 </t>
  </si>
  <si>
    <t>FZ-G1 MK5</t>
  </si>
  <si>
    <t>Fingerprint Power Button</t>
  </si>
  <si>
    <t>Precision 3571 Laptop</t>
  </si>
  <si>
    <t xml:space="preserve"> $229.00 </t>
  </si>
  <si>
    <t xml:space="preserve"> $487.00 </t>
  </si>
  <si>
    <t>81WE011UUS</t>
  </si>
  <si>
    <t>XAMMUE</t>
  </si>
  <si>
    <t>One Netbook T1</t>
  </si>
  <si>
    <t xml:space="preserve"> $1,979.00 </t>
  </si>
  <si>
    <t xml:space="preserve"> $1,649.99 </t>
  </si>
  <si>
    <t xml:space="preserve"> $819.99 </t>
  </si>
  <si>
    <t xml:space="preserve"> $332.88 </t>
  </si>
  <si>
    <t>Precision 7740 Laptop</t>
  </si>
  <si>
    <t xml:space="preserve"> $2,494.99 </t>
  </si>
  <si>
    <t>15-EF2127WM</t>
  </si>
  <si>
    <t>XPS 9710 Laptop</t>
  </si>
  <si>
    <t>Nvidia GeForce RTX 3050</t>
  </si>
  <si>
    <t xml:space="preserve"> $756.99 </t>
  </si>
  <si>
    <t xml:space="preserve"> $890.77 </t>
  </si>
  <si>
    <t>JTD</t>
  </si>
  <si>
    <t>Fire</t>
  </si>
  <si>
    <t>RTX 3080</t>
  </si>
  <si>
    <t>E15</t>
  </si>
  <si>
    <t xml:space="preserve"> $359.91 </t>
  </si>
  <si>
    <t xml:space="preserve"> $1,028.99 </t>
  </si>
  <si>
    <t xml:space="preserve"> $3,140.99 </t>
  </si>
  <si>
    <t xml:space="preserve"> $980.00 </t>
  </si>
  <si>
    <t>hp 15 pentium</t>
  </si>
  <si>
    <t>Pentium N3540</t>
  </si>
  <si>
    <t>NVIDIA GeForce RTX 2080 Super</t>
  </si>
  <si>
    <t xml:space="preserve"> $604.99 </t>
  </si>
  <si>
    <t>Dell Inspiron i3000</t>
  </si>
  <si>
    <t xml:space="preserve"> $597.99 </t>
  </si>
  <si>
    <t>Alienware m 17</t>
  </si>
  <si>
    <t xml:space="preserve"> $1,195.94 </t>
  </si>
  <si>
    <t>GL703GS-DS74</t>
  </si>
  <si>
    <t>NVIDIA GeForce GTX 1070</t>
  </si>
  <si>
    <t xml:space="preserve"> $1,077.99 </t>
  </si>
  <si>
    <t>Intel Core i7-5850HQ</t>
  </si>
  <si>
    <t>XPS9560</t>
  </si>
  <si>
    <t xml:space="preserve"> $776.99 </t>
  </si>
  <si>
    <t>Alienware M15</t>
  </si>
  <si>
    <t xml:space="preserve"> $1,341.66 </t>
  </si>
  <si>
    <t>VivoBook S15 S530</t>
  </si>
  <si>
    <t>2.5, 3.1 GHz</t>
  </si>
  <si>
    <t xml:space="preserve"> $1,066.53 </t>
  </si>
  <si>
    <t>Acer Aspire</t>
  </si>
  <si>
    <t>Black,Silver,Grey</t>
  </si>
  <si>
    <t xml:space="preserve"> $2,668.91 </t>
  </si>
  <si>
    <t>Mytrix</t>
  </si>
  <si>
    <t>ROG Zephyrus G15 3070</t>
  </si>
  <si>
    <t>Dark grey</t>
  </si>
  <si>
    <t xml:space="preserve"> $3,099.00 </t>
  </si>
  <si>
    <t>GE76238</t>
  </si>
  <si>
    <t xml:space="preserve"> $727.53 </t>
  </si>
  <si>
    <t xml:space="preserve"> $310.98 </t>
  </si>
  <si>
    <t xml:space="preserve"> $1,770.16 </t>
  </si>
  <si>
    <t xml:space="preserve"> $5,299.00 </t>
  </si>
  <si>
    <t>NVIDIA GeForce GTX 1060 OC</t>
  </si>
  <si>
    <t xml:space="preserve"> $284.92 </t>
  </si>
  <si>
    <t xml:space="preserve"> $1,623.99 </t>
  </si>
  <si>
    <t>Prestige 15 A10SC-011</t>
  </si>
  <si>
    <t>Lenovo_i3_8GB_Red</t>
  </si>
  <si>
    <t>Coral Red</t>
  </si>
  <si>
    <t xml:space="preserve"> $1,720.99 </t>
  </si>
  <si>
    <t xml:space="preserve"> $1,260.75 </t>
  </si>
  <si>
    <t xml:space="preserve"> $1,290.99 </t>
  </si>
  <si>
    <t>GL703GM-DS74</t>
  </si>
  <si>
    <t xml:space="preserve"> $1,316.99 </t>
  </si>
  <si>
    <t>20GB000LUS</t>
  </si>
  <si>
    <t>Windows 10 Pro 64-Bit</t>
  </si>
  <si>
    <t>Silver Blue</t>
  </si>
  <si>
    <t>NVIDIA GeForce MX150</t>
  </si>
  <si>
    <t xml:space="preserve"> $1,283.99 </t>
  </si>
  <si>
    <t>MacBook Pro 15-inch</t>
  </si>
  <si>
    <t>Legion</t>
  </si>
  <si>
    <t>UX490UA-XH74-BL</t>
  </si>
  <si>
    <t>Ultra-slim Bezel</t>
  </si>
  <si>
    <t xml:space="preserve"> $485.00 </t>
  </si>
  <si>
    <t>Water Repellent</t>
  </si>
  <si>
    <t>Omen</t>
  </si>
  <si>
    <t xml:space="preserve"> $740.98 </t>
  </si>
  <si>
    <t xml:space="preserve"> $1,074.99 </t>
  </si>
  <si>
    <t>ZenBook Pro 15</t>
  </si>
  <si>
    <t>Lenovo Legion</t>
  </si>
  <si>
    <t xml:space="preserve"> $716.83 </t>
  </si>
  <si>
    <t>Intel HD Graphics 6000</t>
  </si>
  <si>
    <t xml:space="preserve"> $1,629.95 </t>
  </si>
  <si>
    <t>XPS 13 (9360)</t>
  </si>
  <si>
    <t>Machined Aluminum Display Back and Base In Silver</t>
  </si>
  <si>
    <t>Intel HD Graphics 620, Integrated</t>
  </si>
  <si>
    <t>Flex 15</t>
  </si>
  <si>
    <t>2GB NVIDIA GeForce MX230 Graphics</t>
  </si>
  <si>
    <t xml:space="preserve"> $3,097.99 </t>
  </si>
  <si>
    <t>ZenBook Pro</t>
  </si>
  <si>
    <t xml:space="preserve"> $2,772.99 </t>
  </si>
  <si>
    <t>27 Inches</t>
  </si>
  <si>
    <t>TOPOSH</t>
  </si>
  <si>
    <t xml:space="preserve"> $693.99 </t>
  </si>
  <si>
    <t>10 Inches</t>
  </si>
  <si>
    <t>ThinkPad X1 Extreme</t>
  </si>
  <si>
    <t>NVIDIA GeForce</t>
  </si>
  <si>
    <t>HP 255 G5</t>
  </si>
  <si>
    <t xml:space="preserve"> $184.62 </t>
  </si>
  <si>
    <t>Precision 7780 Laptop</t>
  </si>
  <si>
    <t>Nvidia RTX 2000 Ada</t>
  </si>
  <si>
    <t>Intel Xeon</t>
  </si>
  <si>
    <t>Inspiron 5510 Laptop</t>
  </si>
  <si>
    <t xml:space="preserve"> $1,219.99 </t>
  </si>
  <si>
    <t xml:space="preserve"> $3,042.79 </t>
  </si>
  <si>
    <t>Precision 3580 Laptop</t>
  </si>
  <si>
    <t xml:space="preserve"> $1,089.99 </t>
  </si>
  <si>
    <t>Alienware m16 Ryzen Edition Laptop</t>
  </si>
  <si>
    <t>Nvidia GeForce RTX 4070</t>
  </si>
  <si>
    <t xml:space="preserve"> $462.00 </t>
  </si>
  <si>
    <t>Nvidia GeForce RTX 4050</t>
  </si>
  <si>
    <t xml:space="preserve"> $808.55 </t>
  </si>
  <si>
    <t xml:space="preserve"> $1,626.18 </t>
  </si>
  <si>
    <t xml:space="preserve"> $1,152.45 </t>
  </si>
  <si>
    <t>Alienware m18 Ryzen Edition Laptop</t>
  </si>
  <si>
    <t>Nvidia GeForce RTX 4090</t>
  </si>
  <si>
    <t xml:space="preserve"> $295.40 </t>
  </si>
  <si>
    <t xml:space="preserve"> $229.98 </t>
  </si>
  <si>
    <t xml:space="preserve"> $3,080.99 </t>
  </si>
  <si>
    <t xml:space="preserve"> $3,133.16 </t>
  </si>
  <si>
    <t xml:space="preserve"> $2,535.99 </t>
  </si>
  <si>
    <t>Latitude 3440 Laptop</t>
  </si>
  <si>
    <t>Precision 3581 Laptop</t>
  </si>
  <si>
    <t xml:space="preserve"> $424.46 </t>
  </si>
  <si>
    <t xml:space="preserve"> $879.84 </t>
  </si>
  <si>
    <t xml:space="preserve"> $2,086.99 </t>
  </si>
  <si>
    <t>Nvidia RTX A4500</t>
  </si>
  <si>
    <t xml:space="preserve"> $138.00 </t>
  </si>
  <si>
    <t>Latitude 7340 Laptop</t>
  </si>
  <si>
    <t>Latitude 3330 Laptop</t>
  </si>
  <si>
    <t xml:space="preserve"> $177.00 </t>
  </si>
  <si>
    <t xml:space="preserve"> $425.00 </t>
  </si>
  <si>
    <t xml:space="preserve"> $1,244.23 </t>
  </si>
  <si>
    <t xml:space="preserve"> $1,637.99 </t>
  </si>
  <si>
    <t>AMD Radeon RX 7600</t>
  </si>
  <si>
    <t>Latitude 5531 Laptop</t>
  </si>
  <si>
    <t>Latitude 7340 2-in-1</t>
  </si>
  <si>
    <t xml:space="preserve"> $1,713.59 </t>
  </si>
  <si>
    <t xml:space="preserve"> $929.00 </t>
  </si>
  <si>
    <t xml:space="preserve"> $1,445.82 </t>
  </si>
  <si>
    <t xml:space="preserve"> $3,514.99 </t>
  </si>
  <si>
    <t xml:space="preserve"> $760.99 </t>
  </si>
  <si>
    <t xml:space="preserve"> $1,313.99 </t>
  </si>
  <si>
    <t xml:space="preserve"> $3,499.99 </t>
  </si>
  <si>
    <t xml:space="preserve"> $5,599.00 </t>
  </si>
  <si>
    <t xml:space="preserve"> $975.00 </t>
  </si>
  <si>
    <t xml:space="preserve"> $3,273.54 </t>
  </si>
  <si>
    <t xml:space="preserve"> $2,432.42 </t>
  </si>
  <si>
    <t xml:space="preserve"> $3,496.99 </t>
  </si>
  <si>
    <t xml:space="preserve"> $3,377.99 </t>
  </si>
  <si>
    <t xml:space="preserve"> $801.96 </t>
  </si>
  <si>
    <t xml:space="preserve"> $194.97 </t>
  </si>
  <si>
    <t xml:space="preserve"> $2,728.74 </t>
  </si>
  <si>
    <t xml:space="preserve"> $2,595.99 </t>
  </si>
  <si>
    <t>Nvidia RTX 4000 Ada</t>
  </si>
  <si>
    <t xml:space="preserve"> $1,846.99 </t>
  </si>
  <si>
    <t>Latitude 3520 Laptop</t>
  </si>
  <si>
    <t>Latitude Rugged Extreme 7330 Laptop</t>
  </si>
  <si>
    <t>Nvidia GeForce RTX A500</t>
  </si>
  <si>
    <t>Nvidia GeForce RTX 4080</t>
  </si>
  <si>
    <t xml:space="preserve"> $949.00 </t>
  </si>
  <si>
    <t>Latitude 5340 2-in-1</t>
  </si>
  <si>
    <t xml:space="preserve"> $279.99 </t>
  </si>
  <si>
    <t xml:space="preserve"> $1,420.42 </t>
  </si>
  <si>
    <t>Latitude 5340 Laptop</t>
  </si>
  <si>
    <t xml:space="preserve"> $730.11 </t>
  </si>
  <si>
    <t xml:space="preserve"> $714.99 </t>
  </si>
  <si>
    <t xml:space="preserve"> $643.00 </t>
  </si>
  <si>
    <t xml:space="preserve"> $419.98 </t>
  </si>
  <si>
    <t xml:space="preserve"> $1,293.59 </t>
  </si>
  <si>
    <t xml:space="preserve"> $1,373.29 </t>
  </si>
  <si>
    <t xml:space="preserve"> $1,789.00 </t>
  </si>
  <si>
    <t xml:space="preserve"> $1,218.46 </t>
  </si>
  <si>
    <t xml:space="preserve"> $199.00 </t>
  </si>
  <si>
    <t xml:space="preserve"> $1,749.95 </t>
  </si>
  <si>
    <t xml:space="preserve"> $1,535.10 </t>
  </si>
  <si>
    <t xml:space="preserve"> $1,131.06 </t>
  </si>
  <si>
    <t xml:space="preserve"> $602.00 </t>
  </si>
  <si>
    <t>Inspiron 3502 Laptop</t>
  </si>
  <si>
    <t>8000 GB</t>
  </si>
  <si>
    <t>Vostro 3510 Laptop</t>
  </si>
  <si>
    <t>Inspiron 5410 2-in-1</t>
  </si>
  <si>
    <t xml:space="preserve"> $1,056.99 </t>
  </si>
  <si>
    <t xml:space="preserve"> $656.25 </t>
  </si>
  <si>
    <t xml:space="preserve"> $735.99 </t>
  </si>
  <si>
    <t xml:space="preserve"> $1,799.09 </t>
  </si>
  <si>
    <t xml:space="preserve"> $966.99 </t>
  </si>
  <si>
    <t xml:space="preserve"> $843.99 </t>
  </si>
  <si>
    <t>Latitude 5521 Laptop</t>
  </si>
  <si>
    <t xml:space="preserve"> $2,214.99 </t>
  </si>
  <si>
    <t xml:space="preserve"> $2,580.73 </t>
  </si>
  <si>
    <t xml:space="preserve"> $465.00 </t>
  </si>
  <si>
    <t xml:space="preserve"> $1,612.99 </t>
  </si>
  <si>
    <t xml:space="preserve"> $1,144.48 </t>
  </si>
  <si>
    <t xml:space="preserve"> $1,902.99 </t>
  </si>
  <si>
    <t xml:space="preserve"> $994.79 </t>
  </si>
  <si>
    <t xml:space="preserve"> $1,465.99 </t>
  </si>
  <si>
    <t xml:space="preserve"> $791.12 </t>
  </si>
  <si>
    <t>Latitude 7420 2-in-1</t>
  </si>
  <si>
    <t xml:space="preserve"> $119.95 </t>
  </si>
  <si>
    <t xml:space="preserve"> $1,271.26 </t>
  </si>
  <si>
    <t xml:space="preserve"> $572.84 </t>
  </si>
  <si>
    <t xml:space="preserve"> $814.33 </t>
  </si>
  <si>
    <t>Inspiron 3501 Laptop</t>
  </si>
  <si>
    <t xml:space="preserve"> $911.00 </t>
  </si>
  <si>
    <t>6000 GB</t>
  </si>
  <si>
    <t xml:space="preserve"> $1,948.99 </t>
  </si>
  <si>
    <t xml:space="preserve"> $345.00 </t>
  </si>
  <si>
    <t xml:space="preserve"> $778.00 </t>
  </si>
  <si>
    <t xml:space="preserve"> $683.99 </t>
  </si>
  <si>
    <t xml:space="preserve"> $628.99 </t>
  </si>
  <si>
    <t xml:space="preserve"> $2,029.99 </t>
  </si>
  <si>
    <t xml:space="preserve"> $2,022.00 </t>
  </si>
  <si>
    <t xml:space="preserve"> $1,673.48 </t>
  </si>
  <si>
    <t xml:space="preserve"> $2,439.99 </t>
  </si>
  <si>
    <t xml:space="preserve"> $150.00 </t>
  </si>
  <si>
    <t xml:space="preserve"> $658.94 </t>
  </si>
  <si>
    <t xml:space="preserve"> $607.99 </t>
  </si>
  <si>
    <t xml:space="preserve"> $1,038.43 </t>
  </si>
  <si>
    <t xml:space="preserve"> $1,744.99 </t>
  </si>
  <si>
    <t xml:space="preserve"> $788.28 </t>
  </si>
  <si>
    <t xml:space="preserve"> $1,179.00 </t>
  </si>
  <si>
    <t xml:space="preserve"> $999.95 </t>
  </si>
  <si>
    <t>Nvidia GeForce MX250</t>
  </si>
  <si>
    <t xml:space="preserve"> $2,446.99 </t>
  </si>
  <si>
    <t>IdeaPad 3 81X7</t>
  </si>
  <si>
    <t>HD Audio, Anti Glare Coating, Memory Card Slot</t>
  </si>
  <si>
    <t xml:space="preserve"> $189.95 </t>
  </si>
  <si>
    <t xml:space="preserve"> $1,264.99 </t>
  </si>
  <si>
    <t xml:space="preserve"> $561.99 </t>
  </si>
  <si>
    <t xml:space="preserve"> $936.93 </t>
  </si>
  <si>
    <t xml:space="preserve"> $2,409.99 </t>
  </si>
  <si>
    <t xml:space="preserve"> $2,700.99 </t>
  </si>
  <si>
    <t xml:space="preserve"> $1,971.99 </t>
  </si>
  <si>
    <t xml:space="preserve"> $349.95 </t>
  </si>
  <si>
    <t xml:space="preserve"> $714.00 </t>
  </si>
  <si>
    <t xml:space="preserve"> $689.00 </t>
  </si>
  <si>
    <t xml:space="preserve"> $469.00 </t>
  </si>
  <si>
    <t xml:space="preserve"> $1,860.99 </t>
  </si>
  <si>
    <t xml:space="preserve"> $3,130.48 </t>
  </si>
  <si>
    <t>Latitude 9420 2-in-1</t>
  </si>
  <si>
    <t xml:space="preserve"> $278.97 </t>
  </si>
  <si>
    <t xml:space="preserve"> $1,134.49 </t>
  </si>
  <si>
    <t xml:space="preserve"> $695.77 </t>
  </si>
  <si>
    <t xml:space="preserve"> $1,685.69 </t>
  </si>
  <si>
    <t xml:space="preserve"> $1,295.53 </t>
  </si>
  <si>
    <t xml:space="preserve"> $1,345.97 </t>
  </si>
  <si>
    <t xml:space="preserve"> $1,909.99 </t>
  </si>
  <si>
    <t xml:space="preserve"> $3,351.99 </t>
  </si>
  <si>
    <t xml:space="preserve"> $1,289.99 </t>
  </si>
  <si>
    <t xml:space="preserve"> $659.98 </t>
  </si>
  <si>
    <t xml:space="preserve"> $743.09 </t>
  </si>
  <si>
    <t xml:space="preserve"> $367.29 </t>
  </si>
  <si>
    <t xml:space="preserve"> $460.48 </t>
  </si>
  <si>
    <t xml:space="preserve"> $1,488.64 </t>
  </si>
  <si>
    <t xml:space="preserve"> $1,973.99 </t>
  </si>
  <si>
    <t xml:space="preserve"> $923.99 </t>
  </si>
  <si>
    <t xml:space="preserve"> $635.67 </t>
  </si>
  <si>
    <t xml:space="preserve"> $1,270.77 </t>
  </si>
  <si>
    <t xml:space="preserve"> $360.00 </t>
  </si>
  <si>
    <t xml:space="preserve"> $702.99 </t>
  </si>
  <si>
    <t xml:space="preserve"> $709.99 </t>
  </si>
  <si>
    <t xml:space="preserve"> $2,919.58 </t>
  </si>
  <si>
    <t xml:space="preserve"> $1,815.25 </t>
  </si>
  <si>
    <t xml:space="preserve"> $2,675.28 </t>
  </si>
  <si>
    <t xml:space="preserve"> $947.06 </t>
  </si>
  <si>
    <t xml:space="preserve"> $1,367.45 </t>
  </si>
  <si>
    <t>HP Pavilion 15T-EG300</t>
  </si>
  <si>
    <t>Fingerprint Reader, HD Audio, Backlit Keyboard, Numeric Keypad</t>
  </si>
  <si>
    <t xml:space="preserve"> $1,781.99 </t>
  </si>
  <si>
    <t xml:space="preserve"> $1,749.00 </t>
  </si>
  <si>
    <t xml:space="preserve"> $259.99 </t>
  </si>
  <si>
    <t xml:space="preserve"> $1,094.13 </t>
  </si>
  <si>
    <t xml:space="preserve"> $1,653.74 </t>
  </si>
  <si>
    <t xml:space="preserve"> $2,061.99 </t>
  </si>
  <si>
    <t xml:space="preserve"> $2,569.00 </t>
  </si>
  <si>
    <t xml:space="preserve"> $3,619.99 </t>
  </si>
  <si>
    <t>Inspiron 16 5620</t>
  </si>
  <si>
    <t xml:space="preserve"> $249.95 </t>
  </si>
  <si>
    <t xml:space="preserve"> $1,729.00 </t>
  </si>
  <si>
    <t xml:space="preserve"> $1,643.63 </t>
  </si>
  <si>
    <t xml:space="preserve"> $1,629.00 </t>
  </si>
  <si>
    <t xml:space="preserve"> $1,031.99 </t>
  </si>
  <si>
    <t xml:space="preserve"> $1,339.24 </t>
  </si>
  <si>
    <t xml:space="preserve"> $1,427.99 </t>
  </si>
  <si>
    <t xml:space="preserve"> $1,078.99 </t>
  </si>
  <si>
    <t xml:space="preserve"> $753.11 </t>
  </si>
  <si>
    <t xml:space="preserve"> $618.15 </t>
  </si>
  <si>
    <t xml:space="preserve"> $577.49 </t>
  </si>
  <si>
    <t xml:space="preserve"> $2,132.97 </t>
  </si>
  <si>
    <t xml:space="preserve"> $2,000.07 </t>
  </si>
  <si>
    <t xml:space="preserve"> $1,246.47 </t>
  </si>
  <si>
    <t xml:space="preserve"> $417.99 </t>
  </si>
  <si>
    <t xml:space="preserve"> $198.00 </t>
  </si>
  <si>
    <t xml:space="preserve"> $247.36 </t>
  </si>
  <si>
    <t xml:space="preserve"> $3,059.00 </t>
  </si>
  <si>
    <t xml:space="preserve"> $2,693.24 </t>
  </si>
  <si>
    <t xml:space="preserve"> $791.79 </t>
  </si>
  <si>
    <t>Slim 7 82SX</t>
  </si>
  <si>
    <t>Cloud Grey</t>
  </si>
  <si>
    <t>HD Audio, Backlit Keyboard</t>
  </si>
  <si>
    <t xml:space="preserve"> $1,099.81 </t>
  </si>
  <si>
    <t xml:space="preserve"> $1,296.33 </t>
  </si>
  <si>
    <t xml:space="preserve"> $1,162.99 </t>
  </si>
  <si>
    <t xml:space="preserve"> $1,253.99 </t>
  </si>
  <si>
    <t xml:space="preserve"> $1,883.99 </t>
  </si>
  <si>
    <t xml:space="preserve"> $1,829.00 </t>
  </si>
  <si>
    <t xml:space="preserve"> $1,666.40 </t>
  </si>
  <si>
    <t>IdeaPad 3 81X8</t>
  </si>
  <si>
    <t>HD Audio, Anti Glare Coating, Memory Card Slot, Numeric Keypad</t>
  </si>
  <si>
    <t>Gray, Silver</t>
  </si>
  <si>
    <t xml:space="preserve"> $1,513.50 </t>
  </si>
  <si>
    <t xml:space="preserve"> $433.99 </t>
  </si>
  <si>
    <t xml:space="preserve"> $1,661.99 </t>
  </si>
  <si>
    <t xml:space="preserve"> $2,461.99 </t>
  </si>
  <si>
    <t xml:space="preserve"> $2,499.95 </t>
  </si>
  <si>
    <t xml:space="preserve"> $1,993.99 </t>
  </si>
  <si>
    <t xml:space="preserve"> $614.40 </t>
  </si>
  <si>
    <t xml:space="preserve"> $2,619.99 </t>
  </si>
  <si>
    <t xml:space="preserve"> $3,346.83 </t>
  </si>
  <si>
    <t>Legion Pro 5</t>
  </si>
  <si>
    <t>Onyx grey</t>
  </si>
  <si>
    <t xml:space="preserve"> $922.99 </t>
  </si>
  <si>
    <t>Nvidia Quadro T550</t>
  </si>
  <si>
    <t xml:space="preserve"> $69.82 </t>
  </si>
  <si>
    <t xml:space="preserve"> $2,179.00 </t>
  </si>
  <si>
    <t xml:space="preserve"> $2,296.99 </t>
  </si>
  <si>
    <t xml:space="preserve"> $5,598.29 </t>
  </si>
  <si>
    <t>Alienware X16 Laptop</t>
  </si>
  <si>
    <t xml:space="preserve"> $557.00 </t>
  </si>
  <si>
    <t>Thinkpad P16v Gen 1</t>
  </si>
  <si>
    <t>31.99 GB</t>
  </si>
  <si>
    <t>Anti Glare Coating,Backlit Keyboard, Fingerprint Reader</t>
  </si>
  <si>
    <t>Latitude 9440 2-in-1</t>
  </si>
  <si>
    <t>Dark Metallic Moon</t>
  </si>
  <si>
    <t xml:space="preserve"> $109.00 </t>
  </si>
  <si>
    <t xml:space="preserve"> $2,899.99 </t>
  </si>
  <si>
    <t xml:space="preserve"> $1,614.99 </t>
  </si>
  <si>
    <t xml:space="preserve"> $3,271.99 </t>
  </si>
  <si>
    <t xml:space="preserve"> $4,881.99 </t>
  </si>
  <si>
    <t xml:space="preserve"> $443.00 </t>
  </si>
  <si>
    <t>Intel Arc A370M</t>
  </si>
  <si>
    <t>Inspiron 5630 Laptop</t>
  </si>
  <si>
    <t xml:space="preserve"> $1,556.10 </t>
  </si>
  <si>
    <t>15-DY100</t>
  </si>
  <si>
    <t xml:space="preserve"> $992.10 </t>
  </si>
  <si>
    <t xml:space="preserve"> $359.00 </t>
  </si>
  <si>
    <t>15-DW300</t>
  </si>
  <si>
    <t xml:space="preserve"> $216.49 </t>
  </si>
  <si>
    <t xml:space="preserve"> $240.74 </t>
  </si>
  <si>
    <t xml:space="preserve"> $4,119.00 </t>
  </si>
  <si>
    <t xml:space="preserve"> $155.00 </t>
  </si>
  <si>
    <t xml:space="preserve"> $1,518.88 </t>
  </si>
  <si>
    <t xml:space="preserve"> $886.99 </t>
  </si>
  <si>
    <t xml:space="preserve"> $2,119.00 </t>
  </si>
  <si>
    <t xml:space="preserve"> $2,465.99 </t>
  </si>
  <si>
    <t xml:space="preserve"> $1,499.95 </t>
  </si>
  <si>
    <t xml:space="preserve"> $795.00 </t>
  </si>
  <si>
    <t xml:space="preserve"> $1,714.99 </t>
  </si>
  <si>
    <t>Inspiron 14</t>
  </si>
  <si>
    <t xml:space="preserve"> $1,757.99 </t>
  </si>
  <si>
    <t xml:space="preserve"> $2,440.56 </t>
  </si>
  <si>
    <t xml:space="preserve"> $503.58 </t>
  </si>
  <si>
    <t xml:space="preserve"> $2,445.99 </t>
  </si>
  <si>
    <t xml:space="preserve"> $740.60 </t>
  </si>
  <si>
    <t xml:space="preserve"> $4,499.00 </t>
  </si>
  <si>
    <t xml:space="preserve"> $1,374.98 </t>
  </si>
  <si>
    <t>Alienware m15 Ryzen Edition R7 Laptop</t>
  </si>
  <si>
    <t>Nvidia GeForce RTX 3070 Ti</t>
  </si>
  <si>
    <t xml:space="preserve"> $337.96 </t>
  </si>
  <si>
    <t>Latitude 7430 2-in-1</t>
  </si>
  <si>
    <t xml:space="preserve"> $986.99 </t>
  </si>
  <si>
    <t xml:space="preserve"> $1,481.86 </t>
  </si>
  <si>
    <t xml:space="preserve"> $449.99 </t>
  </si>
  <si>
    <t xml:space="preserve"> $247.49 </t>
  </si>
  <si>
    <t>15-DY200</t>
  </si>
  <si>
    <t>Fingerprint Reader, HD Audio, Anti Glare Coating, Memory Card Slot, Numeric Keypad</t>
  </si>
  <si>
    <t>Vostro 3530 Laptop</t>
  </si>
  <si>
    <t xml:space="preserve"> $3,229.22 </t>
  </si>
  <si>
    <t xml:space="preserve"> $420.00 </t>
  </si>
  <si>
    <t>IdeaPad Slim 9 82D2</t>
  </si>
  <si>
    <t>ThinkPad X13 Gen 2 AMD</t>
  </si>
  <si>
    <t xml:space="preserve"> $1,887.62 </t>
  </si>
  <si>
    <t xml:space="preserve"> $1,019.00 </t>
  </si>
  <si>
    <t xml:space="preserve"> $627.99 </t>
  </si>
  <si>
    <t>Latitude 3540 Laptop</t>
  </si>
  <si>
    <t xml:space="preserve"> $2,508.39 </t>
  </si>
  <si>
    <t xml:space="preserve"> $2,617.36 </t>
  </si>
  <si>
    <t xml:space="preserve"> $980.99 </t>
  </si>
  <si>
    <t xml:space="preserve"> $3,699.99 </t>
  </si>
  <si>
    <t xml:space="preserve"> $2,098.99 </t>
  </si>
  <si>
    <t>Precision 3480 Laptop</t>
  </si>
  <si>
    <t xml:space="preserve"> $2,020.99 </t>
  </si>
  <si>
    <t xml:space="preserve"> $94.98 </t>
  </si>
  <si>
    <t xml:space="preserve"> $1,288.88 </t>
  </si>
  <si>
    <t xml:space="preserve"> $1,697.23 </t>
  </si>
  <si>
    <t xml:space="preserve"> $160.00 </t>
  </si>
  <si>
    <t xml:space="preserve"> $3,769.00 </t>
  </si>
  <si>
    <t xml:space="preserve"> $1,169.77 </t>
  </si>
  <si>
    <t xml:space="preserve"> $224.96 </t>
  </si>
  <si>
    <t xml:space="preserve"> $996.99 </t>
  </si>
  <si>
    <t>G15 Gaming 5525</t>
  </si>
  <si>
    <t>Phantom Grey</t>
  </si>
  <si>
    <t xml:space="preserve"> $1,241.46 </t>
  </si>
  <si>
    <t xml:space="preserve"> $1,284.99 </t>
  </si>
  <si>
    <t xml:space="preserve"> $1,779.49 </t>
  </si>
  <si>
    <t>Thin GF63 12VE</t>
  </si>
  <si>
    <t xml:space="preserve"> $508.74 </t>
  </si>
  <si>
    <t>Acer Nitro 5 AN515</t>
  </si>
  <si>
    <t xml:space="preserve"> $2,954.63 </t>
  </si>
  <si>
    <t xml:space="preserve"> $1,548.38 </t>
  </si>
  <si>
    <t>Inspiron 5410 Laptop</t>
  </si>
  <si>
    <t xml:space="preserve"> $1,376.99 </t>
  </si>
  <si>
    <t xml:space="preserve"> $1,231.99 </t>
  </si>
  <si>
    <t xml:space="preserve"> $1,558.96 </t>
  </si>
  <si>
    <t xml:space="preserve"> $2,301.99 </t>
  </si>
  <si>
    <t>Lenovo ThinkBook 13s G4 IAP</t>
  </si>
  <si>
    <t>Yoga 7 82QG</t>
  </si>
  <si>
    <t>Fingerprint Reader, HD Audio, Backlit Keyboard, Memory Card Slot, Numeric Keypad</t>
  </si>
  <si>
    <t xml:space="preserve"> $820.99 </t>
  </si>
  <si>
    <t xml:space="preserve"> $1,354.99 </t>
  </si>
  <si>
    <t xml:space="preserve"> $838.70 </t>
  </si>
  <si>
    <t xml:space="preserve"> $4,274.55 </t>
  </si>
  <si>
    <t xml:space="preserve"> $928.68 </t>
  </si>
  <si>
    <t xml:space="preserve"> $1,347.47 </t>
  </si>
  <si>
    <t xml:space="preserve"> $1,626.99 </t>
  </si>
  <si>
    <t xml:space="preserve"> $298.70 </t>
  </si>
  <si>
    <t xml:space="preserve"> $1,788.99 </t>
  </si>
  <si>
    <t xml:space="preserve"> $1,455.66 </t>
  </si>
  <si>
    <t xml:space="preserve"> $1,549.00 </t>
  </si>
  <si>
    <t xml:space="preserve"> $637.99 </t>
  </si>
  <si>
    <t xml:space="preserve"> $179.55 </t>
  </si>
  <si>
    <t xml:space="preserve"> $2,316.99 </t>
  </si>
  <si>
    <t xml:space="preserve"> $1,889.99 </t>
  </si>
  <si>
    <t xml:space="preserve"> $270.28 </t>
  </si>
  <si>
    <t xml:space="preserve"> $1,449.81 </t>
  </si>
  <si>
    <t xml:space="preserve"> $659.99 </t>
  </si>
  <si>
    <t>Yoga 7</t>
  </si>
  <si>
    <t>Inspiron 15 3525</t>
  </si>
  <si>
    <t xml:space="preserve"> $885.99 </t>
  </si>
  <si>
    <t xml:space="preserve"> $1,495.99 </t>
  </si>
  <si>
    <t xml:space="preserve"> $319.00 </t>
  </si>
  <si>
    <t xml:space="preserve"> $3,431.25 </t>
  </si>
  <si>
    <t xml:space="preserve"> $2,790.04 </t>
  </si>
  <si>
    <t xml:space="preserve"> $1,729.98 </t>
  </si>
  <si>
    <t xml:space="preserve"> $244.00 </t>
  </si>
  <si>
    <t xml:space="preserve"> $204.95 </t>
  </si>
  <si>
    <t xml:space="preserve"> $247.05 </t>
  </si>
  <si>
    <t xml:space="preserve"> $1,357.99 </t>
  </si>
  <si>
    <t xml:space="preserve"> $425.99 </t>
  </si>
  <si>
    <t xml:space="preserve"> $1,457.99 </t>
  </si>
  <si>
    <t xml:space="preserve"> $3,182.99 </t>
  </si>
  <si>
    <t xml:space="preserve"> $535.99 </t>
  </si>
  <si>
    <t xml:space="preserve"> $939.99 </t>
  </si>
  <si>
    <t xml:space="preserve"> $1,183.99 </t>
  </si>
  <si>
    <t xml:space="preserve"> $254.98 </t>
  </si>
  <si>
    <t xml:space="preserve"> $395.00 </t>
  </si>
  <si>
    <t xml:space="preserve">-   </t>
  </si>
  <si>
    <t>Nvidia RTX A5500</t>
  </si>
  <si>
    <t>Nvidia GeForce RTX 4070, Dedicated</t>
  </si>
  <si>
    <t xml:space="preserve"> $2,244.54 </t>
  </si>
  <si>
    <t xml:space="preserve"> $1,761.99 </t>
  </si>
  <si>
    <t xml:space="preserve"> $2,033.26 </t>
  </si>
  <si>
    <t>TUF Gaming A17</t>
  </si>
  <si>
    <t>Ryzen 5 4600H</t>
  </si>
  <si>
    <t>Gram 16 Pro</t>
  </si>
  <si>
    <t>G15 5530 Laptop</t>
  </si>
  <si>
    <t>Nvidia GeForce RTX 3080 Ti</t>
  </si>
  <si>
    <t xml:space="preserve"> $2,211.99 </t>
  </si>
  <si>
    <t xml:space="preserve"> $586.96 </t>
  </si>
  <si>
    <t xml:space="preserve"> $2,810.99 </t>
  </si>
  <si>
    <t>HD Audio, Memory Card Slot, Numeric Keypad</t>
  </si>
  <si>
    <t xml:space="preserve"> $1,660.99 </t>
  </si>
  <si>
    <t xml:space="preserve"> $2,007.99 </t>
  </si>
  <si>
    <t xml:space="preserve"> $558.99 </t>
  </si>
  <si>
    <t>Inspiron 15</t>
  </si>
  <si>
    <t>GF63 Thin 10SCXR</t>
  </si>
  <si>
    <t>ThinkBook 15 G4</t>
  </si>
  <si>
    <t>ThinkPad E16 Gen 1</t>
  </si>
  <si>
    <t xml:space="preserve"> $1,309.00 </t>
  </si>
  <si>
    <t>Aspire 3 A315</t>
  </si>
  <si>
    <t xml:space="preserve"> $742.99 </t>
  </si>
  <si>
    <t>Nvidia GeForce MX450</t>
  </si>
  <si>
    <t>Stealth 15M B12UE</t>
  </si>
  <si>
    <t>Nvidia GeForce RTX 2050</t>
  </si>
  <si>
    <t xml:space="preserve"> $1,207.99 </t>
  </si>
  <si>
    <t>TUF Dash 15</t>
  </si>
  <si>
    <t>Thunder Black</t>
  </si>
  <si>
    <t>Nvidia GeForce MX550</t>
  </si>
  <si>
    <t xml:space="preserve"> $1,576.99 </t>
  </si>
  <si>
    <t xml:space="preserve"> $2,792.78 </t>
  </si>
  <si>
    <t>Alienware m16 R1</t>
  </si>
  <si>
    <t>Nitro 5 AN515</t>
  </si>
  <si>
    <t>Obisidian Black</t>
  </si>
  <si>
    <t>Eclipse gray</t>
  </si>
  <si>
    <t>Nvidia GeForce MX350</t>
  </si>
  <si>
    <t xml:space="preserve"> $3,533.99 </t>
  </si>
  <si>
    <t>G15 5515 Laptop</t>
  </si>
  <si>
    <t xml:space="preserve"> $3,829.99 </t>
  </si>
  <si>
    <t>G7 16 7620</t>
  </si>
  <si>
    <t>G15 5520</t>
  </si>
  <si>
    <t>Latitude 7330 2-in-1</t>
  </si>
  <si>
    <t xml:space="preserve"> $2,548.99 </t>
  </si>
  <si>
    <t xml:space="preserve"> $2,659.99 </t>
  </si>
  <si>
    <t>ASUS TUF Dash 15</t>
  </si>
  <si>
    <t>Pavilion 15</t>
  </si>
  <si>
    <t>HD Audio, Anti Glare Coating, Numeric Keypad</t>
  </si>
  <si>
    <t>Envy 17T-CR000</t>
  </si>
  <si>
    <t>Fog Blue</t>
  </si>
  <si>
    <t>Aspire 5 A515</t>
  </si>
  <si>
    <t>Envy x360 2-in-1</t>
  </si>
  <si>
    <t>HD Audio, Backlit Keyboard, Memory Card Slot</t>
  </si>
  <si>
    <t>Pavilion 15-EG200</t>
  </si>
  <si>
    <t>Fog blue</t>
  </si>
  <si>
    <t>HP EliteBook 840 G6</t>
  </si>
  <si>
    <t>Luqeeg1y3tqmp0an-19</t>
  </si>
  <si>
    <t>Gram 17Z95P</t>
  </si>
  <si>
    <t>Gram 16Z90P</t>
  </si>
  <si>
    <t>Galaxy Book2 Pro 360 5G</t>
  </si>
  <si>
    <t>Legion 5</t>
  </si>
  <si>
    <t>Aspire 15 A517</t>
  </si>
  <si>
    <t>Envy 17T-CH100</t>
  </si>
  <si>
    <t>14Z90R-Q.APB3U1</t>
  </si>
  <si>
    <t xml:space="preserve"> $1,067.47 </t>
  </si>
  <si>
    <t>Omen 16T-N000</t>
  </si>
  <si>
    <t>ThinkPad T14 Gen 1</t>
  </si>
  <si>
    <t>Envy 17-CR100</t>
  </si>
  <si>
    <t>Gram 16 2-in-1</t>
  </si>
  <si>
    <t>HP Elitebook 1040 G9</t>
  </si>
  <si>
    <t>Inspiron i7430 2-in-1</t>
  </si>
  <si>
    <t>Luqeeg6xh3zaqt7k-23</t>
  </si>
  <si>
    <t>14-DQ100</t>
  </si>
  <si>
    <t>VNE-HP-15-DY1079MS</t>
  </si>
  <si>
    <t xml:space="preserve"> $1,844.10 </t>
  </si>
  <si>
    <t>PDP18013TC054</t>
  </si>
  <si>
    <t>Shared, Integrated</t>
  </si>
  <si>
    <t>Omen 16-N000</t>
  </si>
  <si>
    <t>High Definition Audio, Backlit Keyboard, Anti Glare Coating, Memory Card Slot</t>
  </si>
  <si>
    <t>PDP18013TC052</t>
  </si>
  <si>
    <t xml:space="preserve"> $1,071.99 </t>
  </si>
  <si>
    <t>3.1 GHz</t>
  </si>
  <si>
    <t>G16 7620</t>
  </si>
  <si>
    <t>Yoga 7 2-in-1</t>
  </si>
  <si>
    <t xml:space="preserve"> $1,161.99 </t>
  </si>
  <si>
    <t xml:space="preserve"> $3,179.99 </t>
  </si>
  <si>
    <t>LG Gram 17Z90Q</t>
  </si>
  <si>
    <t>3 TB</t>
  </si>
  <si>
    <t>Soft Mint</t>
  </si>
  <si>
    <t>DELL i3</t>
  </si>
  <si>
    <t>carbon black</t>
  </si>
  <si>
    <t>Intel UHD Graphics with shared graphics memory, Long life battery</t>
  </si>
  <si>
    <t>IdeaPad 3 82H7</t>
  </si>
  <si>
    <t>Fingerprint Reader, HD Audio, Anti Glare Coating, Memory Card Slot</t>
  </si>
  <si>
    <t>Latitude Rugged Extreme 7230 Laptop</t>
  </si>
  <si>
    <t>Stream 14-DQ00</t>
  </si>
  <si>
    <t>Snowflake White</t>
  </si>
  <si>
    <t>HD Audio, Memory Card Slot</t>
  </si>
  <si>
    <t>Ideapad 3 82H8</t>
  </si>
  <si>
    <t xml:space="preserve"> $819.00 </t>
  </si>
  <si>
    <t>Predator Helios 300</t>
  </si>
  <si>
    <t>Abyssal Black</t>
  </si>
  <si>
    <t xml:space="preserve"> $2,425.07 </t>
  </si>
  <si>
    <t>Inspiron 3510 Laptop</t>
  </si>
  <si>
    <t xml:space="preserve"> $10,029.83 </t>
  </si>
  <si>
    <t xml:space="preserve"> $31,375.47 </t>
  </si>
  <si>
    <t>0.9 GHz</t>
  </si>
  <si>
    <t xml:space="preserve"> $65,563.63 </t>
  </si>
  <si>
    <t xml:space="preserve"> $58,217.38 </t>
  </si>
  <si>
    <t>Sum of Total Sales</t>
  </si>
  <si>
    <t>Sum of Available Stock</t>
  </si>
  <si>
    <t>Sum of Sale Product Count</t>
  </si>
  <si>
    <t>Sum of Total Stock</t>
  </si>
  <si>
    <t>Row Labels</t>
  </si>
  <si>
    <t>Grand Total</t>
  </si>
  <si>
    <t>Top 3 Brands Analysis Based on Product sold</t>
  </si>
  <si>
    <t>Brands</t>
  </si>
  <si>
    <t>sold product</t>
  </si>
  <si>
    <t>Percentage</t>
  </si>
  <si>
    <t>Dell Vs Others</t>
  </si>
  <si>
    <t>Brand</t>
  </si>
  <si>
    <t>product sold</t>
  </si>
  <si>
    <t>percentage</t>
  </si>
  <si>
    <t>HP Vs Others</t>
  </si>
  <si>
    <t>ROKC Vs Others</t>
  </si>
  <si>
    <t>Product Sold</t>
  </si>
  <si>
    <t>Ram Category</t>
  </si>
  <si>
    <t>Sales Percentage</t>
  </si>
  <si>
    <t>Ram Category analysis based on Sales</t>
  </si>
  <si>
    <t>Available Stock</t>
  </si>
  <si>
    <t>Availablity Check Based on Brands</t>
  </si>
</sst>
</file>

<file path=xl/styles.xml><?xml version="1.0" encoding="utf-8"?>
<styleSheet xmlns="http://schemas.openxmlformats.org/spreadsheetml/2006/main">
  <numFmts count="1">
    <numFmt numFmtId="164" formatCode="_-[$$-409]* #,##0.00_ ;_-[$$-409]* \-#,##0.00\ ;_-[$$-409]* &quot;-&quot;??_ ;_-@_ "/>
  </numFmts>
  <fonts count="7">
    <font>
      <sz val="11"/>
      <color theme="1"/>
      <name val="Calibri"/>
      <family val="2"/>
      <scheme val="minor"/>
    </font>
    <font>
      <sz val="18"/>
      <color theme="1"/>
      <name val="Calibri"/>
      <family val="2"/>
      <scheme val="minor"/>
    </font>
    <font>
      <sz val="11"/>
      <color rgb="FFFF0000"/>
      <name val="Calibri"/>
      <family val="2"/>
      <scheme val="minor"/>
    </font>
    <font>
      <b/>
      <sz val="11"/>
      <color rgb="FFFF0000"/>
      <name val="Calibri"/>
      <family val="2"/>
      <scheme val="minor"/>
    </font>
    <font>
      <b/>
      <sz val="20"/>
      <color theme="1"/>
      <name val="Calibri"/>
      <family val="2"/>
      <scheme val="minor"/>
    </font>
    <font>
      <sz val="16"/>
      <color theme="1"/>
      <name val="Calibri"/>
      <family val="2"/>
      <scheme val="minor"/>
    </font>
    <font>
      <sz val="11"/>
      <name val="Calibri"/>
      <family val="2"/>
      <scheme val="minor"/>
    </font>
  </fonts>
  <fills count="6">
    <fill>
      <patternFill patternType="none"/>
    </fill>
    <fill>
      <patternFill patternType="gray125"/>
    </fill>
    <fill>
      <patternFill patternType="solid">
        <fgColor theme="0" tint="-0.499984740745262"/>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0" borderId="1" xfId="0" applyFont="1" applyBorder="1"/>
    <xf numFmtId="0" fontId="1" fillId="0" borderId="5" xfId="0" applyFont="1" applyBorder="1"/>
    <xf numFmtId="0" fontId="1" fillId="0" borderId="6" xfId="0" applyFont="1" applyBorder="1"/>
    <xf numFmtId="164" fontId="1" fillId="0" borderId="1" xfId="0" applyNumberFormat="1" applyFont="1" applyBorder="1"/>
    <xf numFmtId="164" fontId="0" fillId="0" borderId="0" xfId="0" applyNumberFormat="1"/>
    <xf numFmtId="0" fontId="0" fillId="0" borderId="0" xfId="0" applyAlignment="1">
      <alignment horizontal="left"/>
    </xf>
    <xf numFmtId="0" fontId="0" fillId="0" borderId="1" xfId="0" applyBorder="1"/>
    <xf numFmtId="10" fontId="0" fillId="0" borderId="1" xfId="0" applyNumberFormat="1" applyBorder="1"/>
    <xf numFmtId="164" fontId="0" fillId="0" borderId="1" xfId="0" applyNumberFormat="1" applyBorder="1"/>
    <xf numFmtId="0" fontId="0" fillId="2" borderId="0" xfId="0" applyFill="1"/>
    <xf numFmtId="0" fontId="5" fillId="0" borderId="5" xfId="0" applyFont="1" applyBorder="1"/>
    <xf numFmtId="0" fontId="5" fillId="0" borderId="1" xfId="0" applyFont="1" applyBorder="1"/>
    <xf numFmtId="164" fontId="5" fillId="0" borderId="1" xfId="0" applyNumberFormat="1" applyFont="1" applyBorder="1"/>
    <xf numFmtId="0" fontId="5" fillId="0" borderId="6" xfId="0" applyFont="1" applyBorder="1"/>
    <xf numFmtId="0" fontId="4" fillId="3" borderId="2" xfId="0" applyFont="1" applyFill="1" applyBorder="1" applyAlignment="1">
      <alignment horizontal="center"/>
    </xf>
    <xf numFmtId="0" fontId="4" fillId="3" borderId="3" xfId="0" applyFont="1" applyFill="1" applyBorder="1" applyAlignment="1">
      <alignment horizontal="center"/>
    </xf>
    <xf numFmtId="164" fontId="4" fillId="3" borderId="3" xfId="0" applyNumberFormat="1" applyFont="1" applyFill="1" applyBorder="1" applyAlignment="1">
      <alignment horizontal="center"/>
    </xf>
    <xf numFmtId="0" fontId="4" fillId="3" borderId="4" xfId="0" applyFont="1" applyFill="1" applyBorder="1" applyAlignment="1">
      <alignment horizontal="center"/>
    </xf>
    <xf numFmtId="0" fontId="3" fillId="0" borderId="0" xfId="0" applyFont="1"/>
    <xf numFmtId="0" fontId="3" fillId="4" borderId="1" xfId="0" applyFont="1" applyFill="1" applyBorder="1"/>
    <xf numFmtId="0" fontId="3" fillId="4" borderId="0" xfId="0" applyFont="1" applyFill="1"/>
    <xf numFmtId="0" fontId="0" fillId="4" borderId="7" xfId="0" applyFill="1" applyBorder="1" applyAlignment="1">
      <alignment horizontal="center"/>
    </xf>
    <xf numFmtId="0" fontId="0" fillId="4" borderId="8" xfId="0" applyFill="1" applyBorder="1" applyAlignment="1">
      <alignment horizontal="center"/>
    </xf>
    <xf numFmtId="0" fontId="0" fillId="4" borderId="9" xfId="0" applyFill="1" applyBorder="1" applyAlignment="1">
      <alignment horizontal="center"/>
    </xf>
    <xf numFmtId="0" fontId="0" fillId="4" borderId="1" xfId="0" applyFill="1" applyBorder="1" applyAlignment="1">
      <alignment horizontal="center"/>
    </xf>
    <xf numFmtId="0" fontId="0" fillId="4" borderId="0" xfId="0" applyFill="1"/>
    <xf numFmtId="0" fontId="0" fillId="4" borderId="0" xfId="0" applyFill="1" applyAlignment="1">
      <alignment horizontal="left"/>
    </xf>
    <xf numFmtId="0" fontId="2" fillId="4" borderId="0" xfId="0" applyFont="1" applyFill="1"/>
    <xf numFmtId="0" fontId="2" fillId="4" borderId="1" xfId="0" applyFont="1" applyFill="1" applyBorder="1"/>
    <xf numFmtId="0" fontId="2" fillId="4" borderId="0" xfId="0" applyFont="1" applyFill="1" applyAlignment="1">
      <alignment horizontal="center"/>
    </xf>
    <xf numFmtId="0" fontId="6" fillId="4" borderId="0" xfId="0" applyFont="1" applyFill="1" applyAlignment="1">
      <alignment horizontal="left"/>
    </xf>
    <xf numFmtId="0" fontId="3" fillId="4" borderId="0" xfId="0" applyFont="1" applyFill="1" applyAlignment="1">
      <alignment horizontal="center"/>
    </xf>
    <xf numFmtId="0" fontId="2" fillId="5" borderId="0" xfId="0" applyFont="1" applyFill="1"/>
    <xf numFmtId="0" fontId="0" fillId="5" borderId="0" xfId="0" applyFill="1"/>
    <xf numFmtId="0" fontId="0" fillId="3" borderId="0" xfId="0" applyFill="1" applyAlignment="1">
      <alignment horizontal="left"/>
    </xf>
    <xf numFmtId="0" fontId="3" fillId="3" borderId="0" xfId="0" applyFont="1" applyFill="1" applyAlignment="1">
      <alignment horizontal="center"/>
    </xf>
    <xf numFmtId="0" fontId="2" fillId="3" borderId="0" xfId="0" applyFont="1" applyFill="1"/>
    <xf numFmtId="0" fontId="3" fillId="3" borderId="0" xfId="0" applyFont="1" applyFill="1"/>
    <xf numFmtId="0" fontId="3" fillId="3" borderId="1" xfId="0" applyFont="1" applyFill="1" applyBorder="1"/>
    <xf numFmtId="0" fontId="2" fillId="3" borderId="0" xfId="0" applyFont="1" applyFill="1" applyAlignment="1">
      <alignment horizontal="left"/>
    </xf>
  </cellXfs>
  <cellStyles count="1">
    <cellStyle name="Normal" xfId="0" builtinId="0"/>
  </cellStyles>
  <dxfs count="70">
    <dxf>
      <font>
        <color rgb="FFFF0000"/>
      </font>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rgb="FF92D050"/>
        </patternFill>
      </fill>
    </dxf>
    <dxf>
      <fill>
        <patternFill patternType="solid">
          <bgColor rgb="FF92D050"/>
        </patternFill>
      </fill>
    </dxf>
    <dxf>
      <fill>
        <patternFill patternType="solid">
          <bgColor rgb="FF92D050"/>
        </patternFill>
      </fill>
    </dxf>
    <dxf>
      <font>
        <color auto="1"/>
      </font>
    </dxf>
    <dxf>
      <fill>
        <patternFill patternType="solid">
          <bgColor rgb="FF92D050"/>
        </patternFill>
      </fill>
    </dxf>
    <dxf>
      <font>
        <color rgb="FFFF0000"/>
      </font>
    </dxf>
    <dxf>
      <font>
        <color rgb="FFFF0000"/>
      </font>
    </dxf>
    <dxf>
      <fill>
        <patternFill patternType="solid">
          <bgColor rgb="FF92D050"/>
        </patternFill>
      </fill>
    </dxf>
    <dxf>
      <fill>
        <patternFill patternType="solid">
          <bgColor rgb="FF92D050"/>
        </patternFill>
      </fill>
    </dxf>
    <dxf>
      <font>
        <color rgb="FFFF0000"/>
      </font>
    </dxf>
    <dxf>
      <font>
        <color rgb="FFFF0000"/>
      </font>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ont>
        <b/>
      </font>
    </dxf>
    <dxf>
      <font>
        <color rgb="FFFF0000"/>
      </font>
    </dxf>
    <dxf>
      <font>
        <b/>
      </font>
    </dxf>
    <dxf>
      <font>
        <b/>
      </font>
    </dxf>
    <dxf>
      <font>
        <color rgb="FFFF0000"/>
      </font>
    </dxf>
    <dxf>
      <font>
        <color rgb="FFFF0000"/>
      </font>
    </dxf>
    <dxf>
      <font>
        <b/>
      </font>
    </dxf>
    <dxf>
      <font>
        <b/>
      </font>
    </dxf>
    <dxf>
      <font>
        <color rgb="FFFF0000"/>
      </font>
    </dxf>
    <dxf>
      <font>
        <color rgb="FFFF0000"/>
      </font>
    </dxf>
    <dxf>
      <font>
        <b/>
      </font>
    </dxf>
    <dxf>
      <font>
        <color rgb="FFFF0000"/>
      </font>
    </dxf>
    <dxf>
      <font>
        <b/>
      </font>
    </dxf>
    <dxf>
      <font>
        <color rgb="FFFF0000"/>
      </font>
    </dxf>
    <dxf>
      <font>
        <b/>
      </font>
    </dxf>
    <dxf>
      <font>
        <b/>
      </font>
    </dxf>
    <dxf>
      <font>
        <color rgb="FFFF0000"/>
      </font>
    </dxf>
    <dxf>
      <font>
        <color auto="1"/>
      </font>
    </dxf>
    <dxf>
      <numFmt numFmtId="164" formatCode="_-[$$-409]* #,##0.00_ ;_-[$$-409]* \-#,##0.00\ ;_-[$$-409]* &quot;-&quot;??_ ;_-@_ "/>
    </dxf>
    <dxf>
      <numFmt numFmtId="164" formatCode="_-[$$-409]* #,##0.00_ ;_-[$$-409]* \-#,##0.00\ ;_-[$$-409]* &quot;-&quot;??_ ;_-@_ "/>
    </dxf>
    <dxf>
      <numFmt numFmtId="164" formatCode="_-[$$-409]* #,##0.00_ ;_-[$$-409]* \-#,##0.00\ ;_-[$$-409]* &quot;-&quot;??_ ;_-@_ "/>
    </dxf>
    <dxf>
      <numFmt numFmtId="0" formatCode="General"/>
    </dxf>
    <dxf>
      <numFmt numFmtId="164" formatCode="_-[$$-409]* #,##0.00_ ;_-[$$-409]* \-#,##0.00\ ;_-[$$-409]* &quot;-&quot;??_ ;_-@_ "/>
    </dxf>
    <dxf>
      <numFmt numFmtId="0" formatCode="General"/>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0" formatCode="General"/>
    </dxf>
    <dxf>
      <numFmt numFmtId="0" formatCode="General"/>
    </dxf>
    <dxf>
      <numFmt numFmtId="164" formatCode="_-[$$-409]* #,##0.00_ ;_-[$$-409]* \-#,##0.00\ ;_-[$$-409]* &quot;-&quot;??_ ;_-@_ "/>
    </dxf>
    <dxf>
      <numFmt numFmtId="0" formatCode="General"/>
    </dxf>
    <dxf>
      <numFmt numFmtId="0" formatCode="General"/>
    </dxf>
    <dxf>
      <numFmt numFmtId="164" formatCode="_-[$$-409]* #,##0.00_ ;_-[$$-409]* \-#,##0.00\ ;_-[$$-409]* &quot;-&quot;??_ ;_-@_ "/>
    </dxf>
    <dxf>
      <numFmt numFmtId="0" formatCode="General"/>
    </dxf>
    <dxf>
      <numFmt numFmtId="0" formatCode="General"/>
    </dxf>
    <dxf>
      <numFmt numFmtId="0" formatCode="General"/>
    </dxf>
    <dxf>
      <numFmt numFmtId="164" formatCode="_-[$$-409]* #,##0.00_ ;_-[$$-409]* \-#,##0.00\ ;_-[$$-409]* &quot;-&quot;??_ ;_-@_ "/>
    </dxf>
    <dxf>
      <numFmt numFmtId="0" formatCode="General"/>
    </dxf>
    <dxf>
      <numFmt numFmtId="164" formatCode="_-[$$-409]* #,##0.00_ ;_-[$$-409]* \-#,##0.00\ ;_-[$$-409]* &quot;-&quot;??_ ;_-@_ "/>
    </dxf>
    <dxf>
      <numFmt numFmtId="0" formatCode="General"/>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s>
  <tableStyles count="0" defaultTableStyle="TableStyleMedium2" defaultPivotStyle="PivotStyleLight16"/>
  <colors>
    <mruColors>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style val="3"/>
  <c:chart>
    <c:autoTitleDeleted val="1"/>
    <c:plotArea>
      <c:layout/>
      <c:pieChart>
        <c:varyColors val="1"/>
        <c:ser>
          <c:idx val="0"/>
          <c:order val="0"/>
          <c:tx>
            <c:strRef>
              <c:f>'Pivot Analysis'!$F$15</c:f>
              <c:strCache>
                <c:ptCount val="1"/>
                <c:pt idx="0">
                  <c:v>Percentage</c:v>
                </c:pt>
              </c:strCache>
            </c:strRef>
          </c:tx>
          <c:dPt>
            <c:idx val="0"/>
            <c:explosion val="31"/>
            <c:extLst xmlns:c16r2="http://schemas.microsoft.com/office/drawing/2015/06/chart">
              <c:ext xmlns:c16="http://schemas.microsoft.com/office/drawing/2014/chart" uri="{C3380CC4-5D6E-409C-BE32-E72D297353CC}">
                <c16:uniqueId val="{00000001-991B-48C3-B967-F58FE625D719}"/>
              </c:ext>
            </c:extLst>
          </c:dPt>
          <c:dPt>
            <c:idx val="1"/>
            <c:extLst xmlns:c16r2="http://schemas.microsoft.com/office/drawing/2015/06/chart">
              <c:ext xmlns:c16="http://schemas.microsoft.com/office/drawing/2014/chart" uri="{C3380CC4-5D6E-409C-BE32-E72D297353CC}">
                <c16:uniqueId val="{00000003-991B-48C3-B967-F58FE625D719}"/>
              </c:ext>
            </c:extLst>
          </c:dPt>
          <c:dPt>
            <c:idx val="2"/>
            <c:extLst xmlns:c16r2="http://schemas.microsoft.com/office/drawing/2015/06/chart">
              <c:ext xmlns:c16="http://schemas.microsoft.com/office/drawing/2014/chart" uri="{C3380CC4-5D6E-409C-BE32-E72D297353CC}">
                <c16:uniqueId val="{00000005-991B-48C3-B967-F58FE625D719}"/>
              </c:ext>
            </c:extLst>
          </c:dPt>
          <c:dLbls>
            <c:dLbl>
              <c:idx val="0"/>
              <c:layout>
                <c:manualLayout>
                  <c:x val="-3.0151857297534075E-3"/>
                  <c:y val="0.20702422052554298"/>
                </c:manualLayout>
              </c:layout>
              <c:dLblPos val="bestFi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991B-48C3-B967-F58FE625D719}"/>
                </c:ext>
              </c:extLst>
            </c:dLbl>
            <c:dLbl>
              <c:idx val="1"/>
              <c:layout>
                <c:manualLayout>
                  <c:x val="-8.0257498072556194E-2"/>
                  <c:y val="2.767057435624061E-2"/>
                </c:manualLayout>
              </c:layout>
              <c:dLblPos val="bestFi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991B-48C3-B967-F58FE625D719}"/>
                </c:ext>
              </c:extLst>
            </c:dLbl>
            <c:dLbl>
              <c:idx val="2"/>
              <c:layout>
                <c:manualLayout>
                  <c:x val="-0.10936953627596789"/>
                  <c:y val="0.11767623637920734"/>
                </c:manualLayout>
              </c:layout>
              <c:dLblPos val="bestFi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5-991B-48C3-B967-F58FE625D719}"/>
                </c:ext>
              </c:extLst>
            </c:dLbl>
            <c:txPr>
              <a:bodyPr rot="0" vert="horz"/>
              <a:lstStyle/>
              <a:p>
                <a:pPr>
                  <a:defRPr b="1"/>
                </a:pPr>
                <a:endParaRPr lang="en-US"/>
              </a:p>
            </c:txPr>
            <c:dLblPos val="bestFit"/>
            <c:showVal val="1"/>
            <c:showLeaderLines val="1"/>
            <c:extLst xmlns:c16r2="http://schemas.microsoft.com/office/drawing/2015/06/chart">
              <c:ext xmlns:c15="http://schemas.microsoft.com/office/drawing/2012/chart" uri="{CE6537A1-D6FC-4f65-9D91-7224C49458BB}"/>
            </c:extLst>
          </c:dLbls>
          <c:cat>
            <c:strRef>
              <c:f>'Pivot Analysis'!$D$16:$D$18</c:f>
              <c:strCache>
                <c:ptCount val="3"/>
                <c:pt idx="0">
                  <c:v>DELL</c:v>
                </c:pt>
                <c:pt idx="1">
                  <c:v>HP</c:v>
                </c:pt>
                <c:pt idx="2">
                  <c:v>ROKC</c:v>
                </c:pt>
              </c:strCache>
            </c:strRef>
          </c:cat>
          <c:val>
            <c:numRef>
              <c:f>'Pivot Analysis'!$F$16:$F$18</c:f>
              <c:numCache>
                <c:formatCode>0.00%</c:formatCode>
                <c:ptCount val="3"/>
                <c:pt idx="0">
                  <c:v>0.5373577677861282</c:v>
                </c:pt>
                <c:pt idx="1">
                  <c:v>0.2603519080623955</c:v>
                </c:pt>
                <c:pt idx="2">
                  <c:v>0.2022903241514763</c:v>
                </c:pt>
              </c:numCache>
            </c:numRef>
          </c:val>
          <c:extLst xmlns:c16r2="http://schemas.microsoft.com/office/drawing/2015/06/chart">
            <c:ext xmlns:c16="http://schemas.microsoft.com/office/drawing/2014/chart" uri="{C3380CC4-5D6E-409C-BE32-E72D297353CC}">
              <c16:uniqueId val="{00000006-991B-48C3-B967-F58FE625D719}"/>
            </c:ext>
          </c:extLst>
        </c:ser>
        <c:dLbls>
          <c:showVal val="1"/>
        </c:dLbls>
        <c:firstSliceAng val="0"/>
      </c:pieChart>
    </c:plotArea>
    <c:legend>
      <c:legendPos val="t"/>
      <c:layout/>
      <c:txPr>
        <a:bodyPr rot="0" vert="horz"/>
        <a:lstStyle/>
        <a:p>
          <a:pPr>
            <a:defRPr b="1"/>
          </a:pPr>
          <a:endParaRPr lang="en-US"/>
        </a:p>
      </c:txPr>
    </c:legend>
    <c:plotVisOnly val="1"/>
    <c:dispBlanksAs val="zero"/>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autoTitleDeleted val="1"/>
    <c:plotArea>
      <c:layout/>
      <c:doughnutChart>
        <c:varyColors val="1"/>
        <c:ser>
          <c:idx val="0"/>
          <c:order val="0"/>
          <c:tx>
            <c:strRef>
              <c:f>'Pivot Analysis'!$J$15</c:f>
              <c:strCache>
                <c:ptCount val="1"/>
                <c:pt idx="0">
                  <c:v>percentage</c:v>
                </c:pt>
              </c:strCache>
            </c:strRef>
          </c:tx>
          <c:dPt>
            <c:idx val="0"/>
            <c:extLst xmlns:c16r2="http://schemas.microsoft.com/office/drawing/2015/06/chart">
              <c:ext xmlns:c16="http://schemas.microsoft.com/office/drawing/2014/chart" uri="{C3380CC4-5D6E-409C-BE32-E72D297353CC}">
                <c16:uniqueId val="{00000001-A37C-4A71-AB48-7E414E5F0035}"/>
              </c:ext>
            </c:extLst>
          </c:dPt>
          <c:dPt>
            <c:idx val="1"/>
            <c:extLst xmlns:c16r2="http://schemas.microsoft.com/office/drawing/2015/06/chart">
              <c:ext xmlns:c16="http://schemas.microsoft.com/office/drawing/2014/chart" uri="{C3380CC4-5D6E-409C-BE32-E72D297353CC}">
                <c16:uniqueId val="{00000003-A37C-4A71-AB48-7E414E5F0035}"/>
              </c:ext>
            </c:extLst>
          </c:dPt>
          <c:dLbls>
            <c:dLbl>
              <c:idx val="0"/>
              <c:layout>
                <c:manualLayout>
                  <c:x val="0.13731124388342014"/>
                  <c:y val="0.31775241177498736"/>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A37C-4A71-AB48-7E414E5F0035}"/>
                </c:ext>
              </c:extLst>
            </c:dLbl>
            <c:dLbl>
              <c:idx val="1"/>
              <c:layout>
                <c:manualLayout>
                  <c:x val="-0.15515848395931561"/>
                  <c:y val="-0.28642470920562257"/>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A37C-4A71-AB48-7E414E5F0035}"/>
                </c:ext>
              </c:extLst>
            </c:dLbl>
            <c:txPr>
              <a:bodyPr rot="0" vert="horz"/>
              <a:lstStyle/>
              <a:p>
                <a:pPr>
                  <a:defRPr b="1"/>
                </a:pPr>
                <a:endParaRPr lang="en-US"/>
              </a:p>
            </c:txPr>
            <c:showVal val="1"/>
            <c:showLeaderLines val="1"/>
            <c:extLst xmlns:c16r2="http://schemas.microsoft.com/office/drawing/2015/06/chart">
              <c:ext xmlns:c15="http://schemas.microsoft.com/office/drawing/2012/chart" uri="{CE6537A1-D6FC-4f65-9D91-7224C49458BB}"/>
            </c:extLst>
          </c:dLbls>
          <c:cat>
            <c:strRef>
              <c:f>'Pivot Analysis'!$H$16:$H$17</c:f>
              <c:strCache>
                <c:ptCount val="2"/>
                <c:pt idx="0">
                  <c:v>DELL</c:v>
                </c:pt>
                <c:pt idx="1">
                  <c:v>Others</c:v>
                </c:pt>
              </c:strCache>
            </c:strRef>
          </c:cat>
          <c:val>
            <c:numRef>
              <c:f>'Pivot Analysis'!$J$16:$J$17</c:f>
              <c:numCache>
                <c:formatCode>0.00%</c:formatCode>
                <c:ptCount val="2"/>
                <c:pt idx="0">
                  <c:v>0.5373577677861282</c:v>
                </c:pt>
                <c:pt idx="1">
                  <c:v>0.4626422322138718</c:v>
                </c:pt>
              </c:numCache>
            </c:numRef>
          </c:val>
          <c:extLst xmlns:c16r2="http://schemas.microsoft.com/office/drawing/2015/06/chart">
            <c:ext xmlns:c16="http://schemas.microsoft.com/office/drawing/2014/chart" uri="{C3380CC4-5D6E-409C-BE32-E72D297353CC}">
              <c16:uniqueId val="{00000004-A37C-4A71-AB48-7E414E5F0035}"/>
            </c:ext>
          </c:extLst>
        </c:ser>
        <c:dLbls>
          <c:showVal val="1"/>
        </c:dLbls>
        <c:firstSliceAng val="0"/>
        <c:holeSize val="70"/>
      </c:doughnutChart>
    </c:plotArea>
    <c:legend>
      <c:legendPos val="t"/>
      <c:layout/>
      <c:txPr>
        <a:bodyPr rot="0" vert="horz"/>
        <a:lstStyle/>
        <a:p>
          <a:pPr>
            <a:defRPr b="1"/>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style val="5"/>
  <c:chart>
    <c:autoTitleDeleted val="1"/>
    <c:plotArea>
      <c:layout/>
      <c:doughnutChart>
        <c:varyColors val="1"/>
        <c:ser>
          <c:idx val="0"/>
          <c:order val="0"/>
          <c:tx>
            <c:strRef>
              <c:f>'Pivot Analysis'!$N$15</c:f>
              <c:strCache>
                <c:ptCount val="1"/>
                <c:pt idx="0">
                  <c:v>percentage</c:v>
                </c:pt>
              </c:strCache>
            </c:strRef>
          </c:tx>
          <c:dPt>
            <c:idx val="0"/>
            <c:extLst xmlns:c16r2="http://schemas.microsoft.com/office/drawing/2015/06/chart">
              <c:ext xmlns:c16="http://schemas.microsoft.com/office/drawing/2014/chart" uri="{C3380CC4-5D6E-409C-BE32-E72D297353CC}">
                <c16:uniqueId val="{00000001-3B1A-447B-B21A-4E8CAB6B0881}"/>
              </c:ext>
            </c:extLst>
          </c:dPt>
          <c:dPt>
            <c:idx val="1"/>
            <c:extLst xmlns:c16r2="http://schemas.microsoft.com/office/drawing/2015/06/chart">
              <c:ext xmlns:c16="http://schemas.microsoft.com/office/drawing/2014/chart" uri="{C3380CC4-5D6E-409C-BE32-E72D297353CC}">
                <c16:uniqueId val="{00000003-3B1A-447B-B21A-4E8CAB6B0881}"/>
              </c:ext>
            </c:extLst>
          </c:dPt>
          <c:dLbls>
            <c:dLbl>
              <c:idx val="0"/>
              <c:layout>
                <c:manualLayout>
                  <c:x val="0.19900796138082261"/>
                  <c:y val="-0.13873696852147344"/>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3B1A-447B-B21A-4E8CAB6B0881}"/>
                </c:ext>
              </c:extLst>
            </c:dLbl>
            <c:dLbl>
              <c:idx val="1"/>
              <c:layout>
                <c:manualLayout>
                  <c:x val="-0.16190478214033024"/>
                  <c:y val="7.6081563382743453E-2"/>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3B1A-447B-B21A-4E8CAB6B0881}"/>
                </c:ext>
              </c:extLst>
            </c:dLbl>
            <c:txPr>
              <a:bodyPr rot="0" vert="horz"/>
              <a:lstStyle/>
              <a:p>
                <a:pPr>
                  <a:defRPr b="1"/>
                </a:pPr>
                <a:endParaRPr lang="en-US"/>
              </a:p>
            </c:txPr>
            <c:showVal val="1"/>
            <c:showLeaderLines val="1"/>
            <c:extLst xmlns:c16r2="http://schemas.microsoft.com/office/drawing/2015/06/chart">
              <c:ext xmlns:c15="http://schemas.microsoft.com/office/drawing/2012/chart" uri="{CE6537A1-D6FC-4f65-9D91-7224C49458BB}"/>
            </c:extLst>
          </c:dLbls>
          <c:cat>
            <c:strRef>
              <c:f>'Pivot Analysis'!$L$16:$L$17</c:f>
              <c:strCache>
                <c:ptCount val="2"/>
                <c:pt idx="0">
                  <c:v>HP</c:v>
                </c:pt>
                <c:pt idx="1">
                  <c:v>Others</c:v>
                </c:pt>
              </c:strCache>
            </c:strRef>
          </c:cat>
          <c:val>
            <c:numRef>
              <c:f>'Pivot Analysis'!$N$16:$N$17</c:f>
              <c:numCache>
                <c:formatCode>0.00%</c:formatCode>
                <c:ptCount val="2"/>
                <c:pt idx="0">
                  <c:v>0.2603519080623955</c:v>
                </c:pt>
                <c:pt idx="1">
                  <c:v>0.7396480919376045</c:v>
                </c:pt>
              </c:numCache>
            </c:numRef>
          </c:val>
          <c:extLst xmlns:c16r2="http://schemas.microsoft.com/office/drawing/2015/06/chart">
            <c:ext xmlns:c16="http://schemas.microsoft.com/office/drawing/2014/chart" uri="{C3380CC4-5D6E-409C-BE32-E72D297353CC}">
              <c16:uniqueId val="{00000004-3B1A-447B-B21A-4E8CAB6B0881}"/>
            </c:ext>
          </c:extLst>
        </c:ser>
        <c:dLbls>
          <c:showVal val="1"/>
        </c:dLbls>
        <c:firstSliceAng val="0"/>
        <c:holeSize val="70"/>
      </c:doughnutChart>
    </c:plotArea>
    <c:legend>
      <c:legendPos val="t"/>
      <c:layout/>
      <c:txPr>
        <a:bodyPr rot="0" vert="horz"/>
        <a:lstStyle/>
        <a:p>
          <a:pPr>
            <a:defRPr b="1"/>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000000000000011" l="0.70000000000000007" r="0.70000000000000007" t="0.75000000000000011" header="0.30000000000000004" footer="0.30000000000000004"/>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style val="4"/>
  <c:chart>
    <c:autoTitleDeleted val="1"/>
    <c:plotArea>
      <c:layout/>
      <c:doughnutChart>
        <c:varyColors val="1"/>
        <c:ser>
          <c:idx val="0"/>
          <c:order val="0"/>
          <c:tx>
            <c:strRef>
              <c:f>'Pivot Analysis'!$R$15</c:f>
              <c:strCache>
                <c:ptCount val="1"/>
                <c:pt idx="0">
                  <c:v>Percentage</c:v>
                </c:pt>
              </c:strCache>
            </c:strRef>
          </c:tx>
          <c:dPt>
            <c:idx val="0"/>
            <c:extLst xmlns:c16r2="http://schemas.microsoft.com/office/drawing/2015/06/chart">
              <c:ext xmlns:c16="http://schemas.microsoft.com/office/drawing/2014/chart" uri="{C3380CC4-5D6E-409C-BE32-E72D297353CC}">
                <c16:uniqueId val="{00000001-6472-4ADE-999F-8DA7F19AEBFD}"/>
              </c:ext>
            </c:extLst>
          </c:dPt>
          <c:dPt>
            <c:idx val="1"/>
            <c:extLst xmlns:c16r2="http://schemas.microsoft.com/office/drawing/2015/06/chart">
              <c:ext xmlns:c16="http://schemas.microsoft.com/office/drawing/2014/chart" uri="{C3380CC4-5D6E-409C-BE32-E72D297353CC}">
                <c16:uniqueId val="{00000003-6472-4ADE-999F-8DA7F19AEBFD}"/>
              </c:ext>
            </c:extLst>
          </c:dPt>
          <c:dLbls>
            <c:dLbl>
              <c:idx val="0"/>
              <c:layout>
                <c:manualLayout>
                  <c:x val="0.23611114062131491"/>
                  <c:y val="-0.12083542419612199"/>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6472-4ADE-999F-8DA7F19AEBFD}"/>
                </c:ext>
              </c:extLst>
            </c:dLbl>
            <c:dLbl>
              <c:idx val="1"/>
              <c:layout>
                <c:manualLayout>
                  <c:x val="-0.20575399397000305"/>
                  <c:y val="4.4753860813378562E-3"/>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6472-4ADE-999F-8DA7F19AEBFD}"/>
                </c:ext>
              </c:extLst>
            </c:dLbl>
            <c:txPr>
              <a:bodyPr rot="0" vert="horz"/>
              <a:lstStyle/>
              <a:p>
                <a:pPr>
                  <a:defRPr b="1"/>
                </a:pPr>
                <a:endParaRPr lang="en-US"/>
              </a:p>
            </c:txPr>
            <c:showVal val="1"/>
            <c:showLeaderLines val="1"/>
            <c:extLst xmlns:c16r2="http://schemas.microsoft.com/office/drawing/2015/06/chart">
              <c:ext xmlns:c15="http://schemas.microsoft.com/office/drawing/2012/chart" uri="{CE6537A1-D6FC-4f65-9D91-7224C49458BB}"/>
            </c:extLst>
          </c:dLbls>
          <c:cat>
            <c:strRef>
              <c:f>'Pivot Analysis'!$P$16:$P$17</c:f>
              <c:strCache>
                <c:ptCount val="2"/>
                <c:pt idx="0">
                  <c:v>ROKC</c:v>
                </c:pt>
                <c:pt idx="1">
                  <c:v>Others</c:v>
                </c:pt>
              </c:strCache>
            </c:strRef>
          </c:cat>
          <c:val>
            <c:numRef>
              <c:f>'Pivot Analysis'!$R$16:$R$17</c:f>
              <c:numCache>
                <c:formatCode>0.00%</c:formatCode>
                <c:ptCount val="2"/>
                <c:pt idx="0">
                  <c:v>0.2022903241514763</c:v>
                </c:pt>
                <c:pt idx="1">
                  <c:v>0.7977096758485237</c:v>
                </c:pt>
              </c:numCache>
            </c:numRef>
          </c:val>
          <c:extLst xmlns:c16r2="http://schemas.microsoft.com/office/drawing/2015/06/chart">
            <c:ext xmlns:c16="http://schemas.microsoft.com/office/drawing/2014/chart" uri="{C3380CC4-5D6E-409C-BE32-E72D297353CC}">
              <c16:uniqueId val="{00000004-6472-4ADE-999F-8DA7F19AEBFD}"/>
            </c:ext>
          </c:extLst>
        </c:ser>
        <c:dLbls>
          <c:showVal val="1"/>
        </c:dLbls>
        <c:firstSliceAng val="0"/>
        <c:holeSize val="75"/>
      </c:doughnutChart>
    </c:plotArea>
    <c:legend>
      <c:legendPos val="b"/>
      <c:layout/>
      <c:txPr>
        <a:bodyPr rot="0" vert="horz"/>
        <a:lstStyle/>
        <a:p>
          <a:pPr>
            <a:defRPr b="1"/>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lang val="en-US"/>
  <c:style val="3"/>
  <c:chart>
    <c:autoTitleDeleted val="1"/>
    <c:plotArea>
      <c:layout>
        <c:manualLayout>
          <c:layoutTarget val="inner"/>
          <c:xMode val="edge"/>
          <c:yMode val="edge"/>
          <c:x val="0.30292579653333135"/>
          <c:y val="0.18037854804231945"/>
          <c:w val="0.5925610928074363"/>
          <c:h val="0.55340801471980949"/>
        </c:manualLayout>
      </c:layout>
      <c:barChart>
        <c:barDir val="col"/>
        <c:grouping val="clustered"/>
        <c:ser>
          <c:idx val="0"/>
          <c:order val="0"/>
          <c:tx>
            <c:strRef>
              <c:f>'Pivot Analysis'!$E$34</c:f>
              <c:strCache>
                <c:ptCount val="1"/>
                <c:pt idx="0">
                  <c:v>Total Sales</c:v>
                </c:pt>
              </c:strCache>
            </c:strRef>
          </c:tx>
          <c:cat>
            <c:strRef>
              <c:f>'Pivot Analysis'!$D$35:$D$39</c:f>
              <c:strCache>
                <c:ptCount val="5"/>
                <c:pt idx="0">
                  <c:v>16 GB</c:v>
                </c:pt>
                <c:pt idx="1">
                  <c:v>32 GB</c:v>
                </c:pt>
                <c:pt idx="2">
                  <c:v>8 GB</c:v>
                </c:pt>
                <c:pt idx="3">
                  <c:v>4 GB</c:v>
                </c:pt>
                <c:pt idx="4">
                  <c:v>6 GB</c:v>
                </c:pt>
              </c:strCache>
            </c:strRef>
          </c:cat>
          <c:val>
            <c:numRef>
              <c:f>'Pivot Analysis'!$E$35:$E$39</c:f>
              <c:numCache>
                <c:formatCode>_-[$$-409]* #,##0.00_ ;_-[$$-409]* \-#,##0.00\ ;_-[$$-409]* "-"??_ ;_-@_ </c:formatCode>
                <c:ptCount val="5"/>
                <c:pt idx="0">
                  <c:v>61932588.119999938</c:v>
                </c:pt>
                <c:pt idx="1">
                  <c:v>51501312.020000026</c:v>
                </c:pt>
                <c:pt idx="2">
                  <c:v>34890065.42999997</c:v>
                </c:pt>
                <c:pt idx="3">
                  <c:v>10262040.409999998</c:v>
                </c:pt>
                <c:pt idx="4">
                  <c:v>183239.35000000003</c:v>
                </c:pt>
              </c:numCache>
            </c:numRef>
          </c:val>
          <c:extLst xmlns:c16r2="http://schemas.microsoft.com/office/drawing/2015/06/chart">
            <c:ext xmlns:c16="http://schemas.microsoft.com/office/drawing/2014/chart" uri="{C3380CC4-5D6E-409C-BE32-E72D297353CC}">
              <c16:uniqueId val="{00000000-06AD-4B39-8619-7DD3450F3803}"/>
            </c:ext>
          </c:extLst>
        </c:ser>
        <c:dLbls/>
        <c:gapWidth val="219"/>
        <c:overlap val="-27"/>
        <c:axId val="72579712"/>
        <c:axId val="72585600"/>
      </c:barChart>
      <c:lineChart>
        <c:grouping val="standard"/>
        <c:ser>
          <c:idx val="1"/>
          <c:order val="1"/>
          <c:tx>
            <c:strRef>
              <c:f>'Pivot Analysis'!$F$34</c:f>
              <c:strCache>
                <c:ptCount val="1"/>
                <c:pt idx="0">
                  <c:v>Sales Percentage</c:v>
                </c:pt>
              </c:strCache>
            </c:strRef>
          </c:tx>
          <c:marker>
            <c:symbol val="none"/>
          </c:marker>
          <c:cat>
            <c:strRef>
              <c:f>'Pivot Analysis'!$D$35:$D$39</c:f>
              <c:strCache>
                <c:ptCount val="5"/>
                <c:pt idx="0">
                  <c:v>16 GB</c:v>
                </c:pt>
                <c:pt idx="1">
                  <c:v>32 GB</c:v>
                </c:pt>
                <c:pt idx="2">
                  <c:v>8 GB</c:v>
                </c:pt>
                <c:pt idx="3">
                  <c:v>4 GB</c:v>
                </c:pt>
                <c:pt idx="4">
                  <c:v>6 GB</c:v>
                </c:pt>
              </c:strCache>
            </c:strRef>
          </c:cat>
          <c:val>
            <c:numRef>
              <c:f>'Pivot Analysis'!$F$35:$F$39</c:f>
              <c:numCache>
                <c:formatCode>0.00%</c:formatCode>
                <c:ptCount val="5"/>
                <c:pt idx="0">
                  <c:v>0.39007924986526082</c:v>
                </c:pt>
                <c:pt idx="1">
                  <c:v>0.32437838898179039</c:v>
                </c:pt>
                <c:pt idx="2">
                  <c:v>0.21975329893066758</c:v>
                </c:pt>
                <c:pt idx="3">
                  <c:v>6.4634938515141724E-2</c:v>
                </c:pt>
                <c:pt idx="4">
                  <c:v>1.1541237071394986E-3</c:v>
                </c:pt>
              </c:numCache>
            </c:numRef>
          </c:val>
          <c:extLst xmlns:c16r2="http://schemas.microsoft.com/office/drawing/2015/06/chart">
            <c:ext xmlns:c16="http://schemas.microsoft.com/office/drawing/2014/chart" uri="{C3380CC4-5D6E-409C-BE32-E72D297353CC}">
              <c16:uniqueId val="{00000001-06AD-4B39-8619-7DD3450F3803}"/>
            </c:ext>
          </c:extLst>
        </c:ser>
        <c:dLbls/>
        <c:marker val="1"/>
        <c:axId val="72588672"/>
        <c:axId val="72587136"/>
      </c:lineChart>
      <c:catAx>
        <c:axId val="72579712"/>
        <c:scaling>
          <c:orientation val="minMax"/>
        </c:scaling>
        <c:axPos val="b"/>
        <c:numFmt formatCode="General" sourceLinked="1"/>
        <c:majorTickMark val="none"/>
        <c:tickLblPos val="nextTo"/>
        <c:txPr>
          <a:bodyPr rot="-60000000" vert="horz"/>
          <a:lstStyle/>
          <a:p>
            <a:pPr>
              <a:defRPr b="1"/>
            </a:pPr>
            <a:endParaRPr lang="en-US"/>
          </a:p>
        </c:txPr>
        <c:crossAx val="72585600"/>
        <c:crosses val="autoZero"/>
        <c:auto val="1"/>
        <c:lblAlgn val="ctr"/>
        <c:lblOffset val="100"/>
      </c:catAx>
      <c:valAx>
        <c:axId val="72585600"/>
        <c:scaling>
          <c:orientation val="minMax"/>
        </c:scaling>
        <c:axPos val="l"/>
        <c:majorGridlines/>
        <c:numFmt formatCode="_-[$$-409]* #,##0.00_ ;_-[$$-409]* \-#,##0.00\ ;_-[$$-409]* &quot;-&quot;??_ ;_-@_ " sourceLinked="1"/>
        <c:majorTickMark val="none"/>
        <c:tickLblPos val="nextTo"/>
        <c:txPr>
          <a:bodyPr rot="-60000000" vert="horz"/>
          <a:lstStyle/>
          <a:p>
            <a:pPr>
              <a:defRPr b="1"/>
            </a:pPr>
            <a:endParaRPr lang="en-US"/>
          </a:p>
        </c:txPr>
        <c:crossAx val="72579712"/>
        <c:crosses val="autoZero"/>
        <c:crossBetween val="between"/>
      </c:valAx>
      <c:valAx>
        <c:axId val="72587136"/>
        <c:scaling>
          <c:orientation val="minMax"/>
        </c:scaling>
        <c:axPos val="r"/>
        <c:numFmt formatCode="0.00%" sourceLinked="1"/>
        <c:majorTickMark val="none"/>
        <c:tickLblPos val="nextTo"/>
        <c:txPr>
          <a:bodyPr rot="-60000000" vert="horz"/>
          <a:lstStyle/>
          <a:p>
            <a:pPr>
              <a:defRPr b="1"/>
            </a:pPr>
            <a:endParaRPr lang="en-US"/>
          </a:p>
        </c:txPr>
        <c:crossAx val="72588672"/>
        <c:crosses val="max"/>
        <c:crossBetween val="between"/>
      </c:valAx>
      <c:catAx>
        <c:axId val="72588672"/>
        <c:scaling>
          <c:orientation val="minMax"/>
        </c:scaling>
        <c:delete val="1"/>
        <c:axPos val="b"/>
        <c:numFmt formatCode="General" sourceLinked="1"/>
        <c:majorTickMark val="none"/>
        <c:tickLblPos val="nextTo"/>
        <c:crossAx val="72587136"/>
        <c:crosses val="autoZero"/>
        <c:auto val="1"/>
        <c:lblAlgn val="ctr"/>
        <c:lblOffset val="100"/>
      </c:catAx>
    </c:plotArea>
    <c:legend>
      <c:legendPos val="b"/>
      <c:layout/>
      <c:txPr>
        <a:bodyPr rot="0" vert="horz"/>
        <a:lstStyle/>
        <a:p>
          <a:pPr>
            <a:defRPr b="1"/>
          </a:pPr>
          <a:endParaRPr lang="en-US"/>
        </a:p>
      </c:txPr>
    </c:legend>
    <c:plotVisOnly val="1"/>
    <c:dispBlanksAs val="gap"/>
  </c:chart>
  <c:printSettings>
    <c:headerFooter/>
    <c:pageMargins b="0.75000000000000011" l="0.70000000000000007" r="0.70000000000000007" t="0.75000000000000011" header="0.30000000000000004" footer="0.30000000000000004"/>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lang val="en-US"/>
  <c:chart>
    <c:autoTitleDeleted val="1"/>
    <c:view3D>
      <c:depthPercent val="100"/>
      <c:rAngAx val="1"/>
    </c:view3D>
    <c:floor>
      <c:spPr>
        <a:noFill/>
        <a:ln>
          <a:noFill/>
        </a:ln>
        <a:effectLst/>
        <a:sp3d/>
      </c:spPr>
    </c:floor>
    <c:sideWall>
      <c:spPr>
        <a:noFill/>
        <a:ln>
          <a:noFill/>
        </a:ln>
        <a:effectLst/>
        <a:sp3d/>
      </c:spPr>
    </c:sideWall>
    <c:backWall>
      <c:spPr>
        <a:noFill/>
        <a:ln>
          <a:noFill/>
        </a:ln>
        <a:effectLst/>
        <a:sp3d/>
      </c:spPr>
    </c:backWall>
    <c:plotArea>
      <c:layout>
        <c:manualLayout>
          <c:layoutTarget val="inner"/>
          <c:xMode val="edge"/>
          <c:yMode val="edge"/>
          <c:x val="0.26592836774728507"/>
          <c:y val="0.11334421779939299"/>
          <c:w val="0.56264282969644264"/>
          <c:h val="0.67992083754237187"/>
        </c:manualLayout>
      </c:layout>
      <c:bar3DChart>
        <c:barDir val="col"/>
        <c:grouping val="standard"/>
        <c:ser>
          <c:idx val="0"/>
          <c:order val="0"/>
          <c:spPr>
            <a:solidFill>
              <a:schemeClr val="accent1"/>
            </a:solidFill>
            <a:ln>
              <a:noFill/>
            </a:ln>
            <a:effectLst/>
            <a:sp3d/>
          </c:spPr>
          <c:dPt>
            <c:idx val="0"/>
            <c:spPr>
              <a:solidFill>
                <a:schemeClr val="accent2">
                  <a:lumMod val="75000"/>
                </a:schemeClr>
              </a:solidFill>
              <a:ln>
                <a:noFill/>
              </a:ln>
              <a:effectLst/>
              <a:sp3d/>
            </c:spPr>
            <c:extLst xmlns:c16r2="http://schemas.microsoft.com/office/drawing/2015/06/chart">
              <c:ext xmlns:c16="http://schemas.microsoft.com/office/drawing/2014/chart" uri="{C3380CC4-5D6E-409C-BE32-E72D297353CC}">
                <c16:uniqueId val="{00000001-6973-4E3D-82B4-F76F71451E8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Analysis'!$D$57:$E$57</c:f>
              <c:strCache>
                <c:ptCount val="2"/>
                <c:pt idx="0">
                  <c:v>Total Stock</c:v>
                </c:pt>
                <c:pt idx="1">
                  <c:v>Available Stock</c:v>
                </c:pt>
              </c:strCache>
            </c:strRef>
          </c:cat>
          <c:val>
            <c:numRef>
              <c:f>'Pivot Analysis'!$D$58:$E$58</c:f>
              <c:numCache>
                <c:formatCode>General</c:formatCode>
                <c:ptCount val="2"/>
                <c:pt idx="0">
                  <c:v>1289463</c:v>
                </c:pt>
                <c:pt idx="1">
                  <c:v>1117785</c:v>
                </c:pt>
              </c:numCache>
            </c:numRef>
          </c:val>
          <c:extLst xmlns:c16r2="http://schemas.microsoft.com/office/drawing/2015/06/chart">
            <c:ext xmlns:c16="http://schemas.microsoft.com/office/drawing/2014/chart" uri="{C3380CC4-5D6E-409C-BE32-E72D297353CC}">
              <c16:uniqueId val="{00000002-6973-4E3D-82B4-F76F71451E88}"/>
            </c:ext>
          </c:extLst>
        </c:ser>
        <c:dLbls>
          <c:showVal val="1"/>
        </c:dLbls>
        <c:shape val="box"/>
        <c:axId val="72650752"/>
        <c:axId val="72652288"/>
        <c:axId val="71747776"/>
      </c:bar3DChart>
      <c:catAx>
        <c:axId val="72650752"/>
        <c:scaling>
          <c:orientation val="minMax"/>
        </c:scaling>
        <c:axPos val="b"/>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2288"/>
        <c:crosses val="autoZero"/>
        <c:auto val="1"/>
        <c:lblAlgn val="ctr"/>
        <c:lblOffset val="100"/>
      </c:catAx>
      <c:valAx>
        <c:axId val="72652288"/>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0752"/>
        <c:crosses val="autoZero"/>
        <c:crossBetween val="between"/>
      </c:valAx>
      <c:serAx>
        <c:axId val="71747776"/>
        <c:scaling>
          <c:orientation val="minMax"/>
        </c:scaling>
        <c:axPos val="b"/>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52288"/>
        <c:crosses val="autoZero"/>
      </c:serAx>
      <c:spPr>
        <a:noFill/>
        <a:ln w="25400">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lang val="en-US"/>
  <c:style val="3"/>
  <c:chart>
    <c:title>
      <c:tx>
        <c:rich>
          <a:bodyPr rot="0" vert="horz"/>
          <a:lstStyle/>
          <a:p>
            <a:pPr>
              <a:defRPr/>
            </a:pPr>
            <a:r>
              <a:rPr lang="en-IN"/>
              <a:t>Total Stock Vs Available stock</a:t>
            </a:r>
          </a:p>
        </c:rich>
      </c:tx>
      <c:layout/>
    </c:title>
    <c:view3D>
      <c:depthPercent val="100"/>
      <c:rAngAx val="1"/>
    </c:view3D>
    <c:plotArea>
      <c:layout>
        <c:manualLayout>
          <c:layoutTarget val="inner"/>
          <c:xMode val="edge"/>
          <c:yMode val="edge"/>
          <c:x val="0.23585438015835844"/>
          <c:y val="0.19044861902879273"/>
          <c:w val="0.60100941334399005"/>
          <c:h val="0.55240783898360302"/>
        </c:manualLayout>
      </c:layout>
      <c:bar3DChart>
        <c:barDir val="col"/>
        <c:grouping val="standard"/>
        <c:ser>
          <c:idx val="0"/>
          <c:order val="0"/>
          <c:dPt>
            <c:idx val="0"/>
            <c:extLst xmlns:c16r2="http://schemas.microsoft.com/office/drawing/2015/06/chart">
              <c:ext xmlns:c16="http://schemas.microsoft.com/office/drawing/2014/chart" uri="{C3380CC4-5D6E-409C-BE32-E72D297353CC}">
                <c16:uniqueId val="{00000001-44F9-4374-9DCF-7B751892762E}"/>
              </c:ext>
            </c:extLst>
          </c:dPt>
          <c:dLbls>
            <c:txPr>
              <a:bodyPr rot="0" vert="horz"/>
              <a:lstStyle/>
              <a:p>
                <a:pPr>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Analysis'!$D$57:$E$57</c:f>
              <c:strCache>
                <c:ptCount val="2"/>
                <c:pt idx="0">
                  <c:v>Total Stock</c:v>
                </c:pt>
                <c:pt idx="1">
                  <c:v>Available Stock</c:v>
                </c:pt>
              </c:strCache>
            </c:strRef>
          </c:cat>
          <c:val>
            <c:numRef>
              <c:f>'Pivot Analysis'!$D$58:$E$58</c:f>
              <c:numCache>
                <c:formatCode>General</c:formatCode>
                <c:ptCount val="2"/>
                <c:pt idx="0">
                  <c:v>1289463</c:v>
                </c:pt>
                <c:pt idx="1">
                  <c:v>1117785</c:v>
                </c:pt>
              </c:numCache>
            </c:numRef>
          </c:val>
          <c:extLst xmlns:c16r2="http://schemas.microsoft.com/office/drawing/2015/06/chart">
            <c:ext xmlns:c16="http://schemas.microsoft.com/office/drawing/2014/chart" uri="{C3380CC4-5D6E-409C-BE32-E72D297353CC}">
              <c16:uniqueId val="{00000002-44F9-4374-9DCF-7B751892762E}"/>
            </c:ext>
          </c:extLst>
        </c:ser>
        <c:dLbls>
          <c:showVal val="1"/>
        </c:dLbls>
        <c:shape val="box"/>
        <c:axId val="71514752"/>
        <c:axId val="71516544"/>
        <c:axId val="71749120"/>
      </c:bar3DChart>
      <c:catAx>
        <c:axId val="71514752"/>
        <c:scaling>
          <c:orientation val="minMax"/>
        </c:scaling>
        <c:axPos val="b"/>
        <c:numFmt formatCode="General" sourceLinked="1"/>
        <c:majorTickMark val="none"/>
        <c:tickLblPos val="nextTo"/>
        <c:txPr>
          <a:bodyPr rot="-60000000" vert="horz"/>
          <a:lstStyle/>
          <a:p>
            <a:pPr>
              <a:defRPr b="1"/>
            </a:pPr>
            <a:endParaRPr lang="en-US"/>
          </a:p>
        </c:txPr>
        <c:crossAx val="71516544"/>
        <c:crosses val="autoZero"/>
        <c:auto val="1"/>
        <c:lblAlgn val="ctr"/>
        <c:lblOffset val="100"/>
      </c:catAx>
      <c:valAx>
        <c:axId val="71516544"/>
        <c:scaling>
          <c:orientation val="minMax"/>
        </c:scaling>
        <c:axPos val="l"/>
        <c:majorGridlines/>
        <c:numFmt formatCode="General" sourceLinked="1"/>
        <c:majorTickMark val="none"/>
        <c:tickLblPos val="nextTo"/>
        <c:txPr>
          <a:bodyPr rot="-60000000" vert="horz"/>
          <a:lstStyle/>
          <a:p>
            <a:pPr>
              <a:defRPr b="1"/>
            </a:pPr>
            <a:endParaRPr lang="en-US"/>
          </a:p>
        </c:txPr>
        <c:crossAx val="71514752"/>
        <c:crosses val="autoZero"/>
        <c:crossBetween val="between"/>
      </c:valAx>
      <c:serAx>
        <c:axId val="71749120"/>
        <c:scaling>
          <c:orientation val="minMax"/>
        </c:scaling>
        <c:axPos val="b"/>
        <c:majorTickMark val="none"/>
        <c:tickLblPos val="nextTo"/>
        <c:txPr>
          <a:bodyPr rot="-60000000" vert="horz"/>
          <a:lstStyle/>
          <a:p>
            <a:pPr>
              <a:defRPr sz="1100" b="1"/>
            </a:pPr>
            <a:endParaRPr lang="en-US"/>
          </a:p>
        </c:txPr>
        <c:crossAx val="71516544"/>
        <c:crosses val="autoZero"/>
      </c:serAx>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000000000000011" l="0.70000000000000007" r="0.70000000000000007" t="0.75000000000000011" header="0.30000000000000004" footer="0.30000000000000004"/>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lang val="en-US"/>
  <c:chart>
    <c:autoTitleDeleted val="1"/>
    <c:plotArea>
      <c:layout/>
      <c:areaChart>
        <c:grouping val="stacked"/>
        <c:ser>
          <c:idx val="0"/>
          <c:order val="0"/>
          <c:tx>
            <c:strRef>
              <c:f>'Pivot Analysis'!$F$72</c:f>
              <c:strCache>
                <c:ptCount val="1"/>
                <c:pt idx="0">
                  <c:v>Total Stock</c:v>
                </c:pt>
              </c:strCache>
            </c:strRef>
          </c:tx>
          <c:cat>
            <c:strRef>
              <c:f>'Pivot Analysis'!$E$73:$E$80</c:f>
              <c:strCache>
                <c:ptCount val="8"/>
                <c:pt idx="0">
                  <c:v>Apple</c:v>
                </c:pt>
                <c:pt idx="1">
                  <c:v>Acer</c:v>
                </c:pt>
                <c:pt idx="2">
                  <c:v>ASUS</c:v>
                </c:pt>
                <c:pt idx="3">
                  <c:v>Lenovo</c:v>
                </c:pt>
                <c:pt idx="4">
                  <c:v>MSI</c:v>
                </c:pt>
                <c:pt idx="5">
                  <c:v>ROKC</c:v>
                </c:pt>
                <c:pt idx="6">
                  <c:v>HP</c:v>
                </c:pt>
                <c:pt idx="7">
                  <c:v>DELL</c:v>
                </c:pt>
              </c:strCache>
            </c:strRef>
          </c:cat>
          <c:val>
            <c:numRef>
              <c:f>'Pivot Analysis'!$F$73:$F$80</c:f>
              <c:numCache>
                <c:formatCode>General</c:formatCode>
                <c:ptCount val="8"/>
                <c:pt idx="0">
                  <c:v>10483</c:v>
                </c:pt>
                <c:pt idx="1">
                  <c:v>34634</c:v>
                </c:pt>
                <c:pt idx="2">
                  <c:v>50124</c:v>
                </c:pt>
                <c:pt idx="3">
                  <c:v>101115</c:v>
                </c:pt>
                <c:pt idx="4">
                  <c:v>134046</c:v>
                </c:pt>
                <c:pt idx="5">
                  <c:v>194087</c:v>
                </c:pt>
                <c:pt idx="6">
                  <c:v>240890</c:v>
                </c:pt>
                <c:pt idx="7">
                  <c:v>472446</c:v>
                </c:pt>
              </c:numCache>
            </c:numRef>
          </c:val>
          <c:extLst xmlns:c16r2="http://schemas.microsoft.com/office/drawing/2015/06/chart">
            <c:ext xmlns:c16="http://schemas.microsoft.com/office/drawing/2014/chart" uri="{C3380CC4-5D6E-409C-BE32-E72D297353CC}">
              <c16:uniqueId val="{00000000-DF85-4CF5-8DDF-1CB984AA1E27}"/>
            </c:ext>
          </c:extLst>
        </c:ser>
        <c:dLbls/>
        <c:axId val="71555712"/>
        <c:axId val="72814976"/>
      </c:areaChart>
      <c:barChart>
        <c:barDir val="col"/>
        <c:grouping val="clustered"/>
        <c:ser>
          <c:idx val="1"/>
          <c:order val="1"/>
          <c:tx>
            <c:strRef>
              <c:f>'Pivot Analysis'!$G$72</c:f>
              <c:strCache>
                <c:ptCount val="1"/>
                <c:pt idx="0">
                  <c:v>Available Stock</c:v>
                </c:pt>
              </c:strCache>
            </c:strRef>
          </c:tx>
          <c:cat>
            <c:strRef>
              <c:f>'Pivot Analysis'!$E$73:$E$80</c:f>
              <c:strCache>
                <c:ptCount val="8"/>
                <c:pt idx="0">
                  <c:v>Apple</c:v>
                </c:pt>
                <c:pt idx="1">
                  <c:v>Acer</c:v>
                </c:pt>
                <c:pt idx="2">
                  <c:v>ASUS</c:v>
                </c:pt>
                <c:pt idx="3">
                  <c:v>Lenovo</c:v>
                </c:pt>
                <c:pt idx="4">
                  <c:v>MSI</c:v>
                </c:pt>
                <c:pt idx="5">
                  <c:v>ROKC</c:v>
                </c:pt>
                <c:pt idx="6">
                  <c:v>HP</c:v>
                </c:pt>
                <c:pt idx="7">
                  <c:v>DELL</c:v>
                </c:pt>
              </c:strCache>
            </c:strRef>
          </c:cat>
          <c:val>
            <c:numRef>
              <c:f>'Pivot Analysis'!$G$73:$G$80</c:f>
              <c:numCache>
                <c:formatCode>General</c:formatCode>
                <c:ptCount val="8"/>
                <c:pt idx="0">
                  <c:v>9465</c:v>
                </c:pt>
                <c:pt idx="1">
                  <c:v>30121</c:v>
                </c:pt>
                <c:pt idx="2">
                  <c:v>43791</c:v>
                </c:pt>
                <c:pt idx="3">
                  <c:v>88816</c:v>
                </c:pt>
                <c:pt idx="4">
                  <c:v>116252</c:v>
                </c:pt>
                <c:pt idx="5">
                  <c:v>169162</c:v>
                </c:pt>
                <c:pt idx="6">
                  <c:v>208811</c:v>
                </c:pt>
                <c:pt idx="7">
                  <c:v>406236</c:v>
                </c:pt>
              </c:numCache>
            </c:numRef>
          </c:val>
          <c:extLst xmlns:c16r2="http://schemas.microsoft.com/office/drawing/2015/06/chart">
            <c:ext xmlns:c16="http://schemas.microsoft.com/office/drawing/2014/chart" uri="{C3380CC4-5D6E-409C-BE32-E72D297353CC}">
              <c16:uniqueId val="{00000001-DF85-4CF5-8DDF-1CB984AA1E27}"/>
            </c:ext>
          </c:extLst>
        </c:ser>
        <c:dLbls/>
        <c:axId val="71555712"/>
        <c:axId val="72814976"/>
      </c:barChart>
      <c:catAx>
        <c:axId val="71555712"/>
        <c:scaling>
          <c:orientation val="minMax"/>
        </c:scaling>
        <c:axPos val="b"/>
        <c:numFmt formatCode="General" sourceLinked="1"/>
        <c:tickLblPos val="nextTo"/>
        <c:txPr>
          <a:bodyPr rot="-60000000" vert="horz"/>
          <a:lstStyle/>
          <a:p>
            <a:pPr>
              <a:defRPr b="1"/>
            </a:pPr>
            <a:endParaRPr lang="en-US"/>
          </a:p>
        </c:txPr>
        <c:crossAx val="72814976"/>
        <c:crosses val="autoZero"/>
        <c:auto val="1"/>
        <c:lblAlgn val="ctr"/>
        <c:lblOffset val="100"/>
      </c:catAx>
      <c:valAx>
        <c:axId val="72814976"/>
        <c:scaling>
          <c:orientation val="minMax"/>
        </c:scaling>
        <c:axPos val="l"/>
        <c:majorGridlines/>
        <c:numFmt formatCode="General" sourceLinked="1"/>
        <c:majorTickMark val="none"/>
        <c:tickLblPos val="nextTo"/>
        <c:txPr>
          <a:bodyPr rot="-60000000" vert="horz"/>
          <a:lstStyle/>
          <a:p>
            <a:pPr>
              <a:defRPr b="1"/>
            </a:pPr>
            <a:endParaRPr lang="en-US"/>
          </a:p>
        </c:txPr>
        <c:crossAx val="71555712"/>
        <c:crosses val="autoZero"/>
        <c:crossBetween val="between"/>
      </c:valAx>
    </c:plotArea>
    <c:legend>
      <c:legendPos val="b"/>
      <c:layout/>
      <c:txPr>
        <a:bodyPr rot="0" vert="horz"/>
        <a:lstStyle/>
        <a:p>
          <a:pPr>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printSettings>
    <c:headerFooter/>
    <c:pageMargins b="0.75000000000000011" l="0.70000000000000007" r="0.70000000000000007" t="0.75000000000000011" header="0.30000000000000004" footer="0.30000000000000004"/>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lang val="en-US"/>
  <c:style val="3"/>
  <c:chart>
    <c:autoTitleDeleted val="1"/>
    <c:plotArea>
      <c:layout/>
      <c:pieChart>
        <c:varyColors val="1"/>
        <c:ser>
          <c:idx val="0"/>
          <c:order val="0"/>
          <c:tx>
            <c:strRef>
              <c:f>'Pivot Analysis'!$F$15</c:f>
              <c:strCache>
                <c:ptCount val="1"/>
                <c:pt idx="0">
                  <c:v>Percentage</c:v>
                </c:pt>
              </c:strCache>
            </c:strRef>
          </c:tx>
          <c:dPt>
            <c:idx val="0"/>
            <c:explosion val="31"/>
            <c:spPr/>
            <c:extLst xmlns:c16r2="http://schemas.microsoft.com/office/drawing/2015/06/chart">
              <c:ext xmlns:c16="http://schemas.microsoft.com/office/drawing/2014/chart" uri="{C3380CC4-5D6E-409C-BE32-E72D297353CC}">
                <c16:uniqueId val="{00000002-B28F-46D1-B2D9-E4DD6EC2DF0F}"/>
              </c:ext>
            </c:extLst>
          </c:dPt>
          <c:dPt>
            <c:idx val="1"/>
            <c:spPr/>
            <c:extLst xmlns:c16r2="http://schemas.microsoft.com/office/drawing/2015/06/chart">
              <c:ext xmlns:c16="http://schemas.microsoft.com/office/drawing/2014/chart" uri="{C3380CC4-5D6E-409C-BE32-E72D297353CC}">
                <c16:uniqueId val="{00000003-B28F-46D1-B2D9-E4DD6EC2DF0F}"/>
              </c:ext>
            </c:extLst>
          </c:dPt>
          <c:dPt>
            <c:idx val="2"/>
            <c:spPr/>
            <c:extLst xmlns:c16r2="http://schemas.microsoft.com/office/drawing/2015/06/chart">
              <c:ext xmlns:c16="http://schemas.microsoft.com/office/drawing/2014/chart" uri="{C3380CC4-5D6E-409C-BE32-E72D297353CC}">
                <c16:uniqueId val="{00000001-B28F-46D1-B2D9-E4DD6EC2DF0F}"/>
              </c:ext>
            </c:extLst>
          </c:dPt>
          <c:dLbls>
            <c:dLbl>
              <c:idx val="0"/>
              <c:layout>
                <c:manualLayout>
                  <c:x val="-3.0151857297534075E-3"/>
                  <c:y val="0.20702422052554298"/>
                </c:manualLayout>
              </c:layout>
              <c:dLblPos val="bestFi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B28F-46D1-B2D9-E4DD6EC2DF0F}"/>
                </c:ext>
              </c:extLst>
            </c:dLbl>
            <c:dLbl>
              <c:idx val="1"/>
              <c:layout>
                <c:manualLayout>
                  <c:x val="-8.0257498072556194E-2"/>
                  <c:y val="2.767057435624061E-2"/>
                </c:manualLayout>
              </c:layout>
              <c:dLblPos val="bestFi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B28F-46D1-B2D9-E4DD6EC2DF0F}"/>
                </c:ext>
              </c:extLst>
            </c:dLbl>
            <c:dLbl>
              <c:idx val="2"/>
              <c:layout>
                <c:manualLayout>
                  <c:x val="-0.10936953627596789"/>
                  <c:y val="0.11767623637920734"/>
                </c:manualLayout>
              </c:layout>
              <c:dLblPos val="bestFi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B28F-46D1-B2D9-E4DD6EC2DF0F}"/>
                </c:ext>
              </c:extLst>
            </c:dLbl>
            <c:txPr>
              <a:bodyPr rot="0" vert="horz"/>
              <a:lstStyle/>
              <a:p>
                <a:pPr>
                  <a:defRPr/>
                </a:pPr>
                <a:endParaRPr lang="en-US"/>
              </a:p>
            </c:txPr>
            <c:dLblPos val="bestFit"/>
            <c:showVal val="1"/>
            <c:showLeaderLines val="1"/>
            <c:extLst xmlns:c16r2="http://schemas.microsoft.com/office/drawing/2015/06/chart">
              <c:ext xmlns:c15="http://schemas.microsoft.com/office/drawing/2012/chart" uri="{CE6537A1-D6FC-4f65-9D91-7224C49458BB}"/>
            </c:extLst>
          </c:dLbls>
          <c:cat>
            <c:strRef>
              <c:f>'Pivot Analysis'!$D$16:$D$18</c:f>
              <c:strCache>
                <c:ptCount val="3"/>
                <c:pt idx="0">
                  <c:v>DELL</c:v>
                </c:pt>
                <c:pt idx="1">
                  <c:v>HP</c:v>
                </c:pt>
                <c:pt idx="2">
                  <c:v>ROKC</c:v>
                </c:pt>
              </c:strCache>
            </c:strRef>
          </c:cat>
          <c:val>
            <c:numRef>
              <c:f>'Pivot Analysis'!$F$16:$F$18</c:f>
              <c:numCache>
                <c:formatCode>0.00%</c:formatCode>
                <c:ptCount val="3"/>
                <c:pt idx="0">
                  <c:v>0.5373577677861282</c:v>
                </c:pt>
                <c:pt idx="1">
                  <c:v>0.2603519080623955</c:v>
                </c:pt>
                <c:pt idx="2">
                  <c:v>0.2022903241514763</c:v>
                </c:pt>
              </c:numCache>
            </c:numRef>
          </c:val>
          <c:extLst xmlns:c16r2="http://schemas.microsoft.com/office/drawing/2015/06/chart">
            <c:ext xmlns:c16="http://schemas.microsoft.com/office/drawing/2014/chart" uri="{C3380CC4-5D6E-409C-BE32-E72D297353CC}">
              <c16:uniqueId val="{00000000-B28F-46D1-B2D9-E4DD6EC2DF0F}"/>
            </c:ext>
          </c:extLst>
        </c:ser>
        <c:dLbls>
          <c:showVal val="1"/>
        </c:dLbls>
        <c:firstSliceAng val="0"/>
      </c:pieChart>
    </c:plotArea>
    <c:legend>
      <c:legendPos val="b"/>
      <c:layout/>
      <c:txPr>
        <a:bodyPr rot="0" vert="horz"/>
        <a:lstStyle/>
        <a:p>
          <a:pPr>
            <a:defRPr/>
          </a:pPr>
          <a:endParaRPr lang="en-US"/>
        </a:p>
      </c:txPr>
    </c:legend>
    <c:plotVisOnly val="1"/>
    <c:dispBlanksAs val="zero"/>
  </c:chart>
  <c:spPr>
    <a:solidFill>
      <a:schemeClr val="accent6">
        <a:lumMod val="60000"/>
        <a:lumOff val="40000"/>
      </a:schemeClr>
    </a:solidFill>
  </c:spPr>
  <c:printSettings>
    <c:headerFooter/>
    <c:pageMargins b="0.75000000000000011" l="0.70000000000000007" r="0.70000000000000007" t="0.75000000000000011" header="0.30000000000000004" footer="0.30000000000000004"/>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lang val="en-US"/>
  <c:chart>
    <c:autoTitleDeleted val="1"/>
    <c:plotArea>
      <c:layout/>
      <c:doughnutChart>
        <c:varyColors val="1"/>
        <c:ser>
          <c:idx val="0"/>
          <c:order val="0"/>
          <c:tx>
            <c:strRef>
              <c:f>'Pivot Analysis'!$J$15</c:f>
              <c:strCache>
                <c:ptCount val="1"/>
                <c:pt idx="0">
                  <c:v>percentage</c:v>
                </c:pt>
              </c:strCache>
            </c:strRef>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4341-4797-B82A-56F18282EF91}"/>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2-4341-4797-B82A-56F18282EF91}"/>
              </c:ext>
            </c:extLst>
          </c:dPt>
          <c:dLbls>
            <c:dLbl>
              <c:idx val="0"/>
              <c:layout>
                <c:manualLayout>
                  <c:x val="0.13731124388342014"/>
                  <c:y val="0.31775241177498736"/>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4341-4797-B82A-56F18282EF91}"/>
                </c:ext>
              </c:extLst>
            </c:dLbl>
            <c:dLbl>
              <c:idx val="1"/>
              <c:layout>
                <c:manualLayout>
                  <c:x val="-0.15515848395931561"/>
                  <c:y val="-0.28642470920562257"/>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2-4341-4797-B82A-56F18282EF9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Ref>
              <c:f>'Pivot Analysis'!$H$16:$H$17</c:f>
              <c:strCache>
                <c:ptCount val="2"/>
                <c:pt idx="0">
                  <c:v>DELL</c:v>
                </c:pt>
                <c:pt idx="1">
                  <c:v>Others</c:v>
                </c:pt>
              </c:strCache>
            </c:strRef>
          </c:cat>
          <c:val>
            <c:numRef>
              <c:f>'Pivot Analysis'!$J$16:$J$17</c:f>
              <c:numCache>
                <c:formatCode>0.00%</c:formatCode>
                <c:ptCount val="2"/>
                <c:pt idx="0">
                  <c:v>0.5373577677861282</c:v>
                </c:pt>
                <c:pt idx="1">
                  <c:v>0.4626422322138718</c:v>
                </c:pt>
              </c:numCache>
            </c:numRef>
          </c:val>
          <c:extLst xmlns:c16r2="http://schemas.microsoft.com/office/drawing/2015/06/chart">
            <c:ext xmlns:c16="http://schemas.microsoft.com/office/drawing/2014/chart" uri="{C3380CC4-5D6E-409C-BE32-E72D297353CC}">
              <c16:uniqueId val="{00000000-4341-4797-B82A-56F18282EF91}"/>
            </c:ext>
          </c:extLst>
        </c:ser>
        <c:dLbls>
          <c:showVal val="1"/>
        </c:dLbls>
        <c:firstSliceAng val="0"/>
        <c:holeSize val="75"/>
      </c:doughnutChart>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lang val="en-US"/>
  <c:style val="5"/>
  <c:chart>
    <c:autoTitleDeleted val="1"/>
    <c:plotArea>
      <c:layout/>
      <c:doughnutChart>
        <c:varyColors val="1"/>
        <c:ser>
          <c:idx val="0"/>
          <c:order val="0"/>
          <c:tx>
            <c:strRef>
              <c:f>'Pivot Analysis'!$N$15</c:f>
              <c:strCache>
                <c:ptCount val="1"/>
                <c:pt idx="0">
                  <c:v>percentage</c:v>
                </c:pt>
              </c:strCache>
            </c:strRef>
          </c:tx>
          <c:dPt>
            <c:idx val="0"/>
            <c:spPr/>
            <c:extLst xmlns:c16r2="http://schemas.microsoft.com/office/drawing/2015/06/chart">
              <c:ext xmlns:c16="http://schemas.microsoft.com/office/drawing/2014/chart" uri="{C3380CC4-5D6E-409C-BE32-E72D297353CC}">
                <c16:uniqueId val="{00000001-7F96-476C-8467-BFA02441D8A0}"/>
              </c:ext>
            </c:extLst>
          </c:dPt>
          <c:dPt>
            <c:idx val="1"/>
            <c:spPr/>
            <c:extLst xmlns:c16r2="http://schemas.microsoft.com/office/drawing/2015/06/chart">
              <c:ext xmlns:c16="http://schemas.microsoft.com/office/drawing/2014/chart" uri="{C3380CC4-5D6E-409C-BE32-E72D297353CC}">
                <c16:uniqueId val="{00000003-7F96-476C-8467-BFA02441D8A0}"/>
              </c:ext>
            </c:extLst>
          </c:dPt>
          <c:dLbls>
            <c:dLbl>
              <c:idx val="0"/>
              <c:layout>
                <c:manualLayout>
                  <c:x val="0.19900796138082261"/>
                  <c:y val="-0.13873696852147344"/>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7F96-476C-8467-BFA02441D8A0}"/>
                </c:ext>
              </c:extLst>
            </c:dLbl>
            <c:dLbl>
              <c:idx val="1"/>
              <c:layout>
                <c:manualLayout>
                  <c:x val="-0.16190478214033024"/>
                  <c:y val="7.6081563382743453E-2"/>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7F96-476C-8467-BFA02441D8A0}"/>
                </c:ext>
              </c:extLst>
            </c:dLbl>
            <c:txPr>
              <a:bodyPr rot="0" vert="horz"/>
              <a:lstStyle/>
              <a:p>
                <a:pPr>
                  <a:defRPr/>
                </a:pPr>
                <a:endParaRPr lang="en-US"/>
              </a:p>
            </c:txPr>
            <c:showVal val="1"/>
            <c:showLeaderLines val="1"/>
            <c:extLst xmlns:c16r2="http://schemas.microsoft.com/office/drawing/2015/06/chart">
              <c:ext xmlns:c15="http://schemas.microsoft.com/office/drawing/2012/chart" uri="{CE6537A1-D6FC-4f65-9D91-7224C49458BB}"/>
            </c:extLst>
          </c:dLbls>
          <c:cat>
            <c:strRef>
              <c:f>'Pivot Analysis'!$L$16:$L$17</c:f>
              <c:strCache>
                <c:ptCount val="2"/>
                <c:pt idx="0">
                  <c:v>HP</c:v>
                </c:pt>
                <c:pt idx="1">
                  <c:v>Others</c:v>
                </c:pt>
              </c:strCache>
            </c:strRef>
          </c:cat>
          <c:val>
            <c:numRef>
              <c:f>'Pivot Analysis'!$N$16:$N$17</c:f>
              <c:numCache>
                <c:formatCode>0.00%</c:formatCode>
                <c:ptCount val="2"/>
                <c:pt idx="0">
                  <c:v>0.2603519080623955</c:v>
                </c:pt>
                <c:pt idx="1">
                  <c:v>0.7396480919376045</c:v>
                </c:pt>
              </c:numCache>
            </c:numRef>
          </c:val>
          <c:extLst xmlns:c16r2="http://schemas.microsoft.com/office/drawing/2015/06/chart">
            <c:ext xmlns:c16="http://schemas.microsoft.com/office/drawing/2014/chart" uri="{C3380CC4-5D6E-409C-BE32-E72D297353CC}">
              <c16:uniqueId val="{00000004-7F96-476C-8467-BFA02441D8A0}"/>
            </c:ext>
          </c:extLst>
        </c:ser>
        <c:dLbls>
          <c:showVal val="1"/>
        </c:dLbls>
        <c:firstSliceAng val="0"/>
        <c:holeSize val="70"/>
      </c:doughnutChart>
    </c:plotArea>
    <c:legend>
      <c:legendPos val="t"/>
      <c:layout/>
      <c:txPr>
        <a:bodyPr rot="0" vert="horz"/>
        <a:lstStyle/>
        <a:p>
          <a:pPr>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c:spPr>
  <c:printSettings>
    <c:headerFooter/>
    <c:pageMargins b="0.75000000000000011" l="0.70000000000000007" r="0.70000000000000007" t="0.75000000000000011" header="0.30000000000000004" footer="0.30000000000000004"/>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lang val="en-US"/>
  <c:style val="4"/>
  <c:chart>
    <c:autoTitleDeleted val="1"/>
    <c:plotArea>
      <c:layout/>
      <c:doughnutChart>
        <c:varyColors val="1"/>
        <c:ser>
          <c:idx val="0"/>
          <c:order val="0"/>
          <c:tx>
            <c:strRef>
              <c:f>'Pivot Analysis'!$R$15</c:f>
              <c:strCache>
                <c:ptCount val="1"/>
                <c:pt idx="0">
                  <c:v>Percentage</c:v>
                </c:pt>
              </c:strCache>
            </c:strRef>
          </c:tx>
          <c:dPt>
            <c:idx val="0"/>
            <c:spPr/>
            <c:extLst xmlns:c16r2="http://schemas.microsoft.com/office/drawing/2015/06/chart">
              <c:ext xmlns:c16="http://schemas.microsoft.com/office/drawing/2014/chart" uri="{C3380CC4-5D6E-409C-BE32-E72D297353CC}">
                <c16:uniqueId val="{00000001-AE52-4460-958E-0D5523B92ED3}"/>
              </c:ext>
            </c:extLst>
          </c:dPt>
          <c:dPt>
            <c:idx val="1"/>
            <c:spPr/>
            <c:extLst xmlns:c16r2="http://schemas.microsoft.com/office/drawing/2015/06/chart">
              <c:ext xmlns:c16="http://schemas.microsoft.com/office/drawing/2014/chart" uri="{C3380CC4-5D6E-409C-BE32-E72D297353CC}">
                <c16:uniqueId val="{00000003-AE52-4460-958E-0D5523B92ED3}"/>
              </c:ext>
            </c:extLst>
          </c:dPt>
          <c:dLbls>
            <c:dLbl>
              <c:idx val="0"/>
              <c:layout>
                <c:manualLayout>
                  <c:x val="0.23611114062131491"/>
                  <c:y val="-0.12083542419612199"/>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AE52-4460-958E-0D5523B92ED3}"/>
                </c:ext>
              </c:extLst>
            </c:dLbl>
            <c:dLbl>
              <c:idx val="1"/>
              <c:layout>
                <c:manualLayout>
                  <c:x val="-0.20575399397000305"/>
                  <c:y val="4.4753860813378562E-3"/>
                </c:manualLayout>
              </c:layout>
              <c:showVal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AE52-4460-958E-0D5523B92ED3}"/>
                </c:ext>
              </c:extLst>
            </c:dLbl>
            <c:txPr>
              <a:bodyPr rot="0" vert="horz"/>
              <a:lstStyle/>
              <a:p>
                <a:pPr>
                  <a:defRPr/>
                </a:pPr>
                <a:endParaRPr lang="en-US"/>
              </a:p>
            </c:txPr>
            <c:showVal val="1"/>
            <c:showLeaderLines val="1"/>
            <c:extLst xmlns:c16r2="http://schemas.microsoft.com/office/drawing/2015/06/chart">
              <c:ext xmlns:c15="http://schemas.microsoft.com/office/drawing/2012/chart" uri="{CE6537A1-D6FC-4f65-9D91-7224C49458BB}"/>
            </c:extLst>
          </c:dLbls>
          <c:cat>
            <c:strRef>
              <c:f>'Pivot Analysis'!$P$16:$P$17</c:f>
              <c:strCache>
                <c:ptCount val="2"/>
                <c:pt idx="0">
                  <c:v>ROKC</c:v>
                </c:pt>
                <c:pt idx="1">
                  <c:v>Others</c:v>
                </c:pt>
              </c:strCache>
            </c:strRef>
          </c:cat>
          <c:val>
            <c:numRef>
              <c:f>'Pivot Analysis'!$R$16:$R$17</c:f>
              <c:numCache>
                <c:formatCode>0.00%</c:formatCode>
                <c:ptCount val="2"/>
                <c:pt idx="0">
                  <c:v>0.2022903241514763</c:v>
                </c:pt>
                <c:pt idx="1">
                  <c:v>0.7977096758485237</c:v>
                </c:pt>
              </c:numCache>
            </c:numRef>
          </c:val>
          <c:extLst xmlns:c16r2="http://schemas.microsoft.com/office/drawing/2015/06/chart">
            <c:ext xmlns:c16="http://schemas.microsoft.com/office/drawing/2014/chart" uri="{C3380CC4-5D6E-409C-BE32-E72D297353CC}">
              <c16:uniqueId val="{00000004-AE52-4460-958E-0D5523B92ED3}"/>
            </c:ext>
          </c:extLst>
        </c:ser>
        <c:dLbls>
          <c:showVal val="1"/>
        </c:dLbls>
        <c:firstSliceAng val="0"/>
        <c:holeSize val="75"/>
      </c:doughnutChart>
    </c:plotArea>
    <c:legend>
      <c:legendPos val="b"/>
      <c:layout/>
      <c:txPr>
        <a:bodyPr rot="0" vert="horz"/>
        <a:lstStyle/>
        <a:p>
          <a:pPr>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c:spPr>
  <c:printSettings>
    <c:headerFooter/>
    <c:pageMargins b="0.75000000000000011" l="0.70000000000000007" r="0.70000000000000007" t="0.75000000000000011" header="0.30000000000000004" footer="0.30000000000000004"/>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lang val="en-US"/>
  <c:style val="3"/>
  <c:chart>
    <c:autoTitleDeleted val="1"/>
    <c:plotArea>
      <c:layout/>
      <c:barChart>
        <c:barDir val="col"/>
        <c:grouping val="clustered"/>
        <c:ser>
          <c:idx val="0"/>
          <c:order val="0"/>
          <c:tx>
            <c:strRef>
              <c:f>'Pivot Analysis'!$E$34</c:f>
              <c:strCache>
                <c:ptCount val="1"/>
                <c:pt idx="0">
                  <c:v>Total Sales</c:v>
                </c:pt>
              </c:strCache>
            </c:strRef>
          </c:tx>
          <c:cat>
            <c:strRef>
              <c:f>'Pivot Analysis'!$D$35:$D$39</c:f>
              <c:strCache>
                <c:ptCount val="5"/>
                <c:pt idx="0">
                  <c:v>16 GB</c:v>
                </c:pt>
                <c:pt idx="1">
                  <c:v>32 GB</c:v>
                </c:pt>
                <c:pt idx="2">
                  <c:v>8 GB</c:v>
                </c:pt>
                <c:pt idx="3">
                  <c:v>4 GB</c:v>
                </c:pt>
                <c:pt idx="4">
                  <c:v>6 GB</c:v>
                </c:pt>
              </c:strCache>
            </c:strRef>
          </c:cat>
          <c:val>
            <c:numRef>
              <c:f>'Pivot Analysis'!$E$35:$E$39</c:f>
              <c:numCache>
                <c:formatCode>_-[$$-409]* #,##0.00_ ;_-[$$-409]* \-#,##0.00\ ;_-[$$-409]* "-"??_ ;_-@_ </c:formatCode>
                <c:ptCount val="5"/>
                <c:pt idx="0">
                  <c:v>61932588.119999938</c:v>
                </c:pt>
                <c:pt idx="1">
                  <c:v>51501312.020000026</c:v>
                </c:pt>
                <c:pt idx="2">
                  <c:v>34890065.42999997</c:v>
                </c:pt>
                <c:pt idx="3">
                  <c:v>10262040.409999998</c:v>
                </c:pt>
                <c:pt idx="4">
                  <c:v>183239.35000000003</c:v>
                </c:pt>
              </c:numCache>
            </c:numRef>
          </c:val>
          <c:extLst xmlns:c16r2="http://schemas.microsoft.com/office/drawing/2015/06/chart">
            <c:ext xmlns:c16="http://schemas.microsoft.com/office/drawing/2014/chart" uri="{C3380CC4-5D6E-409C-BE32-E72D297353CC}">
              <c16:uniqueId val="{00000000-A039-4062-87A0-CDF934A299D6}"/>
            </c:ext>
          </c:extLst>
        </c:ser>
        <c:dLbls/>
        <c:gapWidth val="219"/>
        <c:overlap val="-27"/>
        <c:axId val="75405952"/>
        <c:axId val="75411840"/>
      </c:barChart>
      <c:lineChart>
        <c:grouping val="standard"/>
        <c:ser>
          <c:idx val="1"/>
          <c:order val="1"/>
          <c:tx>
            <c:strRef>
              <c:f>'Pivot Analysis'!$F$34</c:f>
              <c:strCache>
                <c:ptCount val="1"/>
                <c:pt idx="0">
                  <c:v>Sales Percentage</c:v>
                </c:pt>
              </c:strCache>
            </c:strRef>
          </c:tx>
          <c:marker>
            <c:symbol val="none"/>
          </c:marker>
          <c:cat>
            <c:strRef>
              <c:f>'Pivot Analysis'!$D$35:$D$39</c:f>
              <c:strCache>
                <c:ptCount val="5"/>
                <c:pt idx="0">
                  <c:v>16 GB</c:v>
                </c:pt>
                <c:pt idx="1">
                  <c:v>32 GB</c:v>
                </c:pt>
                <c:pt idx="2">
                  <c:v>8 GB</c:v>
                </c:pt>
                <c:pt idx="3">
                  <c:v>4 GB</c:v>
                </c:pt>
                <c:pt idx="4">
                  <c:v>6 GB</c:v>
                </c:pt>
              </c:strCache>
            </c:strRef>
          </c:cat>
          <c:val>
            <c:numRef>
              <c:f>'Pivot Analysis'!$F$35:$F$39</c:f>
              <c:numCache>
                <c:formatCode>0.00%</c:formatCode>
                <c:ptCount val="5"/>
                <c:pt idx="0">
                  <c:v>0.39007924986526082</c:v>
                </c:pt>
                <c:pt idx="1">
                  <c:v>0.32437838898179039</c:v>
                </c:pt>
                <c:pt idx="2">
                  <c:v>0.21975329893066758</c:v>
                </c:pt>
                <c:pt idx="3">
                  <c:v>6.4634938515141724E-2</c:v>
                </c:pt>
                <c:pt idx="4">
                  <c:v>1.1541237071394986E-3</c:v>
                </c:pt>
              </c:numCache>
            </c:numRef>
          </c:val>
          <c:extLst xmlns:c16r2="http://schemas.microsoft.com/office/drawing/2015/06/chart">
            <c:ext xmlns:c16="http://schemas.microsoft.com/office/drawing/2014/chart" uri="{C3380CC4-5D6E-409C-BE32-E72D297353CC}">
              <c16:uniqueId val="{00000001-A039-4062-87A0-CDF934A299D6}"/>
            </c:ext>
          </c:extLst>
        </c:ser>
        <c:dLbls/>
        <c:marker val="1"/>
        <c:axId val="75414912"/>
        <c:axId val="75413376"/>
      </c:lineChart>
      <c:catAx>
        <c:axId val="75405952"/>
        <c:scaling>
          <c:orientation val="minMax"/>
        </c:scaling>
        <c:axPos val="b"/>
        <c:numFmt formatCode="General" sourceLinked="1"/>
        <c:majorTickMark val="none"/>
        <c:tickLblPos val="nextTo"/>
        <c:txPr>
          <a:bodyPr rot="-60000000" vert="horz"/>
          <a:lstStyle/>
          <a:p>
            <a:pPr>
              <a:defRPr/>
            </a:pPr>
            <a:endParaRPr lang="en-US"/>
          </a:p>
        </c:txPr>
        <c:crossAx val="75411840"/>
        <c:crosses val="autoZero"/>
        <c:auto val="1"/>
        <c:lblAlgn val="ctr"/>
        <c:lblOffset val="100"/>
      </c:catAx>
      <c:valAx>
        <c:axId val="75411840"/>
        <c:scaling>
          <c:orientation val="minMax"/>
        </c:scaling>
        <c:axPos val="l"/>
        <c:majorGridlines/>
        <c:numFmt formatCode="_-[$$-409]* #,##0.00_ ;_-[$$-409]* \-#,##0.00\ ;_-[$$-409]* &quot;-&quot;??_ ;_-@_ " sourceLinked="1"/>
        <c:majorTickMark val="none"/>
        <c:tickLblPos val="nextTo"/>
        <c:txPr>
          <a:bodyPr rot="-60000000" vert="horz"/>
          <a:lstStyle/>
          <a:p>
            <a:pPr>
              <a:defRPr/>
            </a:pPr>
            <a:endParaRPr lang="en-US"/>
          </a:p>
        </c:txPr>
        <c:crossAx val="75405952"/>
        <c:crosses val="autoZero"/>
        <c:crossBetween val="between"/>
      </c:valAx>
      <c:valAx>
        <c:axId val="75413376"/>
        <c:scaling>
          <c:orientation val="minMax"/>
        </c:scaling>
        <c:axPos val="r"/>
        <c:numFmt formatCode="0.00%" sourceLinked="1"/>
        <c:majorTickMark val="none"/>
        <c:tickLblPos val="nextTo"/>
        <c:txPr>
          <a:bodyPr rot="-60000000" vert="horz"/>
          <a:lstStyle/>
          <a:p>
            <a:pPr>
              <a:defRPr/>
            </a:pPr>
            <a:endParaRPr lang="en-US"/>
          </a:p>
        </c:txPr>
        <c:crossAx val="75414912"/>
        <c:crosses val="max"/>
        <c:crossBetween val="between"/>
      </c:valAx>
      <c:catAx>
        <c:axId val="75414912"/>
        <c:scaling>
          <c:orientation val="minMax"/>
        </c:scaling>
        <c:delete val="1"/>
        <c:axPos val="b"/>
        <c:numFmt formatCode="General" sourceLinked="1"/>
        <c:majorTickMark val="none"/>
        <c:tickLblPos val="nextTo"/>
        <c:crossAx val="75413376"/>
        <c:crosses val="autoZero"/>
        <c:auto val="1"/>
        <c:lblAlgn val="ctr"/>
        <c:lblOffset val="100"/>
      </c:catAx>
    </c:plotArea>
    <c:legend>
      <c:legendPos val="b"/>
      <c:layout/>
      <c:txPr>
        <a:bodyPr rot="0" vert="horz"/>
        <a:lstStyle/>
        <a:p>
          <a:pPr>
            <a:defRPr/>
          </a:pPr>
          <a:endParaRPr lang="en-US"/>
        </a:p>
      </c:txPr>
    </c:legend>
    <c:plotVisOnly val="1"/>
    <c:dispBlanksAs val="gap"/>
  </c:chart>
  <c:spPr>
    <a:solidFill>
      <a:schemeClr val="accent6">
        <a:lumMod val="60000"/>
        <a:lumOff val="40000"/>
      </a:schemeClr>
    </a:solidFill>
  </c:spPr>
  <c:printSettings>
    <c:headerFooter/>
    <c:pageMargins b="0.75000000000000011" l="0.70000000000000007" r="0.70000000000000007" t="0.75000000000000011" header="0.30000000000000004" footer="0.30000000000000004"/>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IN" sz="1100"/>
              <a:t>Total Stock Vs Available stock</a:t>
            </a:r>
          </a:p>
        </c:rich>
      </c:tx>
      <c:layout/>
      <c:spPr>
        <a:noFill/>
        <a:ln>
          <a:noFill/>
        </a:ln>
        <a:effectLst/>
      </c:spPr>
    </c:title>
    <c:view3D>
      <c:depthPercent val="100"/>
      <c:rAngAx val="1"/>
    </c:view3D>
    <c:floor>
      <c:spPr>
        <a:noFill/>
        <a:ln>
          <a:noFill/>
        </a:ln>
        <a:effectLst/>
        <a:sp3d/>
      </c:spPr>
    </c:floor>
    <c:sideWall>
      <c:spPr>
        <a:noFill/>
        <a:ln>
          <a:noFill/>
        </a:ln>
        <a:effectLst/>
        <a:sp3d/>
      </c:spPr>
    </c:sideWall>
    <c:backWall>
      <c:spPr>
        <a:noFill/>
        <a:ln>
          <a:noFill/>
        </a:ln>
        <a:effectLst/>
        <a:sp3d/>
      </c:spPr>
    </c:backWall>
    <c:plotArea>
      <c:layout/>
      <c:bar3DChart>
        <c:barDir val="col"/>
        <c:grouping val="standard"/>
        <c:ser>
          <c:idx val="0"/>
          <c:order val="0"/>
          <c:spPr>
            <a:solidFill>
              <a:schemeClr val="accent1"/>
            </a:solidFill>
            <a:ln>
              <a:noFill/>
            </a:ln>
            <a:effectLst/>
            <a:sp3d/>
          </c:spPr>
          <c:dPt>
            <c:idx val="0"/>
            <c:spPr>
              <a:solidFill>
                <a:schemeClr val="accent2">
                  <a:lumMod val="75000"/>
                </a:schemeClr>
              </a:solidFill>
              <a:ln>
                <a:noFill/>
              </a:ln>
              <a:effectLst/>
              <a:sp3d/>
            </c:spPr>
            <c:extLst xmlns:c16r2="http://schemas.microsoft.com/office/drawing/2015/06/chart">
              <c:ext xmlns:c16="http://schemas.microsoft.com/office/drawing/2014/chart" uri="{C3380CC4-5D6E-409C-BE32-E72D297353CC}">
                <c16:uniqueId val="{00000001-A706-4032-B684-5C897123F94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Analysis'!$D$57:$E$57</c:f>
              <c:strCache>
                <c:ptCount val="2"/>
                <c:pt idx="0">
                  <c:v>Total Stock</c:v>
                </c:pt>
                <c:pt idx="1">
                  <c:v>Available Stock</c:v>
                </c:pt>
              </c:strCache>
            </c:strRef>
          </c:cat>
          <c:val>
            <c:numRef>
              <c:f>'Pivot Analysis'!$D$58:$E$58</c:f>
              <c:numCache>
                <c:formatCode>General</c:formatCode>
                <c:ptCount val="2"/>
                <c:pt idx="0">
                  <c:v>1289463</c:v>
                </c:pt>
                <c:pt idx="1">
                  <c:v>1117785</c:v>
                </c:pt>
              </c:numCache>
            </c:numRef>
          </c:val>
          <c:extLst xmlns:c16r2="http://schemas.microsoft.com/office/drawing/2015/06/chart">
            <c:ext xmlns:c16="http://schemas.microsoft.com/office/drawing/2014/chart" uri="{C3380CC4-5D6E-409C-BE32-E72D297353CC}">
              <c16:uniqueId val="{00000000-A706-4032-B684-5C897123F94D}"/>
            </c:ext>
          </c:extLst>
        </c:ser>
        <c:dLbls>
          <c:showVal val="1"/>
        </c:dLbls>
        <c:shape val="box"/>
        <c:axId val="75530240"/>
        <c:axId val="75531776"/>
        <c:axId val="71738240"/>
      </c:bar3DChart>
      <c:catAx>
        <c:axId val="75530240"/>
        <c:scaling>
          <c:orientation val="minMax"/>
        </c:scaling>
        <c:axPos val="b"/>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31776"/>
        <c:crosses val="autoZero"/>
        <c:auto val="1"/>
        <c:lblAlgn val="ctr"/>
        <c:lblOffset val="100"/>
      </c:catAx>
      <c:valAx>
        <c:axId val="7553177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30240"/>
        <c:crosses val="autoZero"/>
        <c:crossBetween val="between"/>
      </c:valAx>
      <c:serAx>
        <c:axId val="71738240"/>
        <c:scaling>
          <c:orientation val="minMax"/>
        </c:scaling>
        <c:axPos val="b"/>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531776"/>
        <c:crosses val="autoZero"/>
      </c:ser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lang val="en-US"/>
  <c:chart>
    <c:autoTitleDeleted val="1"/>
    <c:plotArea>
      <c:layout/>
      <c:areaChart>
        <c:grouping val="standard"/>
        <c:ser>
          <c:idx val="0"/>
          <c:order val="0"/>
          <c:tx>
            <c:strRef>
              <c:f>'Pivot Analysis'!$F$72</c:f>
              <c:strCache>
                <c:ptCount val="1"/>
                <c:pt idx="0">
                  <c:v>Total Stock</c:v>
                </c:pt>
              </c:strCache>
            </c:strRef>
          </c:tx>
          <c:cat>
            <c:strRef>
              <c:f>'Pivot Analysis'!$E$73:$E$80</c:f>
              <c:strCache>
                <c:ptCount val="8"/>
                <c:pt idx="0">
                  <c:v>Apple</c:v>
                </c:pt>
                <c:pt idx="1">
                  <c:v>Acer</c:v>
                </c:pt>
                <c:pt idx="2">
                  <c:v>ASUS</c:v>
                </c:pt>
                <c:pt idx="3">
                  <c:v>Lenovo</c:v>
                </c:pt>
                <c:pt idx="4">
                  <c:v>MSI</c:v>
                </c:pt>
                <c:pt idx="5">
                  <c:v>ROKC</c:v>
                </c:pt>
                <c:pt idx="6">
                  <c:v>HP</c:v>
                </c:pt>
                <c:pt idx="7">
                  <c:v>DELL</c:v>
                </c:pt>
              </c:strCache>
            </c:strRef>
          </c:cat>
          <c:val>
            <c:numRef>
              <c:f>'Pivot Analysis'!$F$73:$F$80</c:f>
              <c:numCache>
                <c:formatCode>General</c:formatCode>
                <c:ptCount val="8"/>
                <c:pt idx="0">
                  <c:v>10483</c:v>
                </c:pt>
                <c:pt idx="1">
                  <c:v>34634</c:v>
                </c:pt>
                <c:pt idx="2">
                  <c:v>50124</c:v>
                </c:pt>
                <c:pt idx="3">
                  <c:v>101115</c:v>
                </c:pt>
                <c:pt idx="4">
                  <c:v>134046</c:v>
                </c:pt>
                <c:pt idx="5">
                  <c:v>194087</c:v>
                </c:pt>
                <c:pt idx="6">
                  <c:v>240890</c:v>
                </c:pt>
                <c:pt idx="7">
                  <c:v>472446</c:v>
                </c:pt>
              </c:numCache>
            </c:numRef>
          </c:val>
          <c:extLst xmlns:c16r2="http://schemas.microsoft.com/office/drawing/2015/06/chart">
            <c:ext xmlns:c16="http://schemas.microsoft.com/office/drawing/2014/chart" uri="{C3380CC4-5D6E-409C-BE32-E72D297353CC}">
              <c16:uniqueId val="{00000000-F287-47FC-A31A-C0884333AF1C}"/>
            </c:ext>
          </c:extLst>
        </c:ser>
        <c:ser>
          <c:idx val="1"/>
          <c:order val="1"/>
          <c:tx>
            <c:strRef>
              <c:f>'Pivot Analysis'!$G$72</c:f>
              <c:strCache>
                <c:ptCount val="1"/>
                <c:pt idx="0">
                  <c:v>Available Stock</c:v>
                </c:pt>
              </c:strCache>
            </c:strRef>
          </c:tx>
          <c:cat>
            <c:strRef>
              <c:f>'Pivot Analysis'!$E$73:$E$80</c:f>
              <c:strCache>
                <c:ptCount val="8"/>
                <c:pt idx="0">
                  <c:v>Apple</c:v>
                </c:pt>
                <c:pt idx="1">
                  <c:v>Acer</c:v>
                </c:pt>
                <c:pt idx="2">
                  <c:v>ASUS</c:v>
                </c:pt>
                <c:pt idx="3">
                  <c:v>Lenovo</c:v>
                </c:pt>
                <c:pt idx="4">
                  <c:v>MSI</c:v>
                </c:pt>
                <c:pt idx="5">
                  <c:v>ROKC</c:v>
                </c:pt>
                <c:pt idx="6">
                  <c:v>HP</c:v>
                </c:pt>
                <c:pt idx="7">
                  <c:v>DELL</c:v>
                </c:pt>
              </c:strCache>
            </c:strRef>
          </c:cat>
          <c:val>
            <c:numRef>
              <c:f>'Pivot Analysis'!$G$73:$G$80</c:f>
              <c:numCache>
                <c:formatCode>General</c:formatCode>
                <c:ptCount val="8"/>
                <c:pt idx="0">
                  <c:v>9465</c:v>
                </c:pt>
                <c:pt idx="1">
                  <c:v>30121</c:v>
                </c:pt>
                <c:pt idx="2">
                  <c:v>43791</c:v>
                </c:pt>
                <c:pt idx="3">
                  <c:v>88816</c:v>
                </c:pt>
                <c:pt idx="4">
                  <c:v>116252</c:v>
                </c:pt>
                <c:pt idx="5">
                  <c:v>169162</c:v>
                </c:pt>
                <c:pt idx="6">
                  <c:v>208811</c:v>
                </c:pt>
                <c:pt idx="7">
                  <c:v>406236</c:v>
                </c:pt>
              </c:numCache>
            </c:numRef>
          </c:val>
          <c:extLst xmlns:c16r2="http://schemas.microsoft.com/office/drawing/2015/06/chart">
            <c:ext xmlns:c16="http://schemas.microsoft.com/office/drawing/2014/chart" uri="{C3380CC4-5D6E-409C-BE32-E72D297353CC}">
              <c16:uniqueId val="{00000001-F287-47FC-A31A-C0884333AF1C}"/>
            </c:ext>
          </c:extLst>
        </c:ser>
        <c:dLbls/>
        <c:axId val="104615296"/>
        <c:axId val="104621184"/>
      </c:areaChart>
      <c:catAx>
        <c:axId val="104615296"/>
        <c:scaling>
          <c:orientation val="minMax"/>
        </c:scaling>
        <c:axPos val="b"/>
        <c:numFmt formatCode="General" sourceLinked="1"/>
        <c:tickLblPos val="nextTo"/>
        <c:txPr>
          <a:bodyPr rot="-60000000" vert="horz"/>
          <a:lstStyle/>
          <a:p>
            <a:pPr>
              <a:defRPr/>
            </a:pPr>
            <a:endParaRPr lang="en-US"/>
          </a:p>
        </c:txPr>
        <c:crossAx val="104621184"/>
        <c:crosses val="autoZero"/>
        <c:auto val="1"/>
        <c:lblAlgn val="ctr"/>
        <c:lblOffset val="100"/>
      </c:catAx>
      <c:valAx>
        <c:axId val="104621184"/>
        <c:scaling>
          <c:orientation val="minMax"/>
        </c:scaling>
        <c:axPos val="l"/>
        <c:majorGridlines/>
        <c:numFmt formatCode="General" sourceLinked="1"/>
        <c:majorTickMark val="none"/>
        <c:tickLblPos val="nextTo"/>
        <c:txPr>
          <a:bodyPr rot="-60000000" vert="horz"/>
          <a:lstStyle/>
          <a:p>
            <a:pPr>
              <a:defRPr/>
            </a:pPr>
            <a:endParaRPr lang="en-US"/>
          </a:p>
        </c:txPr>
        <c:crossAx val="104615296"/>
        <c:crosses val="autoZero"/>
        <c:crossBetween val="midCat"/>
      </c:valAx>
    </c:plotArea>
    <c:legend>
      <c:legendPos val="b"/>
      <c:layout/>
      <c:txPr>
        <a:bodyPr rot="0" vert="horz"/>
        <a:lstStyle/>
        <a:p>
          <a:pPr>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c:spPr>
  <c:printSettings>
    <c:headerFooter/>
    <c:pageMargins b="0.75000000000000011" l="0.70000000000000007" r="0.70000000000000007" t="0.75000000000000011" header="0.30000000000000004" footer="0.30000000000000004"/>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lang val="en-US"/>
  <c:style val="3"/>
  <c:chart>
    <c:title>
      <c:tx>
        <c:rich>
          <a:bodyPr rot="0" vert="horz"/>
          <a:lstStyle/>
          <a:p>
            <a:pPr>
              <a:defRPr/>
            </a:pPr>
            <a:r>
              <a:rPr lang="en-IN"/>
              <a:t>Total Stock Vs Available stock</a:t>
            </a:r>
          </a:p>
        </c:rich>
      </c:tx>
      <c:layout/>
    </c:title>
    <c:view3D>
      <c:depthPercent val="100"/>
      <c:rAngAx val="1"/>
    </c:view3D>
    <c:plotArea>
      <c:layout/>
      <c:bar3DChart>
        <c:barDir val="col"/>
        <c:grouping val="standard"/>
        <c:ser>
          <c:idx val="0"/>
          <c:order val="0"/>
          <c:dPt>
            <c:idx val="0"/>
            <c:extLst xmlns:c16r2="http://schemas.microsoft.com/office/drawing/2015/06/chart">
              <c:ext xmlns:c16="http://schemas.microsoft.com/office/drawing/2014/chart" uri="{C3380CC4-5D6E-409C-BE32-E72D297353CC}">
                <c16:uniqueId val="{00000001-A706-4032-B684-5C897123F94D}"/>
              </c:ext>
            </c:extLst>
          </c:dPt>
          <c:dLbls>
            <c:txPr>
              <a:bodyPr rot="0" vert="horz"/>
              <a:lstStyle/>
              <a:p>
                <a:pPr>
                  <a:defRPr/>
                </a:pPr>
                <a:endParaRPr lang="en-US"/>
              </a:p>
            </c:txPr>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Analysis'!$D$57:$E$57</c:f>
              <c:strCache>
                <c:ptCount val="2"/>
                <c:pt idx="0">
                  <c:v>Total Stock</c:v>
                </c:pt>
                <c:pt idx="1">
                  <c:v>Available Stock</c:v>
                </c:pt>
              </c:strCache>
            </c:strRef>
          </c:cat>
          <c:val>
            <c:numRef>
              <c:f>'Pivot Analysis'!$D$58:$E$58</c:f>
              <c:numCache>
                <c:formatCode>General</c:formatCode>
                <c:ptCount val="2"/>
                <c:pt idx="0">
                  <c:v>1289463</c:v>
                </c:pt>
                <c:pt idx="1">
                  <c:v>1117785</c:v>
                </c:pt>
              </c:numCache>
            </c:numRef>
          </c:val>
          <c:extLst xmlns:c16r2="http://schemas.microsoft.com/office/drawing/2015/06/chart">
            <c:ext xmlns:c16="http://schemas.microsoft.com/office/drawing/2014/chart" uri="{C3380CC4-5D6E-409C-BE32-E72D297353CC}">
              <c16:uniqueId val="{00000000-A706-4032-B684-5C897123F94D}"/>
            </c:ext>
          </c:extLst>
        </c:ser>
        <c:dLbls>
          <c:showVal val="1"/>
        </c:dLbls>
        <c:shape val="box"/>
        <c:axId val="75564544"/>
        <c:axId val="75566080"/>
        <c:axId val="75567104"/>
      </c:bar3DChart>
      <c:catAx>
        <c:axId val="75564544"/>
        <c:scaling>
          <c:orientation val="minMax"/>
        </c:scaling>
        <c:axPos val="b"/>
        <c:numFmt formatCode="General" sourceLinked="1"/>
        <c:majorTickMark val="none"/>
        <c:tickLblPos val="nextTo"/>
        <c:txPr>
          <a:bodyPr rot="-60000000" vert="horz"/>
          <a:lstStyle/>
          <a:p>
            <a:pPr>
              <a:defRPr/>
            </a:pPr>
            <a:endParaRPr lang="en-US"/>
          </a:p>
        </c:txPr>
        <c:crossAx val="75566080"/>
        <c:crosses val="autoZero"/>
        <c:auto val="1"/>
        <c:lblAlgn val="ctr"/>
        <c:lblOffset val="100"/>
      </c:catAx>
      <c:valAx>
        <c:axId val="75566080"/>
        <c:scaling>
          <c:orientation val="minMax"/>
        </c:scaling>
        <c:axPos val="l"/>
        <c:majorGridlines/>
        <c:numFmt formatCode="General" sourceLinked="1"/>
        <c:majorTickMark val="none"/>
        <c:tickLblPos val="nextTo"/>
        <c:txPr>
          <a:bodyPr rot="-60000000" vert="horz"/>
          <a:lstStyle/>
          <a:p>
            <a:pPr>
              <a:defRPr/>
            </a:pPr>
            <a:endParaRPr lang="en-US"/>
          </a:p>
        </c:txPr>
        <c:crossAx val="75564544"/>
        <c:crosses val="autoZero"/>
        <c:crossBetween val="between"/>
      </c:valAx>
      <c:serAx>
        <c:axId val="75567104"/>
        <c:scaling>
          <c:orientation val="minMax"/>
        </c:scaling>
        <c:axPos val="b"/>
        <c:majorTickMark val="none"/>
        <c:tickLblPos val="nextTo"/>
        <c:txPr>
          <a:bodyPr rot="-60000000" vert="horz"/>
          <a:lstStyle/>
          <a:p>
            <a:pPr>
              <a:defRPr/>
            </a:pPr>
            <a:endParaRPr lang="en-US"/>
          </a:p>
        </c:txPr>
        <c:crossAx val="75566080"/>
        <c:crosses val="autoZero"/>
      </c:serAx>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c:spPr>
  <c:printSettings>
    <c:headerFooter/>
    <c:pageMargins b="0.75000000000000011" l="0.70000000000000007" r="0.70000000000000007" t="0.75000000000000011" header="0.30000000000000004" footer="0.30000000000000004"/>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lang val="en-US"/>
  <c:chart>
    <c:autoTitleDeleted val="1"/>
    <c:plotArea>
      <c:layout>
        <c:manualLayout>
          <c:layoutTarget val="inner"/>
          <c:xMode val="edge"/>
          <c:yMode val="edge"/>
          <c:x val="0.14003327211122632"/>
          <c:y val="0.16431698776509837"/>
          <c:w val="0.7668220036875506"/>
          <c:h val="0.59783010958756644"/>
        </c:manualLayout>
      </c:layout>
      <c:areaChart>
        <c:grouping val="standard"/>
        <c:ser>
          <c:idx val="0"/>
          <c:order val="0"/>
          <c:tx>
            <c:strRef>
              <c:f>'Pivot Analysis'!$F$72</c:f>
              <c:strCache>
                <c:ptCount val="1"/>
                <c:pt idx="0">
                  <c:v>Total Stock</c:v>
                </c:pt>
              </c:strCache>
            </c:strRef>
          </c:tx>
          <c:spPr>
            <a:solidFill>
              <a:schemeClr val="accent1"/>
            </a:solidFill>
            <a:ln>
              <a:noFill/>
            </a:ln>
            <a:effectLst/>
          </c:spPr>
          <c:cat>
            <c:strRef>
              <c:f>'Pivot Analysis'!$E$73:$E$80</c:f>
              <c:strCache>
                <c:ptCount val="8"/>
                <c:pt idx="0">
                  <c:v>Apple</c:v>
                </c:pt>
                <c:pt idx="1">
                  <c:v>Acer</c:v>
                </c:pt>
                <c:pt idx="2">
                  <c:v>ASUS</c:v>
                </c:pt>
                <c:pt idx="3">
                  <c:v>Lenovo</c:v>
                </c:pt>
                <c:pt idx="4">
                  <c:v>MSI</c:v>
                </c:pt>
                <c:pt idx="5">
                  <c:v>ROKC</c:v>
                </c:pt>
                <c:pt idx="6">
                  <c:v>HP</c:v>
                </c:pt>
                <c:pt idx="7">
                  <c:v>DELL</c:v>
                </c:pt>
              </c:strCache>
            </c:strRef>
          </c:cat>
          <c:val>
            <c:numRef>
              <c:f>'Pivot Analysis'!$F$73:$F$80</c:f>
              <c:numCache>
                <c:formatCode>General</c:formatCode>
                <c:ptCount val="8"/>
                <c:pt idx="0">
                  <c:v>10483</c:v>
                </c:pt>
                <c:pt idx="1">
                  <c:v>34634</c:v>
                </c:pt>
                <c:pt idx="2">
                  <c:v>50124</c:v>
                </c:pt>
                <c:pt idx="3">
                  <c:v>101115</c:v>
                </c:pt>
                <c:pt idx="4">
                  <c:v>134046</c:v>
                </c:pt>
                <c:pt idx="5">
                  <c:v>194087</c:v>
                </c:pt>
                <c:pt idx="6">
                  <c:v>240890</c:v>
                </c:pt>
                <c:pt idx="7">
                  <c:v>472446</c:v>
                </c:pt>
              </c:numCache>
            </c:numRef>
          </c:val>
          <c:extLst xmlns:c16r2="http://schemas.microsoft.com/office/drawing/2015/06/chart">
            <c:ext xmlns:c16="http://schemas.microsoft.com/office/drawing/2014/chart" uri="{C3380CC4-5D6E-409C-BE32-E72D297353CC}">
              <c16:uniqueId val="{00000000-B46A-40B4-84DC-FCB604A13310}"/>
            </c:ext>
          </c:extLst>
        </c:ser>
        <c:ser>
          <c:idx val="1"/>
          <c:order val="1"/>
          <c:tx>
            <c:strRef>
              <c:f>'Pivot Analysis'!$G$72</c:f>
              <c:strCache>
                <c:ptCount val="1"/>
                <c:pt idx="0">
                  <c:v>Available Stock</c:v>
                </c:pt>
              </c:strCache>
            </c:strRef>
          </c:tx>
          <c:spPr>
            <a:solidFill>
              <a:schemeClr val="accent2"/>
            </a:solidFill>
            <a:ln>
              <a:noFill/>
            </a:ln>
            <a:effectLst/>
          </c:spPr>
          <c:cat>
            <c:strRef>
              <c:f>'Pivot Analysis'!$E$73:$E$80</c:f>
              <c:strCache>
                <c:ptCount val="8"/>
                <c:pt idx="0">
                  <c:v>Apple</c:v>
                </c:pt>
                <c:pt idx="1">
                  <c:v>Acer</c:v>
                </c:pt>
                <c:pt idx="2">
                  <c:v>ASUS</c:v>
                </c:pt>
                <c:pt idx="3">
                  <c:v>Lenovo</c:v>
                </c:pt>
                <c:pt idx="4">
                  <c:v>MSI</c:v>
                </c:pt>
                <c:pt idx="5">
                  <c:v>ROKC</c:v>
                </c:pt>
                <c:pt idx="6">
                  <c:v>HP</c:v>
                </c:pt>
                <c:pt idx="7">
                  <c:v>DELL</c:v>
                </c:pt>
              </c:strCache>
            </c:strRef>
          </c:cat>
          <c:val>
            <c:numRef>
              <c:f>'Pivot Analysis'!$G$73:$G$80</c:f>
              <c:numCache>
                <c:formatCode>General</c:formatCode>
                <c:ptCount val="8"/>
                <c:pt idx="0">
                  <c:v>9465</c:v>
                </c:pt>
                <c:pt idx="1">
                  <c:v>30121</c:v>
                </c:pt>
                <c:pt idx="2">
                  <c:v>43791</c:v>
                </c:pt>
                <c:pt idx="3">
                  <c:v>88816</c:v>
                </c:pt>
                <c:pt idx="4">
                  <c:v>116252</c:v>
                </c:pt>
                <c:pt idx="5">
                  <c:v>169162</c:v>
                </c:pt>
                <c:pt idx="6">
                  <c:v>208811</c:v>
                </c:pt>
                <c:pt idx="7">
                  <c:v>406236</c:v>
                </c:pt>
              </c:numCache>
            </c:numRef>
          </c:val>
          <c:extLst xmlns:c16r2="http://schemas.microsoft.com/office/drawing/2015/06/chart">
            <c:ext xmlns:c16="http://schemas.microsoft.com/office/drawing/2014/chart" uri="{C3380CC4-5D6E-409C-BE32-E72D297353CC}">
              <c16:uniqueId val="{00000001-B46A-40B4-84DC-FCB604A13310}"/>
            </c:ext>
          </c:extLst>
        </c:ser>
        <c:dLbls/>
        <c:axId val="131274240"/>
        <c:axId val="131275776"/>
      </c:areaChart>
      <c:catAx>
        <c:axId val="131274240"/>
        <c:scaling>
          <c:orientation val="minMax"/>
        </c:scaling>
        <c:axPos val="b"/>
        <c:numFmt formatCode="General" sourceLinked="1"/>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31275776"/>
        <c:crosses val="autoZero"/>
        <c:auto val="1"/>
        <c:lblAlgn val="ctr"/>
        <c:lblOffset val="100"/>
      </c:catAx>
      <c:valAx>
        <c:axId val="13127577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vert="horz"/>
          <a:lstStyle/>
          <a:p>
            <a:pPr>
              <a:defRPr/>
            </a:pPr>
            <a:endParaRPr lang="en-US"/>
          </a:p>
        </c:txPr>
        <c:crossAx val="131274240"/>
        <c:crosses val="autoZero"/>
        <c:crossBetween val="midCat"/>
      </c:valAx>
      <c:spPr>
        <a:noFill/>
        <a:ln>
          <a:noFill/>
        </a:ln>
        <a:effectLst/>
      </c:spPr>
    </c:plotArea>
    <c:legend>
      <c:legendPos val="b"/>
      <c:layout>
        <c:manualLayout>
          <c:xMode val="edge"/>
          <c:yMode val="edge"/>
          <c:x val="0.21012176580673561"/>
          <c:y val="0.92806972810308652"/>
          <c:w val="0.57975646838652883"/>
          <c:h val="7.193027189691345E-2"/>
        </c:manualLayout>
      </c:layout>
      <c:spPr>
        <a:noFill/>
        <a:ln>
          <a:noFill/>
        </a:ln>
        <a:effectLst/>
      </c:spPr>
      <c:txPr>
        <a:bodyPr rot="0" vert="horz"/>
        <a:lstStyle/>
        <a:p>
          <a:pPr>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000000000000011" l="0.70000000000000007" r="0.70000000000000007" t="0.75000000000000011" header="0.30000000000000004" footer="0.30000000000000004"/>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13" Type="http://schemas.openxmlformats.org/officeDocument/2006/relationships/chart" Target="../charts/chart4.xml"/><Relationship Id="rId3" Type="http://schemas.openxmlformats.org/officeDocument/2006/relationships/image" Target="../media/image2.svg"/><Relationship Id="rId7" Type="http://schemas.openxmlformats.org/officeDocument/2006/relationships/hyperlink" Target="#'Source Data'!A1"/><Relationship Id="rId12" Type="http://schemas.openxmlformats.org/officeDocument/2006/relationships/chart" Target="../charts/chart3.xml"/><Relationship Id="rId17" Type="http://schemas.openxmlformats.org/officeDocument/2006/relationships/chart" Target="../charts/chart8.xml"/><Relationship Id="rId2" Type="http://schemas.openxmlformats.org/officeDocument/2006/relationships/image" Target="../media/image1.png"/><Relationship Id="rId16" Type="http://schemas.openxmlformats.org/officeDocument/2006/relationships/chart" Target="../charts/chart7.xml"/><Relationship Id="rId1" Type="http://schemas.openxmlformats.org/officeDocument/2006/relationships/hyperlink" Target="#'Data Analysis'!A1"/><Relationship Id="rId6" Type="http://schemas.openxmlformats.org/officeDocument/2006/relationships/image" Target="../media/image4.svg"/><Relationship Id="rId11" Type="http://schemas.openxmlformats.org/officeDocument/2006/relationships/chart" Target="../charts/chart2.xml"/><Relationship Id="rId5" Type="http://schemas.openxmlformats.org/officeDocument/2006/relationships/image" Target="../media/image2.pn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hyperlink" Target="#'Pivot Analysis'!A1"/><Relationship Id="rId9" Type="http://schemas.openxmlformats.org/officeDocument/2006/relationships/image" Target="../media/image6.svg"/><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3</xdr:col>
      <xdr:colOff>23336</xdr:colOff>
      <xdr:row>0</xdr:row>
      <xdr:rowOff>15240</xdr:rowOff>
    </xdr:from>
    <xdr:to>
      <xdr:col>38</xdr:col>
      <xdr:colOff>30956</xdr:colOff>
      <xdr:row>9</xdr:row>
      <xdr:rowOff>167640</xdr:rowOff>
    </xdr:to>
    <xdr:sp macro="" textlink="">
      <xdr:nvSpPr>
        <xdr:cNvPr id="2" name="Rectangle 1">
          <a:extLst>
            <a:ext uri="{FF2B5EF4-FFF2-40B4-BE49-F238E27FC236}">
              <a16:creationId xmlns:a16="http://schemas.microsoft.com/office/drawing/2014/main" xmlns="" id="{B084EFB9-2079-2DE3-097C-3ED1EEE10561}"/>
            </a:ext>
          </a:extLst>
        </xdr:cNvPr>
        <xdr:cNvSpPr/>
      </xdr:nvSpPr>
      <xdr:spPr>
        <a:xfrm>
          <a:off x="1809274" y="15240"/>
          <a:ext cx="20843557" cy="1866900"/>
        </a:xfrm>
        <a:prstGeom prst="rect">
          <a:avLst/>
        </a:prstGeom>
        <a:solidFill>
          <a:srgbClr val="92D050"/>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lang="en-IN" sz="5400"/>
            <a:t>          </a:t>
          </a:r>
          <a:r>
            <a:rPr lang="en-IN" sz="4800" b="1"/>
            <a:t>AMAZON LAPTOP SALE DASHBOARD      </a:t>
          </a:r>
        </a:p>
      </xdr:txBody>
    </xdr:sp>
    <xdr:clientData/>
  </xdr:twoCellAnchor>
  <xdr:twoCellAnchor>
    <xdr:from>
      <xdr:col>13</xdr:col>
      <xdr:colOff>65193</xdr:colOff>
      <xdr:row>4</xdr:row>
      <xdr:rowOff>158750</xdr:rowOff>
    </xdr:from>
    <xdr:to>
      <xdr:col>17</xdr:col>
      <xdr:colOff>254000</xdr:colOff>
      <xdr:row>9</xdr:row>
      <xdr:rowOff>97896</xdr:rowOff>
    </xdr:to>
    <xdr:sp macro="" textlink="'Pivot Analysis'!$G$10">
      <xdr:nvSpPr>
        <xdr:cNvPr id="3" name="TextBox 2">
          <a:extLst>
            <a:ext uri="{FF2B5EF4-FFF2-40B4-BE49-F238E27FC236}">
              <a16:creationId xmlns:a16="http://schemas.microsoft.com/office/drawing/2014/main" xmlns="" id="{A23177FA-4DDF-8157-3A0C-3A5FA1F08405}"/>
            </a:ext>
          </a:extLst>
        </xdr:cNvPr>
        <xdr:cNvSpPr txBox="1"/>
      </xdr:nvSpPr>
      <xdr:spPr>
        <a:xfrm>
          <a:off x="7769860" y="920750"/>
          <a:ext cx="2559473" cy="891646"/>
        </a:xfrm>
        <a:prstGeom prst="rect">
          <a:avLst/>
        </a:prstGeom>
        <a:solidFill>
          <a:schemeClr val="accent2">
            <a:lumMod val="60000"/>
            <a:lumOff val="40000"/>
          </a:schemeClr>
        </a:solidFill>
        <a:ln w="9525" cmpd="sng">
          <a:solidFill>
            <a:schemeClr val="lt1">
              <a:shade val="50000"/>
            </a:schemeClr>
          </a:solidFill>
        </a:ln>
        <a:scene3d>
          <a:camera prst="orthographicFront"/>
          <a:lightRig rig="threePt" dir="t"/>
        </a:scene3d>
        <a:sp3d>
          <a:bevelT/>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i="0" u="none" strike="noStrike" baseline="0">
              <a:solidFill>
                <a:srgbClr val="000000"/>
              </a:solidFill>
              <a:latin typeface="Calibri"/>
              <a:ea typeface="Calibri"/>
              <a:cs typeface="Calibri"/>
            </a:rPr>
            <a:t>      Total   Sales</a:t>
          </a:r>
          <a:endParaRPr lang="en-US" sz="2400" b="1" i="0" u="none" strike="noStrike">
            <a:solidFill>
              <a:srgbClr val="000000"/>
            </a:solidFill>
            <a:latin typeface="Calibri"/>
            <a:ea typeface="Calibri"/>
            <a:cs typeface="Calibri"/>
          </a:endParaRPr>
        </a:p>
        <a:p>
          <a:fld id="{9D8FC42E-3C58-4E2E-9DC0-F6DA952C30B2}" type="TxLink">
            <a:rPr lang="en-US" sz="2400" b="1" i="0" u="none" strike="noStrike">
              <a:solidFill>
                <a:srgbClr val="000000"/>
              </a:solidFill>
              <a:latin typeface="Calibri"/>
              <a:ea typeface="Calibri"/>
              <a:cs typeface="Calibri"/>
            </a:rPr>
            <a:pPr/>
            <a:t> $20,49,04,365.73 </a:t>
          </a:fld>
          <a:endParaRPr lang="en-US" sz="2400" b="1"/>
        </a:p>
      </xdr:txBody>
    </xdr:sp>
    <xdr:clientData/>
  </xdr:twoCellAnchor>
  <xdr:twoCellAnchor editAs="oneCell">
    <xdr:from>
      <xdr:col>29</xdr:col>
      <xdr:colOff>486834</xdr:colOff>
      <xdr:row>0</xdr:row>
      <xdr:rowOff>137584</xdr:rowOff>
    </xdr:from>
    <xdr:to>
      <xdr:col>32</xdr:col>
      <xdr:colOff>370417</xdr:colOff>
      <xdr:row>9</xdr:row>
      <xdr:rowOff>95250</xdr:rowOff>
    </xdr:to>
    <xdr:sp macro="" textlink="">
      <xdr:nvSpPr>
        <xdr:cNvPr id="4" name="Rectangle 3"/>
        <xdr:cNvSpPr>
          <a:spLocks noTextEdit="1"/>
        </xdr:cNvSpPr>
      </xdr:nvSpPr>
      <xdr:spPr>
        <a:xfrm>
          <a:off x="17674167" y="137584"/>
          <a:ext cx="1661583" cy="16721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18</xdr:col>
      <xdr:colOff>71913</xdr:colOff>
      <xdr:row>4</xdr:row>
      <xdr:rowOff>186690</xdr:rowOff>
    </xdr:from>
    <xdr:to>
      <xdr:col>23</xdr:col>
      <xdr:colOff>94773</xdr:colOff>
      <xdr:row>8</xdr:row>
      <xdr:rowOff>125730</xdr:rowOff>
    </xdr:to>
    <xdr:sp macro="" textlink="'Pivot Analysis'!$H$10">
      <xdr:nvSpPr>
        <xdr:cNvPr id="5" name="TextBox 4">
          <a:extLst>
            <a:ext uri="{FF2B5EF4-FFF2-40B4-BE49-F238E27FC236}">
              <a16:creationId xmlns:a16="http://schemas.microsoft.com/office/drawing/2014/main" xmlns="" id="{06D0A3CB-0EFC-E3C7-50F9-1FCCFCA16CC1}"/>
            </a:ext>
          </a:extLst>
        </xdr:cNvPr>
        <xdr:cNvSpPr txBox="1"/>
      </xdr:nvSpPr>
      <xdr:spPr>
        <a:xfrm>
          <a:off x="10787538" y="948690"/>
          <a:ext cx="2999423" cy="701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0" i="0" u="none" strike="noStrike">
              <a:solidFill>
                <a:srgbClr val="000000"/>
              </a:solidFill>
              <a:latin typeface="Calibri"/>
              <a:ea typeface="Calibri"/>
              <a:cs typeface="Calibri"/>
            </a:rPr>
            <a:t>Total Stock  - </a:t>
          </a:r>
          <a:fld id="{43FB929D-879A-40E8-8D07-7013E737F1F5}" type="TxLink">
            <a:rPr lang="en-US" sz="2400" b="0" i="0" u="none" strike="noStrike">
              <a:solidFill>
                <a:srgbClr val="000000"/>
              </a:solidFill>
              <a:latin typeface="Calibri"/>
              <a:ea typeface="Calibri"/>
              <a:cs typeface="Calibri"/>
            </a:rPr>
            <a:pPr/>
            <a:t>1289463</a:t>
          </a:fld>
          <a:endParaRPr lang="en-IN" sz="2400"/>
        </a:p>
      </xdr:txBody>
    </xdr:sp>
    <xdr:clientData/>
  </xdr:twoCellAnchor>
  <xdr:twoCellAnchor>
    <xdr:from>
      <xdr:col>23</xdr:col>
      <xdr:colOff>469476</xdr:colOff>
      <xdr:row>4</xdr:row>
      <xdr:rowOff>166370</xdr:rowOff>
    </xdr:from>
    <xdr:to>
      <xdr:col>28</xdr:col>
      <xdr:colOff>431376</xdr:colOff>
      <xdr:row>8</xdr:row>
      <xdr:rowOff>82550</xdr:rowOff>
    </xdr:to>
    <xdr:sp macro="" textlink="'Pivot Analysis'!$I$10">
      <xdr:nvSpPr>
        <xdr:cNvPr id="7" name="TextBox 6">
          <a:extLst>
            <a:ext uri="{FF2B5EF4-FFF2-40B4-BE49-F238E27FC236}">
              <a16:creationId xmlns:a16="http://schemas.microsoft.com/office/drawing/2014/main" xmlns="" id="{40738DC1-52DB-492B-8899-28CFBD6A6FEA}"/>
            </a:ext>
          </a:extLst>
        </xdr:cNvPr>
        <xdr:cNvSpPr txBox="1"/>
      </xdr:nvSpPr>
      <xdr:spPr>
        <a:xfrm>
          <a:off x="14100809" y="928370"/>
          <a:ext cx="2925234" cy="678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0" i="0" u="none" strike="noStrike">
              <a:solidFill>
                <a:srgbClr val="000000"/>
              </a:solidFill>
              <a:latin typeface="Calibri"/>
              <a:ea typeface="Calibri"/>
              <a:cs typeface="Calibri"/>
            </a:rPr>
            <a:t>Available Stock  - </a:t>
          </a:r>
          <a:fld id="{0E8BC72C-82A1-46D1-AE36-01EA128790E7}" type="TxLink">
            <a:rPr lang="en-US" sz="2000" b="0" i="0" u="none" strike="noStrike">
              <a:solidFill>
                <a:srgbClr val="000000"/>
              </a:solidFill>
              <a:latin typeface="Calibri"/>
              <a:ea typeface="Calibri"/>
              <a:cs typeface="Calibri"/>
            </a:rPr>
            <a:pPr/>
            <a:t>1117785</a:t>
          </a:fld>
          <a:endParaRPr lang="en-IN" sz="2000"/>
        </a:p>
      </xdr:txBody>
    </xdr:sp>
    <xdr:clientData/>
  </xdr:twoCellAnchor>
  <xdr:twoCellAnchor>
    <xdr:from>
      <xdr:col>0</xdr:col>
      <xdr:colOff>0</xdr:colOff>
      <xdr:row>0</xdr:row>
      <xdr:rowOff>53340</xdr:rowOff>
    </xdr:from>
    <xdr:to>
      <xdr:col>3</xdr:col>
      <xdr:colOff>266700</xdr:colOff>
      <xdr:row>35</xdr:row>
      <xdr:rowOff>106680</xdr:rowOff>
    </xdr:to>
    <xdr:sp macro="" textlink="">
      <xdr:nvSpPr>
        <xdr:cNvPr id="8" name="Rectangle 7">
          <a:extLst>
            <a:ext uri="{FF2B5EF4-FFF2-40B4-BE49-F238E27FC236}">
              <a16:creationId xmlns:a16="http://schemas.microsoft.com/office/drawing/2014/main" xmlns="" id="{B4FDE010-9FB1-B97B-17BF-54400679EEFD}"/>
            </a:ext>
          </a:extLst>
        </xdr:cNvPr>
        <xdr:cNvSpPr/>
      </xdr:nvSpPr>
      <xdr:spPr>
        <a:xfrm>
          <a:off x="0" y="53340"/>
          <a:ext cx="2031626" cy="6916943"/>
        </a:xfrm>
        <a:prstGeom prst="rect">
          <a:avLst/>
        </a:prstGeom>
        <a:solidFill>
          <a:schemeClr val="accent6">
            <a:lumMod val="75000"/>
          </a:schemeClr>
        </a:solidFill>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IN" sz="1100">
            <a:solidFill>
              <a:sysClr val="windowText" lastClr="000000"/>
            </a:solidFill>
          </a:endParaRPr>
        </a:p>
      </xdr:txBody>
    </xdr:sp>
    <xdr:clientData/>
  </xdr:twoCellAnchor>
  <xdr:twoCellAnchor editAs="oneCell">
    <xdr:from>
      <xdr:col>0</xdr:col>
      <xdr:colOff>175260</xdr:colOff>
      <xdr:row>2</xdr:row>
      <xdr:rowOff>45720</xdr:rowOff>
    </xdr:from>
    <xdr:to>
      <xdr:col>2</xdr:col>
      <xdr:colOff>403860</xdr:colOff>
      <xdr:row>10</xdr:row>
      <xdr:rowOff>30480</xdr:rowOff>
    </xdr:to>
    <xdr:pic>
      <xdr:nvPicPr>
        <xdr:cNvPr id="10" name="Graphic 9" descr="Database with solid fill">
          <a:hlinkClick xmlns:r="http://schemas.openxmlformats.org/officeDocument/2006/relationships" r:id="rId1"/>
          <a:extLst>
            <a:ext uri="{FF2B5EF4-FFF2-40B4-BE49-F238E27FC236}">
              <a16:creationId xmlns:a16="http://schemas.microsoft.com/office/drawing/2014/main" xmlns="" id="{F2C7D531-8272-B374-0EEB-AF4B9C0A1F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 uri="{96DAC541-7B7A-43D3-8B79-37D633B846F1}">
              <asvg:svgBlip xmlns:asvg="http://schemas.microsoft.com/office/drawing/2016/SVG/main" xmlns="" r:embed="rId3"/>
            </a:ext>
          </a:extLst>
        </a:blip>
        <a:stretch>
          <a:fillRect/>
        </a:stretch>
      </xdr:blipFill>
      <xdr:spPr>
        <a:xfrm>
          <a:off x="175260" y="411480"/>
          <a:ext cx="1447800" cy="1447800"/>
        </a:xfrm>
        <a:prstGeom prst="rect">
          <a:avLst/>
        </a:prstGeom>
      </xdr:spPr>
    </xdr:pic>
    <xdr:clientData/>
  </xdr:twoCellAnchor>
  <xdr:twoCellAnchor editAs="oneCell">
    <xdr:from>
      <xdr:col>0</xdr:col>
      <xdr:colOff>220980</xdr:colOff>
      <xdr:row>11</xdr:row>
      <xdr:rowOff>76200</xdr:rowOff>
    </xdr:from>
    <xdr:to>
      <xdr:col>2</xdr:col>
      <xdr:colOff>472440</xdr:colOff>
      <xdr:row>19</xdr:row>
      <xdr:rowOff>83820</xdr:rowOff>
    </xdr:to>
    <xdr:pic>
      <xdr:nvPicPr>
        <xdr:cNvPr id="12" name="Graphic 11" descr="Pie chart with solid fill">
          <a:hlinkClick xmlns:r="http://schemas.openxmlformats.org/officeDocument/2006/relationships" r:id="rId4"/>
          <a:extLst>
            <a:ext uri="{FF2B5EF4-FFF2-40B4-BE49-F238E27FC236}">
              <a16:creationId xmlns:a16="http://schemas.microsoft.com/office/drawing/2014/main" xmlns="" id="{C2AE8681-B32F-B9D2-F20B-89DCB736A34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xmlns="" val="0"/>
            </a:ext>
            <a:ext uri="{96DAC541-7B7A-43D3-8B79-37D633B846F1}">
              <asvg:svgBlip xmlns:asvg="http://schemas.microsoft.com/office/drawing/2016/SVG/main" xmlns="" r:embed="rId6"/>
            </a:ext>
          </a:extLst>
        </a:blip>
        <a:stretch>
          <a:fillRect/>
        </a:stretch>
      </xdr:blipFill>
      <xdr:spPr>
        <a:xfrm>
          <a:off x="220980" y="2087880"/>
          <a:ext cx="1470660" cy="1470660"/>
        </a:xfrm>
        <a:prstGeom prst="rect">
          <a:avLst/>
        </a:prstGeom>
      </xdr:spPr>
    </xdr:pic>
    <xdr:clientData/>
  </xdr:twoCellAnchor>
  <xdr:twoCellAnchor editAs="oneCell">
    <xdr:from>
      <xdr:col>0</xdr:col>
      <xdr:colOff>495300</xdr:colOff>
      <xdr:row>20</xdr:row>
      <xdr:rowOff>144780</xdr:rowOff>
    </xdr:from>
    <xdr:to>
      <xdr:col>2</xdr:col>
      <xdr:colOff>190500</xdr:colOff>
      <xdr:row>27</xdr:row>
      <xdr:rowOff>68580</xdr:rowOff>
    </xdr:to>
    <xdr:pic>
      <xdr:nvPicPr>
        <xdr:cNvPr id="15" name="Graphic 14" descr="Document with solid fill">
          <a:hlinkClick xmlns:r="http://schemas.openxmlformats.org/officeDocument/2006/relationships" r:id="rId7"/>
          <a:extLst>
            <a:ext uri="{FF2B5EF4-FFF2-40B4-BE49-F238E27FC236}">
              <a16:creationId xmlns:a16="http://schemas.microsoft.com/office/drawing/2014/main" xmlns="" id="{8F739A7A-DF07-44CA-83D5-95D458475BD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xmlns="" val="0"/>
            </a:ext>
            <a:ext uri="{96DAC541-7B7A-43D3-8B79-37D633B846F1}">
              <asvg:svgBlip xmlns:asvg="http://schemas.microsoft.com/office/drawing/2016/SVG/main" xmlns="" r:embed="rId9"/>
            </a:ext>
          </a:extLst>
        </a:blip>
        <a:stretch>
          <a:fillRect/>
        </a:stretch>
      </xdr:blipFill>
      <xdr:spPr>
        <a:xfrm>
          <a:off x="495300" y="3802380"/>
          <a:ext cx="914400" cy="1203960"/>
        </a:xfrm>
        <a:prstGeom prst="rect">
          <a:avLst/>
        </a:prstGeom>
      </xdr:spPr>
    </xdr:pic>
    <xdr:clientData/>
  </xdr:twoCellAnchor>
  <xdr:twoCellAnchor>
    <xdr:from>
      <xdr:col>4</xdr:col>
      <xdr:colOff>28350</xdr:colOff>
      <xdr:row>11</xdr:row>
      <xdr:rowOff>56028</xdr:rowOff>
    </xdr:from>
    <xdr:to>
      <xdr:col>35</xdr:col>
      <xdr:colOff>95250</xdr:colOff>
      <xdr:row>83</xdr:row>
      <xdr:rowOff>171450</xdr:rowOff>
    </xdr:to>
    <xdr:sp macro="" textlink="">
      <xdr:nvSpPr>
        <xdr:cNvPr id="16" name="Rectangle 15">
          <a:extLst>
            <a:ext uri="{FF2B5EF4-FFF2-40B4-BE49-F238E27FC236}">
              <a16:creationId xmlns:a16="http://schemas.microsoft.com/office/drawing/2014/main" xmlns="" id="{1A9AB786-AB92-740A-A21D-94E88EB1469C}"/>
            </a:ext>
          </a:extLst>
        </xdr:cNvPr>
        <xdr:cNvSpPr/>
      </xdr:nvSpPr>
      <xdr:spPr>
        <a:xfrm>
          <a:off x="2390550" y="2151528"/>
          <a:ext cx="18373950" cy="13831422"/>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274320</xdr:colOff>
      <xdr:row>12</xdr:row>
      <xdr:rowOff>114300</xdr:rowOff>
    </xdr:from>
    <xdr:to>
      <xdr:col>17</xdr:col>
      <xdr:colOff>381000</xdr:colOff>
      <xdr:row>15</xdr:row>
      <xdr:rowOff>53340</xdr:rowOff>
    </xdr:to>
    <xdr:sp macro="" textlink="">
      <xdr:nvSpPr>
        <xdr:cNvPr id="17" name="Rectangle 16">
          <a:extLst>
            <a:ext uri="{FF2B5EF4-FFF2-40B4-BE49-F238E27FC236}">
              <a16:creationId xmlns:a16="http://schemas.microsoft.com/office/drawing/2014/main" xmlns="" id="{F093CD38-DBF8-9BAA-59E4-F46452296E4A}"/>
            </a:ext>
          </a:extLst>
        </xdr:cNvPr>
        <xdr:cNvSpPr/>
      </xdr:nvSpPr>
      <xdr:spPr>
        <a:xfrm>
          <a:off x="3931920" y="2308860"/>
          <a:ext cx="6812280" cy="487680"/>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ysClr val="windowText" lastClr="000000"/>
              </a:solidFill>
            </a:rPr>
            <a:t>Top 3 Barands</a:t>
          </a:r>
          <a:r>
            <a:rPr lang="en-IN" sz="2400" b="1" baseline="0">
              <a:solidFill>
                <a:sysClr val="windowText" lastClr="000000"/>
              </a:solidFill>
            </a:rPr>
            <a:t> Analysis based on product sold</a:t>
          </a:r>
          <a:endParaRPr lang="en-IN" sz="2400" b="1">
            <a:solidFill>
              <a:sysClr val="windowText" lastClr="000000"/>
            </a:solidFill>
          </a:endParaRPr>
        </a:p>
      </xdr:txBody>
    </xdr:sp>
    <xdr:clientData/>
  </xdr:twoCellAnchor>
  <xdr:twoCellAnchor>
    <xdr:from>
      <xdr:col>4</xdr:col>
      <xdr:colOff>487680</xdr:colOff>
      <xdr:row>17</xdr:row>
      <xdr:rowOff>76200</xdr:rowOff>
    </xdr:from>
    <xdr:to>
      <xdr:col>9</xdr:col>
      <xdr:colOff>251460</xdr:colOff>
      <xdr:row>27</xdr:row>
      <xdr:rowOff>7620</xdr:rowOff>
    </xdr:to>
    <xdr:graphicFrame macro="">
      <xdr:nvGraphicFramePr>
        <xdr:cNvPr id="18" name="Chart 17">
          <a:extLst>
            <a:ext uri="{FF2B5EF4-FFF2-40B4-BE49-F238E27FC236}">
              <a16:creationId xmlns:a16="http://schemas.microsoft.com/office/drawing/2014/main" xmlns="" id="{2F2EC564-002E-4D2F-954B-84391AEFB3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274320</xdr:colOff>
      <xdr:row>17</xdr:row>
      <xdr:rowOff>129540</xdr:rowOff>
    </xdr:from>
    <xdr:to>
      <xdr:col>12</xdr:col>
      <xdr:colOff>571500</xdr:colOff>
      <xdr:row>26</xdr:row>
      <xdr:rowOff>137160</xdr:rowOff>
    </xdr:to>
    <xdr:graphicFrame macro="">
      <xdr:nvGraphicFramePr>
        <xdr:cNvPr id="19" name="Chart 18">
          <a:extLst>
            <a:ext uri="{FF2B5EF4-FFF2-40B4-BE49-F238E27FC236}">
              <a16:creationId xmlns:a16="http://schemas.microsoft.com/office/drawing/2014/main" xmlns="" id="{6004D427-2F1D-40F2-85B6-3464B8552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593379</xdr:colOff>
      <xdr:row>17</xdr:row>
      <xdr:rowOff>139279</xdr:rowOff>
    </xdr:from>
    <xdr:to>
      <xdr:col>16</xdr:col>
      <xdr:colOff>280960</xdr:colOff>
      <xdr:row>26</xdr:row>
      <xdr:rowOff>146899</xdr:rowOff>
    </xdr:to>
    <xdr:graphicFrame macro="">
      <xdr:nvGraphicFramePr>
        <xdr:cNvPr id="20" name="Chart 19">
          <a:extLst>
            <a:ext uri="{FF2B5EF4-FFF2-40B4-BE49-F238E27FC236}">
              <a16:creationId xmlns:a16="http://schemas.microsoft.com/office/drawing/2014/main" xmlns="" id="{5B3AFCFD-3F74-4888-9250-8A1913BE87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260097</xdr:colOff>
      <xdr:row>17</xdr:row>
      <xdr:rowOff>141235</xdr:rowOff>
    </xdr:from>
    <xdr:to>
      <xdr:col>19</xdr:col>
      <xdr:colOff>557277</xdr:colOff>
      <xdr:row>26</xdr:row>
      <xdr:rowOff>148855</xdr:rowOff>
    </xdr:to>
    <xdr:graphicFrame macro="">
      <xdr:nvGraphicFramePr>
        <xdr:cNvPr id="21" name="Chart 20">
          <a:extLst>
            <a:ext uri="{FF2B5EF4-FFF2-40B4-BE49-F238E27FC236}">
              <a16:creationId xmlns:a16="http://schemas.microsoft.com/office/drawing/2014/main" xmlns="" id="{07954477-0C92-4A6F-8945-FA671FE38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169333</xdr:colOff>
      <xdr:row>29</xdr:row>
      <xdr:rowOff>10954</xdr:rowOff>
    </xdr:from>
    <xdr:to>
      <xdr:col>18</xdr:col>
      <xdr:colOff>349249</xdr:colOff>
      <xdr:row>31</xdr:row>
      <xdr:rowOff>132874</xdr:rowOff>
    </xdr:to>
    <xdr:sp macro="" textlink="">
      <xdr:nvSpPr>
        <xdr:cNvPr id="22" name="Rectangle 21">
          <a:extLst>
            <a:ext uri="{FF2B5EF4-FFF2-40B4-BE49-F238E27FC236}">
              <a16:creationId xmlns:a16="http://schemas.microsoft.com/office/drawing/2014/main" xmlns="" id="{0345D018-EE75-42BF-BD86-367FEC7FF546}"/>
            </a:ext>
          </a:extLst>
        </xdr:cNvPr>
        <xdr:cNvSpPr/>
      </xdr:nvSpPr>
      <xdr:spPr>
        <a:xfrm>
          <a:off x="3725333" y="5535454"/>
          <a:ext cx="7291916" cy="502920"/>
        </a:xfrm>
        <a:prstGeom prst="rect">
          <a:avLst/>
        </a:prstGeom>
        <a:solidFill>
          <a:srgbClr val="00B0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solidFill>
                <a:sysClr val="windowText" lastClr="000000"/>
              </a:solidFill>
            </a:rPr>
            <a:t>Ram</a:t>
          </a:r>
          <a:r>
            <a:rPr lang="en-IN" sz="2400" b="1" baseline="0">
              <a:solidFill>
                <a:sysClr val="windowText" lastClr="000000"/>
              </a:solidFill>
            </a:rPr>
            <a:t> Category Based on Total Sales</a:t>
          </a:r>
          <a:endParaRPr lang="en-IN" sz="2400" b="1">
            <a:solidFill>
              <a:sysClr val="windowText" lastClr="000000"/>
            </a:solidFill>
          </a:endParaRPr>
        </a:p>
      </xdr:txBody>
    </xdr:sp>
    <xdr:clientData/>
  </xdr:twoCellAnchor>
  <xdr:twoCellAnchor>
    <xdr:from>
      <xdr:col>5</xdr:col>
      <xdr:colOff>76200</xdr:colOff>
      <xdr:row>32</xdr:row>
      <xdr:rowOff>83820</xdr:rowOff>
    </xdr:from>
    <xdr:to>
      <xdr:col>12</xdr:col>
      <xdr:colOff>502920</xdr:colOff>
      <xdr:row>44</xdr:row>
      <xdr:rowOff>15240</xdr:rowOff>
    </xdr:to>
    <xdr:graphicFrame macro="">
      <xdr:nvGraphicFramePr>
        <xdr:cNvPr id="23" name="Chart 22">
          <a:extLst>
            <a:ext uri="{FF2B5EF4-FFF2-40B4-BE49-F238E27FC236}">
              <a16:creationId xmlns:a16="http://schemas.microsoft.com/office/drawing/2014/main" xmlns="" id="{416B2872-DC58-4718-A06F-AEDB56D0A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13</xdr:col>
      <xdr:colOff>7620</xdr:colOff>
      <xdr:row>32</xdr:row>
      <xdr:rowOff>92744</xdr:rowOff>
    </xdr:from>
    <xdr:to>
      <xdr:col>16</xdr:col>
      <xdr:colOff>7620</xdr:colOff>
      <xdr:row>45</xdr:row>
      <xdr:rowOff>189899</xdr:rowOff>
    </xdr:to>
    <xdr:sp macro="" textlink="">
      <xdr:nvSpPr>
        <xdr:cNvPr id="24" name="Rectangle 23"/>
        <xdr:cNvSpPr>
          <a:spLocks noTextEdit="1"/>
        </xdr:cNvSpPr>
      </xdr:nvSpPr>
      <xdr:spPr>
        <a:xfrm>
          <a:off x="7684770" y="6188744"/>
          <a:ext cx="1771650" cy="2573655"/>
        </a:xfrm>
        <a:prstGeom prst="rect">
          <a:avLst/>
        </a:prstGeom>
        <a:solidFill>
          <a:prstClr val="white"/>
        </a:solidFill>
        <a:ln w="1">
          <a:solidFill>
            <a:prstClr val="green"/>
          </a:solidFill>
        </a:ln>
      </xdr:spPr>
      <xdr:txBody>
        <a:bodyPr vertOverflow="clip" horzOverflow="clip"/>
        <a:lstStyle/>
        <a:p>
          <a:r>
            <a:rPr lang="en-US" sz="1100" b="1"/>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16</xdr:col>
      <xdr:colOff>132963</xdr:colOff>
      <xdr:row>32</xdr:row>
      <xdr:rowOff>140970</xdr:rowOff>
    </xdr:from>
    <xdr:to>
      <xdr:col>19</xdr:col>
      <xdr:colOff>75915</xdr:colOff>
      <xdr:row>44</xdr:row>
      <xdr:rowOff>149813</xdr:rowOff>
    </xdr:to>
    <xdr:sp macro="" textlink="">
      <xdr:nvSpPr>
        <xdr:cNvPr id="25" name="Rectangle 24"/>
        <xdr:cNvSpPr>
          <a:spLocks noTextEdit="1"/>
        </xdr:cNvSpPr>
      </xdr:nvSpPr>
      <xdr:spPr>
        <a:xfrm>
          <a:off x="9581763" y="6236970"/>
          <a:ext cx="1714602" cy="2294843"/>
        </a:xfrm>
        <a:prstGeom prst="rect">
          <a:avLst/>
        </a:prstGeom>
        <a:solidFill>
          <a:prstClr val="white"/>
        </a:solidFill>
        <a:ln w="1">
          <a:solidFill>
            <a:prstClr val="green"/>
          </a:solidFill>
        </a:ln>
      </xdr:spPr>
      <xdr:txBody>
        <a:bodyPr vertOverflow="clip" horzOverflow="clip"/>
        <a:lstStyle/>
        <a:p>
          <a:r>
            <a:rPr lang="en-US" sz="1100" b="1"/>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6</xdr:col>
      <xdr:colOff>266140</xdr:colOff>
      <xdr:row>46</xdr:row>
      <xdr:rowOff>171450</xdr:rowOff>
    </xdr:from>
    <xdr:to>
      <xdr:col>19</xdr:col>
      <xdr:colOff>211666</xdr:colOff>
      <xdr:row>50</xdr:row>
      <xdr:rowOff>11906</xdr:rowOff>
    </xdr:to>
    <xdr:sp macro="" textlink="">
      <xdr:nvSpPr>
        <xdr:cNvPr id="6" name="TextBox 5">
          <a:extLst>
            <a:ext uri="{FF2B5EF4-FFF2-40B4-BE49-F238E27FC236}">
              <a16:creationId xmlns:a16="http://schemas.microsoft.com/office/drawing/2014/main" xmlns="" id="{2E7A33A4-98CA-AEB5-C96D-E061AAF278EF}"/>
            </a:ext>
          </a:extLst>
        </xdr:cNvPr>
        <xdr:cNvSpPr txBox="1"/>
      </xdr:nvSpPr>
      <xdr:spPr>
        <a:xfrm>
          <a:off x="3822140" y="8934450"/>
          <a:ext cx="7650193" cy="602456"/>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ysClr val="windowText" lastClr="000000"/>
              </a:solidFill>
            </a:rPr>
            <a:t>TOTAL</a:t>
          </a:r>
          <a:r>
            <a:rPr lang="en-US" sz="2400" b="1" baseline="0">
              <a:solidFill>
                <a:sysClr val="windowText" lastClr="000000"/>
              </a:solidFill>
            </a:rPr>
            <a:t> STOCK AND AVAILABLE STOCK COMPARASION</a:t>
          </a:r>
          <a:endParaRPr lang="en-US" sz="2400" b="1">
            <a:solidFill>
              <a:sysClr val="windowText" lastClr="000000"/>
            </a:solidFill>
          </a:endParaRPr>
        </a:p>
      </xdr:txBody>
    </xdr:sp>
    <xdr:clientData/>
  </xdr:twoCellAnchor>
  <xdr:twoCellAnchor>
    <xdr:from>
      <xdr:col>4</xdr:col>
      <xdr:colOff>29766</xdr:colOff>
      <xdr:row>11</xdr:row>
      <xdr:rowOff>74415</xdr:rowOff>
    </xdr:from>
    <xdr:to>
      <xdr:col>4</xdr:col>
      <xdr:colOff>148828</xdr:colOff>
      <xdr:row>12</xdr:row>
      <xdr:rowOff>104180</xdr:rowOff>
    </xdr:to>
    <xdr:graphicFrame macro="">
      <xdr:nvGraphicFramePr>
        <xdr:cNvPr id="9" name="Chart 8">
          <a:extLst>
            <a:ext uri="{FF2B5EF4-FFF2-40B4-BE49-F238E27FC236}">
              <a16:creationId xmlns:a16="http://schemas.microsoft.com/office/drawing/2014/main" xmlns="" id="{3D534E9D-E203-4269-9BFF-3F0D71099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194071</xdr:colOff>
      <xdr:row>50</xdr:row>
      <xdr:rowOff>54769</xdr:rowOff>
    </xdr:from>
    <xdr:to>
      <xdr:col>15</xdr:col>
      <xdr:colOff>75009</xdr:colOff>
      <xdr:row>59</xdr:row>
      <xdr:rowOff>73819</xdr:rowOff>
    </xdr:to>
    <xdr:graphicFrame macro="">
      <xdr:nvGraphicFramePr>
        <xdr:cNvPr id="31" name="Chart 30">
          <a:extLst>
            <a:ext uri="{FF2B5EF4-FFF2-40B4-BE49-F238E27FC236}">
              <a16:creationId xmlns:a16="http://schemas.microsoft.com/office/drawing/2014/main" xmlns="" id="{B576E17A-7AB7-4F80-9523-0391CB4CF6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63500</xdr:colOff>
      <xdr:row>60</xdr:row>
      <xdr:rowOff>95250</xdr:rowOff>
    </xdr:from>
    <xdr:to>
      <xdr:col>18</xdr:col>
      <xdr:colOff>402166</xdr:colOff>
      <xdr:row>62</xdr:row>
      <xdr:rowOff>171450</xdr:rowOff>
    </xdr:to>
    <xdr:sp macro="" textlink="">
      <xdr:nvSpPr>
        <xdr:cNvPr id="32" name="TextBox 31">
          <a:extLst>
            <a:ext uri="{FF2B5EF4-FFF2-40B4-BE49-F238E27FC236}">
              <a16:creationId xmlns:a16="http://schemas.microsoft.com/office/drawing/2014/main" xmlns="" id="{5383D6DE-71D1-C829-5FE0-ED40FE9AB90E}"/>
            </a:ext>
          </a:extLst>
        </xdr:cNvPr>
        <xdr:cNvSpPr txBox="1"/>
      </xdr:nvSpPr>
      <xdr:spPr>
        <a:xfrm>
          <a:off x="4212167" y="11525250"/>
          <a:ext cx="6857999" cy="457200"/>
        </a:xfrm>
        <a:prstGeom prst="rect">
          <a:avLst/>
        </a:prstGeom>
        <a:solidFill>
          <a:srgbClr val="00B0F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solidFill>
                <a:sysClr val="windowText" lastClr="000000"/>
              </a:solidFill>
            </a:rPr>
            <a:t>AVAILABLE CHECK BASED ON BRAND</a:t>
          </a:r>
        </a:p>
      </xdr:txBody>
    </xdr:sp>
    <xdr:clientData/>
  </xdr:twoCellAnchor>
  <xdr:twoCellAnchor>
    <xdr:from>
      <xdr:col>9</xdr:col>
      <xdr:colOff>366473</xdr:colOff>
      <xdr:row>63</xdr:row>
      <xdr:rowOff>151388</xdr:rowOff>
    </xdr:from>
    <xdr:to>
      <xdr:col>15</xdr:col>
      <xdr:colOff>174750</xdr:colOff>
      <xdr:row>73</xdr:row>
      <xdr:rowOff>109283</xdr:rowOff>
    </xdr:to>
    <xdr:graphicFrame macro="">
      <xdr:nvGraphicFramePr>
        <xdr:cNvPr id="33" name="Chart 32">
          <a:extLst>
            <a:ext uri="{FF2B5EF4-FFF2-40B4-BE49-F238E27FC236}">
              <a16:creationId xmlns:a16="http://schemas.microsoft.com/office/drawing/2014/main" xmlns="" id="{6A6F1284-E22B-4130-8D7F-554B176FE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134471</xdr:colOff>
      <xdr:row>21</xdr:row>
      <xdr:rowOff>22679</xdr:rowOff>
    </xdr:from>
    <xdr:to>
      <xdr:col>5</xdr:col>
      <xdr:colOff>20376</xdr:colOff>
      <xdr:row>28</xdr:row>
      <xdr:rowOff>124732</xdr:rowOff>
    </xdr:to>
    <xdr:graphicFrame macro="">
      <xdr:nvGraphicFramePr>
        <xdr:cNvPr id="2" name="Chart 1">
          <a:extLst>
            <a:ext uri="{FF2B5EF4-FFF2-40B4-BE49-F238E27FC236}">
              <a16:creationId xmlns:a16="http://schemas.microsoft.com/office/drawing/2014/main" xmlns="" id="{54931D7F-B07D-1FA5-80B3-7BA7169988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346365</xdr:colOff>
      <xdr:row>20</xdr:row>
      <xdr:rowOff>136072</xdr:rowOff>
    </xdr:from>
    <xdr:to>
      <xdr:col>8</xdr:col>
      <xdr:colOff>1108365</xdr:colOff>
      <xdr:row>28</xdr:row>
      <xdr:rowOff>147411</xdr:rowOff>
    </xdr:to>
    <xdr:graphicFrame macro="">
      <xdr:nvGraphicFramePr>
        <xdr:cNvPr id="4" name="Chart 3">
          <a:extLst>
            <a:ext uri="{FF2B5EF4-FFF2-40B4-BE49-F238E27FC236}">
              <a16:creationId xmlns:a16="http://schemas.microsoft.com/office/drawing/2014/main" xmlns="" id="{B011AC29-B56C-B914-C361-7AD3B4A87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611229</xdr:colOff>
      <xdr:row>20</xdr:row>
      <xdr:rowOff>136072</xdr:rowOff>
    </xdr:from>
    <xdr:to>
      <xdr:col>13</xdr:col>
      <xdr:colOff>651978</xdr:colOff>
      <xdr:row>28</xdr:row>
      <xdr:rowOff>147411</xdr:rowOff>
    </xdr:to>
    <xdr:graphicFrame macro="">
      <xdr:nvGraphicFramePr>
        <xdr:cNvPr id="6" name="Chart 5">
          <a:extLst>
            <a:ext uri="{FF2B5EF4-FFF2-40B4-BE49-F238E27FC236}">
              <a16:creationId xmlns:a16="http://schemas.microsoft.com/office/drawing/2014/main" xmlns="" id="{5F1C93A9-F789-4511-BF2E-6EC6BB16E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285241</xdr:colOff>
      <xdr:row>20</xdr:row>
      <xdr:rowOff>90714</xdr:rowOff>
    </xdr:from>
    <xdr:to>
      <xdr:col>17</xdr:col>
      <xdr:colOff>407486</xdr:colOff>
      <xdr:row>28</xdr:row>
      <xdr:rowOff>136071</xdr:rowOff>
    </xdr:to>
    <xdr:graphicFrame macro="">
      <xdr:nvGraphicFramePr>
        <xdr:cNvPr id="7" name="Chart 6">
          <a:extLst>
            <a:ext uri="{FF2B5EF4-FFF2-40B4-BE49-F238E27FC236}">
              <a16:creationId xmlns:a16="http://schemas.microsoft.com/office/drawing/2014/main" xmlns="" id="{E449F6D3-93E5-4F74-B500-0C47F53DC4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697576</xdr:colOff>
      <xdr:row>32</xdr:row>
      <xdr:rowOff>120046</xdr:rowOff>
    </xdr:from>
    <xdr:to>
      <xdr:col>8</xdr:col>
      <xdr:colOff>309649</xdr:colOff>
      <xdr:row>46</xdr:row>
      <xdr:rowOff>19855</xdr:rowOff>
    </xdr:to>
    <xdr:sp macro="" textlink="">
      <xdr:nvSpPr>
        <xdr:cNvPr id="8" name="Rectangle 7"/>
        <xdr:cNvSpPr>
          <a:spLocks noTextEdit="1"/>
        </xdr:cNvSpPr>
      </xdr:nvSpPr>
      <xdr:spPr>
        <a:xfrm>
          <a:off x="8407223" y="598785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8</xdr:col>
      <xdr:colOff>328838</xdr:colOff>
      <xdr:row>32</xdr:row>
      <xdr:rowOff>111122</xdr:rowOff>
    </xdr:from>
    <xdr:to>
      <xdr:col>10</xdr:col>
      <xdr:colOff>192767</xdr:colOff>
      <xdr:row>44</xdr:row>
      <xdr:rowOff>114097</xdr:rowOff>
    </xdr:to>
    <xdr:sp macro="" textlink="">
      <xdr:nvSpPr>
        <xdr:cNvPr id="9" name="Rectangle 8"/>
        <xdr:cNvSpPr>
          <a:spLocks noTextEdit="1"/>
        </xdr:cNvSpPr>
      </xdr:nvSpPr>
      <xdr:spPr>
        <a:xfrm>
          <a:off x="9978570" y="6279693"/>
          <a:ext cx="1859643" cy="23161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3</xdr:col>
      <xdr:colOff>488983</xdr:colOff>
      <xdr:row>41</xdr:row>
      <xdr:rowOff>77423</xdr:rowOff>
    </xdr:from>
    <xdr:to>
      <xdr:col>5</xdr:col>
      <xdr:colOff>1483249</xdr:colOff>
      <xdr:row>51</xdr:row>
      <xdr:rowOff>89648</xdr:rowOff>
    </xdr:to>
    <xdr:graphicFrame macro="">
      <xdr:nvGraphicFramePr>
        <xdr:cNvPr id="11" name="Chart 10">
          <a:extLst>
            <a:ext uri="{FF2B5EF4-FFF2-40B4-BE49-F238E27FC236}">
              <a16:creationId xmlns:a16="http://schemas.microsoft.com/office/drawing/2014/main" xmlns="" id="{AD3C0994-4759-570B-003A-2B515AC9D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10394</xdr:colOff>
      <xdr:row>59</xdr:row>
      <xdr:rowOff>102054</xdr:rowOff>
    </xdr:from>
    <xdr:to>
      <xdr:col>4</xdr:col>
      <xdr:colOff>1281339</xdr:colOff>
      <xdr:row>68</xdr:row>
      <xdr:rowOff>183551</xdr:rowOff>
    </xdr:to>
    <xdr:graphicFrame macro="">
      <xdr:nvGraphicFramePr>
        <xdr:cNvPr id="14" name="Chart 13">
          <a:extLst>
            <a:ext uri="{FF2B5EF4-FFF2-40B4-BE49-F238E27FC236}">
              <a16:creationId xmlns:a16="http://schemas.microsoft.com/office/drawing/2014/main" xmlns="" id="{6EB602F0-4A93-1C83-070C-2923FE35BC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256716</xdr:colOff>
      <xdr:row>81</xdr:row>
      <xdr:rowOff>130395</xdr:rowOff>
    </xdr:from>
    <xdr:to>
      <xdr:col>6</xdr:col>
      <xdr:colOff>790524</xdr:colOff>
      <xdr:row>91</xdr:row>
      <xdr:rowOff>94540</xdr:rowOff>
    </xdr:to>
    <xdr:graphicFrame macro="">
      <xdr:nvGraphicFramePr>
        <xdr:cNvPr id="15" name="Chart 14">
          <a:extLst>
            <a:ext uri="{FF2B5EF4-FFF2-40B4-BE49-F238E27FC236}">
              <a16:creationId xmlns:a16="http://schemas.microsoft.com/office/drawing/2014/main" xmlns="" id="{B62EF3AA-FD5E-DA9B-D05C-C95068A56C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4</xdr:col>
      <xdr:colOff>106070</xdr:colOff>
      <xdr:row>2</xdr:row>
      <xdr:rowOff>105947</xdr:rowOff>
    </xdr:from>
    <xdr:to>
      <xdr:col>4</xdr:col>
      <xdr:colOff>1303908</xdr:colOff>
      <xdr:row>12</xdr:row>
      <xdr:rowOff>55388</xdr:rowOff>
    </xdr:to>
    <xdr:sp macro="" textlink="">
      <xdr:nvSpPr>
        <xdr:cNvPr id="12" name="Rectangle 11"/>
        <xdr:cNvSpPr>
          <a:spLocks noTextEdit="1"/>
        </xdr:cNvSpPr>
      </xdr:nvSpPr>
      <xdr:spPr>
        <a:xfrm>
          <a:off x="4898113" y="472685"/>
          <a:ext cx="1226413" cy="1783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1</xdr:col>
      <xdr:colOff>671823</xdr:colOff>
      <xdr:row>40</xdr:row>
      <xdr:rowOff>159817</xdr:rowOff>
    </xdr:from>
    <xdr:to>
      <xdr:col>3</xdr:col>
      <xdr:colOff>1646</xdr:colOff>
      <xdr:row>54</xdr:row>
      <xdr:rowOff>59626</xdr:rowOff>
    </xdr:to>
    <xdr:sp macro="" textlink="">
      <xdr:nvSpPr>
        <xdr:cNvPr id="13" name="Rectangle 12"/>
        <xdr:cNvSpPr>
          <a:spLocks noTextEdit="1"/>
        </xdr:cNvSpPr>
      </xdr:nvSpPr>
      <xdr:spPr>
        <a:xfrm>
          <a:off x="1531620" y="749457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2</xdr:col>
      <xdr:colOff>1269999</xdr:colOff>
      <xdr:row>58</xdr:row>
      <xdr:rowOff>181427</xdr:rowOff>
    </xdr:from>
    <xdr:to>
      <xdr:col>4</xdr:col>
      <xdr:colOff>1258660</xdr:colOff>
      <xdr:row>68</xdr:row>
      <xdr:rowOff>172212</xdr:rowOff>
    </xdr:to>
    <xdr:graphicFrame macro="">
      <xdr:nvGraphicFramePr>
        <xdr:cNvPr id="3" name="Chart 2">
          <a:extLst>
            <a:ext uri="{FF2B5EF4-FFF2-40B4-BE49-F238E27FC236}">
              <a16:creationId xmlns:a16="http://schemas.microsoft.com/office/drawing/2014/main" xmlns="" id="{70527BE3-D9B8-9196-CEB4-7ACDA3547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697576</xdr:colOff>
      <xdr:row>32</xdr:row>
      <xdr:rowOff>120046</xdr:rowOff>
    </xdr:from>
    <xdr:to>
      <xdr:col>8</xdr:col>
      <xdr:colOff>309650</xdr:colOff>
      <xdr:row>46</xdr:row>
      <xdr:rowOff>19855</xdr:rowOff>
    </xdr:to>
    <xdr:sp macro="" textlink="">
      <xdr:nvSpPr>
        <xdr:cNvPr id="2" name="Rectangle 1"/>
        <xdr:cNvSpPr>
          <a:spLocks noTextEdit="1"/>
        </xdr:cNvSpPr>
      </xdr:nvSpPr>
      <xdr:spPr>
        <a:xfrm>
          <a:off x="8941031" y="5987853"/>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8</xdr:col>
      <xdr:colOff>244492</xdr:colOff>
      <xdr:row>32</xdr:row>
      <xdr:rowOff>111122</xdr:rowOff>
    </xdr:from>
    <xdr:to>
      <xdr:col>9</xdr:col>
      <xdr:colOff>675613</xdr:colOff>
      <xdr:row>44</xdr:row>
      <xdr:rowOff>114097</xdr:rowOff>
    </xdr:to>
    <xdr:sp macro="" textlink="">
      <xdr:nvSpPr>
        <xdr:cNvPr id="3" name="Rectangle 2"/>
        <xdr:cNvSpPr>
          <a:spLocks noTextEdit="1"/>
        </xdr:cNvSpPr>
      </xdr:nvSpPr>
      <xdr:spPr>
        <a:xfrm>
          <a:off x="10704674" y="5978929"/>
          <a:ext cx="1771752" cy="22034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editAs="oneCell">
    <xdr:from>
      <xdr:col>4</xdr:col>
      <xdr:colOff>106070</xdr:colOff>
      <xdr:row>2</xdr:row>
      <xdr:rowOff>105947</xdr:rowOff>
    </xdr:from>
    <xdr:to>
      <xdr:col>4</xdr:col>
      <xdr:colOff>1303908</xdr:colOff>
      <xdr:row>12</xdr:row>
      <xdr:rowOff>55388</xdr:rowOff>
    </xdr:to>
    <xdr:sp macro="" textlink="">
      <xdr:nvSpPr>
        <xdr:cNvPr id="4" name="Rectangle 3"/>
        <xdr:cNvSpPr>
          <a:spLocks noTextEdit="1"/>
        </xdr:cNvSpPr>
      </xdr:nvSpPr>
      <xdr:spPr>
        <a:xfrm>
          <a:off x="5431920" y="472685"/>
          <a:ext cx="1226413" cy="17831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later.If the shape was modified in an earlier version of Excel, or if the workbook was saved in Excel 2003 or earlier, the slicer cannot be used.</a:t>
          </a:r>
        </a:p>
      </xdr:txBody>
    </xdr:sp>
    <xdr:clientData/>
  </xdr:twoCellAnchor>
  <xdr:twoCellAnchor>
    <xdr:from>
      <xdr:col>4</xdr:col>
      <xdr:colOff>61098</xdr:colOff>
      <xdr:row>83</xdr:row>
      <xdr:rowOff>13608</xdr:rowOff>
    </xdr:from>
    <xdr:to>
      <xdr:col>6</xdr:col>
      <xdr:colOff>920215</xdr:colOff>
      <xdr:row>99</xdr:row>
      <xdr:rowOff>95250</xdr:rowOff>
    </xdr:to>
    <xdr:graphicFrame macro="">
      <xdr:nvGraphicFramePr>
        <xdr:cNvPr id="5" name="Chart 1">
          <a:extLst>
            <a:ext uri="{FF2B5EF4-FFF2-40B4-BE49-F238E27FC236}">
              <a16:creationId xmlns:a16="http://schemas.microsoft.com/office/drawing/2014/main" xmlns="" id="{F51151E0-B908-41B2-9DDF-66A1D2D6B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VA.V" refreshedDate="45379.392635648146" createdVersion="8" refreshedVersion="8" minRefreshableVersion="3" recordCount="4447">
  <cacheSource type="worksheet">
    <worksheetSource ref="A1:Q1048576" sheet="Source Data"/>
  </cacheSource>
  <cacheFields count="18">
    <cacheField name="brand" numFmtId="0">
      <sharedItems containsBlank="1" count="43">
        <s v="ROKC"/>
        <s v="HP"/>
        <s v="MSI"/>
        <s v="Apple"/>
        <s v="Acer"/>
        <s v="ASUS"/>
        <s v="Gateway"/>
        <s v="Lenovo"/>
        <s v="DELL"/>
        <s v="LG"/>
        <s v="Microsoft"/>
        <s v="SAMSUNG"/>
        <s v="Carlisle FoodService Products"/>
        <s v="Gigabyte"/>
        <s v="Razer"/>
        <s v="Panasonic"/>
        <s v="Toughbook"/>
        <s v="Corsair"/>
        <s v="Alienware"/>
        <s v="AWOW"/>
        <s v="Quality Refurbished Computers"/>
        <s v="IVIEW"/>
        <s v="XPG"/>
        <s v="Computer Upgrade King"/>
        <s v="CTL"/>
        <s v="Best Notebooks"/>
        <s v="LPT"/>
        <s v="Goldengulf"/>
        <s v="ONN"/>
        <s v="Latitude"/>
        <s v="VAIO"/>
        <s v="Luqeeg"/>
        <s v="MICROTELLA"/>
        <s v="Elo"/>
        <s v="SHOXLAB"/>
        <s v="GizPro"/>
        <s v="MAINGEAR"/>
        <s v="Tocosy"/>
        <s v="XAMMUE"/>
        <s v="JTD"/>
        <s v="Mytrix"/>
        <s v="TOPOSH"/>
        <m/>
      </sharedItems>
    </cacheField>
    <cacheField name="model" numFmtId="0">
      <sharedItems containsBlank="1" containsMixedTypes="1" containsNumber="1" containsInteger="1" minValue="2022" maxValue="7520"/>
    </cacheField>
    <cacheField name="screen_size" numFmtId="0">
      <sharedItems containsBlank="1"/>
    </cacheField>
    <cacheField name="color" numFmtId="0">
      <sharedItems containsBlank="1"/>
    </cacheField>
    <cacheField name="harddisk" numFmtId="0">
      <sharedItems containsBlank="1" containsMixedTypes="1" containsNumber="1" containsInteger="1" minValue="64" maxValue="512"/>
    </cacheField>
    <cacheField name="cpu" numFmtId="0">
      <sharedItems containsBlank="1" containsMixedTypes="1" containsNumber="1" containsInteger="1" minValue="8032" maxValue="68000"/>
    </cacheField>
    <cacheField name="ram" numFmtId="0">
      <sharedItems containsBlank="1" count="19">
        <s v="8 GB"/>
        <s v="64 GB"/>
        <s v="32 GB"/>
        <s v="4 GB"/>
        <s v="16 GB"/>
        <s v="20 GB"/>
        <m/>
        <s v="12 GB"/>
        <s v="40 GB"/>
        <s v="96 GB"/>
        <s v="6 GB"/>
        <s v="1 GB"/>
        <s v="2 GB"/>
        <s v="48 GB"/>
        <s v="24 GB"/>
        <s v="64 MB"/>
        <s v="5 GB"/>
        <s v="128 GB"/>
        <s v="31.99 GB"/>
      </sharedItems>
    </cacheField>
    <cacheField name="OS" numFmtId="0">
      <sharedItems containsBlank="1" count="49">
        <s v="Windows 11"/>
        <s v="Windows 11 Pro"/>
        <s v="Windows 11 Home"/>
        <s v="Mac OS"/>
        <s v="Windows 11 S"/>
        <s v="Chrome OS"/>
        <s v="Windows 10 S"/>
        <s v="Windows 10 Pro"/>
        <s v="macOS 12 Monterey"/>
        <m/>
        <s v="Windows 10 Home"/>
        <s v="Windows 10"/>
        <s v="Windows 11 Home S"/>
        <s v="Windows"/>
        <s v="macOS 10.14 Mojave"/>
        <s v="macOS 10.12 Sierra"/>
        <s v="Windows 7 Professional"/>
        <s v="Windows 7 Pro + 10 Pro"/>
        <s v="PC"/>
        <s v="Mac OS X 10.0 Cheetah"/>
        <s v="Windows 7"/>
        <s v="Windows 10 Pro 64 Bit-Multi-Language Supports English/Spanish/French"/>
        <s v="Windows 10 S, Windows 10"/>
        <s v="Windows 11 Pro, Windows"/>
        <s v="Windows 10 Professional 64-bit"/>
        <s v="Windows 10 Pro 64 Bit-Multi-Language Support English/French/Spanish."/>
        <s v="Windows 7 Home Premium"/>
        <s v="Windows 10 Pro 64 Bit Multi-Language Support English/French/Spanish"/>
        <s v="Windows 11 Home in S Mode"/>
        <s v="Windows 8"/>
        <s v="No"/>
        <s v="Win 10 Multi-language /Free upgrade to Win 11"/>
        <s v="Windows 10 64 Bit-Multi-Language Supports English/Spanish/French"/>
        <s v="Windows 10 Pro (English/French/Spanish)"/>
        <s v="Win 10 Pro 64 Bit Multi-Language Support English/French/Spanish(Renewed)"/>
        <s v="Windows Pro"/>
        <s v="Windows 10 Pro (64-Bit)"/>
        <s v="HP ThinPro"/>
        <s v="Microsoft Windows 10 Professional (64bit)"/>
        <s v="Windows 8 Pro"/>
        <s v="Windows 8.1"/>
        <s v="Win 11 Multi-Home"/>
        <s v="Win 10 Pro 64 Bit Multi-Language Support English/French/Spanish"/>
        <s v="Windows 10 Pro 64-bit"/>
        <s v="Linux"/>
        <s v="Windows 10 Home 64"/>
        <s v="Unknown"/>
        <s v="Windows 10 DG Windows 7 Pro 64"/>
        <s v="Win 10 Pro / Free upgrade to Win 11"/>
      </sharedItems>
    </cacheField>
    <cacheField name="special_features" numFmtId="0">
      <sharedItems containsBlank="1"/>
    </cacheField>
    <cacheField name="graphics" numFmtId="0">
      <sharedItems containsBlank="1"/>
    </cacheField>
    <cacheField name="graphics_coprocessor" numFmtId="0">
      <sharedItems containsBlank="1"/>
    </cacheField>
    <cacheField name="cpu_speed" numFmtId="0">
      <sharedItems containsBlank="1" containsMixedTypes="1" containsNumber="1" minValue="1.8" maxValue="4.7"/>
    </cacheField>
    <cacheField name="rating" numFmtId="0">
      <sharedItems containsString="0" containsBlank="1" containsNumber="1" minValue="1" maxValue="5" count="33">
        <m/>
        <n v="4.5"/>
        <n v="5"/>
        <n v="4.8"/>
        <n v="4.7"/>
        <n v="4.4000000000000004"/>
        <n v="4.3"/>
        <n v="4.2"/>
        <n v="4"/>
        <n v="4.5999999999999996"/>
        <n v="1"/>
        <n v="3.8"/>
        <n v="4.0999999999999996"/>
        <n v="3.7"/>
        <n v="3.9"/>
        <n v="3.5"/>
        <n v="3"/>
        <n v="2.5"/>
        <n v="2.8"/>
        <n v="2.9"/>
        <n v="3.4"/>
        <n v="3.6"/>
        <n v="3.3"/>
        <n v="2.6"/>
        <n v="4.9000000000000004"/>
        <n v="2.2999999999999998"/>
        <n v="2"/>
        <n v="3.1"/>
        <n v="1.7"/>
        <n v="2.7"/>
        <n v="2.1"/>
        <n v="3.2"/>
        <n v="2.2000000000000002"/>
      </sharedItems>
    </cacheField>
    <cacheField name="Price" numFmtId="0">
      <sharedItems containsBlank="1" count="1714">
        <s v=" $1,783.99 "/>
        <s v=" $449.00 "/>
        <s v=" $999.99 "/>
        <s v=" $3,423.99 "/>
        <s v=" $699.00 "/>
        <s v=" $1,599.00 "/>
        <s v=" $1,314.99 "/>
        <s v=" $799.00 "/>
        <s v=" $899.99 "/>
        <s v=" $1,037.99 "/>
        <s v=" $750.74 "/>
        <s v=" $1,689.00 "/>
        <s v=" $1,077.24 "/>
        <s v=" $1,699.00 "/>
        <s v=" $1,850.52 "/>
        <s v=" $1,531.28 "/>
        <s v=" $1,799.95 "/>
        <s v=" $2,179.05 "/>
        <s v=" $374.99 "/>
        <s v=" $639.99 "/>
        <s v=" $84.54 "/>
        <s v=" $589.99 "/>
        <s v=" $2,255.92 "/>
        <s v=" $1,102.99 "/>
        <s v=" $1,499.99 "/>
        <s v=" $858.98 "/>
        <s v=" $389.99 "/>
        <s v=" $3,785.54 "/>
        <s v=" $1,669.00 "/>
        <s v=" $1,698.49 "/>
        <s v=" $2,539.99 "/>
        <s v=" $2,738.99 "/>
        <s v=" $1,885.99 "/>
        <s v=" $1,406.04 "/>
        <s v=" $3,299.00 "/>
        <s v=" $1,450.77 "/>
        <s v=" $57.99 "/>
        <s v=" $765.75 "/>
        <s v=" $1,068.99 "/>
        <s v=" $749.99 "/>
        <s v=" $429.00 "/>
        <s v=" $2,467.69 "/>
        <s v=" $459.99 "/>
        <s v=" $3,399.00 "/>
        <s v=" $1,657.21 "/>
        <s v=" $1,559.00 "/>
        <s v=" $2,742.99 "/>
        <s v=" $1,094.99 "/>
        <s v=" $807.99 "/>
        <s v=" $3,116.99 "/>
        <s v=" $228.00 "/>
        <s v=" $640.99 "/>
        <s v=" $1,748.04 "/>
        <s v=" $729.99 "/>
        <s v=" $658.99 "/>
        <s v=" $1,199.00 "/>
        <s v=" $239.00 "/>
        <s v=" $2,199.99 "/>
        <s v=" $1,999.00 "/>
        <s v=" $2,099.99 "/>
        <s v=" $1,599.99 "/>
        <s v=" $1,327.99 "/>
        <s v=" $1,764.99 "/>
        <s v=" $245.00 "/>
        <s v=" $732.00 "/>
        <s v=" $1,757.57 "/>
        <s v=" $1,469.00 "/>
        <s v=" $2,492.99 "/>
        <s v=" $2,929.99 "/>
        <s v=" $473.00 "/>
        <s v=" $2,912.99 "/>
        <s v=" $1,023.99 "/>
        <s v=" $864.99 "/>
        <s v=" $613.99 "/>
        <s v=" $880.99 "/>
        <s v=" $428.45 "/>
        <s v=" $1,699.95 "/>
        <s v=" $930.00 "/>
        <s v=" $3,499.00 "/>
        <s v=" $1,799.00 "/>
        <s v=" $735.59 "/>
        <s v=" $997.74 "/>
        <s v=" $2,699.00 "/>
        <s v=" $239.99 "/>
        <s v=" $739.99 "/>
        <s v=" $2,815.30 "/>
        <s v=" $694.19 "/>
        <s v=" $1,658.99 "/>
        <s v=" $2,425.99 "/>
        <s v=" $993.23 "/>
        <s v=" $1,514.09 "/>
        <s v=" $959.00 "/>
        <s v=" $783.95 "/>
        <s v=" $979.00 "/>
        <s v=" $1,438.99 "/>
        <s v=" $1,305.17 "/>
        <s v=" $322.98 "/>
        <s v=" $4,888.99 "/>
        <s v=" $1,689.18 "/>
        <s v=" $1,159.95 "/>
        <s v=" $539.99 "/>
        <s v=" $419.00 "/>
        <s v=" $1,245.99 "/>
        <s v=" $2,299.00 "/>
        <s v=" $249.98 "/>
        <s v=" $535.88 "/>
        <s v=" $1,199.81 "/>
        <s v=" $169.99 "/>
        <s v=" $458.14 "/>
        <s v=" $4,618.00 "/>
        <s v=" $176.24 "/>
        <s v=" $2,614.99 "/>
        <s v=" $1,317.06 "/>
        <s v=" $1,704.99 "/>
        <s v=" $1,222.99 "/>
        <s v=" $1,177.42 "/>
        <s v=" $2,219.99 "/>
        <s v=" $915.52 "/>
        <s v=" $2,616.99 "/>
        <s v=" $587.99 "/>
        <s v=" $1,449.99 "/>
        <s v=" $3,799.00 "/>
        <s v=" $2,110.35 "/>
        <s v=" $1,729.95 "/>
        <s v=" $2,547.99 "/>
        <s v=" $951.99 "/>
        <s v=" $527.15 "/>
        <s v=" $1,099.95 "/>
        <s v=" $149.95 "/>
        <s v=" $989.00 "/>
        <s v=" $1,680.99 "/>
        <s v=" $1,899.00 "/>
        <s v=" $1,930.95 "/>
        <s v=" $1,138.50 "/>
        <s v=" $1,499.00 "/>
        <s v=" $1,419.92 "/>
        <s v=" $696.34 "/>
        <s v=" $203.77 "/>
        <s v=" $1,278.60 "/>
        <s v=" $529.00 "/>
        <s v=" $1,764.96 "/>
        <s v=" $1,109.18 "/>
        <s v=" $1,168.52 "/>
        <s v=" $2,620.99 "/>
        <s v=" $1,159.00 "/>
        <s v=" $288.00 "/>
        <s v=" $734.99 "/>
        <s v=" $552.99 "/>
        <s v=" $258.90 "/>
        <s v=" $754.99 "/>
        <s v=" $2,624.08 "/>
        <s v=" $2,929.35 "/>
        <s v=" $235.75 "/>
        <s v=" $369.95 "/>
        <s v=" $1,718.99 "/>
        <s v=" $973.99 "/>
        <s v=" $180.00 "/>
        <s v=" $269.99 "/>
        <s v=" $931.30 "/>
        <s v=" $1,212.99 "/>
        <s v=" $1,032.65 "/>
        <s v=" $1,820.99 "/>
        <s v=" $715.99 "/>
        <s v=" $11,261.24 "/>
        <s v=" $1,227.99 "/>
        <s v=" $1,444.99 "/>
        <s v=" $841.99 "/>
        <s v=" $1,659.96 "/>
        <s v=" $245.01 "/>
        <s v=" $266.98 "/>
        <s v=" $1,149.99 "/>
        <s v=" $426.64 "/>
        <s v=" $883.58 "/>
        <s v=" $545.00 "/>
        <s v=" $1,598.00 "/>
        <s v=" $999.66 "/>
        <s v=" $342.98 "/>
        <s v=" $799.99 "/>
        <s v=" $899.81 "/>
        <s v=" $901.56 "/>
        <s v=" $656.85 "/>
        <s v=" $899.00 "/>
        <s v=" $1,539.77 "/>
        <s v=" $1,065.99 "/>
        <s v=" $2,199.00 "/>
        <s v=" $915.99 "/>
        <s v=" $2,591.48 "/>
        <s v=" $446.98 "/>
        <s v=" $1,552.30 "/>
        <s v=" $994.35 "/>
        <s v=" $879.00 "/>
        <s v=" $1,550.64 "/>
        <s v=" $1,281.52 "/>
        <s v=" $926.65 "/>
        <s v=" $199.99 "/>
        <s v=" $3,376.64 "/>
        <s v=" $2,640.17 "/>
        <s v=" $334.99 "/>
        <s v=" $4,779.89 "/>
        <s v=" $1,657.99 "/>
        <s v=" $799.81 "/>
        <s v=" $736.85 "/>
        <s v=" $3,329.99 "/>
        <s v=" $2,337.99 "/>
        <s v=" $979.99 "/>
        <s v=" $827.99 "/>
        <s v=" $869.99 "/>
        <s v=" $1,985.86 "/>
        <s v=" $312.99 "/>
        <s v=" $589.00 "/>
        <s v=" $749.89 "/>
        <s v=" $790.99 "/>
        <s v=" $519.99 "/>
        <s v=" $1,194.77 "/>
        <s v=" $595.35 "/>
        <s v=" $1,422.99 "/>
        <s v=" $834.99 "/>
        <s v=" $1,385.56 "/>
        <s v=" $436.11 "/>
        <s v=" $616.99 "/>
        <s v=" $1,574.99 "/>
        <s v=" $407.88 "/>
        <s v=" $1,502.99 "/>
        <s v=" $3,176.99 "/>
        <s v=" $809.99 "/>
        <s v=" $1,616.99 "/>
        <s v=" $2,023.03 "/>
        <s v=" $633.99 "/>
        <s v=" $738.79 "/>
        <s v=" $919.99 "/>
        <s v=" $1,472.99 "/>
        <s v=" $2,291.99 "/>
        <s v=" $1,693.99 "/>
        <s v=" $1,743.00 "/>
        <s v=" $1,720.95 "/>
        <s v=" $1,652.99 "/>
        <s v=" $1,217.99 "/>
        <s v=" $1,399.99 "/>
        <s v=" $185.95 "/>
        <s v=" $873.00 "/>
        <s v=" $1,071.00 "/>
        <s v=" $659.90 "/>
        <s v=" $998.99 "/>
        <s v=" $2,155.99 "/>
        <s v=" $422.00 "/>
        <s v=" $203.00 "/>
        <s v=" $2,999.99 "/>
        <s v=" $2,799.00 "/>
        <s v=" $3,335.99 "/>
        <s v=" $700.43 "/>
        <s v=" $1,251.66 "/>
        <s v=" $1,299.00 "/>
        <s v=" $618.99 "/>
        <s v=" $849.99 "/>
        <s v=" $878.37 "/>
        <s v=" $324.37 "/>
        <s v=" $1,494.62 "/>
        <s v=" $1,025.01 "/>
        <s v=" $1,273.99 "/>
        <s v=" $479.99 "/>
        <s v=" $205.00 "/>
        <s v=" $1,084.99 "/>
        <s v=" $4,339.00 "/>
        <s v=" $2,498.99 "/>
        <s v=" $1,849.99 "/>
        <s v=" $269.00 "/>
        <s v=" $377.30 "/>
        <s v=" $1,679.99 "/>
        <s v=" $1,011.25 "/>
        <s v=" $2,548.37 "/>
        <s v=" $2,477.99 "/>
        <s v=" $1,493.99 "/>
        <s v=" $2,729.00 "/>
        <s v=" $219.00 "/>
        <s v=" $2,992.63 "/>
        <s v=" $2,399.00 "/>
        <s v=" $1,695.41 "/>
        <s v=" $1,076.22 "/>
        <s v=" $3,402.13 "/>
        <s v=" $2,785.99 "/>
        <s v=" $1,550.25 "/>
        <s v=" $1,344.99 "/>
        <s v=" $2,939.99 "/>
        <s v=" $2,528.85 "/>
        <s v=" $1,498.00 "/>
        <s v=" $865.70 "/>
        <s v=" $2,030.99 "/>
        <s v=" $2,229.07 "/>
        <s v=" $1,715.99 "/>
        <s v=" $439.99 "/>
        <s v=" $692.99 "/>
        <s v=" $2,079.99 "/>
        <s v=" $93.99 "/>
        <s v=" $1,029.99 "/>
        <s v=" $1,171.31 "/>
        <s v=" $1,501.49 "/>
        <s v=" $1,786.59 "/>
        <s v=" $1,930.77 "/>
        <s v=" $1,125.00 "/>
        <s v=" $2,629.99 "/>
        <s v=" $2,889.99 "/>
        <s v=" $1,443.60 "/>
        <s v=" $1,806.99 "/>
        <s v=" $873.93 "/>
        <s v=" $1,507.90 "/>
        <s v=" $1,030.18 "/>
        <s v=" $1,733.99 "/>
        <s v=" $1,328.99 "/>
        <s v=" $1,666.65 "/>
        <s v=" $1,091.99 "/>
        <s v=" $2,126.99 "/>
        <s v=" $993.99 "/>
        <s v=" $399.99 "/>
        <s v=" $1,126.85 "/>
        <s v=" $910.99 "/>
        <s v=" $2,719.00 "/>
        <s v=" $1,185.79 "/>
        <s v=" $1,424.99 "/>
        <s v=" $740.99 "/>
        <s v=" $2,759.00 "/>
        <s v=" $876.99 "/>
        <s v=" $1,129.99 "/>
        <s v=" $1,769.77 "/>
        <s v=" $489.99 "/>
        <s v=" $271.99 "/>
        <s v=" $2,051.37 "/>
        <s v=" $1,646.99 "/>
        <s v=" $2,828.99 "/>
        <s v=" $1,670.99 "/>
        <s v=" $1,284.93 "/>
        <s v=" $1,125.99 "/>
        <s v=" $750.00 "/>
        <s v=" $349.99 "/>
        <s v=" $591.99 "/>
        <s v=" $1,998.77 "/>
        <s v=" $3,208.03 "/>
        <s v=" $3,416.35 "/>
        <s v=" $3,946.44 "/>
        <s v=" $1,038.28 "/>
        <s v=" $1,681.99 "/>
        <s v=" $1,267.99 "/>
        <s v=" $2,902.90 "/>
        <s v=" $1,853.99 "/>
        <s v=" $1,229.99 "/>
        <s v=" $822.99 "/>
        <s v=" $299.88 "/>
        <s v=" $1,960.77 "/>
        <s v=" $259.95 "/>
        <s v=" $1,269.99 "/>
        <s v=" $299.95 "/>
        <s v=" $283.55 "/>
        <s v=" $938.00 "/>
        <s v=" $4,000.00 "/>
        <s v=" $1,149.00 "/>
        <s v=" $836.99 "/>
        <s v=" $1,180.17 "/>
        <s v=" $2,229.00 "/>
        <s v=" $2,599.00 "/>
        <s v=" $645.99 "/>
        <s v=" $3,178.99 "/>
        <s v=" $2,354.99 "/>
        <s v=" $225.82 "/>
        <s v=" $2,891.99 "/>
        <s v=" $1,201.13 "/>
        <s v=" $921.16 "/>
        <s v=" $1,715.63 "/>
        <s v=" $1,059.67 "/>
        <s v=" $432.99 "/>
        <s v=" $809.00 "/>
        <s v=" $1,244.95 "/>
        <s v=" $1,647.30 "/>
        <s v=" $1,588.42 "/>
        <s v=" $942.99 "/>
        <s v=" $647.99 "/>
        <s v=" $361.65 "/>
        <s v=" $248.98 "/>
        <s v=" $299.00 "/>
        <s v=" $745.99 "/>
        <s v=" $2,636.99 "/>
        <s v=" $713.99 "/>
        <s v=" $2,152.78 "/>
        <s v=" $412.98 "/>
        <s v=" $2,756.99 "/>
        <s v=" $415.99 "/>
        <s v=" $1,166.97 "/>
        <s v=" $811.39 "/>
        <s v=" $3,498.77 "/>
        <s v=" $4,736.68 "/>
        <s v=" $1,933.99 "/>
        <s v=" $1,779.95 "/>
        <s v=" $1,139.00 "/>
        <s v=" $724.00 "/>
        <s v=" $221.41 "/>
        <s v=" $2,389.99 "/>
        <s v=" $1,828.44 "/>
        <s v=" $586.14 "/>
        <s v=" $679.99 "/>
        <s v=" $977.47 "/>
        <s v=" $380.09 "/>
        <s v=" $969.99 "/>
        <s v=" $2,142.99 "/>
        <s v=" $954.94 "/>
        <s v=" $939.19 "/>
        <s v=" $1,419.99 "/>
        <s v=" $1,666.47 "/>
        <s v=" $992.99 "/>
        <s v=" $379.99 "/>
        <s v=" $1,199.99 "/>
        <s v=" $2,407.99 "/>
        <s v=" $2,376.99 "/>
        <s v=" $3,378.36 "/>
        <s v=" $499.00 "/>
        <s v=" $1,515.99 "/>
        <s v=" $1,513.99 "/>
        <s v=" $594.99 "/>
        <s v=" $3,072.76 "/>
        <s v=" $1,419.00 "/>
        <s v=" $184.99 "/>
        <s v=" $2,169.99 "/>
        <s v=" $689.99 "/>
        <s v=" $839.99 "/>
        <s v=" $191.87 "/>
        <s v=" $879.99 "/>
        <s v=" $1,670.17 "/>
        <s v=" $1,150.99 "/>
        <s v=" $1,537.99 "/>
        <s v=" $1,919.00 "/>
        <s v=" $2,108.40 "/>
        <s v=" $2,793.89 "/>
        <s v=" $2,408.99 "/>
        <s v=" $488.94 "/>
        <s v=" $1,515.03 "/>
        <s v=" $319.98 "/>
        <s v=" $1,565.99 "/>
        <s v=" $478.99 "/>
        <s v=" $902.98 "/>
        <s v=" $700.00 "/>
        <s v=" $903.92 "/>
        <s v=" $801.99 "/>
        <s v=" $1,999.99 "/>
        <s v=" $2,070.75 "/>
        <s v=" $1,519.14 "/>
        <s v=" $1,482.13 "/>
        <s v=" $991.99 "/>
        <s v=" $1,730.99 "/>
        <s v=" $723.16 "/>
        <s v=" $1,529.99 "/>
        <s v=" $2,393.99 "/>
        <s v=" $1,096.11 "/>
        <s v=" $356.99 "/>
        <s v=" $2,925.65 "/>
        <s v=" $3,415.99 "/>
        <s v=" $1,659.99 "/>
        <s v=" $1,865.99 "/>
        <s v=" $75.00 "/>
        <s v=" $207.99 "/>
        <s v=" $1,147.99 "/>
        <s v=" $849.49 "/>
        <s v=" $3,287.15 "/>
        <s v=" $1,304.10 "/>
        <s v=" $953.82 "/>
        <s v=" $1,947.99 "/>
        <s v=" $881.74 "/>
        <s v=" $2,499.99 "/>
        <s v=" $619.39 "/>
        <s v=" $1,431.99 "/>
        <s v=" $783.16 "/>
        <s v=" $3,098.97 "/>
        <s v=" $2,999.00 "/>
        <s v=" $936.79 "/>
        <s v=" $861.48 "/>
        <s v=" $1,356.00 "/>
        <s v=" $1,986.99 "/>
        <s v=" $2,000.98 "/>
        <s v=" $1,385.98 "/>
        <s v=" $1,690.99 "/>
        <s v=" $897.52 "/>
        <s v=" $767.11 "/>
        <s v=" $1,649.95 "/>
        <s v=" $2,091.05 "/>
        <s v=" $3,199.00 "/>
        <s v=" $2,899.00 "/>
        <s v=" $1,462.07 "/>
        <s v=" $787.99 "/>
        <s v=" $569.77 "/>
        <s v=" $3,196.99 "/>
        <s v=" $1,599.95 "/>
        <s v=" $1,895.92 "/>
        <s v=" $1,849.00 "/>
        <s v=" $1,597.77 "/>
        <s v=" $840.99 "/>
        <s v=" $802.99 "/>
        <s v=" $1,030.99 "/>
        <s v=" $821.99 "/>
        <s v=" $1,599.77 "/>
        <s v=" $758.99 "/>
        <s v=" $673.09 "/>
        <s v=" $1,635.99 "/>
        <s v=" $599.44 "/>
        <s v=" $524.00 "/>
        <s v=" $570.00 "/>
        <s v=" $2,994.02 "/>
        <s v=" $777.02 "/>
        <s v=" $961.90 "/>
        <s v=" $2,273.00 "/>
        <s v=" $3,345.99 "/>
        <s v=" $685.00 "/>
        <s v=" $1,869.00 "/>
        <s v=" $928.99 "/>
        <s v=" $976.99 "/>
        <s v=" $689.49 "/>
        <s v=" $286.00 "/>
        <s v=" $1,929.99 "/>
        <s v=" $1,046.99 "/>
        <s v=" $252.54 "/>
        <s v=" $1,086.71 "/>
        <s v=" $2,931.99 "/>
        <s v=" $1,079.99 "/>
        <s v=" $637.35 "/>
        <s v=" $1,399.00 "/>
        <s v=" $1,309.99 "/>
        <s v=" $1,014.99 "/>
        <s v=" $1,210.99 "/>
        <s v=" $916.66 "/>
        <s v=" $1,099.00 "/>
        <s v=" $949.31 "/>
        <s v=" $4,299.00 "/>
        <s v=" $606.15 "/>
        <s v=" $479.00 "/>
        <s v=" $649.99 "/>
        <s v=" $1,229.00 "/>
        <s v=" $1,683.99 "/>
        <s v=" $835.57 "/>
        <s v=" $1,096.99 "/>
        <s v=" $319.99 "/>
        <s v=" $599.00 "/>
        <s v=" $1,575.99 "/>
        <s v=" $320.00 "/>
        <s v=" $1,782.43 "/>
        <s v=" $289.00 "/>
        <s v=" $2,501.99 "/>
        <s v=" $719.99 "/>
        <s v=" $370.23 "/>
        <s v=" $860.99 "/>
        <s v=" $1,179.99 "/>
        <s v=" $1,370.49 "/>
        <s v=" $2,549.00 "/>
        <s v=" $1,349.99 "/>
        <s v=" $1,099.99 "/>
        <s v=" $532.49 "/>
        <s v=" $229.99 "/>
        <s v=" $764.99 "/>
        <s v=" $2,675.99 "/>
        <s v=" $1,299.99 "/>
        <s v=" $1,552.99 "/>
        <s v=" $1,672.99 "/>
        <s v=" $3,461.33 "/>
        <s v=" $1,996.29 "/>
        <s v=" $1,069.81 "/>
        <s v=" $252.98 "/>
        <s v=" $468.00 "/>
        <s v=" $2,109.99 "/>
        <s v=" $1,752.99 "/>
        <s v=" $195.97 "/>
        <s v=" $231.85 "/>
        <s v=" $528.18 "/>
        <s v=" $1,546.84 "/>
        <s v=" $1,259.00 "/>
        <s v=" $2,053.99 "/>
        <s v=" $959.45 "/>
        <s v=" $493.49 "/>
        <s v=" $1,900.08 "/>
        <s v=" $844.58 "/>
        <s v=" $3,699.00 "/>
        <s v=" $724.99 "/>
        <s v=" $1,269.00 "/>
        <s v=" $599.95 "/>
        <s v=" $154.89 "/>
        <s v=" $377.91 "/>
        <s v=" $2,778.00 "/>
        <s v=" $1,590.99 "/>
        <s v=" $2,324.99 "/>
        <s v=" $2,427.19 "/>
        <s v=" $743.66 "/>
        <s v=" $1,303.23 "/>
        <s v=" $1,566.99 "/>
        <s v=" $1,036.82 "/>
        <s v=" $226.00 "/>
        <s v=" $1,341.77 "/>
        <s v=" $1,399.81 "/>
        <s v=" $2,268.99 "/>
        <s v=" $2,528.90 "/>
        <s v=" $1,188.20 "/>
        <s v=" $1,239.81 "/>
        <s v=" $762.19 "/>
        <s v=" $1,409.00 "/>
        <s v=" $1,399.95 "/>
        <s v=" $2,622.99 "/>
        <s v=" $1,641.99 "/>
        <s v=" $796.78 "/>
        <s v=" $2,877.06 "/>
        <s v=" $1,659.67 "/>
        <s v=" $1,771.99 "/>
        <s v=" $1,589.67 "/>
        <s v=" $1,529.00 "/>
        <s v=" $2,567.99 "/>
        <s v=" $730.99 "/>
        <s v=" $315.00 "/>
        <s v=" $474.98 "/>
        <s v=" $511.92 "/>
        <s v=" $669.00 "/>
        <s v=" $1,594.95 "/>
        <s v=" $220.69 "/>
        <s v=" $1,702.99 "/>
        <s v=" $2,005.99 "/>
        <s v=" $2,085.99 "/>
        <s v=" $2,436.99 "/>
        <s v=" $798.94 "/>
        <s v=" $798.00 "/>
        <s v=" $1,939.99 "/>
        <s v=" $499.99 "/>
        <s v=" $748.47 "/>
        <s v=" $2,948.99 "/>
        <s v=" $1,963.30 "/>
        <s v=" $2,499.00 "/>
        <s v=" $2,945.99 "/>
        <s v=" $779.95 "/>
        <s v=" $135.49 "/>
        <s v=" $2,249.99 "/>
        <s v=" $3,599.00 "/>
        <s v=" $1,377.76 "/>
        <s v=" $877.88 "/>
        <s v=" $1,958.99 "/>
        <s v=" $2,129.99 "/>
        <s v=" $708.99 "/>
        <s v=" $508.99 "/>
        <s v=" $699.99 "/>
        <s v=" $2,807.93 "/>
        <s v=" $1,816.99 "/>
        <s v=" $622.04 "/>
        <s v=" $470.04 "/>
        <s v=" $1,015.99 "/>
        <s v=" $478.88 "/>
        <s v=" $212.98 "/>
        <s v=" $3,061.62 "/>
        <s v=" $1,811.42 "/>
        <s v=" $930.17 "/>
        <s v=" $865.00 "/>
        <s v=" $1,299.95 "/>
        <s v=" $1,789.81 "/>
        <s v=" $561.00 "/>
        <s v=" $1,479.00 "/>
        <s v=" $1,396.99 "/>
        <s v=" $139.00 "/>
        <s v=" $1,920.57 "/>
        <s v=" $1,295.03 "/>
        <s v=" $599.99 "/>
        <s v=" $341.45 "/>
        <s v=" $485.99 "/>
        <s v=" $602.47 "/>
        <s v=" $1,799.99 "/>
        <s v=" $169.00 "/>
        <s v=" $3,274.46 "/>
        <s v=" $2,819.00 "/>
        <s v=" $905.27 "/>
        <s v=" $2,349.99 "/>
        <s v=" $405.98 "/>
        <s v=" $634.37 "/>
        <s v=" $739.41 "/>
        <s v=" $934.00 "/>
        <s v=" $1,699.99 "/>
        <s v=" $3,395.19 "/>
        <s v=" $3,132.99 "/>
        <s v=" $2,604.98 "/>
        <s v=" $1,158.77 "/>
        <s v=" $2,560.59 "/>
        <s v=" $2,611.35 "/>
        <s v=" $1,827.99 "/>
        <s v=" $576.99 "/>
        <s v=" $1,351.42 "/>
        <s v=" $2,699.95 "/>
        <s v=" $1,459.00 "/>
        <s v=" $1,910.11 "/>
        <s v=" $2,099.00 "/>
        <s v=" $913.99 "/>
        <s v=" $2,921.99 "/>
        <s v=" $3,331.99 "/>
        <s v=" $1,517.99 "/>
        <s v=" $1,122.99 "/>
        <s v=" $1,169.81 "/>
        <s v=" $1,488.95 "/>
        <s v=" $1,829.99 "/>
        <s v=" $1,429.99 "/>
        <s v=" $1,382.99 "/>
        <s v=" $415.98 "/>
        <s v=" $1,059.00 "/>
        <s v=" $289.95 "/>
        <s v=" $2,270.21 "/>
        <s v=" $999.00 "/>
        <s v=" $1,528.99 "/>
        <s v=" $776.54 "/>
        <s v=" $1,428.96 "/>
        <s v=" $1,482.04 "/>
        <s v=" $2,320.03 "/>
        <s v=" $1,000.00 "/>
        <s v=" $2,956.99 "/>
        <s v=" $2,629.98 "/>
        <s v=" $333.99 "/>
        <s v=" $129.99 "/>
        <s v=" $971.04 "/>
        <s v=" $549.99 "/>
        <s v=" $764.40 "/>
        <s v=" $510.00 "/>
        <s v=" $1,379.99 "/>
        <s v=" $822.44 "/>
        <s v=" $1,169.99 "/>
        <s v=" $1,033.23 "/>
        <s v=" $1,085.99 "/>
        <s v=" $3,757.54 "/>
        <s v=" $2,175.86 "/>
        <s v=" $2,399.99 "/>
        <s v=" $210.00 "/>
        <s v=" $85.00 "/>
        <s v=" $268.99 "/>
        <s v=" $133.55 "/>
        <s v=" $891.88 "/>
        <s v=" $548.00 "/>
        <s v=" $814.77 "/>
        <s v=" $1,751.99 "/>
        <s v=" $956.49 "/>
        <s v=" $854.86 "/>
        <s v=" $1,329.95 "/>
        <s v=" $653.99 "/>
        <s v=" $921.99 "/>
        <s v=" $1,238.73 "/>
        <s v=" $2,691.99 "/>
        <s v=" $849.00 "/>
        <s v=" $608.00 "/>
        <s v=" $1,274.77 "/>
        <s v=" $1,561.99 "/>
        <s v=" $2,150.88 "/>
        <s v=" $1,305.99 "/>
        <s v=" $949.95 "/>
        <s v=" $2,359.99 "/>
        <s v=" $1,395.99 "/>
        <s v=" $988.99 "/>
        <s v=" $559.41 "/>
        <s v=" $350.00 "/>
        <s v=" $713.49 "/>
        <s v=" $1,470.99 "/>
        <s v=" $1,667.99 "/>
        <s v=" $1,929.95 "/>
        <s v=" $1,359.21 "/>
        <s v=" $1,039.00 "/>
        <s v=" $999.90 "/>
        <s v=" $1,655.99 "/>
        <s v=" $357.50 "/>
        <s v=" $743.92 "/>
        <s v=" $655.96 "/>
        <s v=" $1,896.99 "/>
        <s v=" $3,212.99 "/>
        <s v=" $765.11 "/>
        <s v=" $1,188.25 "/>
        <s v=" $1,817.07 "/>
        <s v=" $718.46 "/>
        <s v=" $1,199.95 "/>
        <s v=" $641.86 "/>
        <s v=" $2,148.82 "/>
        <s v=" $2,167.89 "/>
        <s v=" $2,498.23 "/>
        <s v=" $763.99 "/>
        <s v=" $1,662.92 "/>
        <s v=" $1,530.63 "/>
        <s v=" $2,039.00 "/>
        <s v=" $1,900.58 "/>
        <s v=" $725.00 "/>
        <s v=" $1,710.99 "/>
        <s v=" $2,517.99 "/>
        <s v=" $1,778.99 "/>
        <s v=" $295.97 "/>
        <s v=" $1,282.99 "/>
        <s v=" $2,032.65 "/>
        <s v=" $2,643.99 "/>
        <s v=" $1,875.98 "/>
        <s v=" $909.99 "/>
        <s v=" $253.46 "/>
        <s v=" $423.99 "/>
        <s v=" $2,930.46 "/>
        <s v=" $1,197.99 "/>
        <s v=" $1,249.00 "/>
        <s v=" $922.55 "/>
        <s v=" $1,310.99 "/>
        <s v=" $3,075.33 "/>
        <s v=" $1,159.99 "/>
        <s v=" $1,773.99 "/>
        <s v=" $877.99 "/>
        <s v=" $864.14 "/>
        <s v=" $124.00 "/>
        <s v=" $619.71 "/>
        <s v=" $779.62 "/>
        <s v=" $1,989.85 "/>
        <s v=" $724.81 "/>
        <s v=" $1,220.99 "/>
        <s v=" $1,100.72 "/>
        <s v=" $1,725.99 "/>
        <s v=" $2,879.00 "/>
        <s v=" $2,426.99 "/>
        <s v=" $1,347.59 "/>
        <s v=" $305.39 "/>
        <s v=" $2,293.45 "/>
        <s v=" $775.99 "/>
        <s v=" $2,572.05 "/>
        <s v=" $699.80 "/>
        <s v=" $657.24 "/>
        <s v=" $282.67 "/>
        <s v=" $660.00 "/>
        <s v=" $2,401.99 "/>
        <s v=" $2,128.99 "/>
        <s v=" $2,806.99 "/>
        <s v=" $344.00 "/>
        <s v=" $2,178.99 "/>
        <s v=" $1,049.00 "/>
        <s v=" $1,950.99 "/>
        <s v=" $359.92 "/>
        <s v=" $2,220.88 "/>
        <s v=" $835.99 "/>
        <s v=" $1,997.10 "/>
        <s v=" $943.69 "/>
        <s v=" $368.98 "/>
        <s v=" $2,592.06 "/>
        <s v=" $2,193.98 "/>
        <s v=" $529.95 "/>
        <s v=" $298.00 "/>
        <s v=" $324.86 "/>
        <s v=" $949.99 "/>
        <s v=" $1,090.57 "/>
        <s v=" $1,429.00 "/>
        <s v=" $585.69 "/>
        <s v=" $784.97 "/>
        <s v=" $89.99 "/>
        <s v=" $2,293.99 "/>
        <s v=" $409.00 "/>
        <s v=" $959.99 "/>
        <s v=" $159.00 "/>
        <s v=" $781.99 "/>
        <s v=" $195.99 "/>
        <s v=" $2,418.30 "/>
        <s v=" $629.00 "/>
        <s v=" $1,512.99 "/>
        <s v=" $660.99 "/>
        <s v=" $1,058.99 "/>
        <s v=" $871.03 "/>
        <s v=" $299.99 "/>
        <s v=" $114.74 "/>
        <s v=" $225.00 "/>
        <s v=" $835.85 "/>
        <s v=" $1,389.84 "/>
        <s v=" $2,100.22 "/>
        <s v=" $1,366.70 "/>
        <s v=" $1,465.80 "/>
        <s v=" $630.15 "/>
        <s v=" $668.55 "/>
        <s v=" $2,299.99 "/>
        <s v=" $434.96 "/>
        <s v=" $901.85 "/>
        <s v=" $4,000.07 "/>
        <s v=" $2,949.00 "/>
        <s v=" $694.33 "/>
        <s v=" $473.22 "/>
        <s v=" $1,767.99 "/>
        <s v=" $1,161.11 "/>
        <s v=" $815.00 "/>
        <s v=" $4,618.90 "/>
        <s v=" $1,031.24 "/>
        <s v=" $1,113.87 "/>
        <s v=" $316.39 "/>
        <s v=" $544.00 "/>
        <s v=" $711.99 "/>
        <s v=" $409.99 "/>
        <s v=" $675.00 "/>
        <s v=" $325.00 "/>
        <s v=" $3,049.00 "/>
        <s v=" $1,681.96 "/>
        <s v=" $934.67 "/>
        <s v=" $1,409.99 "/>
        <s v=" $978.99 "/>
        <s v=" $938.99 "/>
        <s v=" $1,900.00 "/>
        <s v=" $1,796.25 "/>
        <s v=" $806.47 "/>
        <s v=" $847.99 "/>
        <s v=" $2,604.99 "/>
        <s v=" $1,193.72 "/>
        <s v=" $2,388.99 "/>
        <s v=" $1,204.99 "/>
        <s v=" $399.00 "/>
        <s v=" $3,157.99 "/>
        <s v=" $1,807.78 "/>
        <s v=" $802.91 "/>
        <s v=" $3,999.00 "/>
        <s v=" $672.99 "/>
        <s v=" $2,310.99 "/>
        <s v=" $853.82 "/>
        <s v=" $168.00 "/>
        <s v=" $1,459.94 "/>
        <s v=" $2,905.39 "/>
        <s v=" $3,854.66 "/>
        <s v=" $3,164.87 "/>
        <s v=" $594.93 "/>
        <s v=" $1,299.81 "/>
        <s v=" $714.34 "/>
        <s v=" $2,352.59 "/>
        <s v=" $99.99 "/>
        <s v=" $2,389.13 "/>
        <s v=" $379.00 "/>
        <s v=" $529.53 "/>
        <s v=" $1,195.00 "/>
        <s v=" $1,012.84 "/>
        <s v=" $2,385.99 "/>
        <s v=" $248.00 "/>
        <s v=" $1,455.99 "/>
        <s v=" $3,449.00 "/>
        <s v=" $2,817.15 "/>
        <s v=" $2,923.99 "/>
        <s v=" $209.96 "/>
        <s v=" $1,606.99 "/>
        <s v=" $536.89 "/>
        <s v=" $859.00 "/>
        <s v=" $656.52 "/>
        <s v=" $222.50 "/>
        <s v=" $948.19 "/>
        <s v=" $1,689.99 "/>
        <s v=" $2,149.99 "/>
        <s v=" $1,734.21 "/>
        <s v=" $1,439.00 "/>
        <s v=" $389.00 "/>
        <s v=" $2,489.99 "/>
        <s v=" $287.99 "/>
        <s v=" $285.98 "/>
        <s v=" $2,130.16 "/>
        <s v=" $1,605.99 "/>
        <s v=" $2,410.99 "/>
        <s v=" $1,154.33 "/>
        <s v=" $1,734.71 "/>
        <s v=" $1,708.99 "/>
        <s v=" $680.00 "/>
        <s v=" $222.88 "/>
        <s v=" $780.99 "/>
        <s v=" $525.83 "/>
        <s v=" $755.61 "/>
        <s v=" $1,230.13 "/>
        <s v=" $1,499.81 "/>
        <s v=" $378.00 "/>
        <s v=" $1,084.66 "/>
        <s v=" $2,459.00 "/>
        <s v=" $3,495.00 "/>
        <s v=" $1,858.99 "/>
        <s v=" $2,713.81 "/>
        <s v=" $1,279.99 "/>
        <s v=" $246.00 "/>
        <s v=" $2,691.43 "/>
        <s v=" $2,242.99 "/>
        <s v=" $1,877.99 "/>
        <s v=" $950.77 "/>
        <s v=" $784.64 "/>
        <s v=" $450.00 "/>
        <s v=" $2,951.99 "/>
        <s v=" $719.00 "/>
        <s v=" $773.99 "/>
        <s v=" $587.55 "/>
        <s v=" $900.89 "/>
        <s v=" $1,132.87 "/>
        <s v=" $965.99 "/>
        <s v=" $1,341.23 "/>
        <s v=" $2,312.24 "/>
        <s v=" $1,006.99 "/>
        <s v=" $655.99 "/>
        <s v=" $556.99 "/>
        <s v=" $1,523.03 "/>
        <s v=" $1,185.77 "/>
        <s v=" $1,137.02 "/>
        <s v=" $1,819.00 "/>
        <s v=" $690.58 "/>
        <s v=" $249.99 "/>
        <s v=" $1,386.99 "/>
        <s v=" $619.99 "/>
        <s v=" $2,437.64 "/>
        <s v=" $2,550.99 "/>
        <s v=" $648.11 "/>
        <s v=" $700.58 "/>
        <s v=" $1,703.99 "/>
        <s v=" $7,399.00 "/>
        <s v=" $204.00 "/>
        <s v=" $1,381.99 "/>
        <s v=" $3,600.31 "/>
        <s v=" $749.00 "/>
        <s v=" $853.99 "/>
        <s v=" $1,681.34 "/>
        <s v=" $3,043.95 "/>
        <s v=" $1,274.03 "/>
        <s v=" $1,723.77 "/>
        <s v=" $1,349.00 "/>
        <s v=" $5,499.00 "/>
        <s v=" $1,535.99 "/>
        <s v=" $1,041.99 "/>
        <s v=" $2,321.99 "/>
        <s v=" $290.98 "/>
        <s v=" $1,798.95 "/>
        <s v=" $2,253.72 "/>
        <s v=" $1,001.11 "/>
        <s v=" $500.11 "/>
        <s v=" $2,280.99 "/>
        <s v=" $624.99 "/>
        <s v=" $1,149.18 "/>
        <s v=" $989.85 "/>
        <s v=" $1,709.00 "/>
        <s v=" $1,143.99 "/>
        <s v=" $1,334.99 "/>
        <s v=" $1,355.84 "/>
        <s v=" $550.00 "/>
        <s v=" $1,568.39 "/>
        <s v=" $732.99 "/>
        <s v=" $1,087.37 "/>
        <s v=" $813.99 "/>
        <s v=" $989.99 "/>
        <s v=" $1,540.99 "/>
        <s v=" $810.28 "/>
        <s v=" $209.99 "/>
        <s v=" $1,851.99 "/>
        <s v=" $1,688.99 "/>
        <s v=" $1,799.81 "/>
        <s v=" $2,192.13 "/>
        <s v=" $1,275.81 "/>
        <s v=" $1,389.77 "/>
        <s v=" $965.08 "/>
        <s v=" $173.92 "/>
        <s v=" $686.90 "/>
        <s v=" $792.78 "/>
        <s v=" $554.04 "/>
        <s v=" $3,447.23 "/>
        <s v=" $911.99 "/>
        <s v=" $1,949.99 "/>
        <s v=" $772.20 "/>
        <s v=" $2,069.00 "/>
        <s v=" $3,417.95 "/>
        <s v=" $2,701.64 "/>
        <s v=" $2,357.99 "/>
        <s v=" $1,050.66 "/>
        <s v=" $4,277.34 "/>
        <s v=" $159.95 "/>
        <s v=" $1,470.77 "/>
        <s v=" $195.00 "/>
        <s v=" $620.64 "/>
        <s v=" $2,013.50 "/>
        <s v=" $401.99 "/>
        <s v=" $1,366.99 "/>
        <s v=" $534.87 "/>
        <s v=" $1,320.86 "/>
        <s v=" $839.00 "/>
        <s v=" $289.99 "/>
        <s v=" $1,044.77 "/>
        <s v=" $1,944.65 "/>
        <s v=" $1,436.81 "/>
        <s v=" $1,246.60 "/>
        <s v=" $275.00 "/>
        <s v=" $1,787.62 "/>
        <s v=" $2,102.99 "/>
        <s v=" $1,638.95 "/>
        <s v=" $975.99 "/>
        <s v=" $1,557.79 "/>
        <s v=" $1,576.57 "/>
        <s v=" $179.00 "/>
        <s v=" $1,155.99 "/>
        <s v=" $1,012.99 "/>
        <s v=" $3,611.89 "/>
        <s v=" $286.43 "/>
        <s v=" $3,799.99 "/>
        <s v=" $1,026.13 "/>
        <s v=" $1,239.77 "/>
        <s v=" $2,603.00 "/>
        <s v=" $751.06 "/>
        <s v=" $1,469.44 "/>
        <s v=" $1,680.56 "/>
        <s v=" $1,749.99 "/>
        <s v=" $1,488.13 "/>
        <s v=" $629.49 "/>
        <s v=" $1,021.99 "/>
        <s v=" $508.00 "/>
        <s v=" $1,808.99 "/>
        <s v=" $1,839.00 "/>
        <s v=" $369.00 "/>
        <s v=" $1,009.99 "/>
        <s v=" $1,749.33 "/>
        <s v=" $1,247.21 "/>
        <s v=" $212.32 "/>
        <s v=" $3,466.81 "/>
        <s v=" $111.05 "/>
        <s v=" $1,275.99 "/>
        <s v=" $276.98 "/>
        <s v=" $1,942.83 "/>
        <s v=" $2,340.99 "/>
        <s v=" $1,819.99 "/>
        <s v=" $2,370.07 "/>
        <s v=" $955.99 "/>
        <s v=" $2,319.00 "/>
        <s v=" $3,999.99 "/>
        <s v=" $677.99 "/>
        <s v=" $1,730.95 "/>
        <s v=" $4,143.99 "/>
        <s v=" $316.99 "/>
        <s v=" $797.99 "/>
        <s v=" $981.99 "/>
        <s v=" $4,999.00 "/>
        <s v=" $595.99 "/>
        <s v=" $2,648.99 "/>
        <s v=" $729.00 "/>
        <s v=" $1,178.00 "/>
        <s v=" $1,847.31 "/>
        <s v=" $696.99 "/>
        <s v=" $2,076.40 "/>
        <s v=" $1,768.99 "/>
        <s v=" $2,104.92 "/>
        <s v=" $542.95 "/>
        <s v=" $911.02 "/>
        <s v=" $349.00 "/>
        <s v=" $649.49 "/>
        <s v=" $1,000.99 "/>
        <s v=" $218.86 "/>
        <s v=" $1,637.24 "/>
        <s v=" $1,827.69 "/>
        <s v=" $1,887.38 "/>
        <s v=" $940.47 "/>
        <s v=" $2,388.42 "/>
        <s v=" $1,047.29 "/>
        <s v=" $900.90 "/>
        <s v=" $294.29 "/>
        <s v=" $917.24 "/>
        <s v=" $159.99 "/>
        <s v=" $925.99 "/>
        <s v=" $1,194.99 "/>
        <s v=" $1,318.68 "/>
        <s v=" $2,500.00 "/>
        <s v=" $2,198.99 "/>
        <s v=" $3,319.99 "/>
        <s v=" $925.00 "/>
        <s v=" $2,216.99 "/>
        <s v=" $1,001.18 "/>
        <s v=" $244.97 "/>
        <s v=" $972.45 "/>
        <s v=" $1,811.99 "/>
        <s v=" $1,209.00 "/>
        <s v=" $769.99 "/>
        <s v=" $3,239.89 "/>
        <s v=" $469.99 "/>
        <s v=" $888.99 "/>
        <s v=" $307.98 "/>
        <s v=" $1,279.00 "/>
        <s v=" $849.95 "/>
        <s v=" $682.00 "/>
        <s v=" $1,009.00 "/>
        <s v=" $2,686.99 "/>
        <s v=" $1,349.49 "/>
        <s v=" $1,589.00 "/>
        <s v=" $899.74 "/>
        <s v=" $1,703.28 "/>
        <s v=" $1,569.99 "/>
        <s v=" $689.95 "/>
        <s v=" $1,951.52 "/>
        <s v=" $703.99 "/>
        <s v=" $3,245.46 "/>
        <s v=" $372.66 "/>
        <s v=" $2,200.53 "/>
        <s v=" $1,920.04 "/>
        <s v=" $1,237.10 "/>
        <s v=" $268.98 "/>
        <s v=" $1,999.95 "/>
        <s v=" $890.99 "/>
        <s v=" $400.00 "/>
        <s v=" $1,724.99 "/>
        <s v=" $339.00 "/>
        <s v=" $800.00 "/>
        <s v=" $2,696.99 "/>
        <s v=" $1,249.99 "/>
        <s v=" $1,621.99 "/>
        <s v=" $2,069.66 "/>
        <s v=" $540.00 "/>
        <s v=" $2,387.94 "/>
        <s v=" $941.99 "/>
        <s v=" $1,462.99 "/>
        <s v=" $2,720.99 "/>
        <s v=" $731.97 "/>
        <s v=" $1,296.00 "/>
        <s v=" $1,863.52 "/>
        <s v=" $1,796.99 "/>
        <s v=" $1,432.80 "/>
        <s v=" $1,962.99 "/>
        <s v=" $1,563.99 "/>
        <s v=" $2,400.99 "/>
        <s v=" $691.99 "/>
        <s v=" $1,910.62 "/>
        <s v=" $3,007.99 "/>
        <s v=" $1,119.99 "/>
        <s v=" $709.00 "/>
        <s v=" $803.99 "/>
        <s v=" $2,149.00 "/>
        <s v=" $504.00 "/>
        <s v=" $620.00 "/>
        <s v=" $1,079.00 "/>
        <s v=" $2,145.99 "/>
        <s v=" $224.99 "/>
        <s v=" $4,399.64 "/>
        <s v=" $2,020.26 "/>
        <s v=" $2,753.99 "/>
        <s v=" $1,620.99 "/>
        <s v=" $1,026.99 "/>
        <s v=" $3,299.99 "/>
        <s v=" $1,319.99 "/>
        <s v=" $429.99 "/>
        <s v=" $2,420.17 "/>
        <s v=" $823.99 "/>
        <s v=" $392.17 "/>
        <s v=" $1,400.00 "/>
        <s v=" $841.21 "/>
        <s v=" $690.00 "/>
        <s v=" $1,289.89 "/>
        <s v=" $2,192.99 "/>
        <s v=" $1,588.99 "/>
        <s v=" $606.89 "/>
        <s v=" $1,484.99 "/>
        <s v=" $1,008.94 "/>
        <s v=" $1,359.99 "/>
        <s v=" $1,182.71 "/>
        <s v=" $1,312.82 "/>
        <s v=" $1,225.99 "/>
        <s v=" $415.00 "/>
        <s v=" $876.02 "/>
        <s v=" $737.99 "/>
        <s v=" $2,333.99 "/>
        <s v=" $2,860.99 "/>
        <s v=" $689.33 "/>
        <s v=" $600.49 "/>
        <s v=" $1,379.00 "/>
        <s v=" $1,949.00 "/>
        <s v=" $1,668.53 "/>
        <s v=" $4,762.76 "/>
        <s v=" $1,101.49 "/>
        <s v=" $679.00 "/>
        <s v=" $595.97 "/>
        <s v=" $1,047.99 "/>
        <s v=" $1,406.88 "/>
        <s v=" $1,020.33 "/>
        <s v=" $1,173.01 "/>
        <s v=" $1,002.26 "/>
        <s v=" $691.53 "/>
        <s v=" $1,139.99 "/>
        <s v=" $3,111.99 "/>
        <s v=" $2,795.40 "/>
        <s v=" $139.98 "/>
        <s v=" $816.33 "/>
        <s v=" $731.83 "/>
        <s v=" $1,169.00 "/>
        <s v=" $1,049.99 "/>
        <s v=" $346.90 "/>
        <s v=" $553.00 "/>
        <s v=" $1,304.99 "/>
        <s v=" $2,368.99 "/>
        <s v=" $2,579.36 "/>
        <s v=" $3,175.75 "/>
        <s v=" $1,031.79 "/>
        <s v=" $931.99 "/>
        <s v=" $2,940.99 "/>
        <s v=" $899.95 "/>
        <s v=" $3,349.00 "/>
        <s v=" $1,872.99 "/>
        <s v=" $1,941.99 "/>
        <s v=" $460.00 "/>
        <s v=" $297.00 "/>
        <s v=" $1,003.99 "/>
        <s v=" $269.98 "/>
        <s v=" $3,184.81 "/>
        <s v=" $345.44 "/>
        <s v=" $889.99 "/>
        <s v=" $1,898.56 "/>
        <s v=" $236.47 "/>
        <s v=" $259.00 "/>
        <s v=" $249.00 "/>
        <s v=" $1,332.99 "/>
        <s v=" $689.65 "/>
        <s v=" $457.64 "/>
        <s v=" $2,230.99 "/>
        <s v=" $573.24 "/>
        <s v=" $671.84 "/>
        <s v=" $3,869.99 "/>
        <s v=" $1,601.99 "/>
        <s v=" $2,808.99 "/>
        <s v=" $681.61 "/>
        <s v=" $1,324.31 "/>
        <s v=" $1,311.99 "/>
        <s v=" $885.12 "/>
        <s v=" $880.62 "/>
        <s v=" $1,350.99 "/>
        <s v=" $3,002.99 "/>
        <s v=" $1,341.99 "/>
        <s v=" $1,130.99 "/>
        <s v=" $1,584.99 "/>
        <s v=" $376.21 "/>
        <s v=" $890.37 "/>
        <s v=" $1,043.99 "/>
        <s v=" $1,389.00 "/>
        <s v=" $1,526.31 "/>
        <s v=" $721.83 "/>
        <s v=" $672.21 "/>
        <s v=" $322.75 "/>
        <s v=" $800.19 "/>
        <s v=" $432.70 "/>
        <s v=" $1,225.48 "/>
        <s v=" $2,402.99 "/>
        <s v=" $1,265.99 "/>
        <s v=" $863.99 "/>
        <s v=" $458.80 "/>
        <s v=" $1,469.99 "/>
        <s v=" $895.30 "/>
        <s v=" $1,603.27 "/>
        <s v=" $1,467.99 "/>
        <s v=" $960.99 "/>
        <s v=" $2,478.32 "/>
        <s v=" $715.58 "/>
        <s v=" $608.33 "/>
        <s v=" $2,249.00 "/>
        <s v=" $1,504.08 "/>
        <s v=" $439.00 "/>
        <s v=" $789.42 "/>
        <s v=" $579.99 "/>
        <s v=" $2,103.99 "/>
        <s v=" $633.42 "/>
        <s v=" $933.45 "/>
        <s v=" $1,644.31 "/>
        <s v=" $2,025.89 "/>
        <s v=" $3,021.99 "/>
        <s v=" $1,211.99 "/>
        <s v=" $1,186.99 "/>
        <s v=" $792.95 "/>
        <s v=" $3,291.99 "/>
        <s v=" $968.87 "/>
        <s v=" $1,659.68 "/>
        <s v=" $1,927.99 "/>
        <s v=" $2,460.15 "/>
        <s v=" $3,329.94 "/>
        <s v=" $514.99 "/>
        <s v=" $1,774.79 "/>
        <s v=" $844.65 "/>
        <s v=" $1,365.99 "/>
        <s v=" $313.00 "/>
        <s v=" $2,220.99 "/>
        <s v=" $3,399.99 "/>
        <s v=" $2,897.00 "/>
        <s v=" $1,239.00 "/>
        <s v=" $2,872.99 "/>
        <s v=" $956.99 "/>
        <s v=" $1,989.33 "/>
        <s v=" $246.39 "/>
        <s v=" $1,007.00 "/>
        <s v=" $1,620.93 "/>
        <s v=" $715.98 "/>
        <s v=" $898.64 "/>
        <s v=" $1,101.34 "/>
        <s v=" $749.95 "/>
        <s v=" $1,163.99 "/>
        <s v=" $229.00 "/>
        <s v=" $487.00 "/>
        <s v=" $1,979.00 "/>
        <s v=" $1,649.99 "/>
        <s v=" $819.99 "/>
        <s v=" $332.88 "/>
        <s v=" $2,494.99 "/>
        <s v=" $756.99 "/>
        <s v=" $890.77 "/>
        <s v=" $359.91 "/>
        <s v=" $1,028.99 "/>
        <s v=" $3,140.99 "/>
        <s v=" $980.00 "/>
        <s v=" $604.99 "/>
        <s v=" $597.99 "/>
        <s v=" $1,195.94 "/>
        <s v=" $1,077.99 "/>
        <s v=" $776.99 "/>
        <s v=" $1,341.66 "/>
        <s v=" $1,066.53 "/>
        <s v=" $2,668.91 "/>
        <s v=" $3,099.00 "/>
        <s v=" $727.53 "/>
        <s v=" $310.98 "/>
        <s v=" $1,770.16 "/>
        <s v=" $5,299.00 "/>
        <s v=" $284.92 "/>
        <s v=" $1,623.99 "/>
        <s v=" $1,720.99 "/>
        <s v=" $1,260.75 "/>
        <s v=" $1,290.99 "/>
        <s v=" $1,316.99 "/>
        <s v=" $1,283.99 "/>
        <s v=" $485.00 "/>
        <s v=" $740.98 "/>
        <s v=" $1,074.99 "/>
        <s v=" $716.83 "/>
        <s v=" $1,629.95 "/>
        <s v=" $3,097.99 "/>
        <s v=" $2,772.99 "/>
        <s v=" $693.99 "/>
        <s v=" $184.62 "/>
        <s v=" $1,219.99 "/>
        <s v=" $3,042.79 "/>
        <s v=" $1,089.99 "/>
        <s v=" $462.00 "/>
        <s v=" $808.55 "/>
        <s v=" $1,626.18 "/>
        <s v=" $1,152.45 "/>
        <s v=" $295.40 "/>
        <s v=" $229.98 "/>
        <s v=" $3,080.99 "/>
        <s v=" $3,133.16 "/>
        <s v=" $2,535.99 "/>
        <s v=" $424.46 "/>
        <s v=" $879.84 "/>
        <s v=" $2,086.99 "/>
        <s v=" $138.00 "/>
        <s v=" $177.00 "/>
        <s v=" $425.00 "/>
        <s v=" $1,244.23 "/>
        <s v=" $1,637.99 "/>
        <s v=" $1,713.59 "/>
        <s v=" $929.00 "/>
        <s v=" $1,445.82 "/>
        <s v=" $3,514.99 "/>
        <s v=" $760.99 "/>
        <s v=" $1,313.99 "/>
        <s v=" $3,499.99 "/>
        <s v=" $5,599.00 "/>
        <s v=" $975.00 "/>
        <s v=" $3,273.54 "/>
        <s v=" $2,432.42 "/>
        <s v=" $3,496.99 "/>
        <s v=" $3,377.99 "/>
        <s v=" $801.96 "/>
        <s v=" $194.97 "/>
        <s v=" $2,728.74 "/>
        <s v=" $2,595.99 "/>
        <s v=" $1,846.99 "/>
        <s v=" $949.00 "/>
        <s v=" $279.99 "/>
        <s v=" $1,420.42 "/>
        <s v=" $730.11 "/>
        <s v=" $714.99 "/>
        <s v=" $643.00 "/>
        <s v=" $419.98 "/>
        <s v=" $1,293.59 "/>
        <s v=" $1,373.29 "/>
        <s v=" $1,789.00 "/>
        <s v=" $1,218.46 "/>
        <s v=" $199.00 "/>
        <s v=" $1,749.95 "/>
        <s v=" $1,535.10 "/>
        <s v=" $1,131.06 "/>
        <s v=" $602.00 "/>
        <s v=" $1,056.99 "/>
        <s v=" $656.25 "/>
        <s v=" $735.99 "/>
        <s v=" $1,799.09 "/>
        <s v=" $966.99 "/>
        <s v=" $843.99 "/>
        <s v=" $2,214.99 "/>
        <s v=" $2,580.73 "/>
        <s v=" $465.00 "/>
        <s v=" $1,612.99 "/>
        <s v=" $1,144.48 "/>
        <s v=" $1,902.99 "/>
        <s v=" $994.79 "/>
        <s v=" $1,465.99 "/>
        <s v=" $791.12 "/>
        <s v=" $119.95 "/>
        <s v=" $1,271.26 "/>
        <s v=" $572.84 "/>
        <s v=" $814.33 "/>
        <s v=" $911.00 "/>
        <s v=" $1,948.99 "/>
        <s v=" $345.00 "/>
        <s v=" $778.00 "/>
        <s v=" $683.99 "/>
        <s v=" $628.99 "/>
        <s v=" $2,029.99 "/>
        <s v=" $2,022.00 "/>
        <s v=" $1,673.48 "/>
        <s v=" $2,439.99 "/>
        <s v=" $150.00 "/>
        <s v=" $658.94 "/>
        <s v=" $607.99 "/>
        <s v=" $1,038.43 "/>
        <s v=" $1,744.99 "/>
        <s v=" $788.28 "/>
        <s v=" $1,179.00 "/>
        <s v=" $999.95 "/>
        <s v=" $2,446.99 "/>
        <s v=" $189.95 "/>
        <s v=" $1,264.99 "/>
        <s v=" $561.99 "/>
        <s v=" $936.93 "/>
        <s v=" $2,409.99 "/>
        <s v=" $2,700.99 "/>
        <s v=" $1,971.99 "/>
        <s v=" $349.95 "/>
        <s v=" $714.00 "/>
        <s v=" $689.00 "/>
        <s v=" $469.00 "/>
        <s v=" $1,860.99 "/>
        <s v=" $3,130.48 "/>
        <s v=" $278.97 "/>
        <s v=" $1,134.49 "/>
        <s v=" $695.77 "/>
        <s v=" $1,685.69 "/>
        <s v=" $1,295.53 "/>
        <s v=" $1,345.97 "/>
        <s v=" $1,909.99 "/>
        <s v=" $3,351.99 "/>
        <s v=" $1,289.99 "/>
        <s v=" $659.98 "/>
        <s v=" $743.09 "/>
        <s v=" $367.29 "/>
        <s v=" $460.48 "/>
        <s v=" $1,488.64 "/>
        <s v=" $1,973.99 "/>
        <s v=" $923.99 "/>
        <s v=" $635.67 "/>
        <s v=" $1,270.77 "/>
        <s v=" $360.00 "/>
        <s v=" $702.99 "/>
        <s v=" $709.99 "/>
        <s v=" $2,919.58 "/>
        <s v=" $1,815.25 "/>
        <s v=" $2,675.28 "/>
        <s v=" $947.06 "/>
        <s v=" $1,367.45 "/>
        <s v=" $1,781.99 "/>
        <s v=" $1,749.00 "/>
        <s v=" $259.99 "/>
        <s v=" $1,094.13 "/>
        <s v=" $1,653.74 "/>
        <s v=" $2,061.99 "/>
        <s v=" $2,569.00 "/>
        <s v=" $3,619.99 "/>
        <s v=" $249.95 "/>
        <s v=" $1,729.00 "/>
        <s v=" $1,643.63 "/>
        <s v=" $1,629.00 "/>
        <s v=" $1,031.99 "/>
        <s v=" $1,339.24 "/>
        <s v=" $1,427.99 "/>
        <s v=" $1,078.99 "/>
        <s v=" $753.11 "/>
        <s v=" $618.15 "/>
        <s v=" $577.49 "/>
        <s v=" $2,132.97 "/>
        <s v=" $2,000.07 "/>
        <s v=" $1,246.47 "/>
        <s v=" $417.99 "/>
        <s v=" $198.00 "/>
        <s v=" $247.36 "/>
        <s v=" $3,059.00 "/>
        <s v=" $2,693.24 "/>
        <s v=" $791.79 "/>
        <s v=" $1,099.81 "/>
        <s v=" $1,296.33 "/>
        <s v=" $1,162.99 "/>
        <s v=" $1,253.99 "/>
        <s v=" $1,883.99 "/>
        <s v=" $1,829.00 "/>
        <s v=" $1,666.40 "/>
        <s v=" $1,513.50 "/>
        <s v=" $433.99 "/>
        <s v=" $1,661.99 "/>
        <s v=" $2,461.99 "/>
        <s v=" $2,499.95 "/>
        <s v=" $1,993.99 "/>
        <s v=" $614.40 "/>
        <s v=" $2,619.99 "/>
        <s v=" $3,346.83 "/>
        <s v=" $922.99 "/>
        <s v=" $69.82 "/>
        <s v=" $2,179.00 "/>
        <s v=" $2,296.99 "/>
        <s v=" $5,598.29 "/>
        <s v=" $557.00 "/>
        <s v=" $109.00 "/>
        <s v=" $2,899.99 "/>
        <s v=" $1,614.99 "/>
        <s v=" $3,271.99 "/>
        <s v=" $4,881.99 "/>
        <s v=" $443.00 "/>
        <s v=" $1,556.10 "/>
        <s v=" $992.10 "/>
        <s v=" $359.00 "/>
        <s v=" $216.49 "/>
        <s v=" $240.74 "/>
        <s v=" $4,119.00 "/>
        <s v=" $155.00 "/>
        <s v=" $1,518.88 "/>
        <s v=" $886.99 "/>
        <s v=" $2,119.00 "/>
        <s v=" $2,465.99 "/>
        <s v=" $1,499.95 "/>
        <s v=" $795.00 "/>
        <s v=" $1,714.99 "/>
        <s v=" $1,757.99 "/>
        <s v=" $2,440.56 "/>
        <s v=" $503.58 "/>
        <s v=" $2,445.99 "/>
        <s v=" $740.60 "/>
        <s v=" $4,499.00 "/>
        <s v=" $1,374.98 "/>
        <s v=" $337.96 "/>
        <s v=" $986.99 "/>
        <s v=" $1,481.86 "/>
        <s v=" $449.99 "/>
        <s v=" $247.49 "/>
        <s v=" $3,229.22 "/>
        <s v=" $420.00 "/>
        <s v=" $1,887.62 "/>
        <s v=" $1,019.00 "/>
        <s v=" $627.99 "/>
        <s v=" $2,508.39 "/>
        <s v=" $2,617.36 "/>
        <s v=" $980.99 "/>
        <s v=" $3,699.99 "/>
        <s v=" $2,098.99 "/>
        <s v=" $2,020.99 "/>
        <s v=" $94.98 "/>
        <s v=" $1,288.88 "/>
        <s v=" $1,697.23 "/>
        <s v=" $160.00 "/>
        <s v=" $3,769.00 "/>
        <s v=" $1,169.77 "/>
        <s v=" $224.96 "/>
        <s v=" $996.99 "/>
        <s v=" $1,241.46 "/>
        <s v=" $1,284.99 "/>
        <s v=" $1,779.49 "/>
        <s v=" $508.74 "/>
        <s v=" $2,954.63 "/>
        <s v=" $1,548.38 "/>
        <s v=" $1,376.99 "/>
        <s v=" $1,231.99 "/>
        <s v=" $1,558.96 "/>
        <s v=" $2,301.99 "/>
        <s v=" $820.99 "/>
        <s v=" $1,354.99 "/>
        <s v=" $838.70 "/>
        <s v=" $4,274.55 "/>
        <s v=" $928.68 "/>
        <s v=" $1,347.47 "/>
        <s v=" $1,626.99 "/>
        <s v=" $298.70 "/>
        <s v=" $1,788.99 "/>
        <s v=" $1,455.66 "/>
        <s v=" $1,549.00 "/>
        <s v=" $637.99 "/>
        <s v=" $179.55 "/>
        <s v=" $2,316.99 "/>
        <s v=" $1,889.99 "/>
        <s v=" $270.28 "/>
        <s v=" $1,449.81 "/>
        <s v=" $659.99 "/>
        <s v=" $885.99 "/>
        <s v=" $1,495.99 "/>
        <s v=" $319.00 "/>
        <s v=" $3,431.25 "/>
        <s v=" $2,790.04 "/>
        <s v=" $1,729.98 "/>
        <s v=" $244.00 "/>
        <s v=" $204.95 "/>
        <s v=" $247.05 "/>
        <s v=" $1,357.99 "/>
        <s v=" $425.99 "/>
        <s v=" $1,457.99 "/>
        <s v=" $3,182.99 "/>
        <s v=" $535.99 "/>
        <s v=" $939.99 "/>
        <s v=" $1,183.99 "/>
        <s v=" $254.98 "/>
        <s v=" $395.00 "/>
        <s v=" $2,244.54 "/>
        <s v=" $1,761.99 "/>
        <s v=" $2,033.26 "/>
        <s v=" $2,211.99 "/>
        <s v=" $586.96 "/>
        <s v=" $2,810.99 "/>
        <s v=" $1,660.99 "/>
        <s v=" $2,007.99 "/>
        <s v=" $558.99 "/>
        <s v=" $1,309.00 "/>
        <s v=" $742.99 "/>
        <s v=" $1,207.99 "/>
        <s v=" $1,576.99 "/>
        <s v=" $2,792.78 "/>
        <s v=" $3,533.99 "/>
        <s v=" $3,829.99 "/>
        <s v=" $2,548.99 "/>
        <s v=" $2,659.99 "/>
        <s v=" $1,067.47 "/>
        <s v=" $1,844.10 "/>
        <s v=" $1,071.99 "/>
        <s v=" $1,161.99 "/>
        <s v=" $3,179.99 "/>
        <s v=" $819.00 "/>
        <s v=" $2,425.07 "/>
        <m/>
      </sharedItems>
    </cacheField>
    <cacheField name="Sale Product Count" numFmtId="0">
      <sharedItems containsString="0" containsBlank="1" containsNumber="1" containsInteger="1" minValue="12" maxValue="65"/>
    </cacheField>
    <cacheField name="Total Sales" numFmtId="164">
      <sharedItems containsBlank="1" containsMixedTypes="1" containsNumber="1" minValue="1047.3" maxValue="506755.8"/>
    </cacheField>
    <cacheField name="Total Stock" numFmtId="0">
      <sharedItems containsString="0" containsBlank="1" containsNumber="1" containsInteger="1" minValue="92" maxValue="563"/>
    </cacheField>
    <cacheField name="Available Stock" numFmtId="0" formula="'Total Stock'-'Sale Product Count'" databaseField="0"/>
  </cacheFields>
  <extLst>
    <ext xmlns:x14="http://schemas.microsoft.com/office/spreadsheetml/2009/9/main" uri="{725AE2AE-9491-48be-B2B4-4EB974FC3084}">
      <x14:pivotCacheDefinition pivotCacheId="1802759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7">
  <r>
    <x v="0"/>
    <m/>
    <s v="14 Inches"/>
    <s v="Blue"/>
    <s v="1000 GB"/>
    <s v="Intel Core i7"/>
    <x v="0"/>
    <x v="0"/>
    <m/>
    <s v="Integrated"/>
    <s v="Intel"/>
    <s v="1.2 GHz"/>
    <x v="0"/>
    <x v="0"/>
    <n v="14"/>
    <n v="24975.86"/>
    <n v="95"/>
  </r>
  <r>
    <x v="1"/>
    <m/>
    <s v="15.6 Inches"/>
    <s v="Silver"/>
    <s v="1000 GB"/>
    <s v="Intel Core i5"/>
    <x v="1"/>
    <x v="1"/>
    <s v="Backlit Keyboard"/>
    <s v="Integrated"/>
    <s v="Intel"/>
    <m/>
    <x v="1"/>
    <x v="1"/>
    <n v="60"/>
    <n v="26940"/>
    <n v="394"/>
  </r>
  <r>
    <x v="2"/>
    <s v="Vector GP66 12UGS-267"/>
    <s v="15.66 Inches"/>
    <s v="Core Black"/>
    <m/>
    <s v="Intel Core i9"/>
    <x v="2"/>
    <x v="2"/>
    <m/>
    <s v="Dedicated"/>
    <m/>
    <s v="1.8 GHz"/>
    <x v="2"/>
    <x v="2"/>
    <n v="24"/>
    <n v="23999.759999999998"/>
    <n v="415"/>
  </r>
  <r>
    <x v="3"/>
    <s v="MacBook Air"/>
    <s v="13.3 Inches"/>
    <s v="Silver"/>
    <s v="256 GB"/>
    <s v="Unknown"/>
    <x v="0"/>
    <x v="3"/>
    <s v="Backlit Keyboard"/>
    <s v="Integrated"/>
    <m/>
    <m/>
    <x v="3"/>
    <x v="3"/>
    <n v="60"/>
    <n v="205439.4"/>
    <n v="405"/>
  </r>
  <r>
    <x v="3"/>
    <s v="MacBook Air"/>
    <s v="15.3 Inches"/>
    <s v="Midnight"/>
    <s v="256 GB"/>
    <s v="Unknown"/>
    <x v="0"/>
    <x v="3"/>
    <m/>
    <s v="Integrated"/>
    <m/>
    <m/>
    <x v="3"/>
    <x v="4"/>
    <n v="33"/>
    <n v="23067"/>
    <n v="143"/>
  </r>
  <r>
    <x v="4"/>
    <s v="A315-24P-R7VH"/>
    <s v="15.6 Inches"/>
    <s v="Silver"/>
    <s v="128 GB"/>
    <s v="Ryzen 3"/>
    <x v="0"/>
    <x v="4"/>
    <s v="Backlit Keyboard"/>
    <s v="Integrated"/>
    <m/>
    <m/>
    <x v="1"/>
    <x v="5"/>
    <n v="37"/>
    <n v="59163"/>
    <n v="420"/>
  </r>
  <r>
    <x v="3"/>
    <s v="MacBook Pro"/>
    <s v="13.3 Inches"/>
    <s v="Space Gray"/>
    <s v="256 GB"/>
    <s v="Unknown"/>
    <x v="0"/>
    <x v="3"/>
    <s v="Backlit Keyboard"/>
    <s v="Integrated"/>
    <m/>
    <m/>
    <x v="4"/>
    <x v="6"/>
    <n v="59"/>
    <n v="77584.41"/>
    <n v="250"/>
  </r>
  <r>
    <x v="4"/>
    <s v="CB315-3HT"/>
    <s v="15.6 Inches"/>
    <s v="Silver"/>
    <s v="64 GB"/>
    <s v="Celeron N4020"/>
    <x v="3"/>
    <x v="5"/>
    <s v="Support Stylus"/>
    <s v="Integrated"/>
    <m/>
    <m/>
    <x v="5"/>
    <x v="7"/>
    <n v="47"/>
    <n v="37553"/>
    <n v="183"/>
  </r>
  <r>
    <x v="5"/>
    <s v="ROG Strix G16"/>
    <s v="16 Inches"/>
    <s v="Eclipse Gray"/>
    <s v="512 GB"/>
    <s v="Core i7"/>
    <x v="4"/>
    <x v="2"/>
    <s v="Backlit Keyboard"/>
    <s v="Dedicated"/>
    <m/>
    <m/>
    <x v="5"/>
    <x v="8"/>
    <n v="26"/>
    <n v="23399.74"/>
    <n v="148"/>
  </r>
  <r>
    <x v="4"/>
    <s v="A515-56-347N"/>
    <s v="15.6 Inches"/>
    <s v="Silver"/>
    <s v="128 GB"/>
    <s v="Core I3 1115G4"/>
    <x v="0"/>
    <x v="4"/>
    <s v="Amazon Alexa"/>
    <s v="Integrated"/>
    <m/>
    <m/>
    <x v="6"/>
    <x v="9"/>
    <n v="46"/>
    <n v="47747.54"/>
    <n v="291"/>
  </r>
  <r>
    <x v="4"/>
    <s v="AN515-58-57Y8"/>
    <s v="15.6 Inches"/>
    <s v="Black"/>
    <s v="512 GB"/>
    <s v="Core i5"/>
    <x v="4"/>
    <x v="2"/>
    <s v="Backlit Keyboard"/>
    <s v="Dedicated"/>
    <m/>
    <m/>
    <x v="5"/>
    <x v="10"/>
    <n v="47"/>
    <n v="35284.78"/>
    <n v="223"/>
  </r>
  <r>
    <x v="1"/>
    <s v="Notebook"/>
    <s v="14 Inches"/>
    <s v="Grey"/>
    <s v="1 TB"/>
    <s v="Ryzen 3 3250U"/>
    <x v="4"/>
    <x v="0"/>
    <s v="Anti Glare Coating"/>
    <s v="Integrated"/>
    <m/>
    <m/>
    <x v="5"/>
    <x v="11"/>
    <n v="59"/>
    <n v="99651"/>
    <n v="519"/>
  </r>
  <r>
    <x v="0"/>
    <m/>
    <s v="15.6 Inches"/>
    <s v="Blue"/>
    <s v="1152 GB"/>
    <s v="Pentium"/>
    <x v="5"/>
    <x v="0"/>
    <m/>
    <s v="Integrated"/>
    <s v="Intel"/>
    <s v="1.1 GHz"/>
    <x v="2"/>
    <x v="12"/>
    <n v="16"/>
    <n v="17235.84"/>
    <n v="472"/>
  </r>
  <r>
    <x v="1"/>
    <m/>
    <s v="15.6 Inches"/>
    <s v="Black"/>
    <s v="1000 GB"/>
    <s v="Pentium N5000"/>
    <x v="4"/>
    <x v="0"/>
    <m/>
    <s v="Integrated"/>
    <s v="Intel"/>
    <s v="1.1 GHz"/>
    <x v="5"/>
    <x v="13"/>
    <n v="30"/>
    <n v="50970"/>
    <n v="427"/>
  </r>
  <r>
    <x v="0"/>
    <s v="Ideapad 3"/>
    <s v="15.6 Inches"/>
    <s v="Gray"/>
    <s v="1000 GB"/>
    <s v="Intel Core i5"/>
    <x v="5"/>
    <x v="0"/>
    <m/>
    <s v="Integrated"/>
    <s v="Intel"/>
    <m/>
    <x v="0"/>
    <x v="14"/>
    <n v="14"/>
    <n v="25907.279999999999"/>
    <n v="275"/>
  </r>
  <r>
    <x v="4"/>
    <s v="Nitro 17"/>
    <s v="17.3 Inches"/>
    <s v="Black"/>
    <s v="1 TB"/>
    <s v="AMD Ryzen 7"/>
    <x v="4"/>
    <x v="2"/>
    <s v="Backlit Keyboard, Memory Card Slot"/>
    <s v="Dedicated"/>
    <m/>
    <m/>
    <x v="5"/>
    <x v="15"/>
    <n v="39"/>
    <n v="59719.92"/>
    <n v="316"/>
  </r>
  <r>
    <x v="1"/>
    <s v="hp laptop"/>
    <s v="15.6 Inches"/>
    <m/>
    <s v="1 TB"/>
    <s v="Intel Core i3"/>
    <x v="4"/>
    <x v="2"/>
    <s v="Anti-glare"/>
    <s v="Integrated"/>
    <s v="Intel UHD Graphics"/>
    <m/>
    <x v="7"/>
    <x v="16"/>
    <n v="17"/>
    <n v="30599.15"/>
    <n v="179"/>
  </r>
  <r>
    <x v="6"/>
    <m/>
    <s v="11.6 Inches"/>
    <s v="Blue"/>
    <s v="64 GB"/>
    <s v="Celeron N4020"/>
    <x v="3"/>
    <x v="6"/>
    <m/>
    <s v="Integrated"/>
    <s v="Intel"/>
    <s v="1.1 GHz"/>
    <x v="8"/>
    <x v="2"/>
    <n v="26"/>
    <n v="25999.74"/>
    <n v="247"/>
  </r>
  <r>
    <x v="5"/>
    <s v="FX506HF-ES51"/>
    <s v="15.6 Inches"/>
    <s v="Graphite Black"/>
    <s v="512 GB"/>
    <s v="Core i5"/>
    <x v="0"/>
    <x v="2"/>
    <s v="Backlit Keyboard"/>
    <s v="Dedicated"/>
    <m/>
    <m/>
    <x v="1"/>
    <x v="17"/>
    <n v="37"/>
    <n v="80624.850000000006"/>
    <n v="243"/>
  </r>
  <r>
    <x v="2"/>
    <s v="Thin GF63 12VE-066US"/>
    <s v="15.6 Inches"/>
    <m/>
    <s v="512 GB"/>
    <s v="Core i7"/>
    <x v="4"/>
    <x v="2"/>
    <s v="Anti Glare Coating"/>
    <s v="RTX 4050"/>
    <m/>
    <m/>
    <x v="1"/>
    <x v="18"/>
    <n v="55"/>
    <n v="20624.45"/>
    <n v="487"/>
  </r>
  <r>
    <x v="7"/>
    <s v="IdeaPad 3 81X800ENUS"/>
    <s v="15.6 Inches"/>
    <s v="Almond"/>
    <s v="256 GB"/>
    <s v="Core i3"/>
    <x v="5"/>
    <x v="0"/>
    <s v="Backlit Keyboard"/>
    <s v="Integrated"/>
    <m/>
    <m/>
    <x v="6"/>
    <x v="19"/>
    <n v="23"/>
    <n v="14719.77"/>
    <n v="181"/>
  </r>
  <r>
    <x v="7"/>
    <s v="IdeaPad Gaming 3"/>
    <s v="15.6 Inches"/>
    <s v="Onyx Grey"/>
    <s v="256 GB"/>
    <s v="Ryzen 5"/>
    <x v="0"/>
    <x v="2"/>
    <s v="Anti Glare Coating"/>
    <s v="Dedicated"/>
    <m/>
    <m/>
    <x v="6"/>
    <x v="20"/>
    <n v="49"/>
    <n v="4142.46"/>
    <n v="348"/>
  </r>
  <r>
    <x v="5"/>
    <s v="ROG Strix G16"/>
    <s v="16 Inches"/>
    <s v="Eclipse Gray"/>
    <s v="1 TB"/>
    <s v="Intel Core i9"/>
    <x v="4"/>
    <x v="2"/>
    <s v="Anti Glare Coating"/>
    <s v="Dedicated"/>
    <m/>
    <m/>
    <x v="1"/>
    <x v="21"/>
    <n v="50"/>
    <n v="29499.5"/>
    <n v="190"/>
  </r>
  <r>
    <x v="1"/>
    <s v="Chromebook 14a-na0226nr"/>
    <s v="14 Inches"/>
    <s v="Mineral Silver"/>
    <n v="64"/>
    <s v="Celeron"/>
    <x v="3"/>
    <x v="5"/>
    <s v="Anti-glare"/>
    <s v="Integrated"/>
    <m/>
    <m/>
    <x v="5"/>
    <x v="22"/>
    <n v="37"/>
    <n v="83469.039999999994"/>
    <n v="408"/>
  </r>
  <r>
    <x v="1"/>
    <s v="TPN-I139_320M3AV"/>
    <s v="17.3 Inches"/>
    <s v="Silver"/>
    <s v="1 TB"/>
    <s v="Core i3 Family"/>
    <x v="2"/>
    <x v="2"/>
    <s v="HD Audio"/>
    <s v="Integrated"/>
    <m/>
    <m/>
    <x v="9"/>
    <x v="23"/>
    <n v="58"/>
    <n v="63973.42"/>
    <n v="411"/>
  </r>
  <r>
    <x v="1"/>
    <s v="i5 12th Gen 15-dy5399nr"/>
    <s v="15.6 Inches"/>
    <s v="Silver"/>
    <s v="512 GB"/>
    <s v="Core i5"/>
    <x v="4"/>
    <x v="2"/>
    <s v="Micro-edge Bezel"/>
    <s v="Integrated"/>
    <m/>
    <m/>
    <x v="6"/>
    <x v="24"/>
    <n v="34"/>
    <n v="50999.66"/>
    <n v="367"/>
  </r>
  <r>
    <x v="5"/>
    <s v="ROG Strix G16"/>
    <s v="16 Inches"/>
    <s v="Eclipse Gray"/>
    <m/>
    <s v="Core i9"/>
    <x v="2"/>
    <x v="1"/>
    <m/>
    <s v="Dedicated"/>
    <s v="NVIDIA GeForce RTX 4070"/>
    <s v="5.6 GHz"/>
    <x v="6"/>
    <x v="25"/>
    <n v="38"/>
    <n v="32641.24"/>
    <n v="355"/>
  </r>
  <r>
    <x v="2"/>
    <s v="Stealth GS66 12UGS-025"/>
    <s v="15.6 Inches"/>
    <s v="Core Black"/>
    <m/>
    <s v="Intel Core i9"/>
    <x v="2"/>
    <x v="2"/>
    <m/>
    <s v="Dedicated"/>
    <s v="NVIDIA GeForce RTX 3070"/>
    <s v="1.8 GHz"/>
    <x v="10"/>
    <x v="26"/>
    <n v="24"/>
    <n v="9359.76"/>
    <n v="331"/>
  </r>
  <r>
    <x v="8"/>
    <s v="Inspiron"/>
    <s v="16 Inches"/>
    <s v="Silver"/>
    <s v="1000 GB"/>
    <s v="Intel Core i5"/>
    <x v="2"/>
    <x v="0"/>
    <m/>
    <s v="Integrated"/>
    <s v="Intel"/>
    <m/>
    <x v="0"/>
    <x v="27"/>
    <n v="29"/>
    <n v="109780.66"/>
    <n v="174"/>
  </r>
  <r>
    <x v="0"/>
    <m/>
    <s v="14 Inches"/>
    <s v="Blue"/>
    <s v="1000 GB"/>
    <s v="Intel Core i7"/>
    <x v="0"/>
    <x v="0"/>
    <m/>
    <s v="Integrated"/>
    <s v="Intel"/>
    <s v="1.2 GHz"/>
    <x v="0"/>
    <x v="28"/>
    <n v="17"/>
    <n v="28373"/>
    <n v="357"/>
  </r>
  <r>
    <x v="1"/>
    <m/>
    <s v="15.6 Inches"/>
    <s v="Silver"/>
    <s v="1000 GB"/>
    <s v="Intel Core i5"/>
    <x v="1"/>
    <x v="1"/>
    <s v="Backlit Keyboard"/>
    <s v="Integrated"/>
    <s v="Intel"/>
    <m/>
    <x v="1"/>
    <x v="2"/>
    <n v="22"/>
    <n v="21999.78"/>
    <n v="378"/>
  </r>
  <r>
    <x v="2"/>
    <s v="Vector GP66 12UGS-267"/>
    <s v="15.66 Inches"/>
    <s v="Core Black"/>
    <m/>
    <s v="Intel Core i9"/>
    <x v="2"/>
    <x v="2"/>
    <m/>
    <s v="Dedicated"/>
    <m/>
    <s v="1.8 GHz"/>
    <x v="2"/>
    <x v="29"/>
    <n v="15"/>
    <n v="25477.35"/>
    <n v="384"/>
  </r>
  <r>
    <x v="7"/>
    <s v="IdeaPad"/>
    <s v="14 Inches"/>
    <s v="Grey"/>
    <s v="1 TB"/>
    <s v="Core i3 Family"/>
    <x v="5"/>
    <x v="2"/>
    <s v="Dolby"/>
    <s v="Integrated"/>
    <m/>
    <m/>
    <x v="6"/>
    <x v="19"/>
    <n v="64"/>
    <n v="40959.360000000001"/>
    <n v="194"/>
  </r>
  <r>
    <x v="1"/>
    <s v="HP Chromebook"/>
    <s v="14 Inches"/>
    <s v="Gray"/>
    <s v="64 GB"/>
    <s v="Celeron N"/>
    <x v="3"/>
    <x v="5"/>
    <m/>
    <s v="Integrated"/>
    <s v="Intel UHD Graphics 600"/>
    <m/>
    <x v="11"/>
    <x v="30"/>
    <n v="16"/>
    <n v="40639.839999999997"/>
    <n v="337"/>
  </r>
  <r>
    <x v="7"/>
    <s v="Ideapad 3i"/>
    <s v="15.6 Inches"/>
    <s v="Arctic Grey"/>
    <s v="512 GB"/>
    <s v="Core i5"/>
    <x v="0"/>
    <x v="1"/>
    <s v="Anti Glare Coating"/>
    <s v="Integrated"/>
    <m/>
    <m/>
    <x v="1"/>
    <x v="21"/>
    <n v="31"/>
    <n v="18289.689999999999"/>
    <n v="158"/>
  </r>
  <r>
    <x v="8"/>
    <s v="Inspiron"/>
    <s v="15.6 Inches"/>
    <s v="Black"/>
    <s v="1 TB"/>
    <s v="Celeron N4020"/>
    <x v="4"/>
    <x v="2"/>
    <s v="Anti Glare Coating"/>
    <s v="Integrated"/>
    <m/>
    <m/>
    <x v="12"/>
    <x v="31"/>
    <n v="29"/>
    <n v="79430.710000000006"/>
    <n v="235"/>
  </r>
  <r>
    <x v="4"/>
    <s v="CP314-1H-P1Q5"/>
    <s v="14 Inches"/>
    <s v="Silver"/>
    <s v="128 GB"/>
    <s v="Pentium"/>
    <x v="0"/>
    <x v="5"/>
    <m/>
    <s v="Integrated"/>
    <s v="Intel UHD Graphics"/>
    <m/>
    <x v="6"/>
    <x v="2"/>
    <n v="42"/>
    <n v="41999.58"/>
    <n v="416"/>
  </r>
  <r>
    <x v="2"/>
    <s v="Katana 15 B13VGK-484US"/>
    <s v="15.6 Inches"/>
    <m/>
    <s v="1 TB"/>
    <s v="Core i7"/>
    <x v="4"/>
    <x v="2"/>
    <s v="Anti Glare Coating"/>
    <s v="RTX 4070"/>
    <s v="NVIDIA GeForce RTX 4070"/>
    <m/>
    <x v="6"/>
    <x v="32"/>
    <n v="56"/>
    <n v="105615.44"/>
    <n v="313"/>
  </r>
  <r>
    <x v="7"/>
    <s v="Ideapad 3"/>
    <s v="14 Inches"/>
    <s v="Gray"/>
    <s v="128 GB"/>
    <s v="Core i3 Family"/>
    <x v="0"/>
    <x v="4"/>
    <s v="Dolby,Narrow Bezel"/>
    <s v="Integrated"/>
    <m/>
    <m/>
    <x v="1"/>
    <x v="33"/>
    <n v="57"/>
    <n v="80144.28"/>
    <n v="204"/>
  </r>
  <r>
    <x v="5"/>
    <s v="ASUS Vivobook Go 15"/>
    <s v="15.6 Inches"/>
    <s v="Star Black"/>
    <s v="64 GB"/>
    <s v="Celeron"/>
    <x v="3"/>
    <x v="4"/>
    <s v="Thin-bezel"/>
    <s v="Integrated"/>
    <m/>
    <m/>
    <x v="12"/>
    <x v="21"/>
    <n v="54"/>
    <n v="31859.46"/>
    <n v="444"/>
  </r>
  <r>
    <x v="1"/>
    <s v="HP Laptop 15-ef2024nr"/>
    <s v="15 Inches"/>
    <s v="Natural silver"/>
    <s v="256 GB"/>
    <s v="Ryzen 3"/>
    <x v="0"/>
    <x v="2"/>
    <m/>
    <s v="Integrated"/>
    <m/>
    <m/>
    <x v="1"/>
    <x v="2"/>
    <n v="13"/>
    <n v="12999.87"/>
    <n v="494"/>
  </r>
  <r>
    <x v="0"/>
    <m/>
    <s v="15.6 Inches"/>
    <s v="Blue"/>
    <s v="1152 GB"/>
    <s v="Pentium"/>
    <x v="5"/>
    <x v="0"/>
    <m/>
    <s v="Integrated"/>
    <s v="Intel"/>
    <s v="1.1 GHz"/>
    <x v="2"/>
    <x v="34"/>
    <n v="34"/>
    <n v="112166"/>
    <n v="329"/>
  </r>
  <r>
    <x v="1"/>
    <m/>
    <s v="15.6 Inches"/>
    <s v="Black"/>
    <s v="1000 GB"/>
    <s v="Pentium N5000"/>
    <x v="4"/>
    <x v="0"/>
    <m/>
    <s v="Integrated"/>
    <s v="Intel"/>
    <s v="1.1 GHz"/>
    <x v="5"/>
    <x v="35"/>
    <n v="32"/>
    <n v="46424.639999999999"/>
    <n v="116"/>
  </r>
  <r>
    <x v="0"/>
    <s v="Ideapad 3"/>
    <s v="15.6 Inches"/>
    <s v="Gray"/>
    <s v="1000 GB"/>
    <s v="Intel Core i5"/>
    <x v="5"/>
    <x v="0"/>
    <m/>
    <s v="Integrated"/>
    <s v="Intel"/>
    <m/>
    <x v="0"/>
    <x v="36"/>
    <n v="35"/>
    <n v="2029.65"/>
    <n v="371"/>
  </r>
  <r>
    <x v="5"/>
    <s v="UX5304VA-XS76T"/>
    <s v="13.3 Inches"/>
    <s v="Gray"/>
    <s v="1 TB"/>
    <s v="Core i7"/>
    <x v="2"/>
    <x v="1"/>
    <s v="Dolby"/>
    <s v="Integrated"/>
    <m/>
    <m/>
    <x v="6"/>
    <x v="37"/>
    <n v="58"/>
    <n v="44413.5"/>
    <n v="268"/>
  </r>
  <r>
    <x v="5"/>
    <s v="ROG Strix G15"/>
    <s v="15.6 Inches"/>
    <s v="Eclipse Gray"/>
    <s v="1 TB"/>
    <s v="AMD Ryzen 7"/>
    <x v="4"/>
    <x v="2"/>
    <s v="Anti Glare Coating"/>
    <s v="Dedicated"/>
    <m/>
    <m/>
    <x v="9"/>
    <x v="38"/>
    <n v="42"/>
    <n v="44897.58"/>
    <n v="163"/>
  </r>
  <r>
    <x v="7"/>
    <s v="IdeaPad 3"/>
    <s v="15.6 Inches"/>
    <s v="Blue"/>
    <s v="64 GB"/>
    <s v="Celeron P4500"/>
    <x v="0"/>
    <x v="5"/>
    <s v="Narrow"/>
    <s v="Integrated"/>
    <m/>
    <m/>
    <x v="7"/>
    <x v="39"/>
    <n v="63"/>
    <n v="47249.37"/>
    <n v="221"/>
  </r>
  <r>
    <x v="4"/>
    <s v="2023 Newest Acer 15.6&quot; Chromebook"/>
    <s v="15.6 Inches"/>
    <s v="Silver"/>
    <s v="64 GB"/>
    <s v="Celeron N4020"/>
    <x v="3"/>
    <x v="5"/>
    <s v="Anti-glare"/>
    <s v="Integrated"/>
    <m/>
    <m/>
    <x v="7"/>
    <x v="40"/>
    <n v="15"/>
    <n v="6435"/>
    <n v="411"/>
  </r>
  <r>
    <x v="5"/>
    <s v="Chromebook C425 Clamshell"/>
    <s v="14 Inches"/>
    <s v="Silver"/>
    <s v="128 GB"/>
    <s v="Celeron N4020"/>
    <x v="3"/>
    <x v="5"/>
    <s v="Anti-glare,Ultra-narrow Bezel"/>
    <s v="Integrated"/>
    <m/>
    <m/>
    <x v="6"/>
    <x v="19"/>
    <n v="49"/>
    <n v="31359.51"/>
    <n v="227"/>
  </r>
  <r>
    <x v="7"/>
    <s v="Flex 5"/>
    <s v="14 Inches"/>
    <m/>
    <s v="256 GB"/>
    <s v="AMD Ryzen 5 5500U"/>
    <x v="4"/>
    <x v="2"/>
    <m/>
    <s v="Integrated"/>
    <s v="AMD Radeon R5"/>
    <s v="2.1 GHz"/>
    <x v="7"/>
    <x v="13"/>
    <n v="50"/>
    <n v="84950"/>
    <n v="172"/>
  </r>
  <r>
    <x v="4"/>
    <s v="A115-32-C96U"/>
    <s v="15.6 Inches"/>
    <s v="Silver"/>
    <s v="128 GB"/>
    <s v="Celeron N"/>
    <x v="3"/>
    <x v="4"/>
    <m/>
    <s v="Integrated"/>
    <s v="Intel UHD Graphics"/>
    <m/>
    <x v="6"/>
    <x v="41"/>
    <n v="65"/>
    <n v="160399.85"/>
    <n v="342"/>
  </r>
  <r>
    <x v="5"/>
    <s v="ROG Flow Z13"/>
    <s v="13.4 Inches"/>
    <s v="Black"/>
    <s v="1 TB"/>
    <s v="Core i9"/>
    <x v="4"/>
    <x v="2"/>
    <s v="Stylus"/>
    <s v="Dedicated"/>
    <m/>
    <m/>
    <x v="5"/>
    <x v="19"/>
    <n v="19"/>
    <n v="12159.81"/>
    <n v="163"/>
  </r>
  <r>
    <x v="1"/>
    <s v="HP"/>
    <s v="15.6 Inches"/>
    <s v="Touchscreen"/>
    <s v="1 TB"/>
    <s v="Core i3-1115G4E"/>
    <x v="4"/>
    <x v="2"/>
    <m/>
    <s v="Integrated"/>
    <s v="Intel Iris Xe Graphics"/>
    <m/>
    <x v="1"/>
    <x v="5"/>
    <n v="40"/>
    <n v="63960"/>
    <n v="278"/>
  </r>
  <r>
    <x v="5"/>
    <s v="ROG Strix SCAR 16"/>
    <s v="16 Inches"/>
    <s v="Off Black"/>
    <s v="2 TB"/>
    <s v="Core i9"/>
    <x v="2"/>
    <x v="1"/>
    <s v="Anti Glare Coating"/>
    <s v="Dedicated"/>
    <m/>
    <m/>
    <x v="12"/>
    <x v="19"/>
    <n v="54"/>
    <n v="34559.46"/>
    <n v="518"/>
  </r>
  <r>
    <x v="5"/>
    <s v="ROG Strix SCAR 18"/>
    <s v="18 Inches"/>
    <s v="Black"/>
    <s v="2 TB"/>
    <s v="Intel Core i9"/>
    <x v="2"/>
    <x v="1"/>
    <s v="Anti Glare Coating"/>
    <s v="Dedicated"/>
    <m/>
    <m/>
    <x v="6"/>
    <x v="42"/>
    <n v="51"/>
    <n v="23459.49"/>
    <n v="132"/>
  </r>
  <r>
    <x v="2"/>
    <s v="Stealth GS66 12UGS-025"/>
    <s v="15.6 Inches"/>
    <s v="Core Black"/>
    <m/>
    <s v="Intel Core i9"/>
    <x v="2"/>
    <x v="2"/>
    <m/>
    <s v="Dedicated"/>
    <s v="NVIDIA GeForce RTX 3070"/>
    <s v="1.8 GHz"/>
    <x v="10"/>
    <x v="43"/>
    <n v="52"/>
    <n v="176748"/>
    <n v="439"/>
  </r>
  <r>
    <x v="8"/>
    <s v="Inspiron"/>
    <s v="16 Inches"/>
    <s v="Silver"/>
    <s v="1000 GB"/>
    <s v="Intel Core i5"/>
    <x v="2"/>
    <x v="0"/>
    <m/>
    <s v="Integrated"/>
    <s v="Intel"/>
    <m/>
    <x v="0"/>
    <x v="44"/>
    <n v="20"/>
    <n v="33144.199999999997"/>
    <n v="445"/>
  </r>
  <r>
    <x v="0"/>
    <m/>
    <s v="14 Inches"/>
    <s v="Blue"/>
    <s v="1000 GB"/>
    <s v="Intel Core i7"/>
    <x v="0"/>
    <x v="0"/>
    <m/>
    <s v="Integrated"/>
    <s v="Intel"/>
    <s v="1.2 GHz"/>
    <x v="0"/>
    <x v="26"/>
    <n v="35"/>
    <n v="13649.65"/>
    <n v="142"/>
  </r>
  <r>
    <x v="1"/>
    <m/>
    <s v="15.6 Inches"/>
    <s v="Silver"/>
    <s v="1000 GB"/>
    <s v="Intel Core i5"/>
    <x v="1"/>
    <x v="1"/>
    <s v="Backlit Keyboard"/>
    <s v="Integrated"/>
    <s v="Intel"/>
    <m/>
    <x v="1"/>
    <x v="45"/>
    <n v="26"/>
    <n v="40534"/>
    <n v="237"/>
  </r>
  <r>
    <x v="2"/>
    <s v="Vector GP66 12UGS-267"/>
    <s v="15.66 Inches"/>
    <s v="Core Black"/>
    <m/>
    <s v="Intel Core i9"/>
    <x v="2"/>
    <x v="2"/>
    <m/>
    <s v="Dedicated"/>
    <m/>
    <s v="1.8 GHz"/>
    <x v="2"/>
    <x v="46"/>
    <n v="43"/>
    <n v="117948.57"/>
    <n v="320"/>
  </r>
  <r>
    <x v="9"/>
    <s v="17Z90Q-K.ADB9U1"/>
    <s v="17 Inches"/>
    <s v="Black"/>
    <s v="2 TB"/>
    <s v="Core i7"/>
    <x v="2"/>
    <x v="2"/>
    <s v="Lightweight"/>
    <s v="Intel XE"/>
    <m/>
    <m/>
    <x v="6"/>
    <x v="2"/>
    <n v="57"/>
    <n v="56999.43"/>
    <n v="425"/>
  </r>
  <r>
    <x v="5"/>
    <s v="ROG Flow Z13"/>
    <s v="13.4 Inches"/>
    <s v="Acronym"/>
    <s v="1 TB"/>
    <s v="Core i9"/>
    <x v="2"/>
    <x v="1"/>
    <m/>
    <s v="Dedicated"/>
    <s v="NVIDIA GeForce RTX 4070"/>
    <m/>
    <x v="7"/>
    <x v="47"/>
    <n v="29"/>
    <n v="31754.71"/>
    <n v="248"/>
  </r>
  <r>
    <x v="7"/>
    <s v="Chromebook"/>
    <s v="11.6 Inches"/>
    <s v="Black"/>
    <s v="32 GB"/>
    <s v="MediaTek MT8183"/>
    <x v="3"/>
    <x v="5"/>
    <s v="Anti-glare"/>
    <s v="Integrated"/>
    <m/>
    <m/>
    <x v="6"/>
    <x v="2"/>
    <n v="56"/>
    <n v="55999.44"/>
    <n v="491"/>
  </r>
  <r>
    <x v="10"/>
    <s v="Surface Laptop"/>
    <s v="15 Inches"/>
    <s v="Platinum"/>
    <s v="512 GB"/>
    <s v="Intel Core i7"/>
    <x v="4"/>
    <x v="2"/>
    <s v="Backlit Keyboard, Support Stylus"/>
    <s v="Integrated"/>
    <m/>
    <m/>
    <x v="5"/>
    <x v="48"/>
    <n v="45"/>
    <n v="36359.550000000003"/>
    <n v="419"/>
  </r>
  <r>
    <x v="5"/>
    <s v="TUF Dash 15 (2022)"/>
    <s v="15.6 Inches"/>
    <s v="Off Black"/>
    <s v="512 GB"/>
    <s v="Core i7"/>
    <x v="4"/>
    <x v="2"/>
    <s v="Backlit Keyboard"/>
    <s v="RTX 3060"/>
    <m/>
    <m/>
    <x v="1"/>
    <x v="49"/>
    <n v="40"/>
    <n v="124679.6"/>
    <n v="207"/>
  </r>
  <r>
    <x v="5"/>
    <s v="TUF Gaming A15"/>
    <s v="15.6 Inches"/>
    <s v="Mecha Gray"/>
    <s v="1 TB"/>
    <s v="Ryzen 7"/>
    <x v="4"/>
    <x v="2"/>
    <m/>
    <s v="Dedicated"/>
    <s v="NVIDIA GeForce RTX 4050"/>
    <m/>
    <x v="6"/>
    <x v="42"/>
    <n v="33"/>
    <n v="15179.67"/>
    <n v="256"/>
  </r>
  <r>
    <x v="1"/>
    <s v="14-dq0070nr"/>
    <s v="14 Inches"/>
    <s v="Pale rose gold"/>
    <s v="64 GB"/>
    <s v="Celeron N4020"/>
    <x v="3"/>
    <x v="4"/>
    <s v="Micro-edge Bezel"/>
    <s v="Integrated"/>
    <m/>
    <m/>
    <x v="6"/>
    <x v="50"/>
    <n v="44"/>
    <n v="10032"/>
    <n v="226"/>
  </r>
  <r>
    <x v="5"/>
    <s v="ROG Strix Scar 17"/>
    <s v="17.3 Inches"/>
    <s v="Off Black"/>
    <s v="1 TB"/>
    <s v="Ryzen 9"/>
    <x v="2"/>
    <x v="1"/>
    <m/>
    <s v="Dedicated"/>
    <s v="NVIDIA GeForce RTX 4080"/>
    <m/>
    <x v="12"/>
    <x v="51"/>
    <n v="58"/>
    <n v="37177.42"/>
    <n v="264"/>
  </r>
  <r>
    <x v="4"/>
    <s v="A3SP14-31PT-37NV"/>
    <s v="14 Inches"/>
    <s v="Silver"/>
    <s v="128 GB"/>
    <s v="Core i3"/>
    <x v="0"/>
    <x v="4"/>
    <s v="Pen"/>
    <s v="Integrated"/>
    <m/>
    <m/>
    <x v="1"/>
    <x v="21"/>
    <n v="37"/>
    <n v="21829.63"/>
    <n v="428"/>
  </r>
  <r>
    <x v="0"/>
    <m/>
    <s v="15.6 Inches"/>
    <s v="Blue"/>
    <s v="1152 GB"/>
    <s v="Pentium"/>
    <x v="5"/>
    <x v="0"/>
    <m/>
    <s v="Integrated"/>
    <s v="Intel"/>
    <s v="1.1 GHz"/>
    <x v="2"/>
    <x v="2"/>
    <n v="30"/>
    <n v="29999.7"/>
    <n v="395"/>
  </r>
  <r>
    <x v="1"/>
    <m/>
    <s v="15.6 Inches"/>
    <s v="Black"/>
    <s v="1000 GB"/>
    <s v="Pentium N5000"/>
    <x v="4"/>
    <x v="0"/>
    <m/>
    <s v="Integrated"/>
    <s v="Intel"/>
    <s v="1.1 GHz"/>
    <x v="5"/>
    <x v="52"/>
    <n v="58"/>
    <n v="101386.32"/>
    <n v="478"/>
  </r>
  <r>
    <x v="0"/>
    <s v="Ideapad 3"/>
    <s v="15.6 Inches"/>
    <s v="Gray"/>
    <s v="1000 GB"/>
    <s v="Intel Core i5"/>
    <x v="5"/>
    <x v="0"/>
    <m/>
    <s v="Integrated"/>
    <s v="Intel"/>
    <m/>
    <x v="0"/>
    <x v="42"/>
    <n v="13"/>
    <n v="5979.87"/>
    <n v="182"/>
  </r>
  <r>
    <x v="5"/>
    <s v="ASUS TUF Gaming F1"/>
    <s v="17.3 Inches"/>
    <s v="Graphite Black"/>
    <s v="512 GB"/>
    <s v="Core i5"/>
    <x v="0"/>
    <x v="2"/>
    <s v="Numeric Keypad"/>
    <s v="RTX 3050"/>
    <m/>
    <m/>
    <x v="1"/>
    <x v="53"/>
    <n v="59"/>
    <n v="43069.41"/>
    <n v="313"/>
  </r>
  <r>
    <x v="7"/>
    <s v="IdeaPad Flex 5i Chromebook"/>
    <s v="13.3 Inches"/>
    <s v="Abyss Blue"/>
    <s v="128 GB"/>
    <s v="Core i3"/>
    <x v="0"/>
    <x v="5"/>
    <s v="Anti Glare Coating"/>
    <s v="Integrated"/>
    <m/>
    <m/>
    <x v="5"/>
    <x v="42"/>
    <n v="38"/>
    <n v="17479.62"/>
    <n v="488"/>
  </r>
  <r>
    <x v="1"/>
    <m/>
    <s v="15.6 Inches"/>
    <s v="Silver"/>
    <s v="1 TB"/>
    <s v="Intel Core i5"/>
    <x v="4"/>
    <x v="0"/>
    <s v="Anti-glare"/>
    <s v="Integrated"/>
    <s v="Intel UHD Graphics"/>
    <m/>
    <x v="12"/>
    <x v="54"/>
    <n v="20"/>
    <n v="13179.8"/>
    <n v="352"/>
  </r>
  <r>
    <x v="8"/>
    <s v="Dell Latitude"/>
    <s v="14 Inches"/>
    <s v="Black"/>
    <s v="512 GB"/>
    <s v="Core i7-8650U"/>
    <x v="4"/>
    <x v="7"/>
    <s v="TrackPoint"/>
    <s v="Integrated"/>
    <m/>
    <m/>
    <x v="8"/>
    <x v="55"/>
    <n v="33"/>
    <n v="39567"/>
    <n v="119"/>
  </r>
  <r>
    <x v="1"/>
    <s v="Chromebook 11 G9 EE"/>
    <s v="11.6 Inches"/>
    <m/>
    <m/>
    <s v="Celeron"/>
    <x v="3"/>
    <x v="5"/>
    <s v="Anti-glare Screen"/>
    <s v="UHD Graphics"/>
    <s v="Intel UHD Graphics"/>
    <s v="2.6 GHz"/>
    <x v="2"/>
    <x v="26"/>
    <n v="56"/>
    <n v="21839.439999999999"/>
    <n v="316"/>
  </r>
  <r>
    <x v="2"/>
    <s v="Stealth GS66 12UGS-025"/>
    <s v="15.6 Inches"/>
    <s v="Core Black"/>
    <m/>
    <s v="Intel Core i9"/>
    <x v="2"/>
    <x v="2"/>
    <m/>
    <s v="Dedicated"/>
    <s v="NVIDIA GeForce RTX 3070"/>
    <s v="1.8 GHz"/>
    <x v="10"/>
    <x v="19"/>
    <n v="43"/>
    <n v="27519.57"/>
    <n v="538"/>
  </r>
  <r>
    <x v="8"/>
    <s v="Inspiron"/>
    <s v="16 Inches"/>
    <s v="Silver"/>
    <s v="1000 GB"/>
    <s v="Intel Core i5"/>
    <x v="2"/>
    <x v="0"/>
    <m/>
    <s v="Integrated"/>
    <s v="Intel"/>
    <m/>
    <x v="0"/>
    <x v="56"/>
    <n v="39"/>
    <n v="9321"/>
    <n v="445"/>
  </r>
  <r>
    <x v="0"/>
    <m/>
    <s v="14 Inches"/>
    <s v="Blue"/>
    <s v="1000 GB"/>
    <s v="Intel Core i7"/>
    <x v="0"/>
    <x v="0"/>
    <m/>
    <s v="Integrated"/>
    <s v="Intel"/>
    <s v="1.2 GHz"/>
    <x v="0"/>
    <x v="2"/>
    <n v="63"/>
    <n v="62999.37"/>
    <n v="287"/>
  </r>
  <r>
    <x v="1"/>
    <m/>
    <s v="15.6 Inches"/>
    <s v="Silver"/>
    <s v="1000 GB"/>
    <s v="Intel Core i5"/>
    <x v="1"/>
    <x v="1"/>
    <s v="Backlit Keyboard"/>
    <s v="Integrated"/>
    <s v="Intel"/>
    <m/>
    <x v="1"/>
    <x v="57"/>
    <n v="12"/>
    <n v="26399.88"/>
    <n v="455"/>
  </r>
  <r>
    <x v="2"/>
    <s v="Vector GP66 12UGS-267"/>
    <s v="15.66 Inches"/>
    <s v="Core Black"/>
    <m/>
    <s v="Intel Core i9"/>
    <x v="2"/>
    <x v="2"/>
    <m/>
    <s v="Dedicated"/>
    <m/>
    <s v="1.8 GHz"/>
    <x v="2"/>
    <x v="58"/>
    <n v="32"/>
    <n v="63968"/>
    <n v="278"/>
  </r>
  <r>
    <x v="4"/>
    <s v="Swift Go 14"/>
    <s v="14 Inches"/>
    <s v="Silver"/>
    <s v="512 GB"/>
    <s v="Intel Core i7-1355U"/>
    <x v="4"/>
    <x v="2"/>
    <s v="Fingerprint Reader, Backlit Keyboard"/>
    <s v="Integrated"/>
    <m/>
    <m/>
    <x v="6"/>
    <x v="59"/>
    <n v="50"/>
    <n v="104999.5"/>
    <n v="256"/>
  </r>
  <r>
    <x v="5"/>
    <s v="VivoBook S 15"/>
    <s v="15.6 Inches"/>
    <s v="Midnight Black"/>
    <s v="1 TB"/>
    <s v="Core i9"/>
    <x v="4"/>
    <x v="2"/>
    <m/>
    <s v="Integrated"/>
    <s v="Intel Iris"/>
    <m/>
    <x v="13"/>
    <x v="60"/>
    <n v="32"/>
    <n v="51199.68"/>
    <n v="270"/>
  </r>
  <r>
    <x v="3"/>
    <s v="MacBook Pro"/>
    <s v="16.2 Inches"/>
    <s v="Space Gray"/>
    <s v="512 GB"/>
    <s v="ARM 7100"/>
    <x v="2"/>
    <x v="8"/>
    <m/>
    <s v="Integrated"/>
    <s v="M1 Pro"/>
    <m/>
    <x v="4"/>
    <x v="61"/>
    <n v="48"/>
    <n v="63743.519999999997"/>
    <n v="412"/>
  </r>
  <r>
    <x v="4"/>
    <s v="Aspire 5"/>
    <s v="15.6 Inches"/>
    <s v="Silver"/>
    <s v="256 GB"/>
    <s v="AMD Ryzen 5 5500U"/>
    <x v="0"/>
    <x v="0"/>
    <s v="Backlit Keyboard"/>
    <s v="Integrated"/>
    <m/>
    <m/>
    <x v="5"/>
    <x v="62"/>
    <n v="29"/>
    <n v="51184.71"/>
    <n v="346"/>
  </r>
  <r>
    <x v="3"/>
    <s v="2022 Apple MacBook Air M2, 16GB RAM, 512GB Storage - Midnight (Z160000B1)"/>
    <s v="13.6 Inches"/>
    <m/>
    <s v="512 GB"/>
    <s v="Apple M1"/>
    <x v="4"/>
    <x v="8"/>
    <s v="Fingerprint Reader"/>
    <s v="Integrated"/>
    <s v="Apple Integrated Graphics"/>
    <m/>
    <x v="3"/>
    <x v="63"/>
    <n v="36"/>
    <n v="8820"/>
    <n v="390"/>
  </r>
  <r>
    <x v="1"/>
    <m/>
    <s v="14 Inches"/>
    <s v="Rose Gold"/>
    <s v="64 GB"/>
    <s v="Celeron N4000"/>
    <x v="4"/>
    <x v="0"/>
    <m/>
    <s v="Integrated"/>
    <s v="Intel"/>
    <s v="1.1 GHz"/>
    <x v="4"/>
    <x v="26"/>
    <n v="53"/>
    <n v="20669.47"/>
    <n v="176"/>
  </r>
  <r>
    <x v="11"/>
    <s v="NP754XFG-KB1US"/>
    <s v="15.6 Inches"/>
    <s v="Silver"/>
    <s v="16 GB"/>
    <s v="Core i7"/>
    <x v="4"/>
    <x v="1"/>
    <m/>
    <s v="Integrated"/>
    <s v="Intel Iris Xe Graphics"/>
    <m/>
    <x v="3"/>
    <x v="64"/>
    <n v="60"/>
    <n v="43920"/>
    <n v="291"/>
  </r>
  <r>
    <x v="10"/>
    <s v="Surface Laptop Studio 2"/>
    <s v="14.4 Inches"/>
    <s v="Platinum"/>
    <s v="2 TB"/>
    <s v="Core i7-13700K"/>
    <x v="1"/>
    <x v="2"/>
    <s v="Portable"/>
    <s v="NVIDIAÂ® GeForce RTXâ„¢ 4060"/>
    <m/>
    <m/>
    <x v="0"/>
    <x v="2"/>
    <n v="55"/>
    <n v="54999.45"/>
    <n v="500"/>
  </r>
  <r>
    <x v="5"/>
    <s v="Zenbook 15"/>
    <s v="15.6 Inches"/>
    <s v="Basalt Grey"/>
    <s v="1 TB"/>
    <s v="Ryzen 7"/>
    <x v="2"/>
    <x v="2"/>
    <s v="Dolby"/>
    <s v="Integrated"/>
    <m/>
    <m/>
    <x v="6"/>
    <x v="8"/>
    <n v="44"/>
    <n v="39599.56"/>
    <n v="161"/>
  </r>
  <r>
    <x v="0"/>
    <m/>
    <s v="15.6 Inches"/>
    <s v="Blue"/>
    <s v="1152 GB"/>
    <s v="Pentium"/>
    <x v="5"/>
    <x v="0"/>
    <m/>
    <s v="Integrated"/>
    <s v="Intel"/>
    <s v="1.1 GHz"/>
    <x v="2"/>
    <x v="65"/>
    <n v="16"/>
    <n v="28121.119999999999"/>
    <n v="267"/>
  </r>
  <r>
    <x v="1"/>
    <m/>
    <s v="15.6 Inches"/>
    <s v="Black"/>
    <s v="1000 GB"/>
    <s v="Pentium N5000"/>
    <x v="4"/>
    <x v="0"/>
    <m/>
    <s v="Integrated"/>
    <s v="Intel"/>
    <s v="1.1 GHz"/>
    <x v="5"/>
    <x v="2"/>
    <n v="26"/>
    <n v="25999.74"/>
    <n v="277"/>
  </r>
  <r>
    <x v="0"/>
    <s v="Ideapad 3"/>
    <s v="15.6 Inches"/>
    <s v="Gray"/>
    <s v="1000 GB"/>
    <s v="Intel Core i5"/>
    <x v="5"/>
    <x v="0"/>
    <m/>
    <s v="Integrated"/>
    <s v="Intel"/>
    <m/>
    <x v="0"/>
    <x v="5"/>
    <n v="42"/>
    <n v="67158"/>
    <n v="351"/>
  </r>
  <r>
    <x v="11"/>
    <s v="Galaxy Book3 Pro"/>
    <s v="14 Inches"/>
    <s v="Graphite"/>
    <m/>
    <m/>
    <x v="6"/>
    <x v="9"/>
    <m/>
    <m/>
    <m/>
    <m/>
    <x v="5"/>
    <x v="2"/>
    <n v="18"/>
    <n v="17999.82"/>
    <n v="139"/>
  </r>
  <r>
    <x v="3"/>
    <s v="MacBook Pro"/>
    <s v="13 Inches"/>
    <m/>
    <s v="256 GB"/>
    <s v="Apple M1"/>
    <x v="4"/>
    <x v="8"/>
    <m/>
    <s v="Integrated"/>
    <m/>
    <s v="3.4 GHz"/>
    <x v="4"/>
    <x v="66"/>
    <n v="65"/>
    <n v="95485"/>
    <n v="302"/>
  </r>
  <r>
    <x v="1"/>
    <s v="HP 15 scarlet red"/>
    <s v="15.6 Inches"/>
    <s v="Silver"/>
    <s v="1 TB"/>
    <s v="Celeron"/>
    <x v="4"/>
    <x v="2"/>
    <m/>
    <s v="Integrated"/>
    <s v="Intel UHD Graphics"/>
    <m/>
    <x v="6"/>
    <x v="67"/>
    <n v="25"/>
    <n v="62324.75"/>
    <n v="165"/>
  </r>
  <r>
    <x v="12"/>
    <s v="ASUS VivoBook L203"/>
    <s v="11.6 Inches"/>
    <s v="Black"/>
    <s v="64 GB"/>
    <s v="Celeron N4000"/>
    <x v="3"/>
    <x v="6"/>
    <m/>
    <s v="Integrated"/>
    <s v="Intel UHD Graphics 600"/>
    <m/>
    <x v="7"/>
    <x v="68"/>
    <n v="49"/>
    <n v="143569.51"/>
    <n v="265"/>
  </r>
  <r>
    <x v="13"/>
    <s v="G5 KF-E3US333SH"/>
    <s v="15.6 Inches"/>
    <s v="Black"/>
    <s v="512 GB"/>
    <s v="Core i5"/>
    <x v="0"/>
    <x v="2"/>
    <m/>
    <s v="Dedicated"/>
    <s v="NVIDIA GeForce RTX 4060"/>
    <m/>
    <x v="8"/>
    <x v="69"/>
    <n v="37"/>
    <n v="17501"/>
    <n v="459"/>
  </r>
  <r>
    <x v="5"/>
    <s v="Vivobook 15X"/>
    <s v="15.6 Inches"/>
    <s v="Indie Black"/>
    <s v="1 TB"/>
    <s v="Ryzen 7"/>
    <x v="4"/>
    <x v="2"/>
    <m/>
    <s v="Integrated"/>
    <s v="AMD Radeon Graphics"/>
    <m/>
    <x v="2"/>
    <x v="13"/>
    <n v="49"/>
    <n v="83251"/>
    <n v="408"/>
  </r>
  <r>
    <x v="4"/>
    <s v="Chromebook Spin"/>
    <s v="11.6 Inches"/>
    <s v="Silver"/>
    <s v="64 GB"/>
    <s v="Celeron N4000"/>
    <x v="3"/>
    <x v="5"/>
    <m/>
    <s v="Integrated"/>
    <s v="Intel"/>
    <m/>
    <x v="1"/>
    <x v="70"/>
    <n v="42"/>
    <n v="122345.58"/>
    <n v="188"/>
  </r>
  <r>
    <x v="2"/>
    <s v="Stealth GS66 12UGS-025"/>
    <s v="15.6 Inches"/>
    <s v="Core Black"/>
    <m/>
    <s v="Intel Core i9"/>
    <x v="2"/>
    <x v="2"/>
    <m/>
    <s v="Dedicated"/>
    <s v="NVIDIA GeForce RTX 3070"/>
    <s v="1.8 GHz"/>
    <x v="10"/>
    <x v="71"/>
    <n v="16"/>
    <n v="16383.84"/>
    <n v="161"/>
  </r>
  <r>
    <x v="8"/>
    <s v="Inspiron"/>
    <s v="16 Inches"/>
    <s v="Silver"/>
    <s v="1000 GB"/>
    <s v="Intel Core i5"/>
    <x v="2"/>
    <x v="0"/>
    <m/>
    <s v="Integrated"/>
    <s v="Intel"/>
    <m/>
    <x v="0"/>
    <x v="72"/>
    <n v="57"/>
    <n v="49304.43"/>
    <n v="467"/>
  </r>
  <r>
    <x v="0"/>
    <m/>
    <s v="14 Inches"/>
    <s v="Blue"/>
    <s v="1000 GB"/>
    <s v="Intel Core i7"/>
    <x v="0"/>
    <x v="0"/>
    <m/>
    <s v="Integrated"/>
    <s v="Intel"/>
    <s v="1.2 GHz"/>
    <x v="0"/>
    <x v="5"/>
    <n v="54"/>
    <n v="86346"/>
    <n v="477"/>
  </r>
  <r>
    <x v="1"/>
    <m/>
    <s v="15.6 Inches"/>
    <s v="Silver"/>
    <s v="1000 GB"/>
    <s v="Intel Core i5"/>
    <x v="1"/>
    <x v="1"/>
    <s v="Backlit Keyboard"/>
    <s v="Integrated"/>
    <s v="Intel"/>
    <m/>
    <x v="1"/>
    <x v="73"/>
    <n v="53"/>
    <n v="32541.47"/>
    <n v="456"/>
  </r>
  <r>
    <x v="2"/>
    <s v="Vector GP66 12UGS-267"/>
    <s v="15.66 Inches"/>
    <s v="Core Black"/>
    <m/>
    <s v="Intel Core i9"/>
    <x v="2"/>
    <x v="2"/>
    <m/>
    <s v="Dedicated"/>
    <m/>
    <s v="1.8 GHz"/>
    <x v="2"/>
    <x v="74"/>
    <n v="37"/>
    <n v="32596.63"/>
    <n v="192"/>
  </r>
  <r>
    <x v="5"/>
    <s v="Zenbook Pro 14 Duo"/>
    <s v="14.5 Inches"/>
    <s v="Tech Black"/>
    <s v="1 TB"/>
    <s v="Core i9"/>
    <x v="2"/>
    <x v="2"/>
    <m/>
    <s v="Dedicated"/>
    <s v="NVIDIA GeForce RTX 4060"/>
    <m/>
    <x v="8"/>
    <x v="75"/>
    <n v="27"/>
    <n v="11568.15"/>
    <n v="513"/>
  </r>
  <r>
    <x v="5"/>
    <s v="ASUS Chromebook C203XA"/>
    <s v="11.6 Inches"/>
    <s v="Grey"/>
    <s v="32 GB"/>
    <s v="MediaTek_MT8127"/>
    <x v="3"/>
    <x v="5"/>
    <s v="Spill resistant"/>
    <s v="Integrated"/>
    <m/>
    <m/>
    <x v="6"/>
    <x v="19"/>
    <n v="58"/>
    <n v="37119.42"/>
    <n v="413"/>
  </r>
  <r>
    <x v="2"/>
    <s v="Stealth 17Studio A13VH-053US"/>
    <s v="17.3 Inches"/>
    <m/>
    <s v="1 TB"/>
    <s v="Core i9"/>
    <x v="2"/>
    <x v="2"/>
    <s v="Anti Glare Coating"/>
    <s v="RTX 4080"/>
    <s v="NVIDIA GeForce RTX 4080"/>
    <m/>
    <x v="7"/>
    <x v="76"/>
    <n v="61"/>
    <n v="103696.95"/>
    <n v="207"/>
  </r>
  <r>
    <x v="7"/>
    <s v="Ideapad"/>
    <s v="15.6 Inches"/>
    <s v="Platinum Grey"/>
    <s v="256 GB"/>
    <s v="Intel Core i3"/>
    <x v="0"/>
    <x v="2"/>
    <s v="Anti Glare Coating"/>
    <s v="Intel UHD Graphics"/>
    <m/>
    <m/>
    <x v="6"/>
    <x v="16"/>
    <n v="33"/>
    <n v="59398.35"/>
    <n v="448"/>
  </r>
  <r>
    <x v="2"/>
    <s v="MSI GF63"/>
    <s v="15.6 Inches"/>
    <m/>
    <s v="512 GB"/>
    <s v="Core i5 Family"/>
    <x v="4"/>
    <x v="10"/>
    <s v="Backlit Keyboard"/>
    <s v="Dedicated"/>
    <s v="Nvidia"/>
    <m/>
    <x v="12"/>
    <x v="77"/>
    <n v="22"/>
    <n v="20460"/>
    <n v="287"/>
  </r>
  <r>
    <x v="3"/>
    <s v="2022 Apple MacBook Air M2, 16GB RAM, 256GB Storage - Space Gray (Z15S000CT)"/>
    <s v="13.6 Inches"/>
    <m/>
    <s v="256 GB"/>
    <s v="Apple M1"/>
    <x v="4"/>
    <x v="8"/>
    <m/>
    <s v="Integrated"/>
    <m/>
    <n v="3.4"/>
    <x v="2"/>
    <x v="21"/>
    <n v="44"/>
    <n v="25959.56"/>
    <n v="483"/>
  </r>
  <r>
    <x v="1"/>
    <s v="EliteBook 840"/>
    <s v="14 Inches"/>
    <s v="Silver"/>
    <s v="256 GB"/>
    <s v="Core i5 6200U"/>
    <x v="4"/>
    <x v="7"/>
    <s v="Anti Glare Coating"/>
    <s v="Integrated"/>
    <m/>
    <m/>
    <x v="8"/>
    <x v="78"/>
    <n v="15"/>
    <n v="52485"/>
    <n v="99"/>
  </r>
  <r>
    <x v="5"/>
    <s v="ProArt StudioBook 16"/>
    <s v="16 Inches"/>
    <m/>
    <s v="1 TB"/>
    <s v="Core i9"/>
    <x v="2"/>
    <x v="2"/>
    <m/>
    <s v="Dedicated"/>
    <s v="NVIDIA GeForce RTX 4070"/>
    <s v="5.6 GHz"/>
    <x v="13"/>
    <x v="79"/>
    <n v="65"/>
    <n v="116935"/>
    <n v="167"/>
  </r>
  <r>
    <x v="0"/>
    <m/>
    <s v="15.6 Inches"/>
    <s v="Blue"/>
    <s v="1152 GB"/>
    <s v="Pentium"/>
    <x v="5"/>
    <x v="0"/>
    <m/>
    <s v="Integrated"/>
    <s v="Intel"/>
    <s v="1.1 GHz"/>
    <x v="2"/>
    <x v="80"/>
    <n v="52"/>
    <n v="38250.68"/>
    <n v="215"/>
  </r>
  <r>
    <x v="1"/>
    <m/>
    <s v="15.6 Inches"/>
    <s v="Black"/>
    <s v="1000 GB"/>
    <s v="Pentium N5000"/>
    <x v="4"/>
    <x v="0"/>
    <m/>
    <s v="Integrated"/>
    <s v="Intel"/>
    <s v="1.1 GHz"/>
    <x v="5"/>
    <x v="26"/>
    <n v="56"/>
    <n v="21839.439999999999"/>
    <n v="140"/>
  </r>
  <r>
    <x v="0"/>
    <s v="Ideapad 3"/>
    <s v="15.6 Inches"/>
    <s v="Gray"/>
    <s v="1000 GB"/>
    <s v="Intel Core i5"/>
    <x v="5"/>
    <x v="0"/>
    <m/>
    <s v="Integrated"/>
    <s v="Intel"/>
    <m/>
    <x v="0"/>
    <x v="81"/>
    <n v="54"/>
    <n v="53877.96"/>
    <n v="438"/>
  </r>
  <r>
    <x v="11"/>
    <s v="Chromebook 4+"/>
    <s v="15.6 Inches"/>
    <s v="Silver"/>
    <s v="64 GB"/>
    <s v="Celeron N3450"/>
    <x v="3"/>
    <x v="5"/>
    <m/>
    <s v="Integrated"/>
    <m/>
    <s v="1.1 GHz"/>
    <x v="5"/>
    <x v="21"/>
    <n v="51"/>
    <n v="30089.49"/>
    <n v="487"/>
  </r>
  <r>
    <x v="1"/>
    <s v="HP 14&quot; Chromebook"/>
    <s v="14 Inches"/>
    <s v="Dale Gray"/>
    <s v="128 GB"/>
    <s v="Core i3"/>
    <x v="0"/>
    <x v="5"/>
    <s v="High Quality"/>
    <s v="Integrated"/>
    <m/>
    <m/>
    <x v="14"/>
    <x v="82"/>
    <n v="44"/>
    <n v="118756"/>
    <n v="330"/>
  </r>
  <r>
    <x v="4"/>
    <s v="Aspire 5"/>
    <s v="15.6 Inches"/>
    <s v="Silver"/>
    <s v="128 GB"/>
    <s v="Ryzen 3 3350U"/>
    <x v="3"/>
    <x v="0"/>
    <s v="Fingerprint Reader, Backlit Keyboard"/>
    <s v="Integrated"/>
    <m/>
    <m/>
    <x v="1"/>
    <x v="5"/>
    <n v="47"/>
    <n v="75153"/>
    <n v="325"/>
  </r>
  <r>
    <x v="14"/>
    <s v="Razer Blade 14"/>
    <s v="14 Inches"/>
    <m/>
    <s v="1 TB"/>
    <s v="Ryzen 9 7900X"/>
    <x v="4"/>
    <x v="2"/>
    <m/>
    <s v="RTX 4070"/>
    <s v="NVIDIA GeForce RTX 4070"/>
    <m/>
    <x v="6"/>
    <x v="83"/>
    <n v="52"/>
    <n v="12479.48"/>
    <n v="252"/>
  </r>
  <r>
    <x v="5"/>
    <s v="VivoBook 15"/>
    <s v="15.6 Inches"/>
    <s v="Slate Gray"/>
    <s v="128 GB"/>
    <s v="Core i3-1005G1"/>
    <x v="0"/>
    <x v="10"/>
    <s v="Backlit Keyboard,Fingerprint,Nanoedge Bezel"/>
    <s v="Integrated"/>
    <m/>
    <m/>
    <x v="1"/>
    <x v="84"/>
    <n v="25"/>
    <n v="18499.75"/>
    <n v="513"/>
  </r>
  <r>
    <x v="4"/>
    <s v="PH16-71-74UU"/>
    <s v="16 Inches"/>
    <s v="Black"/>
    <s v="1 TB"/>
    <s v="Intel Core i7"/>
    <x v="4"/>
    <x v="2"/>
    <s v="Backlit Keyboard, Memory Card Slot"/>
    <s v="Dedicated"/>
    <m/>
    <m/>
    <x v="1"/>
    <x v="85"/>
    <n v="16"/>
    <n v="45044.800000000003"/>
    <n v="223"/>
  </r>
  <r>
    <x v="5"/>
    <s v="ASUS ROG Zephyrus Duo 16"/>
    <s v="16 Inches"/>
    <s v="Black"/>
    <s v="1000 GB"/>
    <s v="Ryzen 7"/>
    <x v="4"/>
    <x v="2"/>
    <s v="Anti Glare Coating"/>
    <s v="RTX 3060"/>
    <m/>
    <m/>
    <x v="6"/>
    <x v="86"/>
    <n v="42"/>
    <n v="29155.98"/>
    <n v="362"/>
  </r>
  <r>
    <x v="5"/>
    <s v="Vivobook Pro 15"/>
    <s v="15.6 Inches"/>
    <s v="Quiet Blue"/>
    <s v="1 TB"/>
    <s v="Ryzen 9"/>
    <x v="2"/>
    <x v="2"/>
    <m/>
    <s v="Dedicated"/>
    <s v="NVIDIA GeForce RTX 4060"/>
    <m/>
    <x v="9"/>
    <x v="87"/>
    <n v="32"/>
    <n v="53087.68"/>
    <n v="304"/>
  </r>
  <r>
    <x v="8"/>
    <s v="XPS9310-7321WHT-SUS"/>
    <s v="13.4 Inches"/>
    <s v="White"/>
    <s v="512 GB"/>
    <s v="Core i7 Family"/>
    <x v="4"/>
    <x v="2"/>
    <s v="Fingerprint Reader, Backlit Keyboard"/>
    <s v="Integrated"/>
    <m/>
    <m/>
    <x v="12"/>
    <x v="42"/>
    <n v="37"/>
    <n v="17019.63"/>
    <n v="130"/>
  </r>
  <r>
    <x v="8"/>
    <s v="Dell G15 5520"/>
    <s v="15.6 Inches"/>
    <s v="Shadow Grey"/>
    <s v="512 GB"/>
    <s v="Core i7 Family"/>
    <x v="4"/>
    <x v="2"/>
    <m/>
    <s v="Dedicated"/>
    <m/>
    <m/>
    <x v="7"/>
    <x v="8"/>
    <n v="17"/>
    <n v="15299.83"/>
    <n v="324"/>
  </r>
  <r>
    <x v="0"/>
    <m/>
    <s v="14 Inches"/>
    <s v="Blue"/>
    <s v="1000 GB"/>
    <s v="Intel Core i7"/>
    <x v="0"/>
    <x v="0"/>
    <m/>
    <s v="Integrated"/>
    <s v="Intel"/>
    <s v="1.2 GHz"/>
    <x v="0"/>
    <x v="88"/>
    <n v="48"/>
    <n v="116447.52"/>
    <n v="500"/>
  </r>
  <r>
    <x v="1"/>
    <m/>
    <s v="15.6 Inches"/>
    <s v="Silver"/>
    <s v="1000 GB"/>
    <s v="Intel Core i5"/>
    <x v="1"/>
    <x v="1"/>
    <s v="Backlit Keyboard"/>
    <s v="Integrated"/>
    <s v="Intel"/>
    <m/>
    <x v="1"/>
    <x v="13"/>
    <n v="47"/>
    <n v="79853"/>
    <n v="411"/>
  </r>
  <r>
    <x v="2"/>
    <s v="Vector GP66 12UGS-267"/>
    <s v="15.66 Inches"/>
    <s v="Core Black"/>
    <m/>
    <s v="Intel Core i9"/>
    <x v="2"/>
    <x v="2"/>
    <m/>
    <s v="Dedicated"/>
    <m/>
    <s v="1.8 GHz"/>
    <x v="2"/>
    <x v="21"/>
    <n v="14"/>
    <n v="8259.86"/>
    <n v="507"/>
  </r>
  <r>
    <x v="0"/>
    <m/>
    <s v="14 Inches"/>
    <s v="Blue"/>
    <s v="1000 GB"/>
    <s v="Intel Core i7"/>
    <x v="0"/>
    <x v="0"/>
    <m/>
    <s v="Integrated"/>
    <s v="Intel"/>
    <s v="1.2 GHz"/>
    <x v="0"/>
    <x v="58"/>
    <n v="54"/>
    <n v="107946"/>
    <n v="520"/>
  </r>
  <r>
    <x v="1"/>
    <m/>
    <s v="15.6 Inches"/>
    <s v="Silver"/>
    <s v="1000 GB"/>
    <s v="Intel Core i5"/>
    <x v="1"/>
    <x v="1"/>
    <s v="Backlit Keyboard"/>
    <s v="Integrated"/>
    <s v="Intel"/>
    <m/>
    <x v="1"/>
    <x v="26"/>
    <n v="49"/>
    <n v="19109.509999999998"/>
    <n v="194"/>
  </r>
  <r>
    <x v="2"/>
    <s v="Vector GP66 12UGS-267"/>
    <s v="15.66 Inches"/>
    <s v="Core Black"/>
    <m/>
    <s v="Intel Core i9"/>
    <x v="2"/>
    <x v="2"/>
    <m/>
    <s v="Dedicated"/>
    <m/>
    <s v="1.8 GHz"/>
    <x v="2"/>
    <x v="89"/>
    <n v="25"/>
    <n v="24830.75"/>
    <n v="465"/>
  </r>
  <r>
    <x v="5"/>
    <s v="Vivobook 14"/>
    <s v="14 Inches"/>
    <s v="Quiet Blue"/>
    <s v="256 GB"/>
    <s v="Core i5"/>
    <x v="0"/>
    <x v="2"/>
    <m/>
    <s v="Integrated"/>
    <s v="Intel Iris"/>
    <m/>
    <x v="5"/>
    <x v="5"/>
    <n v="61"/>
    <n v="97539"/>
    <n v="142"/>
  </r>
  <r>
    <x v="1"/>
    <s v="HP Chromebook"/>
    <s v="16 Inches"/>
    <s v="Chalkboard Gray"/>
    <s v="32 GB"/>
    <s v="AMD A Series"/>
    <x v="3"/>
    <x v="5"/>
    <s v="Backlit Keyboard"/>
    <s v="Dedicated"/>
    <m/>
    <m/>
    <x v="6"/>
    <x v="90"/>
    <n v="62"/>
    <n v="93873.58"/>
    <n v="347"/>
  </r>
  <r>
    <x v="9"/>
    <s v="17Z90R-A.ADB9U1"/>
    <s v="17 Inches"/>
    <s v="Black"/>
    <s v="2 TB"/>
    <s v="Intel Core i7"/>
    <x v="2"/>
    <x v="2"/>
    <m/>
    <s v="Dedicated"/>
    <s v="NVIDIA RTX3050"/>
    <m/>
    <x v="13"/>
    <x v="91"/>
    <n v="35"/>
    <n v="33565"/>
    <n v="497"/>
  </r>
  <r>
    <x v="2"/>
    <s v="Stealth GS66 12UGS-025"/>
    <s v="15.6 Inches"/>
    <s v="Core Black"/>
    <m/>
    <s v="Intel Core i9"/>
    <x v="2"/>
    <x v="2"/>
    <m/>
    <s v="Dedicated"/>
    <s v="NVIDIA GeForce RTX 3070"/>
    <s v="1.8 GHz"/>
    <x v="10"/>
    <x v="92"/>
    <n v="12"/>
    <n v="9407.4"/>
    <n v="275"/>
  </r>
  <r>
    <x v="5"/>
    <s v="Vivobook 16X"/>
    <s v="16 Inches"/>
    <s v="Indie Black"/>
    <s v="1 TB"/>
    <s v="Core i9"/>
    <x v="2"/>
    <x v="2"/>
    <s v="Fingerprint Reader, HD Audio, Spill resistant, High Definition Audio, Anti Glare Coating"/>
    <s v="Integrated, Dedicated"/>
    <m/>
    <m/>
    <x v="15"/>
    <x v="26"/>
    <n v="34"/>
    <n v="13259.66"/>
    <n v="407"/>
  </r>
  <r>
    <x v="5"/>
    <s v="VivoBook Pro 16"/>
    <s v="16 Inches"/>
    <s v="Quiet Blue"/>
    <s v="1 TB"/>
    <s v="Core i9"/>
    <x v="4"/>
    <x v="2"/>
    <m/>
    <s v="Dedicated"/>
    <s v="NVIDIA GeForce RTX 4060"/>
    <m/>
    <x v="8"/>
    <x v="93"/>
    <n v="35"/>
    <n v="34265"/>
    <n v="201"/>
  </r>
  <r>
    <x v="8"/>
    <s v="Latitude 5000"/>
    <s v="14 Inches"/>
    <s v="Black"/>
    <s v="512 GB"/>
    <s v="Core i5"/>
    <x v="4"/>
    <x v="1"/>
    <s v="Anti-glare Screen, Water Resistant"/>
    <s v="Iris Xe Graphics"/>
    <m/>
    <m/>
    <x v="3"/>
    <x v="94"/>
    <n v="16"/>
    <n v="23023.84"/>
    <n v="193"/>
  </r>
  <r>
    <x v="5"/>
    <s v="FX707ZC-ES53"/>
    <s v="17.3 Inches"/>
    <s v="Mecha Gray"/>
    <m/>
    <s v="Core i5"/>
    <x v="4"/>
    <x v="2"/>
    <m/>
    <s v="Dedicated"/>
    <s v="NVIDIA GeForce RTX 3050"/>
    <s v="4.5 GHz"/>
    <x v="15"/>
    <x v="95"/>
    <n v="38"/>
    <n v="49596.46"/>
    <n v="208"/>
  </r>
  <r>
    <x v="1"/>
    <s v="HP 15"/>
    <s v="15.6 Inches"/>
    <s v="Silver"/>
    <s v="256 GB"/>
    <s v="Core i5"/>
    <x v="7"/>
    <x v="4"/>
    <s v="Touchscreen Laptop, Windows Laptop, i5 Laptop"/>
    <s v="Integrated"/>
    <m/>
    <m/>
    <x v="5"/>
    <x v="8"/>
    <n v="25"/>
    <n v="22499.75"/>
    <n v="305"/>
  </r>
  <r>
    <x v="0"/>
    <m/>
    <s v="15.6 Inches"/>
    <s v="Blue"/>
    <s v="1152 GB"/>
    <s v="Pentium"/>
    <x v="5"/>
    <x v="0"/>
    <m/>
    <s v="Integrated"/>
    <s v="Intel"/>
    <s v="1.1 GHz"/>
    <x v="2"/>
    <x v="19"/>
    <n v="30"/>
    <n v="19199.7"/>
    <n v="421"/>
  </r>
  <r>
    <x v="1"/>
    <m/>
    <s v="15.6 Inches"/>
    <s v="Black"/>
    <s v="1000 GB"/>
    <s v="Pentium N5000"/>
    <x v="4"/>
    <x v="0"/>
    <m/>
    <s v="Integrated"/>
    <s v="Intel"/>
    <s v="1.1 GHz"/>
    <x v="5"/>
    <x v="42"/>
    <n v="46"/>
    <n v="21159.54"/>
    <n v="229"/>
  </r>
  <r>
    <x v="0"/>
    <s v="Ideapad 3"/>
    <s v="15.6 Inches"/>
    <s v="Gray"/>
    <s v="1000 GB"/>
    <s v="Intel Core i5"/>
    <x v="5"/>
    <x v="0"/>
    <m/>
    <s v="Integrated"/>
    <s v="Intel"/>
    <m/>
    <x v="0"/>
    <x v="42"/>
    <n v="20"/>
    <n v="9199.7999999999993"/>
    <n v="209"/>
  </r>
  <r>
    <x v="10"/>
    <s v="Surface Laptop Go 2"/>
    <s v="12.45 Inches"/>
    <s v="Platinum"/>
    <s v="256 GB"/>
    <s v="Intel Core i5"/>
    <x v="0"/>
    <x v="2"/>
    <s v="Fingerprint Reader"/>
    <s v="Integrated"/>
    <m/>
    <m/>
    <x v="5"/>
    <x v="96"/>
    <n v="64"/>
    <n v="20670.72"/>
    <n v="302"/>
  </r>
  <r>
    <x v="1"/>
    <m/>
    <s v="14 Inches"/>
    <s v="Rose Gold"/>
    <s v="64 GB"/>
    <s v="Celeron N"/>
    <x v="0"/>
    <x v="0"/>
    <s v="Anti Glare Coating"/>
    <m/>
    <s v="Intel HD Graphics 600"/>
    <s v="1.1 GHz"/>
    <x v="12"/>
    <x v="97"/>
    <n v="61"/>
    <n v="298228.39"/>
    <n v="438"/>
  </r>
  <r>
    <x v="7"/>
    <s v="Lenovo 14&quot; Laptop"/>
    <s v="14 Inches"/>
    <s v="Blue"/>
    <s v="512 GB"/>
    <s v="Intel Core i7"/>
    <x v="4"/>
    <x v="0"/>
    <s v="Backlit Keyboard,Fingerprint Reader"/>
    <s v="Integrated"/>
    <m/>
    <m/>
    <x v="13"/>
    <x v="19"/>
    <n v="18"/>
    <n v="11519.82"/>
    <n v="331"/>
  </r>
  <r>
    <x v="7"/>
    <s v="L14"/>
    <s v="14 Inches"/>
    <s v="Platinum Grey"/>
    <s v="128 GB"/>
    <s v="Pentium"/>
    <x v="3"/>
    <x v="4"/>
    <m/>
    <s v="Integrated"/>
    <s v="Intel UHD Graphics 605"/>
    <m/>
    <x v="8"/>
    <x v="21"/>
    <n v="49"/>
    <n v="28909.51"/>
    <n v="410"/>
  </r>
  <r>
    <x v="2"/>
    <s v="GF63 Thin"/>
    <s v="15.6 Inches"/>
    <s v="Black"/>
    <s v="256 GB"/>
    <s v="Unknown"/>
    <x v="0"/>
    <x v="11"/>
    <s v="Anti Glare Coating"/>
    <s v="Dedicated"/>
    <m/>
    <m/>
    <x v="9"/>
    <x v="2"/>
    <n v="58"/>
    <n v="57999.42"/>
    <n v="401"/>
  </r>
  <r>
    <x v="3"/>
    <s v="MacBook Pro"/>
    <s v="16 Inches"/>
    <s v="Space Gray"/>
    <s v="1 TB"/>
    <s v="Others"/>
    <x v="2"/>
    <x v="3"/>
    <s v="Backlit Keyboard"/>
    <s v="Dedicated"/>
    <m/>
    <m/>
    <x v="16"/>
    <x v="42"/>
    <n v="38"/>
    <n v="17479.62"/>
    <n v="230"/>
  </r>
  <r>
    <x v="11"/>
    <s v="NP964XFG-KC1US"/>
    <s v="16 Inches"/>
    <s v="Graphite"/>
    <m/>
    <s v="Intel Core i7"/>
    <x v="2"/>
    <x v="1"/>
    <m/>
    <s v="Integrated"/>
    <m/>
    <s v="2.2 GHz"/>
    <x v="8"/>
    <x v="2"/>
    <n v="34"/>
    <n v="33999.660000000003"/>
    <n v="328"/>
  </r>
  <r>
    <x v="5"/>
    <s v="ASUS Chromebook CX1"/>
    <s v="15.6 Inches"/>
    <s v="Silver"/>
    <s v="64 GB"/>
    <s v="Celeron N3350"/>
    <x v="0"/>
    <x v="5"/>
    <m/>
    <s v="Integrated"/>
    <m/>
    <s v="2.4 GHz"/>
    <x v="12"/>
    <x v="98"/>
    <n v="35"/>
    <n v="59121.3"/>
    <n v="321"/>
  </r>
  <r>
    <x v="2"/>
    <s v="Stealth GS66 12UGS-025"/>
    <s v="15.6 Inches"/>
    <s v="Core Black"/>
    <m/>
    <s v="Intel Core i9"/>
    <x v="2"/>
    <x v="2"/>
    <m/>
    <s v="Dedicated"/>
    <s v="NVIDIA GeForce RTX 3070"/>
    <s v="1.8 GHz"/>
    <x v="10"/>
    <x v="99"/>
    <n v="51"/>
    <n v="59157.45"/>
    <n v="533"/>
  </r>
  <r>
    <x v="8"/>
    <s v="Inspiron"/>
    <s v="16 Inches"/>
    <s v="Silver"/>
    <s v="1000 GB"/>
    <s v="Intel Core i5"/>
    <x v="2"/>
    <x v="0"/>
    <m/>
    <s v="Integrated"/>
    <s v="Intel"/>
    <m/>
    <x v="0"/>
    <x v="2"/>
    <n v="16"/>
    <n v="15999.84"/>
    <n v="200"/>
  </r>
  <r>
    <x v="0"/>
    <m/>
    <s v="14 Inches"/>
    <s v="Blue"/>
    <s v="1000 GB"/>
    <s v="Intel Core i7"/>
    <x v="0"/>
    <x v="0"/>
    <m/>
    <s v="Integrated"/>
    <s v="Intel"/>
    <s v="1.2 GHz"/>
    <x v="0"/>
    <x v="100"/>
    <n v="42"/>
    <n v="22679.58"/>
    <n v="215"/>
  </r>
  <r>
    <x v="1"/>
    <m/>
    <s v="15.6 Inches"/>
    <s v="Silver"/>
    <s v="1000 GB"/>
    <s v="Intel Core i5"/>
    <x v="1"/>
    <x v="1"/>
    <s v="Backlit Keyboard"/>
    <s v="Integrated"/>
    <s v="Intel"/>
    <m/>
    <x v="1"/>
    <x v="21"/>
    <n v="23"/>
    <n v="13569.77"/>
    <n v="363"/>
  </r>
  <r>
    <x v="2"/>
    <s v="Vector GP66 12UGS-267"/>
    <s v="15.66 Inches"/>
    <s v="Core Black"/>
    <m/>
    <s v="Intel Core i9"/>
    <x v="2"/>
    <x v="2"/>
    <m/>
    <s v="Dedicated"/>
    <m/>
    <s v="1.8 GHz"/>
    <x v="2"/>
    <x v="101"/>
    <n v="28"/>
    <n v="11732"/>
    <n v="348"/>
  </r>
  <r>
    <x v="4"/>
    <s v="CP513-1H-S338"/>
    <s v="13.3 Inches"/>
    <s v="Silver"/>
    <s v="64 GB"/>
    <s v="Snapdragon"/>
    <x v="0"/>
    <x v="5"/>
    <s v="Backlit Kb"/>
    <s v="Integrated"/>
    <m/>
    <m/>
    <x v="5"/>
    <x v="21"/>
    <n v="21"/>
    <n v="12389.79"/>
    <n v="517"/>
  </r>
  <r>
    <x v="14"/>
    <s v="Blade 16"/>
    <s v="16 Inches"/>
    <s v="Mercury"/>
    <s v="1 TB"/>
    <s v="Intel Core i9"/>
    <x v="2"/>
    <x v="0"/>
    <m/>
    <s v="Dedicated"/>
    <m/>
    <m/>
    <x v="11"/>
    <x v="26"/>
    <n v="33"/>
    <n v="12869.67"/>
    <n v="382"/>
  </r>
  <r>
    <x v="1"/>
    <s v="HP ENVY"/>
    <s v="15 Inches"/>
    <s v="Black"/>
    <s v="1 TB"/>
    <s v="Ryzen 5"/>
    <x v="2"/>
    <x v="0"/>
    <m/>
    <s v="Integrated"/>
    <s v="AMD Radeon Graphics"/>
    <m/>
    <x v="6"/>
    <x v="8"/>
    <n v="16"/>
    <n v="14399.84"/>
    <n v="133"/>
  </r>
  <r>
    <x v="9"/>
    <s v="16T90Q-K.AAG6U1"/>
    <s v="16 Inches"/>
    <s v="Green"/>
    <s v="512 GB"/>
    <s v="Core i5"/>
    <x v="4"/>
    <x v="2"/>
    <s v="Lightweight"/>
    <s v="Intel XE"/>
    <m/>
    <m/>
    <x v="7"/>
    <x v="8"/>
    <n v="45"/>
    <n v="40499.550000000003"/>
    <n v="174"/>
  </r>
  <r>
    <x v="1"/>
    <s v="Pavilion x360"/>
    <s v="14 Inches"/>
    <s v="Natural Silver"/>
    <s v="256 GB"/>
    <s v="Core i5"/>
    <x v="0"/>
    <x v="10"/>
    <s v="Backlit Keyboard"/>
    <s v="Integrated"/>
    <m/>
    <m/>
    <x v="1"/>
    <x v="102"/>
    <n v="36"/>
    <n v="44855.64"/>
    <n v="209"/>
  </r>
  <r>
    <x v="1"/>
    <s v="HP Laptop 17-cn0025nr"/>
    <s v="17.3 Inches"/>
    <s v="Natural silver"/>
    <s v="256 GB"/>
    <s v="Intel Core i5-1135G7"/>
    <x v="0"/>
    <x v="2"/>
    <s v="Anti Glare Coating, Memory Card Slot, Numeric Keypad"/>
    <s v="Integrated"/>
    <m/>
    <m/>
    <x v="1"/>
    <x v="26"/>
    <n v="34"/>
    <n v="13259.66"/>
    <n v="304"/>
  </r>
  <r>
    <x v="7"/>
    <s v="ThinkPad X1 Carbon Gen 11 Laptop PC"/>
    <s v="14 Inches"/>
    <s v="Touchscreen"/>
    <s v="1 TB"/>
    <s v="Core i7 Family"/>
    <x v="2"/>
    <x v="1"/>
    <m/>
    <s v="Integrated"/>
    <s v="Intel Iris"/>
    <m/>
    <x v="2"/>
    <x v="103"/>
    <n v="19"/>
    <n v="43681"/>
    <n v="421"/>
  </r>
  <r>
    <x v="9"/>
    <s v="16Z90RS-K.ADW8U1"/>
    <s v="16 Inches"/>
    <s v="Dynamic White"/>
    <s v="1 TB"/>
    <s v="Intel Core i7"/>
    <x v="2"/>
    <x v="2"/>
    <m/>
    <s v="Integrated"/>
    <m/>
    <s v="5 GHz"/>
    <x v="6"/>
    <x v="104"/>
    <n v="50"/>
    <n v="12499"/>
    <n v="411"/>
  </r>
  <r>
    <x v="1"/>
    <s v="HP 17.3&quot;"/>
    <s v="17.3 Inches"/>
    <m/>
    <s v="1 TB"/>
    <s v="Core i3"/>
    <x v="4"/>
    <x v="0"/>
    <s v="Anti-glare"/>
    <s v="Integrated"/>
    <s v="Intel UHD Graphics"/>
    <m/>
    <x v="7"/>
    <x v="13"/>
    <n v="45"/>
    <n v="76455"/>
    <n v="267"/>
  </r>
  <r>
    <x v="0"/>
    <m/>
    <s v="15.6 Inches"/>
    <s v="Blue"/>
    <s v="1152 GB"/>
    <s v="Pentium"/>
    <x v="5"/>
    <x v="0"/>
    <m/>
    <s v="Integrated"/>
    <s v="Intel"/>
    <s v="1.1 GHz"/>
    <x v="2"/>
    <x v="19"/>
    <n v="23"/>
    <n v="14719.77"/>
    <n v="475"/>
  </r>
  <r>
    <x v="1"/>
    <m/>
    <s v="15.6 Inches"/>
    <s v="Black"/>
    <s v="1000 GB"/>
    <s v="Pentium N5000"/>
    <x v="4"/>
    <x v="0"/>
    <m/>
    <s v="Integrated"/>
    <s v="Intel"/>
    <s v="1.1 GHz"/>
    <x v="5"/>
    <x v="26"/>
    <n v="30"/>
    <n v="11699.7"/>
    <n v="414"/>
  </r>
  <r>
    <x v="0"/>
    <s v="Ideapad 3"/>
    <s v="15.6 Inches"/>
    <s v="Gray"/>
    <s v="1000 GB"/>
    <s v="Intel Core i5"/>
    <x v="5"/>
    <x v="0"/>
    <m/>
    <s v="Integrated"/>
    <s v="Intel"/>
    <m/>
    <x v="0"/>
    <x v="105"/>
    <n v="14"/>
    <n v="7502.32"/>
    <n v="462"/>
  </r>
  <r>
    <x v="2"/>
    <s v="Vector GP77 13VG-096US"/>
    <s v="17.3 Inches"/>
    <s v="Cosmo Gray"/>
    <s v="1 TB"/>
    <s v="Core i9"/>
    <x v="2"/>
    <x v="1"/>
    <m/>
    <s v="Dedicated"/>
    <s v="NVIDIA GeForce RTX 4070"/>
    <m/>
    <x v="0"/>
    <x v="106"/>
    <n v="47"/>
    <n v="56391.07"/>
    <n v="296"/>
  </r>
  <r>
    <x v="2"/>
    <s v="Katana 17 B13VFK-835US"/>
    <s v="17.3 Inches"/>
    <m/>
    <m/>
    <s v="Core i7"/>
    <x v="2"/>
    <x v="2"/>
    <m/>
    <s v="Dedicated"/>
    <s v="NVIDIA GeForce RTX 4060"/>
    <s v="2.4 GHz"/>
    <x v="0"/>
    <x v="107"/>
    <n v="59"/>
    <n v="10029.41"/>
    <n v="435"/>
  </r>
  <r>
    <x v="7"/>
    <s v="Thinkpad T480"/>
    <s v="14 Inches"/>
    <s v="Black"/>
    <s v="256 GB"/>
    <s v="Core i5"/>
    <x v="4"/>
    <x v="7"/>
    <s v="Fingerprint Reader"/>
    <s v="Integrated"/>
    <m/>
    <m/>
    <x v="12"/>
    <x v="21"/>
    <n v="15"/>
    <n v="8849.85"/>
    <n v="436"/>
  </r>
  <r>
    <x v="5"/>
    <s v="ProArt StudioBook 16"/>
    <s v="16 Inches"/>
    <s v="Mineral Black"/>
    <s v="32 GB"/>
    <s v="Core i9"/>
    <x v="2"/>
    <x v="2"/>
    <m/>
    <s v="Dedicated"/>
    <s v="NVIDIA GeForce RTX 4060"/>
    <m/>
    <x v="17"/>
    <x v="5"/>
    <n v="41"/>
    <n v="65559"/>
    <n v="245"/>
  </r>
  <r>
    <x v="5"/>
    <s v="Zenbook Pro 14 Duo"/>
    <s v="14.5 Inches"/>
    <s v="Tech Black"/>
    <s v="1 TB"/>
    <s v="Intel Core i9"/>
    <x v="2"/>
    <x v="2"/>
    <m/>
    <s v="Dedicated"/>
    <s v="NVIDIA GeForce RTX 4050"/>
    <m/>
    <x v="12"/>
    <x v="19"/>
    <n v="13"/>
    <n v="8319.8700000000008"/>
    <n v="444"/>
  </r>
  <r>
    <x v="5"/>
    <s v="VivoBook 16"/>
    <s v="16 Inches"/>
    <s v="Indie Black"/>
    <s v="512 GB"/>
    <s v="Ryzen 5"/>
    <x v="0"/>
    <x v="2"/>
    <s v="Fingerprint Sensor"/>
    <s v="Integrated"/>
    <m/>
    <m/>
    <x v="9"/>
    <x v="108"/>
    <n v="59"/>
    <n v="27030.26"/>
    <n v="327"/>
  </r>
  <r>
    <x v="7"/>
    <s v="Lenovo 14&quot; Laptop"/>
    <s v="14 Inches"/>
    <s v="Gray"/>
    <s v="256 GB"/>
    <s v="Pentium"/>
    <x v="3"/>
    <x v="0"/>
    <m/>
    <s v="Integrated"/>
    <s v="Intel"/>
    <m/>
    <x v="7"/>
    <x v="85"/>
    <n v="38"/>
    <n v="106981.4"/>
    <n v="368"/>
  </r>
  <r>
    <x v="2"/>
    <s v="Vector GP68HX 13VH-098US"/>
    <s v="16 Inches"/>
    <s v="Cosmo Gray"/>
    <s v="1 TB"/>
    <s v="Core i9"/>
    <x v="4"/>
    <x v="2"/>
    <m/>
    <s v="Dedicated"/>
    <s v="NVIDIA GeForce RTX 4080"/>
    <m/>
    <x v="2"/>
    <x v="109"/>
    <n v="65"/>
    <n v="300170"/>
    <n v="188"/>
  </r>
  <r>
    <x v="5"/>
    <s v="ASUS ZenBook Pro 16"/>
    <s v="16 Inches"/>
    <s v="Tech Black"/>
    <s v="2 TB"/>
    <s v="Core i9"/>
    <x v="2"/>
    <x v="1"/>
    <s v="Fingerprint reader"/>
    <s v="RTX 3060"/>
    <m/>
    <m/>
    <x v="7"/>
    <x v="26"/>
    <n v="12"/>
    <n v="4679.88"/>
    <n v="303"/>
  </r>
  <r>
    <x v="2"/>
    <s v="Stealth GS66 12UGS-025"/>
    <s v="15.6 Inches"/>
    <s v="Core Black"/>
    <m/>
    <s v="Intel Core i9"/>
    <x v="2"/>
    <x v="2"/>
    <m/>
    <s v="Dedicated"/>
    <s v="NVIDIA GeForce RTX 3070"/>
    <s v="1.8 GHz"/>
    <x v="10"/>
    <x v="19"/>
    <n v="21"/>
    <n v="13439.79"/>
    <n v="361"/>
  </r>
  <r>
    <x v="8"/>
    <s v="Inspiron"/>
    <s v="16 Inches"/>
    <s v="Silver"/>
    <s v="1000 GB"/>
    <s v="Intel Core i5"/>
    <x v="2"/>
    <x v="0"/>
    <m/>
    <s v="Integrated"/>
    <s v="Intel"/>
    <m/>
    <x v="0"/>
    <x v="110"/>
    <n v="50"/>
    <n v="8812"/>
    <n v="334"/>
  </r>
  <r>
    <x v="0"/>
    <m/>
    <s v="14 Inches"/>
    <s v="Blue"/>
    <s v="1000 GB"/>
    <s v="Intel Core i7"/>
    <x v="0"/>
    <x v="0"/>
    <m/>
    <s v="Integrated"/>
    <s v="Intel"/>
    <s v="1.2 GHz"/>
    <x v="0"/>
    <x v="26"/>
    <n v="16"/>
    <n v="6239.84"/>
    <n v="264"/>
  </r>
  <r>
    <x v="1"/>
    <m/>
    <s v="15.6 Inches"/>
    <s v="Silver"/>
    <s v="1000 GB"/>
    <s v="Intel Core i5"/>
    <x v="1"/>
    <x v="1"/>
    <s v="Backlit Keyboard"/>
    <s v="Integrated"/>
    <s v="Intel"/>
    <m/>
    <x v="1"/>
    <x v="111"/>
    <n v="57"/>
    <n v="149054.43"/>
    <n v="194"/>
  </r>
  <r>
    <x v="2"/>
    <s v="Vector GP66 12UGS-267"/>
    <s v="15.66 Inches"/>
    <s v="Core Black"/>
    <m/>
    <s v="Intel Core i9"/>
    <x v="2"/>
    <x v="2"/>
    <m/>
    <s v="Dedicated"/>
    <m/>
    <s v="1.8 GHz"/>
    <x v="2"/>
    <x v="19"/>
    <n v="57"/>
    <n v="36479.43"/>
    <n v="457"/>
  </r>
  <r>
    <x v="1"/>
    <s v="Chromebook 11a"/>
    <s v="11.6 Inches"/>
    <s v="Ash Gray"/>
    <m/>
    <s v="MediaTek MT8183"/>
    <x v="3"/>
    <x v="5"/>
    <s v="Anti Glare Coating"/>
    <s v="Integrated"/>
    <s v="MediaTek"/>
    <m/>
    <x v="5"/>
    <x v="26"/>
    <n v="28"/>
    <n v="10919.72"/>
    <n v="286"/>
  </r>
  <r>
    <x v="5"/>
    <s v="ASUS VivoBook Go 14"/>
    <s v="14 Inches"/>
    <s v="Quiet Blue"/>
    <s v="64 GB"/>
    <s v="Celeron"/>
    <x v="3"/>
    <x v="12"/>
    <m/>
    <s v="Integrated"/>
    <s v="Intel UHD Graphics"/>
    <m/>
    <x v="12"/>
    <x v="112"/>
    <n v="16"/>
    <n v="21072.959999999999"/>
    <n v="247"/>
  </r>
  <r>
    <x v="1"/>
    <s v="HP Pavilion"/>
    <s v="14 Inches"/>
    <s v="Gold"/>
    <s v="256 GB"/>
    <s v="Intel Core i5-1135G7"/>
    <x v="0"/>
    <x v="0"/>
    <s v="Fingerprint Reader"/>
    <s v="Integrated"/>
    <m/>
    <m/>
    <x v="1"/>
    <x v="5"/>
    <n v="63"/>
    <n v="100737"/>
    <n v="338"/>
  </r>
  <r>
    <x v="5"/>
    <s v="ASUS ZenBook Pro Duo 15"/>
    <s v="15.6 Inches"/>
    <s v="Celestial Blue"/>
    <s v="1 TB"/>
    <s v="Core i9"/>
    <x v="2"/>
    <x v="7"/>
    <s v="Backlit Keyboard"/>
    <s v="RTX 3060"/>
    <m/>
    <m/>
    <x v="9"/>
    <x v="113"/>
    <n v="56"/>
    <n v="95479.44"/>
    <n v="525"/>
  </r>
  <r>
    <x v="1"/>
    <m/>
    <s v="15.6 Inches"/>
    <s v="Silver"/>
    <s v="1000 GB"/>
    <s v="Intel Core i3"/>
    <x v="2"/>
    <x v="0"/>
    <m/>
    <s v="Integrated"/>
    <s v="Intel"/>
    <s v="3 GHz"/>
    <x v="4"/>
    <x v="114"/>
    <n v="63"/>
    <n v="77048.37"/>
    <n v="482"/>
  </r>
  <r>
    <x v="5"/>
    <s v="ASUS BR1100"/>
    <s v="11.6 Inches"/>
    <s v="Dark Grey"/>
    <s v="64 GB"/>
    <s v="Celeron"/>
    <x v="3"/>
    <x v="7"/>
    <s v="Anti Glare Coating"/>
    <s v="Integrated"/>
    <m/>
    <m/>
    <x v="12"/>
    <x v="26"/>
    <n v="24"/>
    <n v="9359.76"/>
    <n v="433"/>
  </r>
  <r>
    <x v="7"/>
    <s v="Lenovo Ideapad"/>
    <s v="15.6 Inches"/>
    <s v="Gray"/>
    <s v="256 GB"/>
    <s v="Intel Core i5-1135G7"/>
    <x v="7"/>
    <x v="2"/>
    <s v="FHD Touch Screen"/>
    <s v="Integrated"/>
    <m/>
    <m/>
    <x v="6"/>
    <x v="115"/>
    <n v="59"/>
    <n v="69467.78"/>
    <n v="161"/>
  </r>
  <r>
    <x v="7"/>
    <s v="Lenovo Yoga 7i"/>
    <s v="16 Inches"/>
    <s v="Gray"/>
    <s v="256 GB"/>
    <s v="Intel Core i5"/>
    <x v="0"/>
    <x v="2"/>
    <s v="Backlit Keyboard"/>
    <s v="Integrated"/>
    <m/>
    <m/>
    <x v="12"/>
    <x v="116"/>
    <n v="15"/>
    <n v="33299.85"/>
    <n v="112"/>
  </r>
  <r>
    <x v="0"/>
    <m/>
    <s v="15.6 Inches"/>
    <s v="Blue"/>
    <s v="1152 GB"/>
    <s v="Pentium"/>
    <x v="5"/>
    <x v="0"/>
    <m/>
    <s v="Integrated"/>
    <s v="Intel"/>
    <s v="1.1 GHz"/>
    <x v="2"/>
    <x v="117"/>
    <n v="64"/>
    <n v="58593.279999999999"/>
    <n v="463"/>
  </r>
  <r>
    <x v="1"/>
    <m/>
    <s v="15.6 Inches"/>
    <s v="Black"/>
    <s v="1000 GB"/>
    <s v="Pentium N5000"/>
    <x v="4"/>
    <x v="0"/>
    <m/>
    <s v="Integrated"/>
    <s v="Intel"/>
    <s v="1.1 GHz"/>
    <x v="5"/>
    <x v="21"/>
    <n v="12"/>
    <n v="7079.88"/>
    <n v="461"/>
  </r>
  <r>
    <x v="0"/>
    <s v="Ideapad 3"/>
    <s v="15.6 Inches"/>
    <s v="Gray"/>
    <s v="1000 GB"/>
    <s v="Intel Core i5"/>
    <x v="5"/>
    <x v="0"/>
    <m/>
    <s v="Integrated"/>
    <s v="Intel"/>
    <m/>
    <x v="0"/>
    <x v="42"/>
    <n v="35"/>
    <n v="16099.65"/>
    <n v="273"/>
  </r>
  <r>
    <x v="8"/>
    <s v="Inspiron 14 5425"/>
    <s v="14 Inches"/>
    <s v="Pebble Green"/>
    <s v="512 GB"/>
    <s v="AMD Ryzen 7"/>
    <x v="0"/>
    <x v="1"/>
    <s v="Anti-glare"/>
    <s v="AMD Radeon Graphics"/>
    <m/>
    <m/>
    <x v="12"/>
    <x v="118"/>
    <n v="63"/>
    <n v="164870.37"/>
    <n v="490"/>
  </r>
  <r>
    <x v="7"/>
    <s v="ThinkPad"/>
    <s v="14 Inches"/>
    <s v="Black"/>
    <s v="512 GB"/>
    <s v="Intel Core i7"/>
    <x v="4"/>
    <x v="7"/>
    <s v="Fingerprint Reader, HD Audio, Spill resistant, High Definition Audio, Anti Glare Coating"/>
    <s v="Integrated"/>
    <m/>
    <m/>
    <x v="7"/>
    <x v="119"/>
    <n v="55"/>
    <n v="32339.45"/>
    <n v="243"/>
  </r>
  <r>
    <x v="11"/>
    <s v="Galaxy Chromebook"/>
    <s v="13.3 Inches"/>
    <s v="Fiesta Red"/>
    <s v="256 GB"/>
    <s v="Core i5-10210U"/>
    <x v="0"/>
    <x v="5"/>
    <s v="Support Stylus"/>
    <s v="Integrated"/>
    <m/>
    <m/>
    <x v="7"/>
    <x v="8"/>
    <n v="30"/>
    <n v="26999.7"/>
    <n v="110"/>
  </r>
  <r>
    <x v="4"/>
    <s v="CB317-1H-C6RK"/>
    <s v="17.3 Inches"/>
    <s v="Silver"/>
    <s v="128 GB"/>
    <s v="Celeron N"/>
    <x v="3"/>
    <x v="5"/>
    <s v="Numeric Keypad"/>
    <s v="Integrated"/>
    <m/>
    <m/>
    <x v="15"/>
    <x v="5"/>
    <n v="36"/>
    <n v="57564"/>
    <n v="262"/>
  </r>
  <r>
    <x v="8"/>
    <s v="Inspiron 15 3530"/>
    <s v="15.6 Inches"/>
    <s v="Black"/>
    <s v="2 TB"/>
    <s v="Core i7 Family"/>
    <x v="1"/>
    <x v="2"/>
    <m/>
    <s v="Integrated"/>
    <s v="Intel Iris Xe Graphics"/>
    <m/>
    <x v="7"/>
    <x v="120"/>
    <n v="28"/>
    <n v="40599.72"/>
    <n v="282"/>
  </r>
  <r>
    <x v="8"/>
    <s v="Inspiron"/>
    <s v="16 Inches"/>
    <s v="Silver"/>
    <s v="1000 GB"/>
    <s v="Intel Core i5"/>
    <x v="2"/>
    <x v="0"/>
    <m/>
    <s v="Integrated"/>
    <s v="Intel"/>
    <m/>
    <x v="0"/>
    <x v="13"/>
    <n v="64"/>
    <n v="108736"/>
    <n v="178"/>
  </r>
  <r>
    <x v="2"/>
    <s v="Stealth GS66 12UGS-025"/>
    <s v="15.6 Inches"/>
    <s v="Core Black"/>
    <m/>
    <s v="Intel Core i9"/>
    <x v="2"/>
    <x v="2"/>
    <m/>
    <s v="Dedicated"/>
    <s v="NVIDIA GeForce RTX 3070"/>
    <s v="1.8 GHz"/>
    <x v="10"/>
    <x v="42"/>
    <n v="63"/>
    <n v="28979.37"/>
    <n v="200"/>
  </r>
  <r>
    <x v="0"/>
    <m/>
    <s v="14 Inches"/>
    <s v="Blue"/>
    <s v="1000 GB"/>
    <s v="Intel Core i7"/>
    <x v="0"/>
    <x v="0"/>
    <m/>
    <s v="Integrated"/>
    <s v="Intel"/>
    <s v="1.2 GHz"/>
    <x v="0"/>
    <x v="121"/>
    <n v="28"/>
    <n v="106372"/>
    <n v="191"/>
  </r>
  <r>
    <x v="1"/>
    <m/>
    <s v="15.6 Inches"/>
    <s v="Silver"/>
    <s v="1000 GB"/>
    <s v="Intel Core i5"/>
    <x v="1"/>
    <x v="1"/>
    <s v="Backlit Keyboard"/>
    <s v="Integrated"/>
    <s v="Intel"/>
    <m/>
    <x v="1"/>
    <x v="122"/>
    <n v="28"/>
    <n v="59089.8"/>
    <n v="399"/>
  </r>
  <r>
    <x v="2"/>
    <s v="Vector GP66 12UGS-267"/>
    <s v="15.66 Inches"/>
    <s v="Core Black"/>
    <m/>
    <s v="Intel Core i9"/>
    <x v="2"/>
    <x v="2"/>
    <m/>
    <s v="Dedicated"/>
    <m/>
    <s v="1.8 GHz"/>
    <x v="2"/>
    <x v="123"/>
    <n v="32"/>
    <n v="55358.400000000001"/>
    <n v="453"/>
  </r>
  <r>
    <x v="9"/>
    <s v="15Z90RT-K.ADB9U1"/>
    <s v="16 Inches"/>
    <s v="Neptune Blue"/>
    <s v="2 TB"/>
    <s v="Intel Core i7"/>
    <x v="2"/>
    <x v="2"/>
    <m/>
    <s v="Integrated"/>
    <s v="Intel Iris"/>
    <m/>
    <x v="4"/>
    <x v="124"/>
    <n v="45"/>
    <n v="114659.55"/>
    <n v="258"/>
  </r>
  <r>
    <x v="4"/>
    <s v="A514-56M-576D"/>
    <s v="14 Inches"/>
    <s v="Gray"/>
    <s v="512 GB"/>
    <s v="Core i5"/>
    <x v="0"/>
    <x v="2"/>
    <s v="Backlit Keyboard"/>
    <s v="Integrated"/>
    <m/>
    <m/>
    <x v="0"/>
    <x v="125"/>
    <n v="39"/>
    <n v="37127.61"/>
    <n v="173"/>
  </r>
  <r>
    <x v="8"/>
    <s v="Inspiron 5620 Laptop"/>
    <s v="16 Inches"/>
    <s v="Gray, Platinum Silver"/>
    <s v="1000 GB"/>
    <s v="Core i7"/>
    <x v="2"/>
    <x v="1"/>
    <m/>
    <s v="Integrated"/>
    <s v="Intel Integrated Graphics"/>
    <m/>
    <x v="0"/>
    <x v="19"/>
    <n v="39"/>
    <n v="24959.61"/>
    <n v="266"/>
  </r>
  <r>
    <x v="1"/>
    <s v="17-cn0003dx"/>
    <s v="17.3 Inches"/>
    <s v="Silver"/>
    <s v="1000 GB"/>
    <s v="Intel Core i3"/>
    <x v="2"/>
    <x v="0"/>
    <m/>
    <s v="Integrated"/>
    <s v="Intel"/>
    <m/>
    <x v="8"/>
    <x v="126"/>
    <n v="56"/>
    <n v="29520.400000000001"/>
    <n v="490"/>
  </r>
  <r>
    <x v="7"/>
    <s v="e15"/>
    <s v="13 Inches"/>
    <s v="Black"/>
    <s v="256 GB"/>
    <n v="8032"/>
    <x v="0"/>
    <x v="7"/>
    <s v="Anti-glare"/>
    <s v="Integrated"/>
    <m/>
    <m/>
    <x v="1"/>
    <x v="21"/>
    <n v="14"/>
    <n v="8259.86"/>
    <n v="144"/>
  </r>
  <r>
    <x v="8"/>
    <s v="XPS 13 9315"/>
    <s v="13.4 Inches"/>
    <s v="Sky"/>
    <s v="1 TB"/>
    <s v="Core i7"/>
    <x v="2"/>
    <x v="1"/>
    <s v="Backlit Kb,Fingerprint"/>
    <s v="Integrated"/>
    <m/>
    <m/>
    <x v="18"/>
    <x v="8"/>
    <n v="64"/>
    <n v="57599.360000000001"/>
    <n v="453"/>
  </r>
  <r>
    <x v="0"/>
    <m/>
    <s v="14 Inches"/>
    <s v="Blue"/>
    <s v="1000 GB"/>
    <s v="Intel Core i7"/>
    <x v="0"/>
    <x v="0"/>
    <m/>
    <s v="Integrated"/>
    <s v="Intel"/>
    <s v="1.2 GHz"/>
    <x v="0"/>
    <x v="127"/>
    <n v="62"/>
    <n v="68196.899999999994"/>
    <n v="415"/>
  </r>
  <r>
    <x v="1"/>
    <m/>
    <s v="15.6 Inches"/>
    <s v="Silver"/>
    <s v="1000 GB"/>
    <s v="Intel Core i5"/>
    <x v="1"/>
    <x v="1"/>
    <s v="Backlit Keyboard"/>
    <s v="Integrated"/>
    <s v="Intel"/>
    <m/>
    <x v="1"/>
    <x v="128"/>
    <n v="21"/>
    <n v="3148.95"/>
    <n v="246"/>
  </r>
  <r>
    <x v="7"/>
    <s v="82XQ001GUS"/>
    <s v="15.6 Inches"/>
    <m/>
    <s v="256 GB"/>
    <s v="AMD Ryzen 3 2300X"/>
    <x v="0"/>
    <x v="2"/>
    <m/>
    <s v="Integrated"/>
    <s v="AMD Radeon 610M"/>
    <s v="2.4 GHz"/>
    <x v="2"/>
    <x v="129"/>
    <n v="22"/>
    <n v="21758"/>
    <n v="256"/>
  </r>
  <r>
    <x v="7"/>
    <s v="Lenovo ideapad Flex 5"/>
    <s v="14 Inches"/>
    <s v="Graphite Grey"/>
    <s v="256 GB"/>
    <s v="Ryzen 5 5500U"/>
    <x v="4"/>
    <x v="0"/>
    <s v="Fingerprint reader"/>
    <s v="Integrated"/>
    <m/>
    <m/>
    <x v="5"/>
    <x v="2"/>
    <n v="53"/>
    <n v="52999.47"/>
    <n v="221"/>
  </r>
  <r>
    <x v="8"/>
    <s v="Latitude"/>
    <s v="15.6 Inches"/>
    <m/>
    <s v="256 GB"/>
    <s v="Core i5"/>
    <x v="0"/>
    <x v="1"/>
    <s v="Anti-glare Screen"/>
    <s v="Integrated"/>
    <s v="Intel"/>
    <m/>
    <x v="2"/>
    <x v="42"/>
    <n v="46"/>
    <n v="21159.54"/>
    <n v="236"/>
  </r>
  <r>
    <x v="0"/>
    <m/>
    <s v="14 Inches"/>
    <s v="Blue"/>
    <s v="1000 GB"/>
    <s v="Intel Core i7"/>
    <x v="0"/>
    <x v="0"/>
    <m/>
    <s v="Integrated"/>
    <s v="Intel"/>
    <s v="1.2 GHz"/>
    <x v="0"/>
    <x v="130"/>
    <n v="26"/>
    <n v="43705.74"/>
    <n v="405"/>
  </r>
  <r>
    <x v="1"/>
    <m/>
    <s v="15.6 Inches"/>
    <s v="Silver"/>
    <s v="1000 GB"/>
    <s v="Intel Core i5"/>
    <x v="1"/>
    <x v="1"/>
    <s v="Backlit Keyboard"/>
    <s v="Integrated"/>
    <s v="Intel"/>
    <m/>
    <x v="1"/>
    <x v="42"/>
    <n v="30"/>
    <n v="13799.7"/>
    <n v="196"/>
  </r>
  <r>
    <x v="5"/>
    <s v="ASUS ZenBook Pro Duo 15"/>
    <s v="15.6 Inches"/>
    <m/>
    <s v="1 TB"/>
    <s v="Core i7"/>
    <x v="4"/>
    <x v="9"/>
    <s v="Nanoedge"/>
    <s v="RTX 3070Ti"/>
    <s v="NVIDIA GeForce RTX 3070"/>
    <s v="4.7 GHz"/>
    <x v="5"/>
    <x v="131"/>
    <n v="18"/>
    <n v="34182"/>
    <n v="130"/>
  </r>
  <r>
    <x v="8"/>
    <s v="XPS 13 9320"/>
    <s v="13.4 Inches"/>
    <s v="Platinum"/>
    <s v="1 TB"/>
    <s v="Core i7"/>
    <x v="4"/>
    <x v="1"/>
    <s v="Backlit Kb,Fingerprint"/>
    <s v="Integrated"/>
    <m/>
    <m/>
    <x v="2"/>
    <x v="132"/>
    <n v="55"/>
    <n v="106202.25"/>
    <n v="353"/>
  </r>
  <r>
    <x v="14"/>
    <s v="Blade 15"/>
    <s v="15.6 Inches"/>
    <s v="Black with illuminated Razer Logo"/>
    <s v="1 TB"/>
    <s v="Intel Core i7 12800H"/>
    <x v="4"/>
    <x v="2"/>
    <s v="Anti Glare Coating"/>
    <s v="RTX 3070 Ti"/>
    <m/>
    <m/>
    <x v="7"/>
    <x v="133"/>
    <n v="51"/>
    <n v="58063.5"/>
    <n v="476"/>
  </r>
  <r>
    <x v="1"/>
    <s v="HP Notebook 15-dy1731ms"/>
    <s v="15.6 Inches"/>
    <s v="Silver"/>
    <s v="128 GB"/>
    <s v="Intel Core i3"/>
    <x v="0"/>
    <x v="11"/>
    <s v="Stereo Speakers"/>
    <s v="Integrated"/>
    <m/>
    <m/>
    <x v="1"/>
    <x v="134"/>
    <n v="32"/>
    <n v="47968"/>
    <n v="113"/>
  </r>
  <r>
    <x v="7"/>
    <s v="Newest Flagship Lenovo Chromebook"/>
    <s v="14 Inches"/>
    <s v="Abyss Blue"/>
    <s v="64 GB"/>
    <s v="Cortex"/>
    <x v="3"/>
    <x v="5"/>
    <m/>
    <s v="Integrated"/>
    <s v="Integrated ARM Mali-G52 2EE MC2 GPU"/>
    <m/>
    <x v="7"/>
    <x v="135"/>
    <n v="46"/>
    <n v="65316.32"/>
    <n v="480"/>
  </r>
  <r>
    <x v="8"/>
    <s v="Latitude 5530"/>
    <s v="15.6 Inches"/>
    <s v="Grey"/>
    <s v="1 TB"/>
    <s v="Core i5 Family"/>
    <x v="2"/>
    <x v="1"/>
    <m/>
    <s v="Integrated"/>
    <s v="Intel Iris Xe Graphics"/>
    <m/>
    <x v="2"/>
    <x v="136"/>
    <n v="27"/>
    <n v="18801.18"/>
    <n v="247"/>
  </r>
  <r>
    <x v="0"/>
    <m/>
    <s v="14 Inches"/>
    <s v="Blue"/>
    <s v="1000 GB"/>
    <s v="Intel Core i7"/>
    <x v="0"/>
    <x v="0"/>
    <m/>
    <s v="Integrated"/>
    <s v="Intel"/>
    <s v="1.2 GHz"/>
    <x v="0"/>
    <x v="137"/>
    <n v="62"/>
    <n v="12633.74"/>
    <n v="380"/>
  </r>
  <r>
    <x v="1"/>
    <m/>
    <s v="15.6 Inches"/>
    <s v="Silver"/>
    <s v="1000 GB"/>
    <s v="Intel Core i5"/>
    <x v="1"/>
    <x v="1"/>
    <s v="Backlit Keyboard"/>
    <s v="Integrated"/>
    <s v="Intel"/>
    <m/>
    <x v="1"/>
    <x v="26"/>
    <n v="61"/>
    <n v="23789.39"/>
    <n v="295"/>
  </r>
  <r>
    <x v="4"/>
    <s v="AN16-41-R5KC"/>
    <s v="16 Inches"/>
    <s v="Black"/>
    <s v="1 TB"/>
    <s v="Ryzen 9"/>
    <x v="4"/>
    <x v="2"/>
    <s v="Backlit Keyboard, Memory Card Slot"/>
    <s v="Dedicated"/>
    <m/>
    <m/>
    <x v="2"/>
    <x v="138"/>
    <n v="50"/>
    <n v="63930"/>
    <n v="188"/>
  </r>
  <r>
    <x v="5"/>
    <s v="Zephyrus Duo"/>
    <s v="16 Inches"/>
    <s v="Black"/>
    <s v="2 TB"/>
    <s v="Ryzen 9"/>
    <x v="2"/>
    <x v="1"/>
    <s v="Anti Glare Coating"/>
    <s v="Dedicated"/>
    <m/>
    <m/>
    <x v="15"/>
    <x v="13"/>
    <n v="40"/>
    <n v="67960"/>
    <n v="331"/>
  </r>
  <r>
    <x v="5"/>
    <s v="ASUS Laptop L210"/>
    <s v="11.6 Inches"/>
    <s v="Star Black"/>
    <s v="64 GB"/>
    <s v="Celeron"/>
    <x v="3"/>
    <x v="4"/>
    <m/>
    <s v="Integrated"/>
    <m/>
    <s v="2.8 GHz"/>
    <x v="8"/>
    <x v="21"/>
    <n v="37"/>
    <n v="21829.63"/>
    <n v="424"/>
  </r>
  <r>
    <x v="0"/>
    <m/>
    <s v="14 Inches"/>
    <s v="Blue"/>
    <s v="1000 GB"/>
    <s v="Intel Core i7"/>
    <x v="0"/>
    <x v="0"/>
    <m/>
    <s v="Integrated"/>
    <s v="Intel"/>
    <s v="1.2 GHz"/>
    <x v="0"/>
    <x v="139"/>
    <n v="64"/>
    <n v="33856"/>
    <n v="456"/>
  </r>
  <r>
    <x v="1"/>
    <m/>
    <s v="15.6 Inches"/>
    <s v="Silver"/>
    <s v="1000 GB"/>
    <s v="Intel Core i5"/>
    <x v="1"/>
    <x v="1"/>
    <s v="Backlit Keyboard"/>
    <s v="Integrated"/>
    <s v="Intel"/>
    <m/>
    <x v="1"/>
    <x v="140"/>
    <n v="36"/>
    <n v="63538.559999999998"/>
    <n v="420"/>
  </r>
  <r>
    <x v="1"/>
    <s v="Pavilion X360"/>
    <s v="14 Inches"/>
    <s v="Gold"/>
    <s v="256 GB"/>
    <s v="Core i5-1130G7"/>
    <x v="0"/>
    <x v="2"/>
    <s v="Fingerprint Reader"/>
    <s v="Integrated"/>
    <m/>
    <m/>
    <x v="9"/>
    <x v="26"/>
    <n v="37"/>
    <n v="14429.63"/>
    <n v="319"/>
  </r>
  <r>
    <x v="9"/>
    <s v="16Z90Q-R.AAS8U1"/>
    <s v="16 Inches"/>
    <s v="Gray"/>
    <s v="1 TB"/>
    <s v="Core i7"/>
    <x v="4"/>
    <x v="2"/>
    <m/>
    <s v="RTX2050"/>
    <s v="Intel Iris Xe Graphics"/>
    <m/>
    <x v="1"/>
    <x v="19"/>
    <n v="47"/>
    <n v="30079.53"/>
    <n v="227"/>
  </r>
  <r>
    <x v="11"/>
    <s v="Samsung Chromebook"/>
    <s v="12.2 Inches"/>
    <s v="Light Titan"/>
    <s v="32 GB"/>
    <s v="Celeron"/>
    <x v="3"/>
    <x v="5"/>
    <s v="Pen"/>
    <s v="Integrated"/>
    <m/>
    <m/>
    <x v="1"/>
    <x v="141"/>
    <n v="35"/>
    <n v="38821.300000000003"/>
    <n v="435"/>
  </r>
  <r>
    <x v="7"/>
    <s v="IdeaPad"/>
    <s v="15.6 Inches"/>
    <s v="Grey"/>
    <s v="1 TB"/>
    <s v="Core i3"/>
    <x v="5"/>
    <x v="2"/>
    <s v="Numeric Keypad"/>
    <s v="Integrated"/>
    <m/>
    <m/>
    <x v="5"/>
    <x v="142"/>
    <n v="50"/>
    <n v="58426"/>
    <n v="200"/>
  </r>
  <r>
    <x v="0"/>
    <m/>
    <s v="14 Inches"/>
    <s v="Blue"/>
    <s v="1000 GB"/>
    <s v="Intel Core i7"/>
    <x v="0"/>
    <x v="0"/>
    <m/>
    <s v="Integrated"/>
    <s v="Intel"/>
    <s v="1.2 GHz"/>
    <x v="0"/>
    <x v="143"/>
    <n v="21"/>
    <n v="55040.79"/>
    <n v="248"/>
  </r>
  <r>
    <x v="1"/>
    <m/>
    <s v="15.6 Inches"/>
    <s v="Silver"/>
    <s v="1000 GB"/>
    <s v="Intel Core i5"/>
    <x v="1"/>
    <x v="1"/>
    <s v="Backlit Keyboard"/>
    <s v="Integrated"/>
    <s v="Intel"/>
    <m/>
    <x v="1"/>
    <x v="8"/>
    <n v="44"/>
    <n v="39599.56"/>
    <n v="416"/>
  </r>
  <r>
    <x v="7"/>
    <n v="2022"/>
    <s v="13.3 Inches"/>
    <s v="Graphite Grey"/>
    <m/>
    <s v="Others"/>
    <x v="3"/>
    <x v="5"/>
    <s v="Anti Glare Coating"/>
    <s v="Integrated"/>
    <s v="Intel Integrated Graphics"/>
    <m/>
    <x v="12"/>
    <x v="5"/>
    <n v="22"/>
    <n v="35178"/>
    <n v="408"/>
  </r>
  <r>
    <x v="1"/>
    <s v="6M0Z7UA#ABA"/>
    <s v="15.6 Inches"/>
    <m/>
    <s v="512 GB"/>
    <s v="Intel Core i5-1135G7"/>
    <x v="4"/>
    <x v="2"/>
    <m/>
    <s v="Integrated"/>
    <m/>
    <s v="2.4 GHz"/>
    <x v="6"/>
    <x v="144"/>
    <n v="53"/>
    <n v="61427"/>
    <n v="368"/>
  </r>
  <r>
    <x v="9"/>
    <s v="17Z90R-K.AAB8U1"/>
    <s v="17 Inches"/>
    <s v="Black"/>
    <s v="1 TB"/>
    <s v="Intel Core i7"/>
    <x v="4"/>
    <x v="2"/>
    <s v="Anti-glare"/>
    <s v="Integrated"/>
    <m/>
    <m/>
    <x v="8"/>
    <x v="19"/>
    <n v="38"/>
    <n v="24319.62"/>
    <n v="471"/>
  </r>
  <r>
    <x v="8"/>
    <s v="Latitude"/>
    <s v="15.6 Inches"/>
    <m/>
    <s v="512 GB"/>
    <s v="Core i7"/>
    <x v="4"/>
    <x v="1"/>
    <s v="Information Not Available"/>
    <s v="Integrated"/>
    <m/>
    <m/>
    <x v="2"/>
    <x v="145"/>
    <n v="15"/>
    <n v="4320"/>
    <n v="201"/>
  </r>
  <r>
    <x v="0"/>
    <m/>
    <s v="14 Inches"/>
    <s v="Blue"/>
    <s v="1000 GB"/>
    <s v="Intel Core i7"/>
    <x v="0"/>
    <x v="0"/>
    <m/>
    <s v="Integrated"/>
    <s v="Intel"/>
    <s v="1.2 GHz"/>
    <x v="0"/>
    <x v="2"/>
    <n v="22"/>
    <n v="21999.78"/>
    <n v="305"/>
  </r>
  <r>
    <x v="1"/>
    <m/>
    <s v="15.6 Inches"/>
    <s v="Silver"/>
    <s v="1000 GB"/>
    <s v="Intel Core i5"/>
    <x v="1"/>
    <x v="1"/>
    <s v="Backlit Keyboard"/>
    <s v="Integrated"/>
    <s v="Intel"/>
    <m/>
    <x v="1"/>
    <x v="146"/>
    <n v="61"/>
    <n v="44834.39"/>
    <n v="317"/>
  </r>
  <r>
    <x v="8"/>
    <s v="Alienware X15 R2 Laptop"/>
    <s v="15.6 Inches"/>
    <s v="Lunar Light"/>
    <s v="512 GB"/>
    <s v="Core i7"/>
    <x v="4"/>
    <x v="1"/>
    <m/>
    <s v="Dedicated"/>
    <s v="NVIDIA GeForce RTX 3060"/>
    <m/>
    <x v="0"/>
    <x v="147"/>
    <n v="42"/>
    <n v="23225.58"/>
    <n v="264"/>
  </r>
  <r>
    <x v="1"/>
    <s v="HP Pavilion x360"/>
    <s v="14 Inches"/>
    <s v="Silver"/>
    <s v="512 GB"/>
    <s v="Core i5"/>
    <x v="0"/>
    <x v="2"/>
    <s v="Fingerprint Reader, Backlit Keyboard"/>
    <s v="Integrated"/>
    <m/>
    <m/>
    <x v="7"/>
    <x v="13"/>
    <n v="34"/>
    <n v="57766"/>
    <n v="140"/>
  </r>
  <r>
    <x v="9"/>
    <s v="16Z90R-A.ADB9U1"/>
    <s v="16 Inches"/>
    <s v="Black"/>
    <s v="2 TB"/>
    <s v="Intel Core i7"/>
    <x v="2"/>
    <x v="2"/>
    <s v="Anti-glare"/>
    <s v="Dedicated"/>
    <m/>
    <m/>
    <x v="12"/>
    <x v="148"/>
    <n v="14"/>
    <n v="3624.6"/>
    <n v="463"/>
  </r>
  <r>
    <x v="5"/>
    <s v="TUF Gaming F15"/>
    <s v="15.6 Inches"/>
    <s v="Black"/>
    <s v="512 GB"/>
    <s v="Core i5"/>
    <x v="4"/>
    <x v="2"/>
    <m/>
    <s v="Dedicated"/>
    <m/>
    <s v="4.5 GHz"/>
    <x v="6"/>
    <x v="149"/>
    <n v="54"/>
    <n v="40769.46"/>
    <n v="389"/>
  </r>
  <r>
    <x v="5"/>
    <s v="Vivobook"/>
    <s v="14 Inches"/>
    <s v="Grey"/>
    <s v="256 GB"/>
    <s v="Core i3"/>
    <x v="0"/>
    <x v="0"/>
    <s v="Backlit Keyboard"/>
    <s v="Intel UHD Graphics"/>
    <m/>
    <m/>
    <x v="5"/>
    <x v="2"/>
    <n v="26"/>
    <n v="25999.74"/>
    <n v="520"/>
  </r>
  <r>
    <x v="2"/>
    <s v="Pulse GL66"/>
    <s v="15.6 Inches"/>
    <s v="Black"/>
    <s v="512 GB"/>
    <s v="Core i7"/>
    <x v="4"/>
    <x v="2"/>
    <s v="Anti Glare Coating"/>
    <s v="Integrated"/>
    <m/>
    <m/>
    <x v="1"/>
    <x v="39"/>
    <n v="20"/>
    <n v="14999.8"/>
    <n v="332"/>
  </r>
  <r>
    <x v="9"/>
    <s v="16Z90RS-K.AAW7U1"/>
    <s v="16 Inches"/>
    <s v="White"/>
    <s v="1 TB"/>
    <s v="Intel Core i7"/>
    <x v="4"/>
    <x v="2"/>
    <m/>
    <s v="Integrated"/>
    <m/>
    <s v="5 GHz"/>
    <x v="19"/>
    <x v="150"/>
    <n v="24"/>
    <n v="62977.919999999998"/>
    <n v="118"/>
  </r>
  <r>
    <x v="8"/>
    <s v="Inspiron"/>
    <s v="15.6 Inches"/>
    <s v="Black"/>
    <s v="1000 GB"/>
    <s v="Intel Core i7"/>
    <x v="2"/>
    <x v="0"/>
    <s v="Memory Card Slot, Numeric Keypad"/>
    <s v="Integrated"/>
    <m/>
    <m/>
    <x v="0"/>
    <x v="5"/>
    <n v="65"/>
    <n v="103935"/>
    <n v="278"/>
  </r>
  <r>
    <x v="1"/>
    <s v="Chromebook"/>
    <s v="14 Inches"/>
    <s v="Mineral Silver"/>
    <s v="32 GB"/>
    <s v="Celeron N"/>
    <x v="3"/>
    <x v="5"/>
    <s v="Stereo Speakers"/>
    <s v="Integrated"/>
    <m/>
    <m/>
    <x v="1"/>
    <x v="13"/>
    <n v="31"/>
    <n v="52669"/>
    <n v="208"/>
  </r>
  <r>
    <x v="9"/>
    <s v="14Z90RS-K.ADW9U1"/>
    <s v="14 Inches"/>
    <s v="Dynamic White"/>
    <s v="1 TB"/>
    <s v="Intel Core i7"/>
    <x v="2"/>
    <x v="2"/>
    <m/>
    <s v="Integrated"/>
    <m/>
    <s v="5 GHz"/>
    <x v="7"/>
    <x v="151"/>
    <n v="44"/>
    <n v="128891.4"/>
    <n v="456"/>
  </r>
  <r>
    <x v="2"/>
    <s v="Pulse 15 B13VGK-1262US"/>
    <s v="15.6 Inches"/>
    <s v="Black"/>
    <s v="1 TB"/>
    <s v="Core i7"/>
    <x v="2"/>
    <x v="1"/>
    <m/>
    <s v="Dedicated"/>
    <s v="NVIDIA GeForce RTX 4070"/>
    <m/>
    <x v="0"/>
    <x v="152"/>
    <n v="44"/>
    <n v="10373"/>
    <n v="394"/>
  </r>
  <r>
    <x v="0"/>
    <m/>
    <s v="15.6 Inches"/>
    <s v="Blue"/>
    <s v="1152 GB"/>
    <s v="Pentium"/>
    <x v="5"/>
    <x v="0"/>
    <m/>
    <s v="Integrated"/>
    <s v="Intel"/>
    <s v="1.1 GHz"/>
    <x v="2"/>
    <x v="21"/>
    <n v="31"/>
    <n v="18289.689999999999"/>
    <n v="342"/>
  </r>
  <r>
    <x v="1"/>
    <m/>
    <s v="15.6 Inches"/>
    <s v="Black"/>
    <s v="1000 GB"/>
    <s v="Pentium N5000"/>
    <x v="4"/>
    <x v="0"/>
    <m/>
    <s v="Integrated"/>
    <s v="Intel"/>
    <s v="1.1 GHz"/>
    <x v="5"/>
    <x v="153"/>
    <n v="51"/>
    <n v="18867.45"/>
    <n v="527"/>
  </r>
  <r>
    <x v="0"/>
    <s v="Ideapad 3"/>
    <s v="15.6 Inches"/>
    <s v="Gray"/>
    <s v="1000 GB"/>
    <s v="Intel Core i5"/>
    <x v="5"/>
    <x v="0"/>
    <m/>
    <s v="Integrated"/>
    <s v="Intel"/>
    <m/>
    <x v="0"/>
    <x v="5"/>
    <n v="29"/>
    <n v="46371"/>
    <n v="143"/>
  </r>
  <r>
    <x v="8"/>
    <s v="Alienware m15 R5 Ryzen Edition Laptop"/>
    <s v="15.6 Inches"/>
    <s v="Dark Side of the Moon"/>
    <s v="512 GB"/>
    <s v="AMD Ryzen 7"/>
    <x v="4"/>
    <x v="2"/>
    <s v="Wifi &amp; Bluetooth"/>
    <s v="Nvidia GeForce RTX 3060"/>
    <m/>
    <m/>
    <x v="8"/>
    <x v="154"/>
    <n v="45"/>
    <n v="77354.55"/>
    <n v="454"/>
  </r>
  <r>
    <x v="5"/>
    <s v="Vivobook S 14 Flip OLED"/>
    <s v="14 Inches"/>
    <s v="Blue"/>
    <s v="1 TB"/>
    <s v="Ryzen 7 5800H"/>
    <x v="4"/>
    <x v="2"/>
    <s v="HD Audio, Fingerprint Reader, Backlit Keyboard, Support Stylus"/>
    <s v="Integrated"/>
    <m/>
    <m/>
    <x v="12"/>
    <x v="155"/>
    <n v="31"/>
    <n v="30193.69"/>
    <n v="197"/>
  </r>
  <r>
    <x v="1"/>
    <s v="HP Victus"/>
    <s v="15.6 Inches"/>
    <s v="Mica Silver"/>
    <s v="512 GB"/>
    <s v="Ryzen 5"/>
    <x v="4"/>
    <x v="2"/>
    <s v="144Hz Refresh Rate, Backlit Keyboard"/>
    <s v="GeForce RTX 2050"/>
    <m/>
    <m/>
    <x v="20"/>
    <x v="156"/>
    <n v="50"/>
    <n v="9000"/>
    <n v="303"/>
  </r>
  <r>
    <x v="1"/>
    <s v="HP"/>
    <s v="14 Inches"/>
    <s v="Ash Gray"/>
    <s v="64 GB"/>
    <s v="Celeron"/>
    <x v="3"/>
    <x v="5"/>
    <s v="Numeric Keypad"/>
    <s v="Integrated"/>
    <m/>
    <m/>
    <x v="12"/>
    <x v="26"/>
    <n v="53"/>
    <n v="20669.47"/>
    <n v="545"/>
  </r>
  <r>
    <x v="10"/>
    <s v="Surface Laptop 4"/>
    <s v="13.5 Inches"/>
    <m/>
    <s v="512 GB"/>
    <s v="Core i7"/>
    <x v="4"/>
    <x v="7"/>
    <s v="Backlit Keyboard"/>
    <s v="Integrated"/>
    <s v="Intel Iris Xe Graphics"/>
    <m/>
    <x v="2"/>
    <x v="19"/>
    <n v="12"/>
    <n v="7679.88"/>
    <n v="469"/>
  </r>
  <r>
    <x v="7"/>
    <m/>
    <s v="14 Inches"/>
    <m/>
    <s v="512 GB"/>
    <s v="Core i5"/>
    <x v="4"/>
    <x v="2"/>
    <s v="Backlit Keyboard,Fingerprint Reader,Stylus Pen"/>
    <s v="Integrated"/>
    <s v="Intel Iris Xe Graphics"/>
    <s v="1.3 GHz"/>
    <x v="11"/>
    <x v="157"/>
    <n v="63"/>
    <n v="17009.37"/>
    <n v="346"/>
  </r>
  <r>
    <x v="8"/>
    <s v="Latitude 7000"/>
    <s v="13.3 Inches"/>
    <m/>
    <s v="512 GB"/>
    <s v="Core i5"/>
    <x v="4"/>
    <x v="0"/>
    <s v="Anti-reflection, Anti-smudge, Anti-glare Screen"/>
    <s v="Iris Xe Graphics"/>
    <s v="Intel Iris Xe Graphics"/>
    <m/>
    <x v="9"/>
    <x v="158"/>
    <n v="16"/>
    <n v="14900.8"/>
    <n v="362"/>
  </r>
  <r>
    <x v="3"/>
    <s v="MacBook Pro"/>
    <s v="13.3 Inches"/>
    <s v="Space Gray"/>
    <m/>
    <m/>
    <x v="4"/>
    <x v="3"/>
    <m/>
    <s v="Integrated"/>
    <m/>
    <m/>
    <x v="4"/>
    <x v="159"/>
    <n v="53"/>
    <n v="64288.47"/>
    <n v="450"/>
  </r>
  <r>
    <x v="8"/>
    <s v="Inspiron"/>
    <s v="16 Inches"/>
    <s v="Silver"/>
    <s v="1000 GB"/>
    <s v="Intel Core i5"/>
    <x v="2"/>
    <x v="0"/>
    <m/>
    <s v="Integrated"/>
    <s v="Intel"/>
    <m/>
    <x v="0"/>
    <x v="2"/>
    <n v="58"/>
    <n v="57999.42"/>
    <n v="324"/>
  </r>
  <r>
    <x v="2"/>
    <s v="Vector GP66 12UGS-267"/>
    <s v="15.66 Inches"/>
    <s v="Core Black"/>
    <m/>
    <s v="Intel Core i9"/>
    <x v="2"/>
    <x v="2"/>
    <m/>
    <s v="Dedicated"/>
    <m/>
    <s v="1.8 GHz"/>
    <x v="2"/>
    <x v="42"/>
    <n v="30"/>
    <n v="13799.7"/>
    <n v="258"/>
  </r>
  <r>
    <x v="2"/>
    <s v="Stealth GS66 12UGS-025"/>
    <s v="15.6 Inches"/>
    <s v="Core Black"/>
    <m/>
    <s v="Intel Core i9"/>
    <x v="2"/>
    <x v="2"/>
    <m/>
    <s v="Dedicated"/>
    <s v="NVIDIA GeForce RTX 3070"/>
    <s v="1.8 GHz"/>
    <x v="10"/>
    <x v="8"/>
    <n v="14"/>
    <n v="12599.86"/>
    <n v="274"/>
  </r>
  <r>
    <x v="0"/>
    <m/>
    <s v="14 Inches"/>
    <s v="Blue"/>
    <s v="1000 GB"/>
    <s v="Intel Core i7"/>
    <x v="0"/>
    <x v="0"/>
    <m/>
    <s v="Integrated"/>
    <s v="Intel"/>
    <s v="1.2 GHz"/>
    <x v="0"/>
    <x v="21"/>
    <n v="26"/>
    <n v="15339.74"/>
    <n v="364"/>
  </r>
  <r>
    <x v="1"/>
    <m/>
    <s v="15.6 Inches"/>
    <s v="Silver"/>
    <s v="1000 GB"/>
    <s v="Intel Core i5"/>
    <x v="1"/>
    <x v="1"/>
    <s v="Backlit Keyboard"/>
    <s v="Integrated"/>
    <s v="Intel"/>
    <m/>
    <x v="1"/>
    <x v="160"/>
    <n v="34"/>
    <n v="35110.1"/>
    <n v="494"/>
  </r>
  <r>
    <x v="5"/>
    <s v="Asus"/>
    <s v="14 Inches"/>
    <s v="Black"/>
    <s v="64 GB"/>
    <s v="Celeron"/>
    <x v="3"/>
    <x v="11"/>
    <s v="Stereo Speakers"/>
    <s v="Integrated"/>
    <m/>
    <m/>
    <x v="7"/>
    <x v="13"/>
    <n v="31"/>
    <n v="52669"/>
    <n v="450"/>
  </r>
  <r>
    <x v="4"/>
    <s v="SFX14-51G-71Y1"/>
    <s v="14 Inches"/>
    <s v="Green"/>
    <s v="512 GB"/>
    <s v="Intel Core i7"/>
    <x v="4"/>
    <x v="2"/>
    <s v="Backlit Keyboard"/>
    <s v="Dedicated"/>
    <m/>
    <m/>
    <x v="7"/>
    <x v="161"/>
    <n v="23"/>
    <n v="41882.769999999997"/>
    <n v="306"/>
  </r>
  <r>
    <x v="11"/>
    <s v="XE530QDA-KB1US"/>
    <s v="13.3 Inches"/>
    <s v="Mercury Grey"/>
    <m/>
    <s v="Core i3"/>
    <x v="4"/>
    <x v="5"/>
    <m/>
    <s v="Integrated"/>
    <s v="Intel UHD Graphics"/>
    <s v="2.1 GHz"/>
    <x v="5"/>
    <x v="162"/>
    <n v="61"/>
    <n v="43675.39"/>
    <n v="186"/>
  </r>
  <r>
    <x v="1"/>
    <s v="Elitebook 840 G3"/>
    <s v="14 Inches"/>
    <s v="Silver"/>
    <s v="256 GB"/>
    <s v="Athlon"/>
    <x v="0"/>
    <x v="7"/>
    <s v="Speakers"/>
    <s v="Integrated"/>
    <m/>
    <m/>
    <x v="8"/>
    <x v="26"/>
    <n v="24"/>
    <n v="9359.76"/>
    <n v="222"/>
  </r>
  <r>
    <x v="1"/>
    <s v="HP Pavilion"/>
    <s v="15.6 Inches"/>
    <s v="Horizon Blue"/>
    <s v="1 TB"/>
    <s v="AMD Ryzen 7"/>
    <x v="2"/>
    <x v="0"/>
    <m/>
    <s v="AMD Radeon Graphics"/>
    <s v="AMD Radeon Graphics"/>
    <m/>
    <x v="12"/>
    <x v="163"/>
    <n v="45"/>
    <n v="506755.8"/>
    <n v="146"/>
  </r>
  <r>
    <x v="0"/>
    <m/>
    <s v="14 Inches"/>
    <s v="Blue"/>
    <s v="1000 GB"/>
    <s v="Intel Core i7"/>
    <x v="0"/>
    <x v="0"/>
    <m/>
    <s v="Integrated"/>
    <s v="Intel"/>
    <s v="1.2 GHz"/>
    <x v="0"/>
    <x v="5"/>
    <n v="17"/>
    <n v="27183"/>
    <n v="254"/>
  </r>
  <r>
    <x v="1"/>
    <m/>
    <s v="15.6 Inches"/>
    <s v="Silver"/>
    <s v="1000 GB"/>
    <s v="Intel Core i5"/>
    <x v="1"/>
    <x v="1"/>
    <s v="Backlit Keyboard"/>
    <s v="Integrated"/>
    <s v="Intel"/>
    <m/>
    <x v="1"/>
    <x v="26"/>
    <n v="40"/>
    <n v="15599.6"/>
    <n v="489"/>
  </r>
  <r>
    <x v="7"/>
    <s v="Lenovo Ideapad 3"/>
    <s v="15.6 Inches"/>
    <s v="Platinum Grey"/>
    <s v="128 GB"/>
    <s v="Celeron N4000"/>
    <x v="3"/>
    <x v="10"/>
    <s v="HD"/>
    <s v="Integrated"/>
    <m/>
    <m/>
    <x v="12"/>
    <x v="164"/>
    <n v="45"/>
    <n v="55259.55"/>
    <n v="453"/>
  </r>
  <r>
    <x v="4"/>
    <s v="CB314-1H-C884"/>
    <s v="14 Inches"/>
    <s v="Blue"/>
    <s v="64 GB"/>
    <s v="Celeron N"/>
    <x v="3"/>
    <x v="5"/>
    <m/>
    <s v="Integrated"/>
    <s v="Intel"/>
    <m/>
    <x v="5"/>
    <x v="165"/>
    <n v="20"/>
    <n v="28899.8"/>
    <n v="278"/>
  </r>
  <r>
    <x v="4"/>
    <s v="A517-52-75N6"/>
    <s v="17.3 Inches"/>
    <s v="Silver"/>
    <s v="512 GB"/>
    <s v="Intel Core i7"/>
    <x v="4"/>
    <x v="13"/>
    <s v="Fingerprint Reader"/>
    <s v="Integrated"/>
    <m/>
    <m/>
    <x v="8"/>
    <x v="166"/>
    <n v="16"/>
    <n v="13471.84"/>
    <n v="117"/>
  </r>
  <r>
    <x v="7"/>
    <s v="Ideapad 3i"/>
    <s v="15.6 Inches"/>
    <s v="Gray"/>
    <s v="512 GB"/>
    <s v="Intel Core i5-1135G7"/>
    <x v="0"/>
    <x v="0"/>
    <s v="HD"/>
    <s v="Integrated"/>
    <m/>
    <m/>
    <x v="0"/>
    <x v="167"/>
    <n v="26"/>
    <n v="43158.96"/>
    <n v="382"/>
  </r>
  <r>
    <x v="8"/>
    <s v="Latitude"/>
    <s v="15.6 Inches"/>
    <m/>
    <s v="512 GB"/>
    <s v="Core i7"/>
    <x v="4"/>
    <x v="1"/>
    <s v="Information Not Available"/>
    <s v="Integrated"/>
    <m/>
    <m/>
    <x v="0"/>
    <x v="168"/>
    <n v="61"/>
    <n v="14945.61"/>
    <n v="360"/>
  </r>
  <r>
    <x v="5"/>
    <s v="TP470EA-AS34T"/>
    <s v="14 Inches"/>
    <s v="Indie Black"/>
    <s v="128 GB"/>
    <s v="Core i3"/>
    <x v="3"/>
    <x v="6"/>
    <s v="Fingerprint Reader"/>
    <s v="Integrated"/>
    <m/>
    <m/>
    <x v="6"/>
    <x v="169"/>
    <n v="17"/>
    <n v="4538.66"/>
    <n v="121"/>
  </r>
  <r>
    <x v="9"/>
    <s v="LG Gram"/>
    <s v="17 Inches"/>
    <m/>
    <s v="512 GB"/>
    <s v="Core i7"/>
    <x v="4"/>
    <x v="1"/>
    <m/>
    <s v="Integrated"/>
    <s v="Intel Iris Xe Graphics eligible Integrated"/>
    <s v="3.7 GHz"/>
    <x v="0"/>
    <x v="170"/>
    <n v="31"/>
    <n v="35649.69"/>
    <n v="498"/>
  </r>
  <r>
    <x v="0"/>
    <m/>
    <s v="14 Inches"/>
    <s v="Blue"/>
    <s v="1000 GB"/>
    <s v="Intel Core i7"/>
    <x v="0"/>
    <x v="0"/>
    <m/>
    <s v="Integrated"/>
    <s v="Intel"/>
    <s v="1.2 GHz"/>
    <x v="0"/>
    <x v="171"/>
    <n v="12"/>
    <n v="5119.68"/>
    <n v="477"/>
  </r>
  <r>
    <x v="1"/>
    <m/>
    <s v="15.6 Inches"/>
    <s v="Silver"/>
    <s v="1000 GB"/>
    <s v="Intel Core i5"/>
    <x v="1"/>
    <x v="1"/>
    <s v="Backlit Keyboard"/>
    <s v="Integrated"/>
    <s v="Intel"/>
    <m/>
    <x v="1"/>
    <x v="172"/>
    <n v="18"/>
    <n v="15904.44"/>
    <n v="511"/>
  </r>
  <r>
    <x v="7"/>
    <m/>
    <s v="16 Inches"/>
    <m/>
    <s v="1 TB"/>
    <s v="Intel Core i7"/>
    <x v="4"/>
    <x v="2"/>
    <s v="Backlit Keyboard,Fingerprint"/>
    <s v="Integrated"/>
    <s v="Intel Iris Xe Graphics"/>
    <s v="4.7 GHz"/>
    <x v="3"/>
    <x v="116"/>
    <n v="37"/>
    <n v="82139.63"/>
    <n v="259"/>
  </r>
  <r>
    <x v="7"/>
    <s v="ideapad"/>
    <s v="14 Inches"/>
    <s v="Gray"/>
    <s v="64 GB"/>
    <s v="Celeron N4020"/>
    <x v="3"/>
    <x v="0"/>
    <m/>
    <s v="Integrated"/>
    <s v="Intel"/>
    <m/>
    <x v="7"/>
    <x v="173"/>
    <n v="53"/>
    <n v="28885"/>
    <n v="430"/>
  </r>
  <r>
    <x v="4"/>
    <s v="AN16-41-R1WE"/>
    <s v="16 Inches"/>
    <s v="Black"/>
    <s v="512 GB"/>
    <s v="AMD Ryzen 7"/>
    <x v="4"/>
    <x v="2"/>
    <s v="Backlit Keyboard, Memory Card Slot"/>
    <s v="Dedicated"/>
    <m/>
    <m/>
    <x v="2"/>
    <x v="13"/>
    <n v="31"/>
    <n v="52669"/>
    <n v="484"/>
  </r>
  <r>
    <x v="7"/>
    <s v="ideapad3i-14-i5"/>
    <s v="14 Inches"/>
    <s v="Platinum Gray"/>
    <s v="512 GB"/>
    <s v="Core i5-10210U"/>
    <x v="0"/>
    <x v="2"/>
    <s v="Narrow Bezel"/>
    <s v="Integrated"/>
    <m/>
    <m/>
    <x v="7"/>
    <x v="1"/>
    <n v="46"/>
    <n v="20654"/>
    <n v="532"/>
  </r>
  <r>
    <x v="1"/>
    <s v="2023 Newest HP 14&quot; Chromebook"/>
    <s v="14 Inches"/>
    <s v="Modern Gray"/>
    <s v="64 GB"/>
    <s v="Celeron N"/>
    <x v="3"/>
    <x v="5"/>
    <m/>
    <s v="Integrated"/>
    <s v="Intel UHD Graphics 600"/>
    <m/>
    <x v="7"/>
    <x v="174"/>
    <n v="60"/>
    <n v="95880"/>
    <n v="185"/>
  </r>
  <r>
    <x v="15"/>
    <s v="Panasonic Toughbook"/>
    <s v="14 Inches"/>
    <s v="Silver/Black"/>
    <s v="1 TB"/>
    <s v="Core i5"/>
    <x v="4"/>
    <x v="11"/>
    <s v="Spill-resistant,Stereo"/>
    <s v="Integrated"/>
    <m/>
    <m/>
    <x v="21"/>
    <x v="2"/>
    <n v="36"/>
    <n v="35999.64"/>
    <n v="502"/>
  </r>
  <r>
    <x v="0"/>
    <m/>
    <s v="14 Inches"/>
    <s v="Blue"/>
    <s v="1000 GB"/>
    <s v="Intel Core i7"/>
    <x v="0"/>
    <x v="0"/>
    <m/>
    <s v="Integrated"/>
    <s v="Intel"/>
    <s v="1.2 GHz"/>
    <x v="0"/>
    <x v="175"/>
    <n v="57"/>
    <n v="56980.62"/>
    <n v="517"/>
  </r>
  <r>
    <x v="1"/>
    <m/>
    <s v="15.6 Inches"/>
    <s v="Silver"/>
    <s v="1000 GB"/>
    <s v="Intel Core i5"/>
    <x v="1"/>
    <x v="1"/>
    <s v="Backlit Keyboard"/>
    <s v="Integrated"/>
    <s v="Intel"/>
    <m/>
    <x v="1"/>
    <x v="176"/>
    <n v="54"/>
    <n v="18520.919999999998"/>
    <n v="300"/>
  </r>
  <r>
    <x v="8"/>
    <s v="Inspiron"/>
    <s v="15.6 Inches"/>
    <m/>
    <s v="1 TB"/>
    <s v="Core i5"/>
    <x v="2"/>
    <x v="1"/>
    <m/>
    <s v="Integrated"/>
    <s v="Intel UHD Graphics"/>
    <s v="2.4 GHz"/>
    <x v="2"/>
    <x v="2"/>
    <n v="40"/>
    <n v="39999.599999999999"/>
    <n v="338"/>
  </r>
  <r>
    <x v="5"/>
    <s v="17.3&quot; Chromebook"/>
    <s v="17.3 Inches"/>
    <s v="Transparent Silver"/>
    <s v="64 GB"/>
    <s v="Pentium Other"/>
    <x v="3"/>
    <x v="5"/>
    <s v="Chiclet Keyboard, 1.5mm Key-travel , camera"/>
    <s v="Integrated"/>
    <m/>
    <m/>
    <x v="8"/>
    <x v="5"/>
    <n v="46"/>
    <n v="73554"/>
    <n v="262"/>
  </r>
  <r>
    <x v="7"/>
    <s v="Slim 7 82VB"/>
    <s v="16 Inches"/>
    <s v="Storm Grey"/>
    <s v="4 TB"/>
    <s v="Core i7 Family"/>
    <x v="2"/>
    <x v="1"/>
    <s v="HD Audio, Backlit Keyboard, Memory Card Slot, Numeric Keypad"/>
    <s v="Dedicated"/>
    <m/>
    <m/>
    <x v="0"/>
    <x v="177"/>
    <n v="13"/>
    <n v="10399.870000000001"/>
    <n v="341"/>
  </r>
  <r>
    <x v="1"/>
    <s v="EliteBook 655 G9"/>
    <s v="15.6 Inches"/>
    <m/>
    <s v="512 GB"/>
    <s v="Ryzen 5"/>
    <x v="4"/>
    <x v="7"/>
    <s v="Anti-glare Screen"/>
    <s v="Radeon Graphics"/>
    <s v="AMD Radeon Graphics"/>
    <m/>
    <x v="2"/>
    <x v="2"/>
    <n v="36"/>
    <n v="35999.64"/>
    <n v="494"/>
  </r>
  <r>
    <x v="0"/>
    <m/>
    <s v="14 Inches"/>
    <s v="Blue"/>
    <s v="1000 GB"/>
    <s v="Intel Core i7"/>
    <x v="0"/>
    <x v="0"/>
    <m/>
    <s v="Integrated"/>
    <s v="Intel"/>
    <s v="1.2 GHz"/>
    <x v="0"/>
    <x v="5"/>
    <n v="21"/>
    <n v="33579"/>
    <n v="319"/>
  </r>
  <r>
    <x v="1"/>
    <m/>
    <s v="15.6 Inches"/>
    <s v="Silver"/>
    <s v="1000 GB"/>
    <s v="Intel Core i5"/>
    <x v="1"/>
    <x v="1"/>
    <s v="Backlit Keyboard"/>
    <s v="Integrated"/>
    <s v="Intel"/>
    <m/>
    <x v="1"/>
    <x v="178"/>
    <n v="51"/>
    <n v="45890.31"/>
    <n v="229"/>
  </r>
  <r>
    <x v="5"/>
    <s v="CXB170CK"/>
    <s v="17.3 Inches"/>
    <s v="Silver"/>
    <s v="64 GB"/>
    <s v="Celeron"/>
    <x v="3"/>
    <x v="5"/>
    <s v="Anti-glare"/>
    <s v="Integrated"/>
    <m/>
    <m/>
    <x v="1"/>
    <x v="179"/>
    <n v="51"/>
    <n v="45979.56"/>
    <n v="203"/>
  </r>
  <r>
    <x v="4"/>
    <s v="AN515-58-725A"/>
    <s v="15.6 Inches"/>
    <s v="Black"/>
    <s v="512 GB"/>
    <s v="Core i7"/>
    <x v="4"/>
    <x v="2"/>
    <s v="Anti Glare Coating"/>
    <s v="Dedicated"/>
    <m/>
    <m/>
    <x v="9"/>
    <x v="21"/>
    <n v="19"/>
    <n v="11209.81"/>
    <n v="194"/>
  </r>
  <r>
    <x v="4"/>
    <s v="Acer Aspire 3"/>
    <s v="15.6 Inches"/>
    <s v="Blue"/>
    <s v="512 GB"/>
    <s v="Ryzen 5"/>
    <x v="0"/>
    <x v="2"/>
    <m/>
    <s v="Integrated"/>
    <s v="AMD Radeon"/>
    <m/>
    <x v="6"/>
    <x v="180"/>
    <n v="36"/>
    <n v="23646.6"/>
    <n v="172"/>
  </r>
  <r>
    <x v="5"/>
    <s v="S5402ZA-IS74"/>
    <s v="14.5 Inches"/>
    <m/>
    <s v="512 GB"/>
    <s v="Core i7"/>
    <x v="7"/>
    <x v="2"/>
    <s v="Anti-glare"/>
    <s v="Integrated"/>
    <m/>
    <s v="2.3 GHz"/>
    <x v="11"/>
    <x v="2"/>
    <n v="20"/>
    <n v="19999.8"/>
    <n v="503"/>
  </r>
  <r>
    <x v="5"/>
    <s v="Rog Strix Scar G533Z"/>
    <s v="15.6 Inches"/>
    <s v="Off Black"/>
    <s v="4 TB"/>
    <s v="Intel Core i9"/>
    <x v="1"/>
    <x v="1"/>
    <s v="HD Audio, Backlit Keyboard, Anti Glare Coating, Numeric Keypad"/>
    <s v="Dedicated"/>
    <m/>
    <m/>
    <x v="0"/>
    <x v="21"/>
    <n v="58"/>
    <n v="34219.42"/>
    <n v="393"/>
  </r>
  <r>
    <x v="5"/>
    <s v="VivoBook S15"/>
    <s v="15.6 Inches"/>
    <s v="Indie Black"/>
    <s v="512 GB"/>
    <s v="Intel Core i7-1165G7"/>
    <x v="4"/>
    <x v="0"/>
    <s v="Fingerprint Reader, HD Audio, Backlit Keyboard, Memory Card Slot, Anti Glare Coating"/>
    <s v="Integrated"/>
    <m/>
    <m/>
    <x v="2"/>
    <x v="181"/>
    <n v="21"/>
    <n v="18879"/>
    <n v="190"/>
  </r>
  <r>
    <x v="5"/>
    <s v="VivoBook Pro 16"/>
    <s v="16 Inches"/>
    <s v="Quiet Blue"/>
    <s v="512 GB"/>
    <s v="Core i9"/>
    <x v="4"/>
    <x v="2"/>
    <m/>
    <s v="Dedicated"/>
    <s v="NVIDIA GeForce RTX 4060"/>
    <m/>
    <x v="8"/>
    <x v="182"/>
    <n v="29"/>
    <n v="44653.33"/>
    <n v="282"/>
  </r>
  <r>
    <x v="0"/>
    <m/>
    <s v="14 Inches"/>
    <s v="Blue"/>
    <s v="1000 GB"/>
    <s v="Intel Core i7"/>
    <x v="0"/>
    <x v="0"/>
    <m/>
    <s v="Integrated"/>
    <s v="Intel"/>
    <s v="1.2 GHz"/>
    <x v="0"/>
    <x v="183"/>
    <n v="32"/>
    <n v="34111.68"/>
    <n v="159"/>
  </r>
  <r>
    <x v="1"/>
    <m/>
    <s v="15.6 Inches"/>
    <s v="Silver"/>
    <s v="1000 GB"/>
    <s v="Intel Core i5"/>
    <x v="1"/>
    <x v="1"/>
    <s v="Backlit Keyboard"/>
    <s v="Integrated"/>
    <s v="Intel"/>
    <m/>
    <x v="1"/>
    <x v="19"/>
    <n v="48"/>
    <n v="30719.52"/>
    <n v="351"/>
  </r>
  <r>
    <x v="5"/>
    <s v="ASUS Chromebook Flip CX3"/>
    <s v="14 Inches"/>
    <s v="AI Blue"/>
    <s v="512 GB"/>
    <s v="Intel Core i7"/>
    <x v="4"/>
    <x v="5"/>
    <s v="Backlit Keyboard,Stylus"/>
    <s v="Integrated"/>
    <m/>
    <m/>
    <x v="14"/>
    <x v="21"/>
    <n v="47"/>
    <n v="27729.53"/>
    <n v="216"/>
  </r>
  <r>
    <x v="5"/>
    <s v="VivoBook Pro 15"/>
    <s v="15.6 Inches"/>
    <s v="Blue"/>
    <s v="512 GB"/>
    <s v="Intel Core i7"/>
    <x v="4"/>
    <x v="2"/>
    <s v="Fingerprint Reader, HD Audio, Backlit Keyboard, Anti Glare Coating, Memory Card Slot"/>
    <s v="Dedicated"/>
    <m/>
    <m/>
    <x v="2"/>
    <x v="184"/>
    <n v="52"/>
    <n v="114348"/>
    <n v="542"/>
  </r>
  <r>
    <x v="11"/>
    <s v="Galaxy Book Go"/>
    <s v="14 Inches"/>
    <s v="Silver"/>
    <s v="128 GB"/>
    <s v="Snapdragon"/>
    <x v="3"/>
    <x v="2"/>
    <s v="Anti Glare Coating"/>
    <s v="Integrated"/>
    <m/>
    <m/>
    <x v="6"/>
    <x v="185"/>
    <n v="29"/>
    <n v="26563.71"/>
    <n v="132"/>
  </r>
  <r>
    <x v="2"/>
    <s v="Summit E16Flip A13VFT-060US"/>
    <s v="16 Inches"/>
    <s v="Ink Black"/>
    <s v="2 TB"/>
    <s v="Core i7"/>
    <x v="2"/>
    <x v="1"/>
    <s v="Pen"/>
    <s v="Dedicated"/>
    <m/>
    <m/>
    <x v="0"/>
    <x v="186"/>
    <n v="55"/>
    <n v="142531.4"/>
    <n v="412"/>
  </r>
  <r>
    <x v="15"/>
    <s v="CF-31 MK5"/>
    <s v="13.1 Inches"/>
    <s v="Silver/Black"/>
    <s v="240 GB"/>
    <s v="Core i5 5300U"/>
    <x v="0"/>
    <x v="11"/>
    <s v="Anti-glare"/>
    <s v="Integrated"/>
    <m/>
    <m/>
    <x v="12"/>
    <x v="125"/>
    <n v="62"/>
    <n v="59023.38"/>
    <n v="255"/>
  </r>
  <r>
    <x v="0"/>
    <m/>
    <s v="14 Inches"/>
    <s v="Blue"/>
    <s v="1000 GB"/>
    <s v="Intel Core i7"/>
    <x v="0"/>
    <x v="0"/>
    <m/>
    <s v="Integrated"/>
    <s v="Intel"/>
    <s v="1.2 GHz"/>
    <x v="0"/>
    <x v="187"/>
    <n v="40"/>
    <n v="17879.2"/>
    <n v="153"/>
  </r>
  <r>
    <x v="1"/>
    <m/>
    <s v="15.6 Inches"/>
    <s v="Silver"/>
    <s v="1000 GB"/>
    <s v="Intel Core i5"/>
    <x v="1"/>
    <x v="1"/>
    <s v="Backlit Keyboard"/>
    <s v="Integrated"/>
    <s v="Intel"/>
    <m/>
    <x v="1"/>
    <x v="188"/>
    <n v="61"/>
    <n v="94690.3"/>
    <n v="177"/>
  </r>
  <r>
    <x v="8"/>
    <s v="Latitude 5000"/>
    <s v="14 Inches"/>
    <s v="Gray"/>
    <s v="512 GB"/>
    <s v="Core i7"/>
    <x v="4"/>
    <x v="7"/>
    <s v="Anti-glare Screen"/>
    <s v="Iris Xe Graphics"/>
    <m/>
    <m/>
    <x v="3"/>
    <x v="8"/>
    <n v="13"/>
    <n v="11699.87"/>
    <n v="176"/>
  </r>
  <r>
    <x v="16"/>
    <s v="Panasonic Toughbook"/>
    <s v="13.1 Inches"/>
    <s v="Silver"/>
    <s v="256 GB"/>
    <s v="Core i5 7200U"/>
    <x v="4"/>
    <x v="7"/>
    <s v="Backlit Keyboard"/>
    <s v="Integrated"/>
    <m/>
    <m/>
    <x v="3"/>
    <x v="21"/>
    <n v="25"/>
    <n v="14749.75"/>
    <n v="331"/>
  </r>
  <r>
    <x v="1"/>
    <s v="HP ProBook"/>
    <s v="11.6 Inches"/>
    <m/>
    <s v="128 GB"/>
    <s v="Celeron"/>
    <x v="3"/>
    <x v="7"/>
    <m/>
    <s v="Integrated"/>
    <s v="Intel UHD Graphics 600"/>
    <m/>
    <x v="12"/>
    <x v="189"/>
    <n v="29"/>
    <n v="28836.15"/>
    <n v="498"/>
  </r>
  <r>
    <x v="5"/>
    <s v="VivoBook Pro 16"/>
    <s v="16 Inches"/>
    <s v="Quiet Blue"/>
    <s v="1 TB"/>
    <s v="Core i9"/>
    <x v="4"/>
    <x v="2"/>
    <m/>
    <s v="Dedicated"/>
    <s v="NVIDIA GeForce RTX 4060"/>
    <m/>
    <x v="16"/>
    <x v="190"/>
    <n v="14"/>
    <n v="12306"/>
    <n v="164"/>
  </r>
  <r>
    <x v="8"/>
    <s v="Latitude"/>
    <s v="15.6 Inches"/>
    <m/>
    <s v="512 GB"/>
    <s v="Core i7"/>
    <x v="4"/>
    <x v="1"/>
    <s v="Anti-glare Screen"/>
    <s v="Integrated"/>
    <s v="Intel"/>
    <m/>
    <x v="0"/>
    <x v="191"/>
    <n v="19"/>
    <n v="29462.16"/>
    <n v="192"/>
  </r>
  <r>
    <x v="0"/>
    <m/>
    <s v="14 Inches"/>
    <s v="Blue"/>
    <s v="1000 GB"/>
    <s v="Intel Core i7"/>
    <x v="0"/>
    <x v="0"/>
    <m/>
    <s v="Integrated"/>
    <s v="Intel"/>
    <s v="1.2 GHz"/>
    <x v="0"/>
    <x v="8"/>
    <n v="49"/>
    <n v="44099.51"/>
    <n v="201"/>
  </r>
  <r>
    <x v="1"/>
    <m/>
    <s v="15.6 Inches"/>
    <s v="Silver"/>
    <s v="1000 GB"/>
    <s v="Intel Core i5"/>
    <x v="1"/>
    <x v="1"/>
    <s v="Backlit Keyboard"/>
    <s v="Integrated"/>
    <s v="Intel"/>
    <m/>
    <x v="1"/>
    <x v="192"/>
    <n v="33"/>
    <n v="42290.16"/>
    <n v="533"/>
  </r>
  <r>
    <x v="7"/>
    <s v="Lenovo Ideapad 1 (14&quot;, intel)"/>
    <s v="14 Inches"/>
    <s v="Ice Blue"/>
    <s v="64 GB"/>
    <s v="Celeron N4020"/>
    <x v="3"/>
    <x v="0"/>
    <s v="Anti-glare Screen"/>
    <s v="Integrated"/>
    <m/>
    <m/>
    <x v="7"/>
    <x v="8"/>
    <n v="21"/>
    <n v="18899.79"/>
    <n v="147"/>
  </r>
  <r>
    <x v="1"/>
    <s v="1A1L3UA"/>
    <s v="15.6 Inches"/>
    <m/>
    <s v="1 TB"/>
    <s v="Ryzen 3 3250U"/>
    <x v="3"/>
    <x v="10"/>
    <s v="HD Audio"/>
    <s v="Integrated"/>
    <s v="AMD Radeon Graphics"/>
    <m/>
    <x v="11"/>
    <x v="193"/>
    <n v="22"/>
    <n v="20386.3"/>
    <n v="447"/>
  </r>
  <r>
    <x v="8"/>
    <s v="Latitude 5530 Laptop"/>
    <s v="15.6 Inches"/>
    <s v="Black"/>
    <s v="512 GB"/>
    <s v="Core i7"/>
    <x v="4"/>
    <x v="1"/>
    <s v="Backlit Keyboard"/>
    <s v="Integrated"/>
    <m/>
    <m/>
    <x v="2"/>
    <x v="26"/>
    <n v="41"/>
    <n v="15989.59"/>
    <n v="154"/>
  </r>
  <r>
    <x v="8"/>
    <s v="Latitude 3000"/>
    <s v="14 Inches"/>
    <s v="Black"/>
    <s v="256 GB"/>
    <s v="Core i5 Family"/>
    <x v="0"/>
    <x v="7"/>
    <s v="Anti-glare Screen"/>
    <s v="Iris Xe Graphics"/>
    <m/>
    <m/>
    <x v="14"/>
    <x v="194"/>
    <n v="61"/>
    <n v="12199.39"/>
    <n v="222"/>
  </r>
  <r>
    <x v="5"/>
    <s v="ASUS Chromebook"/>
    <s v="12 Inches"/>
    <s v="Mineral Gray"/>
    <s v="32 GB"/>
    <s v="MediaTek MT8183"/>
    <x v="3"/>
    <x v="5"/>
    <m/>
    <s v="Integrated"/>
    <s v="Mali-G72 MP3"/>
    <m/>
    <x v="7"/>
    <x v="195"/>
    <n v="48"/>
    <n v="162078.72"/>
    <n v="218"/>
  </r>
  <r>
    <x v="0"/>
    <m/>
    <s v="14 Inches"/>
    <s v="Blue"/>
    <s v="1000 GB"/>
    <s v="Intel Core i7"/>
    <x v="0"/>
    <x v="0"/>
    <m/>
    <s v="Integrated"/>
    <s v="Intel"/>
    <s v="1.2 GHz"/>
    <x v="0"/>
    <x v="196"/>
    <n v="22"/>
    <n v="58083.74"/>
    <n v="327"/>
  </r>
  <r>
    <x v="1"/>
    <m/>
    <s v="15.6 Inches"/>
    <s v="Silver"/>
    <s v="1000 GB"/>
    <s v="Intel Core i5"/>
    <x v="1"/>
    <x v="1"/>
    <s v="Backlit Keyboard"/>
    <s v="Integrated"/>
    <s v="Intel"/>
    <m/>
    <x v="1"/>
    <x v="197"/>
    <n v="21"/>
    <n v="7034.79"/>
    <n v="158"/>
  </r>
  <r>
    <x v="8"/>
    <s v="XPS 15 9520"/>
    <s v="15.6 Inches"/>
    <m/>
    <s v="512 GB"/>
    <s v="Core i7"/>
    <x v="4"/>
    <x v="1"/>
    <m/>
    <s v="Dedicated"/>
    <s v="NVIDIA GeForce RTX 3050"/>
    <m/>
    <x v="3"/>
    <x v="198"/>
    <n v="33"/>
    <n v="157736.37"/>
    <n v="501"/>
  </r>
  <r>
    <x v="8"/>
    <s v="Precision 7000"/>
    <s v="16 Inches"/>
    <m/>
    <s v="512 GB"/>
    <s v="Core i7"/>
    <x v="2"/>
    <x v="1"/>
    <s v="Anti-glare Screen"/>
    <s v="RTX A1000"/>
    <s v="NVIDIA RTX A1000"/>
    <m/>
    <x v="0"/>
    <x v="157"/>
    <n v="62"/>
    <n v="16739.38"/>
    <n v="264"/>
  </r>
  <r>
    <x v="13"/>
    <s v="AORUS 17X AZF-C5US665SP"/>
    <s v="17 Inches"/>
    <s v="Black"/>
    <s v="2 TB"/>
    <s v="Core i9"/>
    <x v="2"/>
    <x v="1"/>
    <s v="Backlit Keyboard"/>
    <s v="Dedicated"/>
    <m/>
    <m/>
    <x v="2"/>
    <x v="199"/>
    <n v="45"/>
    <n v="74609.55"/>
    <n v="470"/>
  </r>
  <r>
    <x v="1"/>
    <m/>
    <s v="14 Inches"/>
    <s v="Gold"/>
    <s v="1000 GB"/>
    <s v="Intel Core i5"/>
    <x v="2"/>
    <x v="0"/>
    <m/>
    <s v="Integrated"/>
    <s v="Intel"/>
    <s v="2.4 GHz"/>
    <x v="22"/>
    <x v="200"/>
    <n v="52"/>
    <n v="41590.120000000003"/>
    <n v="358"/>
  </r>
  <r>
    <x v="7"/>
    <s v="Lenovo Ideapad Gaming 3i 15&quot;"/>
    <s v="15.6 Inches"/>
    <s v="Gray"/>
    <s v="512 GB"/>
    <s v="Core i7"/>
    <x v="0"/>
    <x v="2"/>
    <s v="Anti Glare Coating"/>
    <s v="Dedicated"/>
    <m/>
    <m/>
    <x v="6"/>
    <x v="201"/>
    <n v="23"/>
    <n v="16947.55"/>
    <n v="188"/>
  </r>
  <r>
    <x v="4"/>
    <s v="Acer 315"/>
    <s v="15.6 Inches"/>
    <s v="Pure Silver"/>
    <s v="64 GB"/>
    <s v="1.2GHz Cortex A8 Processor"/>
    <x v="3"/>
    <x v="5"/>
    <m/>
    <s v="Integrated"/>
    <s v="Intel UHD Graphics 600"/>
    <m/>
    <x v="6"/>
    <x v="202"/>
    <n v="54"/>
    <n v="179819.46"/>
    <n v="266"/>
  </r>
  <r>
    <x v="0"/>
    <m/>
    <s v="14 Inches"/>
    <s v="Blue"/>
    <s v="1000 GB"/>
    <s v="Intel Core i7"/>
    <x v="0"/>
    <x v="0"/>
    <m/>
    <s v="Integrated"/>
    <s v="Intel"/>
    <s v="1.2 GHz"/>
    <x v="0"/>
    <x v="13"/>
    <n v="37"/>
    <n v="62863"/>
    <n v="117"/>
  </r>
  <r>
    <x v="1"/>
    <m/>
    <s v="15.6 Inches"/>
    <s v="Silver"/>
    <s v="1000 GB"/>
    <s v="Intel Core i5"/>
    <x v="1"/>
    <x v="1"/>
    <s v="Backlit Keyboard"/>
    <s v="Integrated"/>
    <s v="Intel"/>
    <m/>
    <x v="1"/>
    <x v="203"/>
    <n v="12"/>
    <n v="28055.88"/>
    <n v="309"/>
  </r>
  <r>
    <x v="7"/>
    <m/>
    <s v="13.3 Inches"/>
    <s v="Gray"/>
    <s v="64 GB"/>
    <s v="Others"/>
    <x v="3"/>
    <x v="5"/>
    <s v="Stylus"/>
    <s v="Integrated"/>
    <s v="Integrated Card"/>
    <m/>
    <x v="7"/>
    <x v="19"/>
    <n v="37"/>
    <n v="23679.63"/>
    <n v="318"/>
  </r>
  <r>
    <x v="4"/>
    <s v="Nitro 5"/>
    <s v="17.3 Inches"/>
    <s v="RGB Backlit"/>
    <s v="2 TB"/>
    <s v="Core i5"/>
    <x v="2"/>
    <x v="2"/>
    <s v="Backlit Kb"/>
    <s v="Dedicated"/>
    <m/>
    <m/>
    <x v="1"/>
    <x v="26"/>
    <n v="24"/>
    <n v="9359.76"/>
    <n v="140"/>
  </r>
  <r>
    <x v="5"/>
    <s v="Rog Strix Scar G533Z"/>
    <s v="15.6 Inches"/>
    <s v="Off Black"/>
    <s v="1 TB"/>
    <s v="Intel Core i9"/>
    <x v="2"/>
    <x v="1"/>
    <s v="HD Audio, Backlit Keyboard, Anti Glare Coating, Numeric Keypad"/>
    <s v="Dedicated"/>
    <m/>
    <m/>
    <x v="0"/>
    <x v="204"/>
    <n v="46"/>
    <n v="45079.54"/>
    <n v="528"/>
  </r>
  <r>
    <x v="0"/>
    <m/>
    <s v="14 Inches"/>
    <s v="Blue"/>
    <s v="1000 GB"/>
    <s v="Intel Core i7"/>
    <x v="0"/>
    <x v="0"/>
    <m/>
    <s v="Integrated"/>
    <s v="Intel"/>
    <s v="1.2 GHz"/>
    <x v="0"/>
    <x v="205"/>
    <n v="46"/>
    <n v="38087.54"/>
    <n v="394"/>
  </r>
  <r>
    <x v="1"/>
    <m/>
    <s v="15.6 Inches"/>
    <s v="Silver"/>
    <s v="1000 GB"/>
    <s v="Intel Core i5"/>
    <x v="1"/>
    <x v="1"/>
    <s v="Backlit Keyboard"/>
    <s v="Integrated"/>
    <s v="Intel"/>
    <m/>
    <x v="1"/>
    <x v="26"/>
    <n v="63"/>
    <n v="24569.37"/>
    <n v="559"/>
  </r>
  <r>
    <x v="8"/>
    <s v="Latitude Rugged 5430 Laptop"/>
    <s v="14 Inches"/>
    <s v="Silver"/>
    <s v="1000 GB"/>
    <s v="Core i5"/>
    <x v="2"/>
    <x v="1"/>
    <m/>
    <s v="Integrated"/>
    <s v="Intel Integrated Graphics"/>
    <m/>
    <x v="0"/>
    <x v="21"/>
    <n v="58"/>
    <n v="34219.42"/>
    <n v="497"/>
  </r>
  <r>
    <x v="17"/>
    <s v="VOYAGER a1600"/>
    <s v="16 Inches"/>
    <s v="Black"/>
    <s v="2 TB"/>
    <s v="Ryzen 9"/>
    <x v="2"/>
    <x v="2"/>
    <m/>
    <s v="Dedicated"/>
    <s v="AMD Radeon RX 6800M"/>
    <m/>
    <x v="23"/>
    <x v="8"/>
    <n v="18"/>
    <n v="16199.82"/>
    <n v="198"/>
  </r>
  <r>
    <x v="3"/>
    <s v="MacBook Air"/>
    <s v="13.3 Inches"/>
    <m/>
    <s v="256 GB"/>
    <m/>
    <x v="0"/>
    <x v="3"/>
    <m/>
    <s v="Integrated"/>
    <m/>
    <m/>
    <x v="8"/>
    <x v="42"/>
    <n v="19"/>
    <n v="8739.81"/>
    <n v="383"/>
  </r>
  <r>
    <x v="5"/>
    <s v="Chromebook C423"/>
    <s v="14 Inches"/>
    <s v="Silver"/>
    <s v="64 GB"/>
    <s v="Celeron N"/>
    <x v="3"/>
    <x v="5"/>
    <s v="Anti-glare,Ultra-narrow Bezel"/>
    <s v="Integrated"/>
    <m/>
    <m/>
    <x v="24"/>
    <x v="206"/>
    <n v="23"/>
    <n v="20009.77"/>
    <n v="487"/>
  </r>
  <r>
    <x v="15"/>
    <s v="CF-53 MK4"/>
    <s v="14 Inches"/>
    <s v="Silver/Black"/>
    <s v="1 TB"/>
    <s v="Core i5 4310M"/>
    <x v="4"/>
    <x v="7"/>
    <s v="Spill-resistant"/>
    <s v="Integrated"/>
    <m/>
    <m/>
    <x v="21"/>
    <x v="207"/>
    <n v="47"/>
    <n v="93335.42"/>
    <n v="329"/>
  </r>
  <r>
    <x v="18"/>
    <s v="Alienware m15 R7"/>
    <s v="15.6 Inches"/>
    <s v="Black"/>
    <s v="512 GB"/>
    <s v="Core i7 Family"/>
    <x v="4"/>
    <x v="2"/>
    <s v="Anti Glare Coating"/>
    <s v="Integrated"/>
    <m/>
    <m/>
    <x v="8"/>
    <x v="208"/>
    <n v="41"/>
    <n v="12832.59"/>
    <n v="345"/>
  </r>
  <r>
    <x v="8"/>
    <s v="Precision 5770"/>
    <s v="17 Inches"/>
    <m/>
    <s v="512 GB"/>
    <s v="Core i7 Family"/>
    <x v="2"/>
    <x v="1"/>
    <s v="Anti-glare"/>
    <s v="Dedicated"/>
    <s v="NVIDIA RTX A3000 12GB GDDR6"/>
    <m/>
    <x v="2"/>
    <x v="19"/>
    <n v="52"/>
    <n v="33279.480000000003"/>
    <n v="381"/>
  </r>
  <r>
    <x v="3"/>
    <s v="MacBook Air"/>
    <s v="13 Inches"/>
    <s v="Gold"/>
    <m/>
    <s v="Apple M1"/>
    <x v="0"/>
    <x v="3"/>
    <m/>
    <s v="Integrated"/>
    <m/>
    <m/>
    <x v="3"/>
    <x v="209"/>
    <n v="37"/>
    <n v="21793"/>
    <n v="514"/>
  </r>
  <r>
    <x v="0"/>
    <m/>
    <s v="15.6 Inches"/>
    <s v="Blue"/>
    <s v="1152 GB"/>
    <s v="Pentium"/>
    <x v="5"/>
    <x v="0"/>
    <m/>
    <s v="Integrated"/>
    <s v="Intel"/>
    <s v="1.1 GHz"/>
    <x v="2"/>
    <x v="210"/>
    <n v="37"/>
    <n v="27745.93"/>
    <n v="333"/>
  </r>
  <r>
    <x v="1"/>
    <m/>
    <s v="15.6 Inches"/>
    <s v="Black"/>
    <s v="1000 GB"/>
    <s v="Pentium N5000"/>
    <x v="4"/>
    <x v="0"/>
    <m/>
    <s v="Integrated"/>
    <s v="Intel"/>
    <s v="1.1 GHz"/>
    <x v="5"/>
    <x v="211"/>
    <n v="13"/>
    <n v="10282.870000000001"/>
    <n v="221"/>
  </r>
  <r>
    <x v="0"/>
    <s v="Ideapad 3"/>
    <s v="15.6 Inches"/>
    <s v="Gray"/>
    <s v="1000 GB"/>
    <s v="Intel Core i5"/>
    <x v="5"/>
    <x v="0"/>
    <m/>
    <s v="Integrated"/>
    <s v="Intel"/>
    <m/>
    <x v="0"/>
    <x v="2"/>
    <n v="64"/>
    <n v="63999.360000000001"/>
    <n v="415"/>
  </r>
  <r>
    <x v="5"/>
    <s v="Vivobook S 16 Flip"/>
    <s v="16 Inches"/>
    <s v="Midnight Black"/>
    <s v="512 GB"/>
    <s v="Ryzen 5"/>
    <x v="0"/>
    <x v="2"/>
    <s v="Fingerprint Sensor"/>
    <s v="Integrated"/>
    <m/>
    <m/>
    <x v="12"/>
    <x v="212"/>
    <n v="53"/>
    <n v="27559.47"/>
    <n v="296"/>
  </r>
  <r>
    <x v="11"/>
    <s v="Galaxy Book Pro"/>
    <s v="15.6 Inches"/>
    <s v="Silver"/>
    <s v="512 GB"/>
    <s v="Intel Core i7"/>
    <x v="4"/>
    <x v="11"/>
    <s v="HD Audio"/>
    <s v="Integrated"/>
    <m/>
    <m/>
    <x v="12"/>
    <x v="8"/>
    <n v="25"/>
    <n v="22499.75"/>
    <n v="224"/>
  </r>
  <r>
    <x v="1"/>
    <s v="Laptop 15-ef0021nr"/>
    <s v="15.6 Inches"/>
    <s v="Natural Silver"/>
    <s v="256 GB"/>
    <s v="Ryzen 3 3200U"/>
    <x v="0"/>
    <x v="10"/>
    <m/>
    <s v="Integrated"/>
    <s v="AMD Radeon Vega 3"/>
    <m/>
    <x v="5"/>
    <x v="2"/>
    <n v="54"/>
    <n v="53999.46"/>
    <n v="482"/>
  </r>
  <r>
    <x v="5"/>
    <s v="VivoBook Pro 15X OLED"/>
    <s v="15.6 Inches"/>
    <s v="Black"/>
    <m/>
    <s v="Core i7"/>
    <x v="4"/>
    <x v="2"/>
    <s v="Fingerprint Reader, High Definition Audio, Backlit Keyboard, Memory Card Slot"/>
    <s v="Dedicated"/>
    <s v="NVIDIA GeForce RTX 3060"/>
    <m/>
    <x v="15"/>
    <x v="8"/>
    <n v="53"/>
    <n v="47699.47"/>
    <n v="221"/>
  </r>
  <r>
    <x v="5"/>
    <s v="ASUS Chromebook CX9"/>
    <s v="14 Inches"/>
    <s v="Star Black"/>
    <s v="512 GB"/>
    <s v="Intel Core i7"/>
    <x v="4"/>
    <x v="5"/>
    <s v="Stylus"/>
    <s v="Integrated"/>
    <m/>
    <m/>
    <x v="11"/>
    <x v="213"/>
    <n v="26"/>
    <n v="31064.02"/>
    <n v="183"/>
  </r>
  <r>
    <x v="1"/>
    <s v="15-dy2035tg"/>
    <s v="15.6 Inches"/>
    <s v="Silver"/>
    <s v="256 GB"/>
    <s v="Core i3"/>
    <x v="0"/>
    <x v="6"/>
    <s v="Anti-glare,Fingerprint Reader"/>
    <s v="Integrated"/>
    <m/>
    <m/>
    <x v="6"/>
    <x v="214"/>
    <n v="53"/>
    <n v="31553.55"/>
    <n v="346"/>
  </r>
  <r>
    <x v="2"/>
    <s v="Pulse 15 B13VFK-1263US"/>
    <s v="15.6 Inches"/>
    <s v="Black"/>
    <s v="1 TB"/>
    <s v="Core i7"/>
    <x v="2"/>
    <x v="1"/>
    <m/>
    <s v="Dedicated"/>
    <s v="NVIDIA GeForce RTX 4060"/>
    <m/>
    <x v="16"/>
    <x v="215"/>
    <n v="14"/>
    <n v="19921.86"/>
    <n v="468"/>
  </r>
  <r>
    <x v="4"/>
    <s v="SF514-56T-797T"/>
    <s v="14 Inches"/>
    <s v="Green"/>
    <s v="1 TB"/>
    <s v="Core i7"/>
    <x v="4"/>
    <x v="2"/>
    <m/>
    <s v="Integrated"/>
    <s v="Intel Iris Xe Graphics"/>
    <m/>
    <x v="14"/>
    <x v="216"/>
    <n v="63"/>
    <n v="52604.37"/>
    <n v="524"/>
  </r>
  <r>
    <x v="8"/>
    <s v="Inspiron"/>
    <s v="16 Inches"/>
    <s v="Silver"/>
    <s v="1000 GB"/>
    <s v="Intel Core i5"/>
    <x v="2"/>
    <x v="0"/>
    <m/>
    <s v="Integrated"/>
    <s v="Intel"/>
    <m/>
    <x v="0"/>
    <x v="181"/>
    <n v="13"/>
    <n v="11687"/>
    <n v="248"/>
  </r>
  <r>
    <x v="0"/>
    <m/>
    <s v="14 Inches"/>
    <s v="Blue"/>
    <s v="1000 GB"/>
    <s v="Intel Core i7"/>
    <x v="0"/>
    <x v="0"/>
    <m/>
    <s v="Integrated"/>
    <s v="Intel"/>
    <s v="1.2 GHz"/>
    <x v="0"/>
    <x v="2"/>
    <n v="24"/>
    <n v="23999.759999999998"/>
    <n v="213"/>
  </r>
  <r>
    <x v="1"/>
    <m/>
    <s v="15.6 Inches"/>
    <s v="Silver"/>
    <s v="1000 GB"/>
    <s v="Intel Core i5"/>
    <x v="1"/>
    <x v="1"/>
    <s v="Backlit Keyboard"/>
    <s v="Integrated"/>
    <s v="Intel"/>
    <m/>
    <x v="1"/>
    <x v="217"/>
    <n v="57"/>
    <n v="78976.92"/>
    <n v="390"/>
  </r>
  <r>
    <x v="5"/>
    <s v="ExpertBook B9"/>
    <s v="14 Inches"/>
    <s v="Star Black"/>
    <m/>
    <s v="Core i7"/>
    <x v="4"/>
    <x v="1"/>
    <m/>
    <s v="Integrated"/>
    <m/>
    <s v="5.1 GHz"/>
    <x v="0"/>
    <x v="21"/>
    <n v="25"/>
    <n v="14749.75"/>
    <n v="218"/>
  </r>
  <r>
    <x v="5"/>
    <s v="VivoBook S15"/>
    <s v="15.6 Inches"/>
    <s v="Indie Black"/>
    <s v="512 GB"/>
    <s v="Intel Core i5-1135G7"/>
    <x v="0"/>
    <x v="11"/>
    <s v="Nanoedge Bezel"/>
    <m/>
    <s v="Intel Iris Xe Graphics"/>
    <m/>
    <x v="6"/>
    <x v="26"/>
    <n v="29"/>
    <n v="11309.71"/>
    <n v="456"/>
  </r>
  <r>
    <x v="2"/>
    <s v="Katana 15 B13VGK-1007US"/>
    <s v="15.6 Inches"/>
    <s v="Black"/>
    <s v="1 TB"/>
    <s v="Core i9"/>
    <x v="2"/>
    <x v="2"/>
    <m/>
    <s v="Dedicated"/>
    <s v="NVIDIA GeForce RTX 4070"/>
    <m/>
    <x v="2"/>
    <x v="218"/>
    <n v="53"/>
    <n v="23113.83"/>
    <n v="517"/>
  </r>
  <r>
    <x v="8"/>
    <s v="Latitude"/>
    <s v="15.6 Inches"/>
    <m/>
    <s v="256 GB"/>
    <s v="Core i5"/>
    <x v="4"/>
    <x v="1"/>
    <s v="Information Not Available"/>
    <s v="Integrated"/>
    <m/>
    <m/>
    <x v="0"/>
    <x v="42"/>
    <n v="43"/>
    <n v="19779.57"/>
    <n v="361"/>
  </r>
  <r>
    <x v="7"/>
    <m/>
    <s v="16 Inches"/>
    <m/>
    <s v="2 TB"/>
    <s v="Intel Core i5"/>
    <x v="8"/>
    <x v="0"/>
    <s v="Backlit Keyboard,Fingerprint Reader"/>
    <s v="Integrated"/>
    <s v="Intel Iris Xe Graphics"/>
    <s v="4.4 GHz"/>
    <x v="4"/>
    <x v="219"/>
    <n v="33"/>
    <n v="20360.669999999998"/>
    <n v="431"/>
  </r>
  <r>
    <x v="7"/>
    <m/>
    <s v="14 Inches"/>
    <m/>
    <s v="512 GB"/>
    <s v="Core i7"/>
    <x v="0"/>
    <x v="1"/>
    <m/>
    <s v="Integrated"/>
    <m/>
    <s v="1.7 GHz"/>
    <x v="0"/>
    <x v="13"/>
    <n v="37"/>
    <n v="62863"/>
    <n v="200"/>
  </r>
  <r>
    <x v="0"/>
    <m/>
    <s v="14 Inches"/>
    <s v="Blue"/>
    <s v="1000 GB"/>
    <s v="Intel Core i7"/>
    <x v="0"/>
    <x v="0"/>
    <m/>
    <s v="Integrated"/>
    <s v="Intel"/>
    <s v="1.2 GHz"/>
    <x v="0"/>
    <x v="21"/>
    <n v="35"/>
    <n v="20649.650000000001"/>
    <n v="507"/>
  </r>
  <r>
    <x v="1"/>
    <m/>
    <s v="15.6 Inches"/>
    <s v="Silver"/>
    <s v="1000 GB"/>
    <s v="Intel Core i5"/>
    <x v="1"/>
    <x v="1"/>
    <s v="Backlit Keyboard"/>
    <s v="Integrated"/>
    <s v="Intel"/>
    <m/>
    <x v="1"/>
    <x v="220"/>
    <n v="57"/>
    <n v="89774.43"/>
    <n v="300"/>
  </r>
  <r>
    <x v="3"/>
    <m/>
    <m/>
    <m/>
    <s v="4 TB"/>
    <m/>
    <x v="9"/>
    <x v="14"/>
    <m/>
    <s v="Integrated"/>
    <m/>
    <m/>
    <x v="0"/>
    <x v="220"/>
    <n v="61"/>
    <n v="96074.39"/>
    <n v="142"/>
  </r>
  <r>
    <x v="1"/>
    <s v="HP Envy"/>
    <s v="14 Inches"/>
    <m/>
    <m/>
    <s v="Core i5"/>
    <x v="0"/>
    <x v="2"/>
    <s v="Fingerprint Reader, Backlit Keyboard"/>
    <s v="Integrated"/>
    <s v="Intel Iris Xe Graphics"/>
    <m/>
    <x v="1"/>
    <x v="19"/>
    <n v="59"/>
    <n v="37759.410000000003"/>
    <n v="433"/>
  </r>
  <r>
    <x v="8"/>
    <s v="Latitude 5340 Multi-Touch 2-in-1"/>
    <s v="13.3 Inches"/>
    <m/>
    <s v="512 GB"/>
    <s v="Core i7"/>
    <x v="2"/>
    <x v="1"/>
    <m/>
    <s v="Integrated"/>
    <s v="Intel Iris Xe Graphics"/>
    <s v="5.2 GHz"/>
    <x v="0"/>
    <x v="13"/>
    <n v="23"/>
    <n v="39077"/>
    <n v="387"/>
  </r>
  <r>
    <x v="8"/>
    <s v="Inspiron"/>
    <s v="15.6 Inches"/>
    <m/>
    <s v="512 GB"/>
    <s v="Core i5"/>
    <x v="4"/>
    <x v="1"/>
    <s v="Anti-glare"/>
    <s v="Integrated"/>
    <s v="Intel UHD Graphics"/>
    <m/>
    <x v="4"/>
    <x v="13"/>
    <n v="39"/>
    <n v="66261"/>
    <n v="470"/>
  </r>
  <r>
    <x v="7"/>
    <s v="Lenovo Thinkpad"/>
    <s v="13 Inches"/>
    <s v="Blue"/>
    <m/>
    <s v="Athlon"/>
    <x v="3"/>
    <x v="5"/>
    <m/>
    <s v="shared"/>
    <s v="AMD Radeon Graphics"/>
    <s v="2 GHz"/>
    <x v="12"/>
    <x v="221"/>
    <n v="44"/>
    <n v="17946.72"/>
    <n v="362"/>
  </r>
  <r>
    <x v="5"/>
    <s v="TUF Dash 15 (2021)"/>
    <s v="15.6 Inches"/>
    <s v="Eclipse Grey"/>
    <s v="512 GB"/>
    <s v="Core i7"/>
    <x v="0"/>
    <x v="10"/>
    <m/>
    <s v="RTX 3050 Ti"/>
    <s v="NVIDIA GeForce RTX 3050 Ti"/>
    <m/>
    <x v="1"/>
    <x v="222"/>
    <n v="22"/>
    <n v="33065.78"/>
    <n v="351"/>
  </r>
  <r>
    <x v="0"/>
    <m/>
    <s v="14 Inches"/>
    <s v="Blue"/>
    <s v="1000 GB"/>
    <s v="Intel Core i7"/>
    <x v="0"/>
    <x v="0"/>
    <m/>
    <s v="Integrated"/>
    <s v="Intel"/>
    <s v="1.2 GHz"/>
    <x v="0"/>
    <x v="223"/>
    <n v="23"/>
    <n v="73070.77"/>
    <n v="322"/>
  </r>
  <r>
    <x v="1"/>
    <m/>
    <s v="15.6 Inches"/>
    <s v="Silver"/>
    <s v="1000 GB"/>
    <s v="Intel Core i5"/>
    <x v="1"/>
    <x v="1"/>
    <s v="Backlit Keyboard"/>
    <s v="Integrated"/>
    <s v="Intel"/>
    <m/>
    <x v="1"/>
    <x v="224"/>
    <n v="25"/>
    <n v="20249.75"/>
    <n v="118"/>
  </r>
  <r>
    <x v="19"/>
    <s v="VT11"/>
    <s v="11.6 Inches"/>
    <s v="Blue"/>
    <s v="256 GB"/>
    <s v="Celeron"/>
    <x v="10"/>
    <x v="0"/>
    <s v="Support Stylus"/>
    <s v="Integrated"/>
    <m/>
    <m/>
    <x v="15"/>
    <x v="225"/>
    <n v="65"/>
    <n v="105104.35"/>
    <n v="248"/>
  </r>
  <r>
    <x v="5"/>
    <s v="Vivobook Pro 16X"/>
    <s v="16 Inches"/>
    <s v="Black"/>
    <s v="1 TB"/>
    <s v="Core i9"/>
    <x v="4"/>
    <x v="2"/>
    <m/>
    <s v="Dedicated"/>
    <m/>
    <s v="5.6 GHz"/>
    <x v="7"/>
    <x v="13"/>
    <n v="20"/>
    <n v="33980"/>
    <n v="331"/>
  </r>
  <r>
    <x v="3"/>
    <m/>
    <s v="16.2 Inches"/>
    <m/>
    <s v="2 TB"/>
    <s v="Apple M2 Max"/>
    <x v="1"/>
    <x v="3"/>
    <s v="Backlit Keyboard"/>
    <s v="Integrated"/>
    <m/>
    <s v="3.6 GHz"/>
    <x v="0"/>
    <x v="5"/>
    <n v="15"/>
    <n v="23985"/>
    <n v="463"/>
  </r>
  <r>
    <x v="2"/>
    <s v="Modern 15 B7M-223US"/>
    <s v="15.6 Inches"/>
    <s v="Classic Black"/>
    <s v="1 TB"/>
    <s v="Ryzen 7"/>
    <x v="4"/>
    <x v="1"/>
    <m/>
    <s v="Integrated"/>
    <s v="AMD Radeon Graphics"/>
    <m/>
    <x v="2"/>
    <x v="226"/>
    <n v="29"/>
    <n v="58667.87"/>
    <n v="362"/>
  </r>
  <r>
    <x v="1"/>
    <s v="ZBook Firefly 14 G9"/>
    <s v="14 Inches"/>
    <m/>
    <s v="512 GB"/>
    <s v="Core i7"/>
    <x v="4"/>
    <x v="1"/>
    <s v="Anti-glare Screen"/>
    <s v="Iris Xe Graphics"/>
    <s v="Intel Iris Xe Graphics"/>
    <m/>
    <x v="0"/>
    <x v="227"/>
    <n v="29"/>
    <n v="18385.71"/>
    <n v="241"/>
  </r>
  <r>
    <x v="2"/>
    <s v="Raider GE68HX"/>
    <s v="16 Inches"/>
    <m/>
    <s v="1 TB"/>
    <s v="Intel Core i9"/>
    <x v="2"/>
    <x v="2"/>
    <m/>
    <s v="Dedicated"/>
    <s v="NVIDIA GeForce RTX 4060"/>
    <m/>
    <x v="2"/>
    <x v="228"/>
    <n v="36"/>
    <n v="26596.44"/>
    <n v="157"/>
  </r>
  <r>
    <x v="8"/>
    <s v="PMTF1"/>
    <s v="16 Inches"/>
    <m/>
    <s v="1 TB"/>
    <s v="Core i9"/>
    <x v="1"/>
    <x v="1"/>
    <m/>
    <s v="Integrated"/>
    <s v="NVIDIA GeForce RTX 4000"/>
    <s v="2.2 GHz"/>
    <x v="0"/>
    <x v="229"/>
    <n v="33"/>
    <n v="30359.67"/>
    <n v="309"/>
  </r>
  <r>
    <x v="5"/>
    <s v="Chromebook Detachable CM3"/>
    <s v="10.5 Inches"/>
    <s v="Mineral Gray"/>
    <s v="65 GB"/>
    <s v="MediaTek MT8183"/>
    <x v="3"/>
    <x v="5"/>
    <s v="Stylus"/>
    <s v="Integrated"/>
    <m/>
    <m/>
    <x v="12"/>
    <x v="13"/>
    <n v="20"/>
    <n v="33980"/>
    <n v="423"/>
  </r>
  <r>
    <x v="0"/>
    <m/>
    <s v="15.6 Inches"/>
    <s v="Blue"/>
    <s v="1152 GB"/>
    <s v="Pentium"/>
    <x v="5"/>
    <x v="0"/>
    <m/>
    <s v="Integrated"/>
    <s v="Intel"/>
    <s v="1.1 GHz"/>
    <x v="2"/>
    <x v="230"/>
    <n v="63"/>
    <n v="92798.37"/>
    <n v="552"/>
  </r>
  <r>
    <x v="1"/>
    <m/>
    <s v="15.6 Inches"/>
    <s v="Black"/>
    <s v="1000 GB"/>
    <s v="Pentium N5000"/>
    <x v="4"/>
    <x v="0"/>
    <m/>
    <s v="Integrated"/>
    <s v="Intel"/>
    <s v="1.1 GHz"/>
    <x v="5"/>
    <x v="26"/>
    <n v="23"/>
    <n v="8969.77"/>
    <n v="261"/>
  </r>
  <r>
    <x v="0"/>
    <s v="Ideapad 3"/>
    <s v="15.6 Inches"/>
    <s v="Gray"/>
    <s v="1000 GB"/>
    <s v="Intel Core i5"/>
    <x v="5"/>
    <x v="0"/>
    <m/>
    <s v="Integrated"/>
    <s v="Intel"/>
    <m/>
    <x v="0"/>
    <x v="231"/>
    <n v="17"/>
    <n v="38963.83"/>
    <n v="288"/>
  </r>
  <r>
    <x v="1"/>
    <s v="Pavilion"/>
    <s v="14 Inches"/>
    <s v="Blue"/>
    <s v="256 GB"/>
    <s v="Core i3"/>
    <x v="0"/>
    <x v="4"/>
    <m/>
    <s v="Integrated"/>
    <s v="Intel Iris Xe Graphics"/>
    <m/>
    <x v="2"/>
    <x v="232"/>
    <n v="63"/>
    <n v="106721.37"/>
    <n v="205"/>
  </r>
  <r>
    <x v="11"/>
    <s v="Wifi"/>
    <s v="14 Inches"/>
    <s v="Silver"/>
    <s v="32 GB"/>
    <s v="Celeron"/>
    <x v="0"/>
    <x v="5"/>
    <s v="Waterproof, Ruggedized, Military Grade"/>
    <s v="Integrated"/>
    <m/>
    <m/>
    <x v="12"/>
    <x v="2"/>
    <n v="23"/>
    <n v="22999.77"/>
    <n v="334"/>
  </r>
  <r>
    <x v="4"/>
    <s v="Acer Chromebook"/>
    <s v="11.6 Inches"/>
    <s v="Black"/>
    <m/>
    <s v="AMD A Series"/>
    <x v="6"/>
    <x v="5"/>
    <s v="Backlit"/>
    <s v="Integrated"/>
    <s v="AMD Radeon R5"/>
    <s v="1.8 GHz"/>
    <x v="5"/>
    <x v="233"/>
    <n v="40"/>
    <n v="69720"/>
    <n v="298"/>
  </r>
  <r>
    <x v="5"/>
    <s v="Vivobook 15X"/>
    <s v="15.6 Inches"/>
    <s v="Indie Black"/>
    <s v="512 GB"/>
    <s v="Ryzen 5"/>
    <x v="0"/>
    <x v="2"/>
    <m/>
    <s v="Integrated"/>
    <m/>
    <s v="4.3 GHz"/>
    <x v="3"/>
    <x v="234"/>
    <n v="56"/>
    <n v="96373.2"/>
    <n v="201"/>
  </r>
  <r>
    <x v="8"/>
    <s v="Latitude"/>
    <s v="14 Inches"/>
    <m/>
    <s v="256 GB"/>
    <s v="Core i5"/>
    <x v="4"/>
    <x v="1"/>
    <s v="Anti-glare"/>
    <s v="Integrated"/>
    <m/>
    <s v="3 GHz"/>
    <x v="14"/>
    <x v="235"/>
    <n v="28"/>
    <n v="46283.72"/>
    <n v="520"/>
  </r>
  <r>
    <x v="3"/>
    <m/>
    <s v="13.6 Inches"/>
    <s v="Space Gray"/>
    <s v="1 TB"/>
    <m/>
    <x v="4"/>
    <x v="15"/>
    <m/>
    <s v="Integrated"/>
    <m/>
    <m/>
    <x v="0"/>
    <x v="236"/>
    <n v="20"/>
    <n v="24359.8"/>
    <n v="457"/>
  </r>
  <r>
    <x v="8"/>
    <s v="Inspiron"/>
    <s v="16 Inches"/>
    <s v="Silver"/>
    <s v="1000 GB"/>
    <s v="Intel Core i5"/>
    <x v="2"/>
    <x v="0"/>
    <m/>
    <s v="Integrated"/>
    <s v="Intel"/>
    <m/>
    <x v="0"/>
    <x v="237"/>
    <n v="62"/>
    <n v="86799.38"/>
    <n v="201"/>
  </r>
  <r>
    <x v="0"/>
    <m/>
    <s v="14 Inches"/>
    <s v="Blue"/>
    <s v="1000 GB"/>
    <s v="Intel Core i7"/>
    <x v="0"/>
    <x v="0"/>
    <m/>
    <s v="Integrated"/>
    <s v="Intel"/>
    <s v="1.2 GHz"/>
    <x v="0"/>
    <x v="238"/>
    <n v="60"/>
    <n v="11157"/>
    <n v="196"/>
  </r>
  <r>
    <x v="1"/>
    <m/>
    <s v="15.6 Inches"/>
    <s v="Silver"/>
    <s v="1000 GB"/>
    <s v="Intel Core i5"/>
    <x v="1"/>
    <x v="1"/>
    <s v="Backlit Keyboard"/>
    <s v="Integrated"/>
    <s v="Intel"/>
    <m/>
    <x v="1"/>
    <x v="239"/>
    <n v="21"/>
    <n v="18333"/>
    <n v="390"/>
  </r>
  <r>
    <x v="5"/>
    <s v="Expertbook B9"/>
    <s v="14 Inches"/>
    <s v="Black"/>
    <s v="2 TB"/>
    <s v="Intel Core i7"/>
    <x v="2"/>
    <x v="1"/>
    <s v="Fingerprint Reader, Backlit Keyboard, Anti Glare Coating, Numeric Keypad"/>
    <s v="Integrated"/>
    <m/>
    <m/>
    <x v="10"/>
    <x v="42"/>
    <n v="64"/>
    <n v="29439.360000000001"/>
    <n v="193"/>
  </r>
  <r>
    <x v="1"/>
    <s v="14a-ca0022nr"/>
    <s v="14 Inches"/>
    <s v="Mineral Silver"/>
    <s v="64 GB"/>
    <s v="Pentium N5000"/>
    <x v="3"/>
    <x v="5"/>
    <s v="HD Audio"/>
    <s v="Integrated"/>
    <m/>
    <m/>
    <x v="1"/>
    <x v="19"/>
    <n v="46"/>
    <n v="29439.54"/>
    <n v="513"/>
  </r>
  <r>
    <x v="7"/>
    <s v="20UXS06900"/>
    <s v="13.3 Inches"/>
    <m/>
    <s v="32 GB"/>
    <s v="Athlon"/>
    <x v="3"/>
    <x v="5"/>
    <s v="Anti-glare,Narrow Bezel,Pen"/>
    <s v="Integrated"/>
    <s v="AMD Radeon Graphics"/>
    <m/>
    <x v="1"/>
    <x v="240"/>
    <n v="62"/>
    <n v="66402"/>
    <n v="199"/>
  </r>
  <r>
    <x v="0"/>
    <m/>
    <s v="14 Inches"/>
    <s v="Blue"/>
    <s v="1000 GB"/>
    <s v="Intel Core i7"/>
    <x v="0"/>
    <x v="0"/>
    <m/>
    <s v="Integrated"/>
    <s v="Intel"/>
    <s v="1.2 GHz"/>
    <x v="0"/>
    <x v="26"/>
    <n v="24"/>
    <n v="9359.76"/>
    <n v="126"/>
  </r>
  <r>
    <x v="1"/>
    <m/>
    <s v="15.6 Inches"/>
    <s v="Silver"/>
    <s v="1000 GB"/>
    <s v="Intel Core i5"/>
    <x v="1"/>
    <x v="1"/>
    <s v="Backlit Keyboard"/>
    <s v="Integrated"/>
    <s v="Intel"/>
    <m/>
    <x v="1"/>
    <x v="19"/>
    <n v="48"/>
    <n v="30719.52"/>
    <n v="528"/>
  </r>
  <r>
    <x v="13"/>
    <s v="AORUS 15X ASF-D3US754SH"/>
    <s v="15.6 Inches"/>
    <s v="Black"/>
    <s v="1 TB"/>
    <s v="Core i9"/>
    <x v="4"/>
    <x v="2"/>
    <m/>
    <s v="Dedicated"/>
    <s v="Intel Iris Xe Graphics"/>
    <m/>
    <x v="12"/>
    <x v="241"/>
    <n v="22"/>
    <n v="14517.8"/>
    <n v="253"/>
  </r>
  <r>
    <x v="7"/>
    <s v="Lenovo ThinkPad T14"/>
    <s v="14 Inches"/>
    <s v="Black"/>
    <s v="1 TB"/>
    <s v="Core i7 Family"/>
    <x v="4"/>
    <x v="1"/>
    <s v="Fingerprint Reader, Backlit Keyboard"/>
    <s v="Integrated"/>
    <m/>
    <m/>
    <x v="0"/>
    <x v="242"/>
    <n v="60"/>
    <n v="59939.4"/>
    <n v="443"/>
  </r>
  <r>
    <x v="7"/>
    <s v="IdeaPad 3 15ITL6"/>
    <s v="15.6 Inches"/>
    <s v="Arctic Gray"/>
    <s v="512 GB"/>
    <s v="Core i5 Family"/>
    <x v="7"/>
    <x v="10"/>
    <s v="Anti-glare Screen"/>
    <s v="Iris Xe Graphics"/>
    <m/>
    <m/>
    <x v="6"/>
    <x v="8"/>
    <n v="33"/>
    <n v="29699.67"/>
    <n v="174"/>
  </r>
  <r>
    <x v="8"/>
    <s v="DELL XPS 15 9520"/>
    <s v="15.6 Inches"/>
    <s v="Platinum Silver"/>
    <s v="4 TB"/>
    <s v="Core i7"/>
    <x v="1"/>
    <x v="1"/>
    <s v="Fingerprint Reader, HD Audio, Backlit Keyboard, Anti Glare Coating, Numeric Keypad"/>
    <s v="Dedicated"/>
    <m/>
    <m/>
    <x v="0"/>
    <x v="178"/>
    <n v="54"/>
    <n v="48589.74"/>
    <n v="283"/>
  </r>
  <r>
    <x v="10"/>
    <s v="Surface Pro"/>
    <s v="12.3 Inches"/>
    <s v="Platinum"/>
    <s v="256 GB"/>
    <n v="8032"/>
    <x v="0"/>
    <x v="10"/>
    <m/>
    <s v="Integrated"/>
    <s v="Intel Iris Plus"/>
    <m/>
    <x v="5"/>
    <x v="243"/>
    <n v="52"/>
    <n v="112111.48"/>
    <n v="265"/>
  </r>
  <r>
    <x v="8"/>
    <s v="DELL XPS 15 9520"/>
    <s v="15.6 Inches"/>
    <s v="Platinum Silver"/>
    <s v="1 TB"/>
    <s v="Core i7"/>
    <x v="2"/>
    <x v="1"/>
    <s v="Fingerprint Reader, HD Audio, Backlit Keyboard, Anti Glare Coating"/>
    <s v="Dedicated"/>
    <m/>
    <m/>
    <x v="25"/>
    <x v="244"/>
    <n v="52"/>
    <n v="21944"/>
    <n v="389"/>
  </r>
  <r>
    <x v="0"/>
    <m/>
    <s v="14 Inches"/>
    <s v="Blue"/>
    <s v="1000 GB"/>
    <s v="Intel Core i7"/>
    <x v="0"/>
    <x v="0"/>
    <m/>
    <s v="Integrated"/>
    <s v="Intel"/>
    <s v="1.2 GHz"/>
    <x v="0"/>
    <x v="245"/>
    <n v="27"/>
    <n v="5481"/>
    <n v="192"/>
  </r>
  <r>
    <x v="1"/>
    <m/>
    <s v="15.6 Inches"/>
    <s v="Silver"/>
    <s v="1000 GB"/>
    <s v="Intel Core i5"/>
    <x v="1"/>
    <x v="1"/>
    <s v="Backlit Keyboard"/>
    <s v="Integrated"/>
    <s v="Intel"/>
    <m/>
    <x v="1"/>
    <x v="13"/>
    <n v="60"/>
    <n v="101940"/>
    <n v="175"/>
  </r>
  <r>
    <x v="8"/>
    <s v="Latitude 9000"/>
    <s v="14 Inches"/>
    <s v="Titan Gray"/>
    <s v="512 GB"/>
    <s v="Core i7"/>
    <x v="4"/>
    <x v="7"/>
    <m/>
    <s v="Iris Xe Graphics"/>
    <s v="Intel Iris Xe Graphics"/>
    <m/>
    <x v="21"/>
    <x v="58"/>
    <n v="19"/>
    <n v="37981"/>
    <n v="211"/>
  </r>
  <r>
    <x v="1"/>
    <s v="Pavilion"/>
    <s v="14 Inches"/>
    <m/>
    <s v="128 GB"/>
    <s v="Ryzen 3 3250U"/>
    <x v="0"/>
    <x v="0"/>
    <s v="Anti-glare Screen"/>
    <s v="Integrated"/>
    <s v="AMD Radeon Graphics"/>
    <m/>
    <x v="6"/>
    <x v="2"/>
    <n v="45"/>
    <n v="44999.55"/>
    <n v="455"/>
  </r>
  <r>
    <x v="5"/>
    <s v="Vivobook 15"/>
    <s v="15.6 Inches"/>
    <s v="Indie Black"/>
    <s v="512 GB"/>
    <s v="Ryzen 5"/>
    <x v="0"/>
    <x v="2"/>
    <m/>
    <s v="Integrated"/>
    <m/>
    <s v="4.3 GHz"/>
    <x v="2"/>
    <x v="246"/>
    <n v="42"/>
    <n v="125999.58"/>
    <n v="276"/>
  </r>
  <r>
    <x v="8"/>
    <s v="V7620"/>
    <s v="16 Inches"/>
    <s v="Black"/>
    <s v="512 GB"/>
    <s v="Core i7 Family"/>
    <x v="4"/>
    <x v="1"/>
    <s v="Backlit Kb"/>
    <s v="Dedicated"/>
    <m/>
    <m/>
    <x v="0"/>
    <x v="247"/>
    <n v="13"/>
    <n v="36387"/>
    <n v="122"/>
  </r>
  <r>
    <x v="5"/>
    <s v="ASUS VivoBook 15"/>
    <s v="15.6 Inches"/>
    <s v="Slate Grey"/>
    <s v="128 GB"/>
    <s v="Ryzen 5 3500U"/>
    <x v="0"/>
    <x v="10"/>
    <s v="Fingerprint reader"/>
    <s v="Integrated"/>
    <m/>
    <m/>
    <x v="1"/>
    <x v="2"/>
    <n v="29"/>
    <n v="28999.71"/>
    <n v="419"/>
  </r>
  <r>
    <x v="0"/>
    <m/>
    <s v="14 Inches"/>
    <s v="Blue"/>
    <s v="1000 GB"/>
    <s v="Intel Core i7"/>
    <x v="0"/>
    <x v="0"/>
    <m/>
    <s v="Integrated"/>
    <s v="Intel"/>
    <s v="1.2 GHz"/>
    <x v="0"/>
    <x v="248"/>
    <n v="32"/>
    <n v="106751.67999999999"/>
    <n v="316"/>
  </r>
  <r>
    <x v="1"/>
    <m/>
    <s v="15.6 Inches"/>
    <s v="Silver"/>
    <s v="1000 GB"/>
    <s v="Intel Core i5"/>
    <x v="1"/>
    <x v="1"/>
    <s v="Backlit Keyboard"/>
    <s v="Integrated"/>
    <s v="Intel"/>
    <m/>
    <x v="1"/>
    <x v="21"/>
    <n v="46"/>
    <n v="27139.54"/>
    <n v="485"/>
  </r>
  <r>
    <x v="7"/>
    <s v="IdeaPad 3 15ITL05"/>
    <s v="15.6 Inches"/>
    <s v="Platinum Grey"/>
    <s v="256 GB"/>
    <s v="Core i3 Family"/>
    <x v="0"/>
    <x v="0"/>
    <s v="Anti-glare"/>
    <s v="Integrated"/>
    <m/>
    <m/>
    <x v="6"/>
    <x v="249"/>
    <n v="37"/>
    <n v="25915.91"/>
    <n v="484"/>
  </r>
  <r>
    <x v="7"/>
    <s v="Lenovo Chromebook Duet"/>
    <s v="10.1 Inches"/>
    <s v="Ice Blue + Iron Grey"/>
    <s v="64 GB"/>
    <s v="MediaTek Helio P60T"/>
    <x v="3"/>
    <x v="5"/>
    <m/>
    <s v="Integrated"/>
    <s v="integreted"/>
    <m/>
    <x v="5"/>
    <x v="26"/>
    <n v="65"/>
    <n v="25349.35"/>
    <n v="482"/>
  </r>
  <r>
    <x v="5"/>
    <s v="Zenbook Pro 17"/>
    <s v="17.3 Inches"/>
    <s v="Black"/>
    <s v="512 GB"/>
    <s v="Ryzen 7"/>
    <x v="0"/>
    <x v="2"/>
    <s v="HD Audio, Fingerprint Reader, Backlit Keyboard, Anti Glare Coating, Memory Card Slot"/>
    <s v="Integrated"/>
    <m/>
    <m/>
    <x v="6"/>
    <x v="250"/>
    <n v="17"/>
    <n v="21278.22"/>
    <n v="243"/>
  </r>
  <r>
    <x v="9"/>
    <s v="14Z90R-N.APB7U1"/>
    <s v="14 Inches"/>
    <s v="Obsidian Black"/>
    <s v="1 TB"/>
    <s v="Core i7"/>
    <x v="4"/>
    <x v="1"/>
    <m/>
    <s v="Integrated"/>
    <s v="Intel Iris Xe Graphics"/>
    <m/>
    <x v="0"/>
    <x v="58"/>
    <n v="25"/>
    <n v="49975"/>
    <n v="407"/>
  </r>
  <r>
    <x v="8"/>
    <s v="Precision 5000"/>
    <s v="15.6 Inches"/>
    <s v="Aluminum Titan Gray"/>
    <s v="512 GB"/>
    <s v="Core i7"/>
    <x v="2"/>
    <x v="7"/>
    <s v="InfinityEdge, Anti-glare Screen"/>
    <s v="RTX A2000"/>
    <m/>
    <m/>
    <x v="26"/>
    <x v="251"/>
    <n v="43"/>
    <n v="55857"/>
    <n v="377"/>
  </r>
  <r>
    <x v="8"/>
    <s v="Latitude 5000"/>
    <s v="15.6 Inches"/>
    <s v="Gray"/>
    <s v="256 GB"/>
    <s v="Core i5"/>
    <x v="4"/>
    <x v="7"/>
    <s v="Anti-glare Screen"/>
    <s v="Iris Xe Graphics"/>
    <m/>
    <m/>
    <x v="0"/>
    <x v="252"/>
    <n v="61"/>
    <n v="37758.39"/>
    <n v="497"/>
  </r>
  <r>
    <x v="0"/>
    <m/>
    <s v="14 Inches"/>
    <s v="Blue"/>
    <s v="1000 GB"/>
    <s v="Intel Core i7"/>
    <x v="0"/>
    <x v="0"/>
    <m/>
    <s v="Integrated"/>
    <s v="Intel"/>
    <s v="1.2 GHz"/>
    <x v="0"/>
    <x v="253"/>
    <n v="32"/>
    <n v="27199.68"/>
    <n v="226"/>
  </r>
  <r>
    <x v="1"/>
    <m/>
    <s v="15.6 Inches"/>
    <s v="Silver"/>
    <s v="1000 GB"/>
    <s v="Intel Core i5"/>
    <x v="1"/>
    <x v="1"/>
    <s v="Backlit Keyboard"/>
    <s v="Integrated"/>
    <s v="Intel"/>
    <m/>
    <x v="1"/>
    <x v="13"/>
    <n v="26"/>
    <n v="44174"/>
    <n v="348"/>
  </r>
  <r>
    <x v="16"/>
    <s v="CF-33 MK1"/>
    <s v="12 Inches"/>
    <m/>
    <s v="256 GB"/>
    <s v="Intel Core i5"/>
    <x v="0"/>
    <x v="7"/>
    <s v="Backlit Keyboard"/>
    <s v="Integrated"/>
    <s v="Intel HD Graphics 520"/>
    <m/>
    <x v="2"/>
    <x v="254"/>
    <n v="18"/>
    <n v="15810.66"/>
    <n v="418"/>
  </r>
  <r>
    <x v="10"/>
    <s v="Laptop 4 15 R7se/8GB/512GB Platinum"/>
    <s v="15 Inches"/>
    <s v="Platinum"/>
    <s v="512 GB"/>
    <s v="Ryzen 7"/>
    <x v="0"/>
    <x v="10"/>
    <s v="Dolby"/>
    <s v="Integrated"/>
    <m/>
    <m/>
    <x v="24"/>
    <x v="255"/>
    <n v="23"/>
    <n v="7460.51"/>
    <n v="337"/>
  </r>
  <r>
    <x v="5"/>
    <s v="ZenBook S"/>
    <s v="13.9 Inches"/>
    <s v="Jade Black"/>
    <s v="1 TB"/>
    <s v="Intel Core i7"/>
    <x v="11"/>
    <x v="7"/>
    <s v="Nanoedge"/>
    <s v="Intel Iris Xáµ‰"/>
    <m/>
    <m/>
    <x v="12"/>
    <x v="8"/>
    <n v="54"/>
    <n v="48599.46"/>
    <n v="176"/>
  </r>
  <r>
    <x v="7"/>
    <s v="ThinkPad X1 Carbon Gen 10"/>
    <s v="14 Inches"/>
    <s v="Black"/>
    <s v="512 GB"/>
    <s v="Core i7"/>
    <x v="4"/>
    <x v="0"/>
    <s v="Anti-glare Screen"/>
    <s v="Iris Xe Graphics"/>
    <m/>
    <m/>
    <x v="7"/>
    <x v="256"/>
    <n v="17"/>
    <n v="25408.54"/>
    <n v="210"/>
  </r>
  <r>
    <x v="2"/>
    <s v="Prestige 13Evo A13M-050US"/>
    <s v="13.3 Inches"/>
    <m/>
    <s v="1 TB"/>
    <s v="Core i7"/>
    <x v="2"/>
    <x v="1"/>
    <m/>
    <m/>
    <s v="Intel Iris"/>
    <s v="2.2 GHz"/>
    <x v="6"/>
    <x v="129"/>
    <n v="16"/>
    <n v="15824"/>
    <n v="320"/>
  </r>
  <r>
    <x v="0"/>
    <m/>
    <s v="14 Inches"/>
    <s v="Blue"/>
    <s v="1000 GB"/>
    <s v="Intel Core i7"/>
    <x v="0"/>
    <x v="0"/>
    <m/>
    <s v="Integrated"/>
    <s v="Intel"/>
    <s v="1.2 GHz"/>
    <x v="0"/>
    <x v="257"/>
    <n v="63"/>
    <n v="64575.63"/>
    <n v="251"/>
  </r>
  <r>
    <x v="1"/>
    <m/>
    <s v="15.6 Inches"/>
    <s v="Silver"/>
    <s v="1000 GB"/>
    <s v="Intel Core i5"/>
    <x v="1"/>
    <x v="1"/>
    <s v="Backlit Keyboard"/>
    <s v="Integrated"/>
    <s v="Intel"/>
    <m/>
    <x v="1"/>
    <x v="5"/>
    <n v="20"/>
    <n v="31980"/>
    <n v="366"/>
  </r>
  <r>
    <x v="7"/>
    <s v="ThinkPad P16s G1"/>
    <s v="16 Inches"/>
    <s v="Black"/>
    <s v="1 TB"/>
    <s v="Core i7"/>
    <x v="2"/>
    <x v="1"/>
    <s v="Anti-glare Screen"/>
    <s v="QN20-M1-R"/>
    <m/>
    <m/>
    <x v="0"/>
    <x v="13"/>
    <n v="36"/>
    <n v="61164"/>
    <n v="428"/>
  </r>
  <r>
    <x v="8"/>
    <s v="Alienware m18 Laptop"/>
    <s v="18 Inches"/>
    <s v="Black"/>
    <s v="1000 GB"/>
    <s v="Core i9"/>
    <x v="2"/>
    <x v="2"/>
    <m/>
    <s v="Integrated"/>
    <s v="NVIDIA GeForce RTX 4080"/>
    <m/>
    <x v="0"/>
    <x v="85"/>
    <n v="50"/>
    <n v="140765"/>
    <n v="448"/>
  </r>
  <r>
    <x v="8"/>
    <s v="Latitude 5540 Laptop"/>
    <s v="15.6 Inches"/>
    <s v="Black"/>
    <s v="1000 GB"/>
    <s v="Core i5"/>
    <x v="2"/>
    <x v="1"/>
    <m/>
    <s v="Integrated"/>
    <s v="Intel Integrated Graphics"/>
    <m/>
    <x v="0"/>
    <x v="42"/>
    <n v="40"/>
    <n v="18399.599999999999"/>
    <n v="120"/>
  </r>
  <r>
    <x v="5"/>
    <s v="ASUS Chromebook"/>
    <s v="17.3 Inches"/>
    <m/>
    <s v="32 GB"/>
    <s v="Celeron N"/>
    <x v="3"/>
    <x v="5"/>
    <m/>
    <s v="Integrated"/>
    <s v="Intel HD Graphics 5000"/>
    <s v="1.1 GHz"/>
    <x v="8"/>
    <x v="13"/>
    <n v="27"/>
    <n v="45873"/>
    <n v="203"/>
  </r>
  <r>
    <x v="8"/>
    <s v="Latitude 3000"/>
    <s v="14 Inches"/>
    <s v="Black"/>
    <s v="256 GB"/>
    <s v="Core i5 Family"/>
    <x v="0"/>
    <x v="7"/>
    <s v="Anti-glare Screen"/>
    <s v="Iris Xe Graphics"/>
    <m/>
    <m/>
    <x v="2"/>
    <x v="26"/>
    <n v="16"/>
    <n v="6239.84"/>
    <n v="282"/>
  </r>
  <r>
    <x v="4"/>
    <m/>
    <s v="17.3 Inches"/>
    <m/>
    <s v="256 GB"/>
    <m/>
    <x v="0"/>
    <x v="10"/>
    <m/>
    <s v="Integrated"/>
    <m/>
    <m/>
    <x v="15"/>
    <x v="258"/>
    <n v="49"/>
    <n v="62425.51"/>
    <n v="444"/>
  </r>
  <r>
    <x v="2"/>
    <s v="Prestige 16Studio A13VF-039US"/>
    <s v="16 Inches"/>
    <m/>
    <m/>
    <s v="Core i7"/>
    <x v="2"/>
    <x v="1"/>
    <m/>
    <s v="RTX 4060"/>
    <s v="NVIDIA GeForce RTX 4060"/>
    <s v="3.7 GHz"/>
    <x v="0"/>
    <x v="259"/>
    <n v="30"/>
    <n v="14399.7"/>
    <n v="170"/>
  </r>
  <r>
    <x v="0"/>
    <m/>
    <s v="14 Inches"/>
    <s v="Blue"/>
    <s v="1000 GB"/>
    <s v="Intel Core i7"/>
    <x v="0"/>
    <x v="0"/>
    <m/>
    <s v="Integrated"/>
    <s v="Intel"/>
    <s v="1.2 GHz"/>
    <x v="0"/>
    <x v="260"/>
    <n v="16"/>
    <n v="3280"/>
    <n v="458"/>
  </r>
  <r>
    <x v="1"/>
    <m/>
    <s v="15.6 Inches"/>
    <s v="Silver"/>
    <s v="1000 GB"/>
    <s v="Intel Core i5"/>
    <x v="1"/>
    <x v="1"/>
    <s v="Backlit Keyboard"/>
    <s v="Integrated"/>
    <s v="Intel"/>
    <m/>
    <x v="1"/>
    <x v="261"/>
    <n v="46"/>
    <n v="49909.54"/>
    <n v="462"/>
  </r>
  <r>
    <x v="2"/>
    <s v="Raider GE68HX 13VI-202US"/>
    <s v="16 Inches"/>
    <s v="Black"/>
    <s v="1 TB"/>
    <s v="Core i9"/>
    <x v="2"/>
    <x v="2"/>
    <m/>
    <s v="Dedicated"/>
    <s v="NVIDIA GeForce RTX 4070"/>
    <m/>
    <x v="0"/>
    <x v="21"/>
    <n v="45"/>
    <n v="26549.55"/>
    <n v="252"/>
  </r>
  <r>
    <x v="8"/>
    <s v="Inspiron 16"/>
    <s v="16 Inches"/>
    <s v="Green"/>
    <s v="1 TB"/>
    <s v="Core I7 12700H"/>
    <x v="8"/>
    <x v="2"/>
    <s v="Anti-glare,Backlit Keyboard"/>
    <s v="Integrated"/>
    <m/>
    <m/>
    <x v="0"/>
    <x v="26"/>
    <n v="37"/>
    <n v="14429.63"/>
    <n v="147"/>
  </r>
  <r>
    <x v="20"/>
    <s v="Latitude"/>
    <s v="15.6 Inches"/>
    <m/>
    <s v="120 GB"/>
    <s v="Core i7-620M"/>
    <x v="0"/>
    <x v="16"/>
    <m/>
    <s v="Integrated"/>
    <s v="Intel Integrated Graphics"/>
    <s v="2.66 GHz"/>
    <x v="8"/>
    <x v="262"/>
    <n v="65"/>
    <n v="282035"/>
    <n v="544"/>
  </r>
  <r>
    <x v="7"/>
    <s v="ThinkPad P1 Gen 5 Mobile Workstation"/>
    <s v="16 Inches"/>
    <s v="Black"/>
    <m/>
    <s v="Core i7 Family"/>
    <x v="2"/>
    <x v="1"/>
    <s v="Backlit Keyboard"/>
    <s v="Dedicated"/>
    <s v="NVIDIA GeForce RTX 3070 Ti 8GB GDDR6"/>
    <m/>
    <x v="2"/>
    <x v="13"/>
    <n v="14"/>
    <n v="23786"/>
    <n v="288"/>
  </r>
  <r>
    <x v="7"/>
    <s v="IdeaPad 3 15&quot;"/>
    <s v="15.6 Inches"/>
    <s v="Business Black"/>
    <s v="256 GB"/>
    <s v="Ryzen 3 3250U"/>
    <x v="3"/>
    <x v="6"/>
    <s v="built for entertainment, multitasking &amp; privacy"/>
    <s v="Integrated"/>
    <m/>
    <m/>
    <x v="1"/>
    <x v="263"/>
    <n v="15"/>
    <n v="37484.85"/>
    <n v="149"/>
  </r>
  <r>
    <x v="15"/>
    <s v="CF-54"/>
    <s v="14 Inches"/>
    <s v="Black"/>
    <s v="512 GB"/>
    <s v="Core i5"/>
    <x v="4"/>
    <x v="17"/>
    <s v="Spill-resistant"/>
    <s v="Integrated"/>
    <m/>
    <m/>
    <x v="21"/>
    <x v="42"/>
    <n v="64"/>
    <n v="29439.360000000001"/>
    <n v="150"/>
  </r>
  <r>
    <x v="8"/>
    <s v="XPS 15 9000"/>
    <s v="15.6 Inches"/>
    <s v="Black"/>
    <s v="1 TB"/>
    <s v="Core i7"/>
    <x v="4"/>
    <x v="1"/>
    <s v="InfinityEdge, Anti-glare Screen"/>
    <s v="GeForce RTX 4050"/>
    <m/>
    <m/>
    <x v="0"/>
    <x v="5"/>
    <n v="36"/>
    <n v="57564"/>
    <n v="223"/>
  </r>
  <r>
    <x v="0"/>
    <m/>
    <s v="15.6 Inches"/>
    <s v="Blue"/>
    <s v="1152 GB"/>
    <s v="Pentium"/>
    <x v="5"/>
    <x v="0"/>
    <m/>
    <s v="Integrated"/>
    <s v="Intel"/>
    <s v="1.1 GHz"/>
    <x v="2"/>
    <x v="264"/>
    <n v="51"/>
    <n v="94349.49"/>
    <n v="146"/>
  </r>
  <r>
    <x v="1"/>
    <m/>
    <s v="15.6 Inches"/>
    <s v="Black"/>
    <s v="1000 GB"/>
    <s v="Pentium N5000"/>
    <x v="4"/>
    <x v="0"/>
    <m/>
    <s v="Integrated"/>
    <s v="Intel"/>
    <s v="1.1 GHz"/>
    <x v="5"/>
    <x v="5"/>
    <n v="19"/>
    <n v="30381"/>
    <n v="156"/>
  </r>
  <r>
    <x v="0"/>
    <s v="Ideapad 3"/>
    <s v="15.6 Inches"/>
    <s v="Gray"/>
    <s v="1000 GB"/>
    <s v="Intel Core i5"/>
    <x v="5"/>
    <x v="0"/>
    <m/>
    <s v="Integrated"/>
    <s v="Intel"/>
    <m/>
    <x v="0"/>
    <x v="265"/>
    <n v="64"/>
    <n v="17216"/>
    <n v="154"/>
  </r>
  <r>
    <x v="8"/>
    <s v="Inspiron"/>
    <s v="15.6 Inches"/>
    <s v="Black"/>
    <s v="1 TB"/>
    <s v="Ryzen 5"/>
    <x v="2"/>
    <x v="2"/>
    <m/>
    <s v="Integrated"/>
    <s v="AMD Radeon Graphics"/>
    <m/>
    <x v="6"/>
    <x v="26"/>
    <n v="53"/>
    <n v="20669.47"/>
    <n v="549"/>
  </r>
  <r>
    <x v="0"/>
    <m/>
    <s v="14 Inches"/>
    <s v="Blue"/>
    <s v="1000 GB"/>
    <s v="Intel Core i7"/>
    <x v="0"/>
    <x v="0"/>
    <m/>
    <s v="Integrated"/>
    <s v="Intel"/>
    <s v="1.2 GHz"/>
    <x v="0"/>
    <x v="266"/>
    <n v="31"/>
    <n v="11696.3"/>
    <n v="217"/>
  </r>
  <r>
    <x v="1"/>
    <m/>
    <s v="15.6 Inches"/>
    <s v="Silver"/>
    <s v="1000 GB"/>
    <s v="Intel Core i5"/>
    <x v="1"/>
    <x v="1"/>
    <s v="Backlit Keyboard"/>
    <s v="Integrated"/>
    <s v="Intel"/>
    <m/>
    <x v="1"/>
    <x v="267"/>
    <n v="48"/>
    <n v="80639.520000000004"/>
    <n v="417"/>
  </r>
  <r>
    <x v="1"/>
    <s v="HP Pavilion"/>
    <s v="11.6 Inches"/>
    <s v="Dark Ash Silver"/>
    <s v="128 GB"/>
    <s v="Intel Core M-5Y10 Processor"/>
    <x v="3"/>
    <x v="11"/>
    <m/>
    <s v="Integrated"/>
    <s v="Intel UHD Graphics 605"/>
    <m/>
    <x v="1"/>
    <x v="268"/>
    <n v="48"/>
    <n v="48540"/>
    <n v="358"/>
  </r>
  <r>
    <x v="1"/>
    <s v="Pavilion"/>
    <s v="17.3 Inches"/>
    <s v="Natural Silver"/>
    <s v="512 GB"/>
    <s v="Intel Core i5-1135G7"/>
    <x v="0"/>
    <x v="0"/>
    <s v="Backlit Keyboard"/>
    <s v="Integrated"/>
    <m/>
    <m/>
    <x v="24"/>
    <x v="269"/>
    <n v="21"/>
    <n v="53515.77"/>
    <n v="269"/>
  </r>
  <r>
    <x v="0"/>
    <m/>
    <s v="14 Inches"/>
    <s v="Blue"/>
    <s v="1000 GB"/>
    <s v="Intel Core i7"/>
    <x v="0"/>
    <x v="0"/>
    <m/>
    <s v="Integrated"/>
    <s v="Intel"/>
    <s v="1.2 GHz"/>
    <x v="0"/>
    <x v="270"/>
    <n v="48"/>
    <n v="118943.52"/>
    <n v="206"/>
  </r>
  <r>
    <x v="1"/>
    <m/>
    <s v="15.6 Inches"/>
    <s v="Silver"/>
    <s v="1000 GB"/>
    <s v="Intel Core i5"/>
    <x v="1"/>
    <x v="1"/>
    <s v="Backlit Keyboard"/>
    <s v="Integrated"/>
    <s v="Intel"/>
    <m/>
    <x v="1"/>
    <x v="26"/>
    <n v="64"/>
    <n v="24959.360000000001"/>
    <n v="169"/>
  </r>
  <r>
    <x v="8"/>
    <s v="Latitude 5440"/>
    <s v="15.6 Inches"/>
    <m/>
    <s v="512 GB"/>
    <s v="Core i7 Family"/>
    <x v="4"/>
    <x v="1"/>
    <s v="Anti-glare,Backlit Keyboard"/>
    <s v="Integrated"/>
    <s v="intel"/>
    <m/>
    <x v="0"/>
    <x v="271"/>
    <n v="28"/>
    <n v="41831.72"/>
    <n v="337"/>
  </r>
  <r>
    <x v="8"/>
    <s v="Dell Latitude"/>
    <s v="14 Inches"/>
    <s v="Black"/>
    <s v="512 GB"/>
    <s v="Core i5 4310U"/>
    <x v="0"/>
    <x v="7"/>
    <m/>
    <s v="Integrated"/>
    <m/>
    <s v="2 GHz"/>
    <x v="8"/>
    <x v="42"/>
    <n v="13"/>
    <n v="5979.87"/>
    <n v="231"/>
  </r>
  <r>
    <x v="1"/>
    <s v="15-eh2085cl"/>
    <s v="15.6 Inches"/>
    <m/>
    <s v="512 GB"/>
    <s v="Ryzen 7"/>
    <x v="4"/>
    <x v="0"/>
    <m/>
    <s v="Integrated AMD Radeonâ„¢ Graphics"/>
    <s v="AMD Radeon Graphics"/>
    <s v="2 GHz"/>
    <x v="6"/>
    <x v="2"/>
    <n v="19"/>
    <n v="18999.810000000001"/>
    <n v="453"/>
  </r>
  <r>
    <x v="8"/>
    <s v="Latitude 5430"/>
    <s v="14 Inches"/>
    <m/>
    <m/>
    <s v="AMD Ryzen 7"/>
    <x v="4"/>
    <x v="1"/>
    <s v="Fingerprint Reader, Backlit Keyboard"/>
    <s v="Integrated"/>
    <s v="AMD Radeon"/>
    <m/>
    <x v="2"/>
    <x v="21"/>
    <n v="31"/>
    <n v="18289.689999999999"/>
    <n v="446"/>
  </r>
  <r>
    <x v="8"/>
    <s v="Inspiron"/>
    <s v="16 Inches"/>
    <s v="Silver"/>
    <s v="1000 GB"/>
    <s v="Intel Core i5"/>
    <x v="4"/>
    <x v="0"/>
    <m/>
    <s v="Integrated"/>
    <s v="Intel"/>
    <m/>
    <x v="0"/>
    <x v="19"/>
    <n v="19"/>
    <n v="12159.81"/>
    <n v="239"/>
  </r>
  <r>
    <x v="8"/>
    <s v="Rugged 5414"/>
    <s v="14.1 Inches"/>
    <s v="Black"/>
    <s v="256 GB"/>
    <s v="Core i5"/>
    <x v="0"/>
    <x v="11"/>
    <m/>
    <s v="Integrated"/>
    <s v="Intel HD 520 Graphics"/>
    <m/>
    <x v="5"/>
    <x v="2"/>
    <n v="43"/>
    <n v="42999.57"/>
    <n v="202"/>
  </r>
  <r>
    <x v="7"/>
    <s v="Lenovo Ideapad"/>
    <s v="15.6 Inches"/>
    <m/>
    <s v="256 GB"/>
    <s v="Core i3"/>
    <x v="3"/>
    <x v="0"/>
    <s v="Dolby"/>
    <s v="Integrated"/>
    <s v="Intel UHD Graphics"/>
    <m/>
    <x v="2"/>
    <x v="11"/>
    <n v="63"/>
    <n v="106407"/>
    <n v="229"/>
  </r>
  <r>
    <x v="0"/>
    <m/>
    <s v="15.6 Inches"/>
    <s v="Blue"/>
    <s v="1152 GB"/>
    <s v="Pentium"/>
    <x v="5"/>
    <x v="0"/>
    <m/>
    <s v="Integrated"/>
    <s v="Intel"/>
    <s v="1.1 GHz"/>
    <x v="2"/>
    <x v="8"/>
    <n v="57"/>
    <n v="51299.43"/>
    <n v="341"/>
  </r>
  <r>
    <x v="1"/>
    <m/>
    <s v="15.6 Inches"/>
    <s v="Black"/>
    <s v="1000 GB"/>
    <s v="Pentium N5000"/>
    <x v="4"/>
    <x v="0"/>
    <m/>
    <s v="Integrated"/>
    <s v="Intel"/>
    <s v="1.1 GHz"/>
    <x v="5"/>
    <x v="252"/>
    <n v="64"/>
    <n v="39615.360000000001"/>
    <n v="551"/>
  </r>
  <r>
    <x v="0"/>
    <s v="Ideapad 3"/>
    <s v="15.6 Inches"/>
    <s v="Gray"/>
    <s v="1000 GB"/>
    <s v="Intel Core i5"/>
    <x v="5"/>
    <x v="0"/>
    <m/>
    <s v="Integrated"/>
    <s v="Intel"/>
    <m/>
    <x v="0"/>
    <x v="26"/>
    <n v="38"/>
    <n v="14819.62"/>
    <n v="471"/>
  </r>
  <r>
    <x v="7"/>
    <s v="ThinkBook"/>
    <s v="15.6 Inches"/>
    <m/>
    <s v="512 GB"/>
    <s v="Core i5"/>
    <x v="4"/>
    <x v="1"/>
    <s v="Information Not Available"/>
    <s v="Iris Xe Graphics"/>
    <s v="Intel Iris Xe Graphics"/>
    <m/>
    <x v="0"/>
    <x v="272"/>
    <n v="37"/>
    <n v="100973"/>
    <n v="188"/>
  </r>
  <r>
    <x v="4"/>
    <s v="CB315-4HT-P8PQ"/>
    <s v="15.6 Inches"/>
    <s v="Silver"/>
    <s v="64 GB"/>
    <s v="Pentium"/>
    <x v="0"/>
    <x v="5"/>
    <m/>
    <s v="Integrated"/>
    <s v="Intel UHD Graphics"/>
    <m/>
    <x v="5"/>
    <x v="273"/>
    <n v="50"/>
    <n v="10950"/>
    <n v="313"/>
  </r>
  <r>
    <x v="8"/>
    <s v="Vulcan 17"/>
    <s v="17.3 Inches"/>
    <s v="Gray"/>
    <s v="512 GB"/>
    <s v="Intel Core i7"/>
    <x v="4"/>
    <x v="10"/>
    <m/>
    <s v="Dedicated"/>
    <m/>
    <s v="4.5 GHz"/>
    <x v="6"/>
    <x v="274"/>
    <n v="29"/>
    <n v="86786.27"/>
    <n v="178"/>
  </r>
  <r>
    <x v="1"/>
    <s v="HP ProBook"/>
    <s v="15.6 Inches"/>
    <s v="Silver"/>
    <s v="256 GB"/>
    <s v="Intel Core i5-1135G7"/>
    <x v="0"/>
    <x v="7"/>
    <m/>
    <s v="Intel Iris, Integrated"/>
    <s v="Intel Iris Xe Graphics"/>
    <m/>
    <x v="4"/>
    <x v="21"/>
    <n v="41"/>
    <n v="24189.59"/>
    <n v="206"/>
  </r>
  <r>
    <x v="0"/>
    <m/>
    <s v="14 Inches"/>
    <s v="Blue"/>
    <s v="1000 GB"/>
    <s v="Intel Core i7"/>
    <x v="0"/>
    <x v="0"/>
    <m/>
    <s v="Integrated"/>
    <s v="Intel"/>
    <s v="1.2 GHz"/>
    <x v="0"/>
    <x v="26"/>
    <n v="25"/>
    <n v="9749.75"/>
    <n v="469"/>
  </r>
  <r>
    <x v="1"/>
    <m/>
    <s v="15.6 Inches"/>
    <s v="Silver"/>
    <s v="1000 GB"/>
    <s v="Intel Core i5"/>
    <x v="1"/>
    <x v="1"/>
    <s v="Backlit Keyboard"/>
    <s v="Integrated"/>
    <s v="Intel"/>
    <m/>
    <x v="1"/>
    <x v="275"/>
    <n v="54"/>
    <n v="129546"/>
    <n v="460"/>
  </r>
  <r>
    <x v="5"/>
    <s v="ExperBook"/>
    <s v="14 Inches"/>
    <s v="Black"/>
    <s v="1 TB"/>
    <s v="Core i7"/>
    <x v="4"/>
    <x v="7"/>
    <s v="Narrow Bezel"/>
    <s v="Iris Xe"/>
    <m/>
    <m/>
    <x v="13"/>
    <x v="276"/>
    <n v="59"/>
    <n v="100029.19"/>
    <n v="173"/>
  </r>
  <r>
    <x v="1"/>
    <s v="AMD Ryzen 5"/>
    <s v="15.6 Inches"/>
    <s v="Blue"/>
    <s v="256 GB"/>
    <s v="Ryzen 5"/>
    <x v="0"/>
    <x v="2"/>
    <s v="Anti-glare"/>
    <s v="Integrated"/>
    <m/>
    <m/>
    <x v="12"/>
    <x v="277"/>
    <n v="33"/>
    <n v="35515.26"/>
    <n v="267"/>
  </r>
  <r>
    <x v="0"/>
    <m/>
    <s v="14 Inches"/>
    <s v="Blue"/>
    <s v="1000 GB"/>
    <s v="Intel Core i7"/>
    <x v="0"/>
    <x v="0"/>
    <m/>
    <s v="Integrated"/>
    <s v="Intel"/>
    <s v="1.2 GHz"/>
    <x v="0"/>
    <x v="278"/>
    <n v="20"/>
    <n v="68042.600000000006"/>
    <n v="458"/>
  </r>
  <r>
    <x v="1"/>
    <m/>
    <s v="15.6 Inches"/>
    <s v="Silver"/>
    <s v="1000 GB"/>
    <s v="Intel Core i5"/>
    <x v="1"/>
    <x v="1"/>
    <s v="Backlit Keyboard"/>
    <s v="Integrated"/>
    <s v="Intel"/>
    <m/>
    <x v="1"/>
    <x v="2"/>
    <n v="40"/>
    <n v="39999.599999999999"/>
    <n v="202"/>
  </r>
  <r>
    <x v="8"/>
    <s v="Chromebook 11"/>
    <s v="11 Inches"/>
    <s v="Black"/>
    <s v="16 GB"/>
    <s v="Celeron N2840"/>
    <x v="3"/>
    <x v="5"/>
    <s v="Dishwasher Safe"/>
    <s v="Integrated"/>
    <m/>
    <m/>
    <x v="8"/>
    <x v="279"/>
    <n v="35"/>
    <n v="97509.65"/>
    <n v="183"/>
  </r>
  <r>
    <x v="1"/>
    <s v="Victus by HP 15.6 inch Gaming Laptop PC 15-fa1010nr"/>
    <s v="15.6 Inches"/>
    <s v="Silver"/>
    <s v="512 GB"/>
    <s v="Core i5"/>
    <x v="4"/>
    <x v="2"/>
    <m/>
    <s v="Dedicated"/>
    <s v="NVIDIA Â® GeForce RTXâ„¢ 4050"/>
    <m/>
    <x v="2"/>
    <x v="21"/>
    <n v="12"/>
    <n v="7079.88"/>
    <n v="391"/>
  </r>
  <r>
    <x v="5"/>
    <s v="ZenBook Flip S"/>
    <s v="13.3 Inches"/>
    <s v="Jade Black"/>
    <m/>
    <s v="Intel Core i7"/>
    <x v="4"/>
    <x v="7"/>
    <s v="Nanoedge"/>
    <s v="Integrated"/>
    <s v="Intel Iris Xe Graphics"/>
    <m/>
    <x v="3"/>
    <x v="280"/>
    <n v="49"/>
    <n v="75962.25"/>
    <n v="357"/>
  </r>
  <r>
    <x v="7"/>
    <s v="Lenovo Thinkpad"/>
    <s v="15.6 Inches"/>
    <s v="Glossy Black"/>
    <s v="256 GB"/>
    <s v="Core i5"/>
    <x v="0"/>
    <x v="7"/>
    <s v="Fingerprint reader"/>
    <s v="Dedicated"/>
    <m/>
    <m/>
    <x v="8"/>
    <x v="5"/>
    <n v="55"/>
    <n v="87945"/>
    <n v="245"/>
  </r>
  <r>
    <x v="0"/>
    <m/>
    <s v="14 Inches"/>
    <s v="Blue"/>
    <s v="1000 GB"/>
    <s v="Intel Core i7"/>
    <x v="0"/>
    <x v="0"/>
    <m/>
    <s v="Integrated"/>
    <s v="Intel"/>
    <s v="1.2 GHz"/>
    <x v="0"/>
    <x v="21"/>
    <n v="42"/>
    <n v="24779.58"/>
    <n v="531"/>
  </r>
  <r>
    <x v="1"/>
    <m/>
    <s v="15.6 Inches"/>
    <s v="Silver"/>
    <s v="1000 GB"/>
    <s v="Intel Core i5"/>
    <x v="1"/>
    <x v="1"/>
    <s v="Backlit Keyboard"/>
    <s v="Integrated"/>
    <s v="Intel"/>
    <m/>
    <x v="1"/>
    <x v="259"/>
    <n v="47"/>
    <n v="22559.53"/>
    <n v="158"/>
  </r>
  <r>
    <x v="1"/>
    <m/>
    <s v="15.6 Inches"/>
    <m/>
    <m/>
    <m/>
    <x v="6"/>
    <x v="9"/>
    <s v="Backlit Keyboard"/>
    <m/>
    <m/>
    <m/>
    <x v="2"/>
    <x v="8"/>
    <n v="34"/>
    <n v="30599.66"/>
    <n v="401"/>
  </r>
  <r>
    <x v="7"/>
    <s v="Lenovo Thinkpad"/>
    <s v="14 Inches"/>
    <s v="Black"/>
    <s v="512 GB"/>
    <s v="Intel Core i7 1185G7"/>
    <x v="4"/>
    <x v="7"/>
    <s v="Anti-glare,Fingerprint Reader"/>
    <s v="Integrated"/>
    <m/>
    <m/>
    <x v="21"/>
    <x v="42"/>
    <n v="50"/>
    <n v="22999.5"/>
    <n v="400"/>
  </r>
  <r>
    <x v="4"/>
    <s v="CB315-4H-C6MH"/>
    <s v="15.6 Inches"/>
    <s v="Silver"/>
    <s v="64 GB"/>
    <s v="Celeron N"/>
    <x v="0"/>
    <x v="5"/>
    <m/>
    <s v="Integrated"/>
    <s v="Intel UHD Graphics"/>
    <m/>
    <x v="12"/>
    <x v="103"/>
    <n v="17"/>
    <n v="39083"/>
    <n v="156"/>
  </r>
  <r>
    <x v="1"/>
    <s v="EliteBook 865 G9"/>
    <s v="16 Inches"/>
    <m/>
    <s v="512 GB"/>
    <s v="Ryzen 7"/>
    <x v="4"/>
    <x v="1"/>
    <s v="Anti-glare Screen"/>
    <s v="Radeon 680M Graphics"/>
    <s v="AMD Radeon 680M Graphics"/>
    <m/>
    <x v="0"/>
    <x v="26"/>
    <n v="19"/>
    <n v="7409.81"/>
    <n v="401"/>
  </r>
  <r>
    <x v="0"/>
    <m/>
    <s v="14 Inches"/>
    <s v="Blue"/>
    <s v="1000 GB"/>
    <s v="Intel Core i7"/>
    <x v="0"/>
    <x v="0"/>
    <m/>
    <s v="Integrated"/>
    <s v="Intel"/>
    <s v="1.2 GHz"/>
    <x v="0"/>
    <x v="281"/>
    <n v="38"/>
    <n v="51109.62"/>
    <n v="513"/>
  </r>
  <r>
    <x v="1"/>
    <m/>
    <s v="15.6 Inches"/>
    <s v="Silver"/>
    <s v="1000 GB"/>
    <s v="Intel Core i5"/>
    <x v="1"/>
    <x v="1"/>
    <s v="Backlit Keyboard"/>
    <s v="Integrated"/>
    <s v="Intel"/>
    <m/>
    <x v="1"/>
    <x v="282"/>
    <n v="47"/>
    <n v="138179.53"/>
    <n v="504"/>
  </r>
  <r>
    <x v="4"/>
    <s v="A514-55-545G"/>
    <s v="14 Inches"/>
    <s v="Gray"/>
    <s v="512 GB"/>
    <s v="Core i5"/>
    <x v="0"/>
    <x v="2"/>
    <s v="Backlit Keyboard"/>
    <s v="Integrated"/>
    <m/>
    <m/>
    <x v="6"/>
    <x v="26"/>
    <n v="49"/>
    <n v="19109.509999999998"/>
    <n v="193"/>
  </r>
  <r>
    <x v="7"/>
    <s v="Lenovo Thinkpad"/>
    <s v="14 Inches"/>
    <s v="Black"/>
    <s v="256 GB"/>
    <s v="Core i5"/>
    <x v="0"/>
    <x v="7"/>
    <m/>
    <s v="Integrated"/>
    <m/>
    <s v="2.4 GHz"/>
    <x v="13"/>
    <x v="283"/>
    <n v="56"/>
    <n v="141615.6"/>
    <n v="419"/>
  </r>
  <r>
    <x v="1"/>
    <s v="Elite Dragonfly G3"/>
    <s v="13.5 Inches"/>
    <m/>
    <s v="512 GB"/>
    <s v="Core i5"/>
    <x v="4"/>
    <x v="7"/>
    <s v="Anti-glare Screen"/>
    <s v="Iris Xe Graphics"/>
    <s v="Intel Iris Xe Graphics"/>
    <m/>
    <x v="8"/>
    <x v="284"/>
    <n v="30"/>
    <n v="44940"/>
    <n v="265"/>
  </r>
  <r>
    <x v="2"/>
    <s v="Bravo 17 C7VFK-039US"/>
    <s v="17.3 Inches"/>
    <s v="Black"/>
    <s v="1 TB"/>
    <s v="Ryzen 7"/>
    <x v="2"/>
    <x v="1"/>
    <s v="Backlit Keyboard"/>
    <s v="Dedicated"/>
    <m/>
    <m/>
    <x v="0"/>
    <x v="42"/>
    <n v="60"/>
    <n v="27599.4"/>
    <n v="497"/>
  </r>
  <r>
    <x v="0"/>
    <m/>
    <s v="14 Inches"/>
    <s v="Blue"/>
    <s v="1000 GB"/>
    <s v="Intel Core i7"/>
    <x v="0"/>
    <x v="0"/>
    <m/>
    <s v="Integrated"/>
    <s v="Intel"/>
    <s v="1.2 GHz"/>
    <x v="0"/>
    <x v="285"/>
    <n v="61"/>
    <n v="52807.7"/>
    <n v="241"/>
  </r>
  <r>
    <x v="1"/>
    <m/>
    <s v="15.6 Inches"/>
    <s v="Silver"/>
    <s v="1000 GB"/>
    <s v="Intel Core i5"/>
    <x v="1"/>
    <x v="1"/>
    <s v="Backlit Keyboard"/>
    <s v="Integrated"/>
    <s v="Intel"/>
    <m/>
    <x v="1"/>
    <x v="251"/>
    <n v="59"/>
    <n v="76641"/>
    <n v="539"/>
  </r>
  <r>
    <x v="13"/>
    <s v="AORUS 17H BXF-74US554SH"/>
    <s v="17.3 Inches"/>
    <s v="Black"/>
    <s v="1 TB"/>
    <s v="Core i7"/>
    <x v="4"/>
    <x v="2"/>
    <s v="Thin Bezel"/>
    <s v="Dedicated"/>
    <m/>
    <m/>
    <x v="15"/>
    <x v="103"/>
    <n v="63"/>
    <n v="144837"/>
    <n v="414"/>
  </r>
  <r>
    <x v="0"/>
    <m/>
    <s v="14 Inches"/>
    <s v="Blue"/>
    <s v="1000 GB"/>
    <s v="Intel Core i7"/>
    <x v="0"/>
    <x v="0"/>
    <m/>
    <s v="Integrated"/>
    <s v="Intel"/>
    <s v="1.2 GHz"/>
    <x v="0"/>
    <x v="5"/>
    <n v="12"/>
    <n v="19188"/>
    <n v="461"/>
  </r>
  <r>
    <x v="1"/>
    <m/>
    <s v="15.6 Inches"/>
    <s v="Silver"/>
    <s v="1000 GB"/>
    <s v="Intel Core i5"/>
    <x v="1"/>
    <x v="1"/>
    <s v="Backlit Keyboard"/>
    <s v="Integrated"/>
    <s v="Intel"/>
    <m/>
    <x v="1"/>
    <x v="21"/>
    <n v="17"/>
    <n v="10029.83"/>
    <n v="493"/>
  </r>
  <r>
    <x v="2"/>
    <m/>
    <s v="15.6 Inches"/>
    <m/>
    <m/>
    <m/>
    <x v="2"/>
    <x v="9"/>
    <m/>
    <m/>
    <m/>
    <s v="3.5 GHz"/>
    <x v="14"/>
    <x v="286"/>
    <n v="17"/>
    <n v="34526.83"/>
    <n v="207"/>
  </r>
  <r>
    <x v="9"/>
    <s v="LG gram"/>
    <s v="17 Inches"/>
    <s v="Dark Silver"/>
    <s v="1 TB"/>
    <s v="Core i7-1065G7"/>
    <x v="4"/>
    <x v="10"/>
    <s v="Backlit Keyboard"/>
    <s v="Integrated"/>
    <m/>
    <m/>
    <x v="5"/>
    <x v="54"/>
    <n v="46"/>
    <n v="30313.54"/>
    <n v="217"/>
  </r>
  <r>
    <x v="9"/>
    <s v="14T90R-K.AAB6U1"/>
    <s v="14 Inches"/>
    <s v="Black"/>
    <s v="512 GB"/>
    <s v="Intel Core i5"/>
    <x v="4"/>
    <x v="2"/>
    <s v="Pen"/>
    <s v="Integrated"/>
    <m/>
    <m/>
    <x v="11"/>
    <x v="26"/>
    <n v="35"/>
    <n v="13649.65"/>
    <n v="210"/>
  </r>
  <r>
    <x v="2"/>
    <s v="Prestige 14Evo A11MO-217"/>
    <s v="14 Inches"/>
    <s v="Gary"/>
    <m/>
    <s v="Core i7"/>
    <x v="2"/>
    <x v="11"/>
    <s v="Anti-glare,Thin Bezel"/>
    <s v="Integrated"/>
    <s v="Intel Iris Xe Graphics"/>
    <m/>
    <x v="7"/>
    <x v="8"/>
    <n v="30"/>
    <n v="26999.7"/>
    <n v="486"/>
  </r>
  <r>
    <x v="0"/>
    <m/>
    <s v="14 Inches"/>
    <s v="Blue"/>
    <s v="1000 GB"/>
    <s v="Intel Core i7"/>
    <x v="0"/>
    <x v="0"/>
    <m/>
    <s v="Integrated"/>
    <s v="Intel"/>
    <s v="1.2 GHz"/>
    <x v="0"/>
    <x v="26"/>
    <n v="24"/>
    <n v="9359.76"/>
    <n v="438"/>
  </r>
  <r>
    <x v="1"/>
    <m/>
    <s v="15.6 Inches"/>
    <s v="Silver"/>
    <s v="1000 GB"/>
    <s v="Intel Core i5"/>
    <x v="1"/>
    <x v="1"/>
    <s v="Backlit Keyboard"/>
    <s v="Integrated"/>
    <s v="Intel"/>
    <m/>
    <x v="1"/>
    <x v="76"/>
    <n v="15"/>
    <n v="25499.25"/>
    <n v="425"/>
  </r>
  <r>
    <x v="8"/>
    <s v="Inspiron"/>
    <s v="15.6 Inches"/>
    <s v="Black"/>
    <s v="512 GB"/>
    <s v="Core i5 Family"/>
    <x v="2"/>
    <x v="2"/>
    <m/>
    <s v="Integrated"/>
    <s v="Intel UHD Graphics"/>
    <m/>
    <x v="20"/>
    <x v="2"/>
    <n v="13"/>
    <n v="12999.87"/>
    <n v="123"/>
  </r>
  <r>
    <x v="1"/>
    <s v="HP"/>
    <s v="14 Inches"/>
    <s v="Silver"/>
    <s v="1 TB"/>
    <s v="1.2GHz Cortex A8 Processor"/>
    <x v="0"/>
    <x v="11"/>
    <m/>
    <s v="Integrated"/>
    <s v="Intel HD Graphics 620"/>
    <m/>
    <x v="6"/>
    <x v="19"/>
    <n v="22"/>
    <n v="14079.78"/>
    <n v="126"/>
  </r>
  <r>
    <x v="3"/>
    <m/>
    <m/>
    <m/>
    <s v="1 TB"/>
    <m/>
    <x v="1"/>
    <x v="3"/>
    <m/>
    <s v="Integrated"/>
    <m/>
    <m/>
    <x v="0"/>
    <x v="287"/>
    <n v="59"/>
    <n v="131515.13"/>
    <n v="352"/>
  </r>
  <r>
    <x v="8"/>
    <s v="Alienware X15 R2 Laptop"/>
    <s v="15.6 Inches"/>
    <s v="Lunar Light"/>
    <s v="512 GB"/>
    <s v="Core i7"/>
    <x v="4"/>
    <x v="1"/>
    <m/>
    <s v="Dedicated"/>
    <s v="NVIDIA GeForce RTX 3060"/>
    <m/>
    <x v="0"/>
    <x v="288"/>
    <n v="55"/>
    <n v="94379.45"/>
    <n v="307"/>
  </r>
  <r>
    <x v="11"/>
    <s v="Chromebook 4"/>
    <s v="11.6 Inches"/>
    <s v="Platinum Titan"/>
    <s v="32 GB"/>
    <s v="Celeron N3450"/>
    <x v="3"/>
    <x v="5"/>
    <s v="light and compact design lets you stream, work, create, and play on a fast,"/>
    <s v="Integrated"/>
    <m/>
    <m/>
    <x v="12"/>
    <x v="2"/>
    <n v="35"/>
    <n v="34999.65"/>
    <n v="204"/>
  </r>
  <r>
    <x v="0"/>
    <m/>
    <s v="14 Inches"/>
    <s v="Blue"/>
    <s v="1000 GB"/>
    <s v="Intel Core i7"/>
    <x v="0"/>
    <x v="0"/>
    <m/>
    <s v="Integrated"/>
    <s v="Intel"/>
    <s v="1.2 GHz"/>
    <x v="0"/>
    <x v="289"/>
    <n v="59"/>
    <n v="25959.41"/>
    <n v="506"/>
  </r>
  <r>
    <x v="1"/>
    <m/>
    <s v="15.6 Inches"/>
    <s v="Silver"/>
    <s v="1000 GB"/>
    <s v="Intel Core i5"/>
    <x v="1"/>
    <x v="1"/>
    <s v="Backlit Keyboard"/>
    <s v="Integrated"/>
    <s v="Intel"/>
    <m/>
    <x v="1"/>
    <x v="26"/>
    <n v="32"/>
    <n v="12479.68"/>
    <n v="399"/>
  </r>
  <r>
    <x v="0"/>
    <m/>
    <s v="14 Inches"/>
    <s v="Silver"/>
    <s v="1000 GB"/>
    <s v="Intel Core i3"/>
    <x v="6"/>
    <x v="0"/>
    <m/>
    <s v="Integrated"/>
    <s v="Intel"/>
    <s v="1.7 GHz"/>
    <x v="0"/>
    <x v="290"/>
    <n v="13"/>
    <n v="9008.8700000000008"/>
    <n v="505"/>
  </r>
  <r>
    <x v="7"/>
    <s v="ThinkPad P1 Gen 6"/>
    <s v="16 Inches"/>
    <s v="Black"/>
    <s v="1 TB"/>
    <s v="Core i9"/>
    <x v="2"/>
    <x v="1"/>
    <s v="Backlit Keyboard"/>
    <s v="Dedicated"/>
    <m/>
    <m/>
    <x v="0"/>
    <x v="291"/>
    <n v="48"/>
    <n v="99839.52"/>
    <n v="531"/>
  </r>
  <r>
    <x v="4"/>
    <s v="Aspire 3"/>
    <s v="17.3 Inches"/>
    <s v="Silver"/>
    <s v="256 GB"/>
    <s v="Core i3"/>
    <x v="7"/>
    <x v="0"/>
    <m/>
    <s v="Integrated"/>
    <s v="Intel UHD Graphics"/>
    <m/>
    <x v="6"/>
    <x v="2"/>
    <n v="26"/>
    <n v="25999.74"/>
    <n v="142"/>
  </r>
  <r>
    <x v="7"/>
    <s v="Flex 5 14 Laptop"/>
    <s v="14 Inches"/>
    <s v="Graphite Grey"/>
    <m/>
    <s v="Ryzen 5"/>
    <x v="4"/>
    <x v="10"/>
    <s v="Pen"/>
    <s v="Integrated"/>
    <s v="AMD Radeon Graphics 5500"/>
    <m/>
    <x v="1"/>
    <x v="21"/>
    <n v="35"/>
    <n v="20649.650000000001"/>
    <n v="482"/>
  </r>
  <r>
    <x v="0"/>
    <m/>
    <s v="14 Inches"/>
    <s v="Blue"/>
    <s v="1000 GB"/>
    <s v="Intel Core i7"/>
    <x v="0"/>
    <x v="0"/>
    <m/>
    <s v="Integrated"/>
    <s v="Intel"/>
    <s v="1.2 GHz"/>
    <x v="0"/>
    <x v="21"/>
    <n v="34"/>
    <n v="20059.66"/>
    <n v="505"/>
  </r>
  <r>
    <x v="1"/>
    <m/>
    <s v="15.6 Inches"/>
    <s v="Silver"/>
    <s v="1000 GB"/>
    <s v="Intel Core i5"/>
    <x v="1"/>
    <x v="1"/>
    <s v="Backlit Keyboard"/>
    <s v="Integrated"/>
    <s v="Intel"/>
    <m/>
    <x v="1"/>
    <x v="292"/>
    <n v="54"/>
    <n v="5075.46"/>
    <n v="371"/>
  </r>
  <r>
    <x v="5"/>
    <s v="VivoBook S 14X OLED"/>
    <s v="14.5 Inches"/>
    <s v="Black"/>
    <s v="512 GB"/>
    <s v="Core i5"/>
    <x v="0"/>
    <x v="2"/>
    <s v="Fingerprint Reader, High Definition Audio, Backlit Keyboard"/>
    <s v="Integrated"/>
    <m/>
    <m/>
    <x v="7"/>
    <x v="293"/>
    <n v="23"/>
    <n v="23689.77"/>
    <n v="412"/>
  </r>
  <r>
    <x v="8"/>
    <s v="Latitude 5440"/>
    <s v="14 Inches"/>
    <m/>
    <s v="1 TB"/>
    <s v="Core i7 Family"/>
    <x v="2"/>
    <x v="1"/>
    <s v="Anti-glare"/>
    <s v="Integrated"/>
    <s v="intel"/>
    <m/>
    <x v="0"/>
    <x v="5"/>
    <n v="58"/>
    <n v="92742"/>
    <n v="155"/>
  </r>
  <r>
    <x v="0"/>
    <m/>
    <s v="14 Inches"/>
    <s v="Blue"/>
    <s v="1000 GB"/>
    <s v="Intel Core i7"/>
    <x v="0"/>
    <x v="0"/>
    <m/>
    <s v="Integrated"/>
    <s v="Intel"/>
    <s v="1.2 GHz"/>
    <x v="0"/>
    <x v="294"/>
    <n v="53"/>
    <n v="62079.43"/>
    <n v="466"/>
  </r>
  <r>
    <x v="1"/>
    <m/>
    <s v="15.6 Inches"/>
    <s v="Silver"/>
    <s v="1000 GB"/>
    <s v="Intel Core i5"/>
    <x v="1"/>
    <x v="1"/>
    <s v="Backlit Keyboard"/>
    <s v="Integrated"/>
    <s v="Intel"/>
    <m/>
    <x v="1"/>
    <x v="21"/>
    <n v="37"/>
    <n v="21829.63"/>
    <n v="477"/>
  </r>
  <r>
    <x v="1"/>
    <s v="3N8P1UT#ABA"/>
    <s v="15.6 Inches"/>
    <s v="Silver"/>
    <s v="256 GB"/>
    <s v="Core i5"/>
    <x v="4"/>
    <x v="7"/>
    <m/>
    <s v="Integrated"/>
    <m/>
    <s v="2.4 GHz"/>
    <x v="2"/>
    <x v="295"/>
    <n v="59"/>
    <n v="88587.91"/>
    <n v="478"/>
  </r>
  <r>
    <x v="1"/>
    <s v="Chromebook 11 G9 EE"/>
    <s v="11.6 Inches"/>
    <s v="Black"/>
    <m/>
    <s v="Celeron"/>
    <x v="3"/>
    <x v="5"/>
    <s v="Anti-glare Screen"/>
    <s v="UHD Graphics"/>
    <s v="Intel UHD Graphics"/>
    <m/>
    <x v="8"/>
    <x v="21"/>
    <n v="58"/>
    <n v="34219.42"/>
    <n v="373"/>
  </r>
  <r>
    <x v="8"/>
    <s v="XPS 9315 Laptop"/>
    <s v="13.4 Inches"/>
    <s v="Platinum Silver"/>
    <s v="512 GB"/>
    <s v="Core i7"/>
    <x v="4"/>
    <x v="1"/>
    <m/>
    <s v="Integrated"/>
    <s v="Intel Integrated Graphics"/>
    <m/>
    <x v="16"/>
    <x v="5"/>
    <n v="39"/>
    <n v="62361"/>
    <n v="279"/>
  </r>
  <r>
    <x v="0"/>
    <m/>
    <s v="15.6 Inches"/>
    <s v="Blue"/>
    <s v="1152 GB"/>
    <s v="Pentium"/>
    <x v="5"/>
    <x v="0"/>
    <m/>
    <s v="Integrated"/>
    <s v="Intel"/>
    <s v="1.1 GHz"/>
    <x v="2"/>
    <x v="5"/>
    <n v="25"/>
    <n v="39975"/>
    <n v="119"/>
  </r>
  <r>
    <x v="1"/>
    <m/>
    <s v="15.6 Inches"/>
    <s v="Black"/>
    <s v="1000 GB"/>
    <s v="Pentium N5000"/>
    <x v="4"/>
    <x v="0"/>
    <m/>
    <s v="Integrated"/>
    <s v="Intel"/>
    <s v="1.1 GHz"/>
    <x v="5"/>
    <x v="13"/>
    <n v="13"/>
    <n v="22087"/>
    <n v="360"/>
  </r>
  <r>
    <x v="0"/>
    <s v="Ideapad 3"/>
    <s v="15.6 Inches"/>
    <s v="Gray"/>
    <s v="1000 GB"/>
    <s v="Intel Core i5"/>
    <x v="5"/>
    <x v="0"/>
    <m/>
    <s v="Integrated"/>
    <s v="Intel"/>
    <m/>
    <x v="0"/>
    <x v="2"/>
    <n v="13"/>
    <n v="12999.87"/>
    <n v="95"/>
  </r>
  <r>
    <x v="1"/>
    <m/>
    <s v="15.6 Inches"/>
    <s v="Natural silver"/>
    <s v="512 GB"/>
    <s v="Ryzen 7 4700U"/>
    <x v="0"/>
    <x v="18"/>
    <s v="Anti glare"/>
    <s v="Integrated"/>
    <m/>
    <s v="4.1 GHz"/>
    <x v="6"/>
    <x v="21"/>
    <n v="40"/>
    <n v="23599.599999999999"/>
    <n v="481"/>
  </r>
  <r>
    <x v="8"/>
    <s v="Latitude 9000"/>
    <s v="14 Inches"/>
    <s v="Graphite"/>
    <s v="256 GB"/>
    <s v="Core i7"/>
    <x v="4"/>
    <x v="7"/>
    <s v="Anti-glare Screen"/>
    <s v="Iris Xe Graphics"/>
    <m/>
    <m/>
    <x v="0"/>
    <x v="5"/>
    <n v="25"/>
    <n v="39975"/>
    <n v="401"/>
  </r>
  <r>
    <x v="8"/>
    <s v="XPS 13 9305"/>
    <s v="13.3 Inches"/>
    <s v="Platinum Silver"/>
    <m/>
    <s v="Core i7 Family"/>
    <x v="4"/>
    <x v="2"/>
    <s v="Fingerprint Reader, High Definition Audio, Backlit Keyboard, Anti Glare Coating"/>
    <s v="Integrated"/>
    <s v="Intel Iris Xe Graphics"/>
    <m/>
    <x v="12"/>
    <x v="296"/>
    <n v="30"/>
    <n v="53597.7"/>
    <n v="254"/>
  </r>
  <r>
    <x v="5"/>
    <s v="ASUS Chromebook C425"/>
    <s v="14 Inches"/>
    <m/>
    <s v="128 GB"/>
    <s v="Core m3-8100Y"/>
    <x v="3"/>
    <x v="9"/>
    <s v="Backlit Kb"/>
    <s v="Integrated"/>
    <s v="Intel HD Graphics 400"/>
    <s v="3.4 GHz"/>
    <x v="6"/>
    <x v="297"/>
    <n v="65"/>
    <n v="125500.05"/>
    <n v="403"/>
  </r>
  <r>
    <x v="4"/>
    <m/>
    <s v="15.6 Inches"/>
    <s v="Black"/>
    <s v="512 GB"/>
    <s v="Intel Core i7-1165G7"/>
    <x v="4"/>
    <x v="0"/>
    <m/>
    <s v="Integrated"/>
    <s v="Intel Iris"/>
    <m/>
    <x v="16"/>
    <x v="298"/>
    <n v="45"/>
    <n v="50625"/>
    <n v="288"/>
  </r>
  <r>
    <x v="1"/>
    <s v="HP Chromebook 11a-na0030nr"/>
    <s v="11.6 Inches"/>
    <s v="Indigo Blue"/>
    <s v="32 GB"/>
    <s v="MediaTek MT8183"/>
    <x v="3"/>
    <x v="5"/>
    <m/>
    <s v="Integrated"/>
    <s v="MediaTek Integrated Graphics"/>
    <m/>
    <x v="5"/>
    <x v="5"/>
    <n v="57"/>
    <n v="91143"/>
    <n v="265"/>
  </r>
  <r>
    <x v="8"/>
    <s v="Inspiron"/>
    <s v="16 Inches"/>
    <s v="Silver"/>
    <s v="1000 GB"/>
    <s v="Intel Core i5"/>
    <x v="2"/>
    <x v="0"/>
    <m/>
    <s v="Integrated"/>
    <s v="Intel"/>
    <m/>
    <x v="0"/>
    <x v="299"/>
    <n v="60"/>
    <n v="157799.4"/>
    <n v="357"/>
  </r>
  <r>
    <x v="0"/>
    <m/>
    <s v="14 Inches"/>
    <s v="Blue"/>
    <s v="1000 GB"/>
    <s v="Intel Core i7"/>
    <x v="0"/>
    <x v="0"/>
    <m/>
    <s v="Integrated"/>
    <s v="Intel"/>
    <s v="1.2 GHz"/>
    <x v="0"/>
    <x v="103"/>
    <n v="40"/>
    <n v="91960"/>
    <n v="167"/>
  </r>
  <r>
    <x v="1"/>
    <m/>
    <s v="15.6 Inches"/>
    <s v="Silver"/>
    <s v="1000 GB"/>
    <s v="Intel Core i5"/>
    <x v="1"/>
    <x v="1"/>
    <s v="Backlit Keyboard"/>
    <s v="Integrated"/>
    <s v="Intel"/>
    <m/>
    <x v="1"/>
    <x v="21"/>
    <n v="53"/>
    <n v="31269.47"/>
    <n v="487"/>
  </r>
  <r>
    <x v="8"/>
    <s v="Alienware x14 R2 Laptop"/>
    <s v="14 Inches"/>
    <s v="Silver"/>
    <s v="1000 GB"/>
    <s v="Core i7"/>
    <x v="2"/>
    <x v="1"/>
    <s v="Wifi &amp; Bluetooth"/>
    <s v="Nvidia GeForce RTX 4060"/>
    <m/>
    <m/>
    <x v="0"/>
    <x v="300"/>
    <n v="26"/>
    <n v="75139.740000000005"/>
    <n v="246"/>
  </r>
  <r>
    <x v="1"/>
    <s v="Elite Dragonfly G3"/>
    <s v="13.5 Inches"/>
    <m/>
    <s v="256 GB"/>
    <s v="Core i5"/>
    <x v="4"/>
    <x v="7"/>
    <s v="Anti-glare Screen"/>
    <s v="Iris Xe Graphics"/>
    <s v="Intel Iris Xe Graphics"/>
    <m/>
    <x v="8"/>
    <x v="8"/>
    <n v="20"/>
    <n v="17999.8"/>
    <n v="156"/>
  </r>
  <r>
    <x v="5"/>
    <s v="Chromebook C423"/>
    <s v="14 Inches"/>
    <s v="Silver"/>
    <s v="32 GB"/>
    <s v="Celeron N3350"/>
    <x v="3"/>
    <x v="5"/>
    <s v="Anti-glare,Hd,Ultra-narrow Bezel"/>
    <s v="Integrated"/>
    <m/>
    <m/>
    <x v="7"/>
    <x v="173"/>
    <n v="29"/>
    <n v="15805"/>
    <n v="217"/>
  </r>
  <r>
    <x v="8"/>
    <s v="Latitude 5430"/>
    <s v="14 Inches"/>
    <m/>
    <s v="512 GB"/>
    <s v="Core i5 Family"/>
    <x v="4"/>
    <x v="1"/>
    <s v="Anti-glare"/>
    <s v="Integrated"/>
    <s v="Intel Iris Xe Graphics"/>
    <m/>
    <x v="11"/>
    <x v="301"/>
    <n v="45"/>
    <n v="64962"/>
    <n v="495"/>
  </r>
  <r>
    <x v="0"/>
    <m/>
    <s v="14 Inches"/>
    <s v="Blue"/>
    <s v="1000 GB"/>
    <s v="Intel Core i7"/>
    <x v="0"/>
    <x v="0"/>
    <m/>
    <s v="Integrated"/>
    <s v="Intel"/>
    <s v="1.2 GHz"/>
    <x v="0"/>
    <x v="124"/>
    <n v="59"/>
    <n v="150331.41"/>
    <n v="419"/>
  </r>
  <r>
    <x v="1"/>
    <m/>
    <s v="15.6 Inches"/>
    <s v="Silver"/>
    <s v="1000 GB"/>
    <s v="Intel Core i5"/>
    <x v="1"/>
    <x v="1"/>
    <s v="Backlit Keyboard"/>
    <s v="Integrated"/>
    <s v="Intel"/>
    <m/>
    <x v="1"/>
    <x v="209"/>
    <n v="50"/>
    <n v="29450"/>
    <n v="376"/>
  </r>
  <r>
    <x v="5"/>
    <s v="ASUS ProArt StudioBook 16"/>
    <s v="16 Inches"/>
    <m/>
    <s v="1 TB"/>
    <s v="Core i7"/>
    <x v="2"/>
    <x v="2"/>
    <m/>
    <s v="RTX 3080 Ti"/>
    <m/>
    <s v="4.7 GHz"/>
    <x v="13"/>
    <x v="302"/>
    <n v="55"/>
    <n v="99384.45"/>
    <n v="267"/>
  </r>
  <r>
    <x v="8"/>
    <s v="Dell G15 5520"/>
    <s v="15.6 Inches"/>
    <s v="Dark Shadow Grey"/>
    <s v="1000 GB"/>
    <s v="Core i7"/>
    <x v="2"/>
    <x v="2"/>
    <m/>
    <s v="Dedicated"/>
    <s v="NVIDIA GeForce RTX 3060"/>
    <m/>
    <x v="0"/>
    <x v="303"/>
    <n v="34"/>
    <n v="29713.62"/>
    <n v="499"/>
  </r>
  <r>
    <x v="1"/>
    <s v="Dell Precision"/>
    <s v="14 Inches"/>
    <m/>
    <s v="64 GB"/>
    <s v="Celeron"/>
    <x v="3"/>
    <x v="2"/>
    <s v="Micro-edge Bezel"/>
    <s v="Integrated"/>
    <m/>
    <s v="1.1 GHz"/>
    <x v="6"/>
    <x v="8"/>
    <n v="63"/>
    <n v="56699.37"/>
    <n v="218"/>
  </r>
  <r>
    <x v="0"/>
    <m/>
    <s v="14 Inches"/>
    <s v="Blue"/>
    <s v="1000 GB"/>
    <s v="Intel Core i7"/>
    <x v="0"/>
    <x v="0"/>
    <m/>
    <s v="Integrated"/>
    <s v="Intel"/>
    <s v="1.2 GHz"/>
    <x v="0"/>
    <x v="304"/>
    <n v="58"/>
    <n v="87458.2"/>
    <n v="469"/>
  </r>
  <r>
    <x v="1"/>
    <m/>
    <s v="15.6 Inches"/>
    <s v="Silver"/>
    <s v="1000 GB"/>
    <s v="Intel Core i5"/>
    <x v="1"/>
    <x v="1"/>
    <s v="Backlit Keyboard"/>
    <s v="Integrated"/>
    <s v="Intel"/>
    <m/>
    <x v="1"/>
    <x v="305"/>
    <n v="42"/>
    <n v="43267.56"/>
    <n v="468"/>
  </r>
  <r>
    <x v="7"/>
    <s v="Lenovo Legion 5i 17&quot;"/>
    <s v="17.3 Inches"/>
    <s v="Phantom Blue"/>
    <s v="1 TB"/>
    <s v="Core I7 12700H"/>
    <x v="0"/>
    <x v="2"/>
    <m/>
    <s v="Dedicated"/>
    <s v="NVIDIA GeForce RTX 3050"/>
    <m/>
    <x v="20"/>
    <x v="26"/>
    <n v="57"/>
    <n v="22229.43"/>
    <n v="424"/>
  </r>
  <r>
    <x v="8"/>
    <s v="Latitude 5000"/>
    <s v="14 Inches"/>
    <s v="Titan Gray Dull"/>
    <s v="256 GB"/>
    <s v="Core i5 Family"/>
    <x v="4"/>
    <x v="7"/>
    <m/>
    <s v="Iris Xe Graphics"/>
    <s v="Intel Iris Xe Graphics"/>
    <m/>
    <x v="2"/>
    <x v="306"/>
    <n v="20"/>
    <n v="34679.800000000003"/>
    <n v="421"/>
  </r>
  <r>
    <x v="8"/>
    <s v="XPS 9520 Laptop"/>
    <s v="15.6 Inches"/>
    <s v="Platinum Silver"/>
    <s v="1000 GB"/>
    <s v="Core i9"/>
    <x v="2"/>
    <x v="1"/>
    <m/>
    <s v="Integrated"/>
    <s v="NVIDIA GeForce RTX 3050 Ti"/>
    <m/>
    <x v="0"/>
    <x v="307"/>
    <n v="39"/>
    <n v="51830.61"/>
    <n v="273"/>
  </r>
  <r>
    <x v="0"/>
    <m/>
    <s v="14 Inches"/>
    <s v="Blue"/>
    <s v="1000 GB"/>
    <s v="Intel Core i7"/>
    <x v="0"/>
    <x v="0"/>
    <m/>
    <s v="Integrated"/>
    <s v="Intel"/>
    <s v="1.2 GHz"/>
    <x v="0"/>
    <x v="5"/>
    <n v="62"/>
    <n v="99138"/>
    <n v="543"/>
  </r>
  <r>
    <x v="1"/>
    <m/>
    <s v="15.6 Inches"/>
    <s v="Silver"/>
    <s v="1000 GB"/>
    <s v="Intel Core i5"/>
    <x v="1"/>
    <x v="1"/>
    <s v="Backlit Keyboard"/>
    <s v="Integrated"/>
    <s v="Intel"/>
    <m/>
    <x v="1"/>
    <x v="5"/>
    <n v="12"/>
    <n v="19188"/>
    <n v="355"/>
  </r>
  <r>
    <x v="7"/>
    <s v="IdeaPad 5 14ITL05"/>
    <s v="14 Inches"/>
    <s v="Graphite Gray"/>
    <s v="512 GB"/>
    <s v="Core i5 Family"/>
    <x v="4"/>
    <x v="10"/>
    <s v="Anti-glare Screen"/>
    <s v="Iris Xe Graphics"/>
    <m/>
    <m/>
    <x v="21"/>
    <x v="308"/>
    <n v="43"/>
    <n v="71665.95"/>
    <n v="269"/>
  </r>
  <r>
    <x v="0"/>
    <m/>
    <s v="14 Inches"/>
    <s v="Blue"/>
    <s v="1000 GB"/>
    <s v="Intel Core i7"/>
    <x v="0"/>
    <x v="0"/>
    <m/>
    <s v="Integrated"/>
    <s v="Intel"/>
    <s v="1.2 GHz"/>
    <x v="0"/>
    <x v="309"/>
    <n v="62"/>
    <n v="67703.38"/>
    <n v="401"/>
  </r>
  <r>
    <x v="1"/>
    <m/>
    <s v="15.6 Inches"/>
    <s v="Silver"/>
    <s v="1000 GB"/>
    <s v="Intel Core i5"/>
    <x v="1"/>
    <x v="1"/>
    <s v="Backlit Keyboard"/>
    <s v="Integrated"/>
    <s v="Intel"/>
    <m/>
    <x v="1"/>
    <x v="310"/>
    <n v="22"/>
    <n v="46793.78"/>
    <n v="385"/>
  </r>
  <r>
    <x v="7"/>
    <s v="TP L15,W10P,I5,8GB,256GB,1YR"/>
    <s v="13 Inches"/>
    <s v="Black"/>
    <m/>
    <s v="1.2GHz Cortex A8 Processor"/>
    <x v="0"/>
    <x v="19"/>
    <s v="Anti-glare"/>
    <s v="Dedicated"/>
    <m/>
    <m/>
    <x v="3"/>
    <x v="26"/>
    <n v="53"/>
    <n v="20669.47"/>
    <n v="370"/>
  </r>
  <r>
    <x v="0"/>
    <s v="Ultra Slim"/>
    <s v="15.6 Inches"/>
    <s v="Gray"/>
    <s v="128 GB"/>
    <s v="Intel Core i3"/>
    <x v="3"/>
    <x v="0"/>
    <m/>
    <s v="Integrated"/>
    <s v="Intel"/>
    <m/>
    <x v="0"/>
    <x v="311"/>
    <n v="32"/>
    <n v="31807.68"/>
    <n v="354"/>
  </r>
  <r>
    <x v="0"/>
    <m/>
    <s v="14 Inches"/>
    <s v="Blue"/>
    <s v="1000 GB"/>
    <s v="Intel Core i7"/>
    <x v="0"/>
    <x v="0"/>
    <m/>
    <s v="Integrated"/>
    <s v="Intel"/>
    <s v="1.2 GHz"/>
    <x v="0"/>
    <x v="21"/>
    <n v="20"/>
    <n v="11799.8"/>
    <n v="359"/>
  </r>
  <r>
    <x v="1"/>
    <m/>
    <s v="15.6 Inches"/>
    <s v="Silver"/>
    <s v="1000 GB"/>
    <s v="Intel Core i5"/>
    <x v="1"/>
    <x v="1"/>
    <s v="Backlit Keyboard"/>
    <s v="Integrated"/>
    <s v="Intel"/>
    <m/>
    <x v="1"/>
    <x v="312"/>
    <n v="35"/>
    <n v="13999.65"/>
    <n v="330"/>
  </r>
  <r>
    <x v="11"/>
    <s v="NP641BEF-KA3US"/>
    <s v="14 Inches"/>
    <s v="Graphite"/>
    <s v="1 TB"/>
    <s v="Core i7"/>
    <x v="4"/>
    <x v="1"/>
    <s v="Fingerprint Reader, TrackPoint, Backlit Keyboard, Anti Glare Coating, Memory Card Slot"/>
    <s v="Integrated"/>
    <m/>
    <m/>
    <x v="8"/>
    <x v="21"/>
    <n v="48"/>
    <n v="28319.52"/>
    <n v="166"/>
  </r>
  <r>
    <x v="7"/>
    <s v="ThinkPad L15 Gen 3"/>
    <s v="15.6 Inches"/>
    <m/>
    <s v="256 GB"/>
    <s v="Core i5"/>
    <x v="0"/>
    <x v="1"/>
    <s v="Anti-glare Screen"/>
    <s v="UHD Graphics"/>
    <s v="Intel UHD Graphics"/>
    <m/>
    <x v="0"/>
    <x v="313"/>
    <n v="23"/>
    <n v="25917.55"/>
    <n v="393"/>
  </r>
  <r>
    <x v="0"/>
    <m/>
    <s v="14 Inches"/>
    <s v="Blue"/>
    <s v="1000 GB"/>
    <s v="Intel Core i7"/>
    <x v="0"/>
    <x v="0"/>
    <m/>
    <s v="Integrated"/>
    <s v="Intel"/>
    <s v="1.2 GHz"/>
    <x v="0"/>
    <x v="314"/>
    <n v="63"/>
    <n v="57392.37"/>
    <n v="254"/>
  </r>
  <r>
    <x v="1"/>
    <m/>
    <s v="15.6 Inches"/>
    <s v="Silver"/>
    <s v="1000 GB"/>
    <s v="Intel Core i5"/>
    <x v="1"/>
    <x v="1"/>
    <s v="Backlit Keyboard"/>
    <s v="Integrated"/>
    <s v="Intel"/>
    <m/>
    <x v="1"/>
    <x v="5"/>
    <n v="58"/>
    <n v="92742"/>
    <n v="515"/>
  </r>
  <r>
    <x v="8"/>
    <s v="Inspiron i5625"/>
    <s v="16 Inches"/>
    <s v="Platinum Silver"/>
    <s v="2 TB"/>
    <s v="Ryzen 7"/>
    <x v="1"/>
    <x v="1"/>
    <s v="Fingerprint Reader, HD Audio, Backlit Keyboard, Anti Glare Coating, Memory Card Slot"/>
    <s v="Integrated"/>
    <m/>
    <m/>
    <x v="0"/>
    <x v="42"/>
    <n v="21"/>
    <n v="9659.7900000000009"/>
    <n v="344"/>
  </r>
  <r>
    <x v="1"/>
    <s v="ZBook Fury G9"/>
    <s v="16 Inches"/>
    <m/>
    <s v="1 TB"/>
    <s v="Core i7"/>
    <x v="2"/>
    <x v="1"/>
    <s v="Anti-glare Screen"/>
    <s v="RTX A2000,UHD Graphics"/>
    <s v="NVIDIA Intel RTX A2000 UHD Graphics"/>
    <m/>
    <x v="10"/>
    <x v="254"/>
    <n v="29"/>
    <n v="25472.73"/>
    <n v="279"/>
  </r>
  <r>
    <x v="4"/>
    <s v="SP314-55N-76EX"/>
    <s v="14 Inches"/>
    <s v="Silver"/>
    <s v="512 GB"/>
    <s v="Core i7"/>
    <x v="4"/>
    <x v="2"/>
    <s v="Stylus"/>
    <s v="Integrated"/>
    <m/>
    <m/>
    <x v="15"/>
    <x v="13"/>
    <n v="22"/>
    <n v="37378"/>
    <n v="309"/>
  </r>
  <r>
    <x v="1"/>
    <s v="HP Pavilion"/>
    <s v="17.3 Inches"/>
    <m/>
    <s v="1 TB"/>
    <s v="Intel Core i3"/>
    <x v="2"/>
    <x v="10"/>
    <s v="Anti-glare"/>
    <s v="Integrated"/>
    <s v="Intel UHD Graphics"/>
    <m/>
    <x v="26"/>
    <x v="315"/>
    <n v="58"/>
    <n v="157702"/>
    <n v="290"/>
  </r>
  <r>
    <x v="8"/>
    <s v="Dell Latitude 7480 Laptop"/>
    <s v="14 Inches"/>
    <s v="Black"/>
    <s v="256 GB"/>
    <s v="Core i5"/>
    <x v="0"/>
    <x v="7"/>
    <s v="Speakers"/>
    <s v="Integrated"/>
    <m/>
    <m/>
    <x v="20"/>
    <x v="316"/>
    <n v="28"/>
    <n v="33202.120000000003"/>
    <n v="272"/>
  </r>
  <r>
    <x v="8"/>
    <s v="Precision 7550 Laptop"/>
    <s v="15.6 Inches"/>
    <s v="Silver"/>
    <s v="512 GB"/>
    <s v="Core i7"/>
    <x v="2"/>
    <x v="7"/>
    <s v="Wifi &amp; Bluetooth"/>
    <s v="Nvidia Quadro T2000"/>
    <m/>
    <m/>
    <x v="0"/>
    <x v="317"/>
    <n v="13"/>
    <n v="18524.87"/>
    <n v="179"/>
  </r>
  <r>
    <x v="0"/>
    <m/>
    <s v="15.6 Inches"/>
    <s v="Blue"/>
    <s v="1152 GB"/>
    <s v="Pentium"/>
    <x v="5"/>
    <x v="0"/>
    <m/>
    <s v="Integrated"/>
    <s v="Intel"/>
    <s v="1.1 GHz"/>
    <x v="2"/>
    <x v="26"/>
    <n v="29"/>
    <n v="11309.71"/>
    <n v="261"/>
  </r>
  <r>
    <x v="1"/>
    <m/>
    <s v="15.6 Inches"/>
    <s v="Black"/>
    <s v="1000 GB"/>
    <s v="Pentium N5000"/>
    <x v="4"/>
    <x v="0"/>
    <m/>
    <s v="Integrated"/>
    <s v="Intel"/>
    <s v="1.1 GHz"/>
    <x v="5"/>
    <x v="318"/>
    <n v="65"/>
    <n v="48164.35"/>
    <n v="234"/>
  </r>
  <r>
    <x v="0"/>
    <s v="Ideapad 3"/>
    <s v="15.6 Inches"/>
    <s v="Gray"/>
    <s v="1000 GB"/>
    <s v="Intel Core i5"/>
    <x v="5"/>
    <x v="0"/>
    <m/>
    <s v="Integrated"/>
    <s v="Intel"/>
    <m/>
    <x v="0"/>
    <x v="2"/>
    <n v="19"/>
    <n v="18999.810000000001"/>
    <n v="465"/>
  </r>
  <r>
    <x v="7"/>
    <s v="Ideapad"/>
    <s v="15.6 Inches"/>
    <s v="Almond"/>
    <s v="512 GB"/>
    <s v="Intel Core i3"/>
    <x v="7"/>
    <x v="0"/>
    <m/>
    <s v="Integrated"/>
    <s v="Intel UHD Graphics"/>
    <m/>
    <x v="5"/>
    <x v="42"/>
    <n v="51"/>
    <n v="23459.49"/>
    <n v="510"/>
  </r>
  <r>
    <x v="7"/>
    <s v="ThinkPad T16 Gen 1"/>
    <s v="16 Inches"/>
    <s v="Black"/>
    <s v="512 GB"/>
    <s v="Core i7"/>
    <x v="4"/>
    <x v="0"/>
    <s v="Anti-glare Screen"/>
    <s v="Iris Xe Graphics"/>
    <m/>
    <m/>
    <x v="0"/>
    <x v="319"/>
    <n v="43"/>
    <n v="118637"/>
    <n v="493"/>
  </r>
  <r>
    <x v="8"/>
    <s v="Precision 7680 Laptop"/>
    <s v="16 Inches"/>
    <s v="Silver"/>
    <s v="512 GB"/>
    <s v="Core i7"/>
    <x v="2"/>
    <x v="1"/>
    <m/>
    <s v="Integrated"/>
    <s v="Intel Integrated Graphics"/>
    <m/>
    <x v="0"/>
    <x v="320"/>
    <n v="52"/>
    <n v="45603.48"/>
    <n v="383"/>
  </r>
  <r>
    <x v="8"/>
    <s v="XPS 15"/>
    <s v="15.6 Inches"/>
    <s v="Platinum Silver"/>
    <s v="2 TB"/>
    <s v="Core i7 Family"/>
    <x v="1"/>
    <x v="1"/>
    <s v="Fingerprint Reader, HD Audio, Backlit Keyboard, Anti Glare Coating, Memory Card Slot"/>
    <s v="Dedicated"/>
    <m/>
    <m/>
    <x v="0"/>
    <x v="321"/>
    <n v="20"/>
    <n v="22599.8"/>
    <n v="184"/>
  </r>
  <r>
    <x v="8"/>
    <s v="Dell Latitude Rugged 5404"/>
    <s v="14 Inches"/>
    <s v="Black"/>
    <s v="256 GB"/>
    <s v="Core i7"/>
    <x v="0"/>
    <x v="7"/>
    <s v="Backlit Keyboard"/>
    <s v="Integrated"/>
    <m/>
    <m/>
    <x v="6"/>
    <x v="322"/>
    <n v="41"/>
    <n v="72560.570000000007"/>
    <n v="147"/>
  </r>
  <r>
    <x v="8"/>
    <s v="Inspiron"/>
    <s v="16 Inches"/>
    <s v="Silver"/>
    <s v="1000 GB"/>
    <s v="Intel Core i5"/>
    <x v="2"/>
    <x v="0"/>
    <m/>
    <s v="Integrated"/>
    <s v="Intel"/>
    <m/>
    <x v="0"/>
    <x v="323"/>
    <n v="36"/>
    <n v="17639.64"/>
    <n v="378"/>
  </r>
  <r>
    <x v="0"/>
    <m/>
    <s v="14 Inches"/>
    <s v="Blue"/>
    <s v="1000 GB"/>
    <s v="Intel Core i7"/>
    <x v="0"/>
    <x v="0"/>
    <m/>
    <s v="Integrated"/>
    <s v="Intel"/>
    <s v="1.2 GHz"/>
    <x v="0"/>
    <x v="8"/>
    <n v="46"/>
    <n v="41399.54"/>
    <n v="142"/>
  </r>
  <r>
    <x v="1"/>
    <m/>
    <s v="15.6 Inches"/>
    <s v="Silver"/>
    <s v="1000 GB"/>
    <s v="Intel Core i5"/>
    <x v="1"/>
    <x v="1"/>
    <s v="Backlit Keyboard"/>
    <s v="Integrated"/>
    <s v="Intel"/>
    <m/>
    <x v="1"/>
    <x v="311"/>
    <n v="22"/>
    <n v="21867.78"/>
    <n v="152"/>
  </r>
  <r>
    <x v="8"/>
    <s v="Latitude Rugged 5430 Laptop"/>
    <s v="14 Inches"/>
    <s v="Silver"/>
    <s v="512 GB"/>
    <s v="Core i5"/>
    <x v="4"/>
    <x v="1"/>
    <s v="Backlit Keyboard"/>
    <s v="Integrated"/>
    <m/>
    <m/>
    <x v="20"/>
    <x v="7"/>
    <n v="44"/>
    <n v="35156"/>
    <n v="386"/>
  </r>
  <r>
    <x v="5"/>
    <s v="Asus Chromebook C423NA"/>
    <s v="14 Inches"/>
    <s v="Silver"/>
    <s v="64 GB"/>
    <s v="Celeron"/>
    <x v="3"/>
    <x v="5"/>
    <m/>
    <s v="Integrated"/>
    <m/>
    <s v="1.1 GHz"/>
    <x v="11"/>
    <x v="324"/>
    <n v="49"/>
    <n v="13327.51"/>
    <n v="211"/>
  </r>
  <r>
    <x v="1"/>
    <s v="HPS13"/>
    <s v="15 Inches"/>
    <s v="Grey"/>
    <s v="128 GB"/>
    <s v="Pentium Other"/>
    <x v="3"/>
    <x v="4"/>
    <s v="HD Audio"/>
    <s v="Integrated"/>
    <m/>
    <m/>
    <x v="6"/>
    <x v="325"/>
    <n v="39"/>
    <n v="80003.429999999993"/>
    <n v="144"/>
  </r>
  <r>
    <x v="5"/>
    <s v="L510MA-DH02"/>
    <s v="15.6 Inches"/>
    <s v="Star Black"/>
    <m/>
    <s v="Celeron N4020"/>
    <x v="3"/>
    <x v="6"/>
    <m/>
    <s v="Integrated"/>
    <s v="Intel UHD Graphics 600"/>
    <s v="2.8 GHz"/>
    <x v="11"/>
    <x v="55"/>
    <n v="57"/>
    <n v="68343"/>
    <n v="140"/>
  </r>
  <r>
    <x v="0"/>
    <m/>
    <s v="14 Inches"/>
    <s v="Blue"/>
    <s v="1000 GB"/>
    <s v="Intel Core i7"/>
    <x v="0"/>
    <x v="0"/>
    <m/>
    <s v="Integrated"/>
    <s v="Intel"/>
    <s v="1.2 GHz"/>
    <x v="0"/>
    <x v="42"/>
    <n v="13"/>
    <n v="5979.87"/>
    <n v="126"/>
  </r>
  <r>
    <x v="1"/>
    <m/>
    <s v="15.6 Inches"/>
    <s v="Silver"/>
    <s v="1000 GB"/>
    <s v="Intel Core i5"/>
    <x v="1"/>
    <x v="1"/>
    <s v="Backlit Keyboard"/>
    <s v="Integrated"/>
    <s v="Intel"/>
    <m/>
    <x v="1"/>
    <x v="326"/>
    <n v="24"/>
    <n v="39527.760000000002"/>
    <n v="454"/>
  </r>
  <r>
    <x v="5"/>
    <s v="ASUS ROG Zephyrus Duo 16"/>
    <s v="16 Inches"/>
    <s v="Black"/>
    <s v="2 TB"/>
    <s v="Ryzen 9"/>
    <x v="2"/>
    <x v="1"/>
    <m/>
    <s v="RTX 3080 Ti"/>
    <s v="NVIDIA GeForce RTX 3080"/>
    <m/>
    <x v="0"/>
    <x v="13"/>
    <n v="26"/>
    <n v="44174"/>
    <n v="429"/>
  </r>
  <r>
    <x v="8"/>
    <s v="Latitude 7320 Detachable 2-in-1"/>
    <s v="13 Inches"/>
    <s v="Black"/>
    <s v="1000 GB"/>
    <s v="Core i7"/>
    <x v="4"/>
    <x v="1"/>
    <s v="Wifi &amp; Bluetooth"/>
    <s v="Integrated"/>
    <m/>
    <m/>
    <x v="2"/>
    <x v="5"/>
    <n v="59"/>
    <n v="94341"/>
    <n v="263"/>
  </r>
  <r>
    <x v="8"/>
    <s v="Latitude 7000"/>
    <s v="14 Inches"/>
    <s v="Aluminum Titan Gray"/>
    <s v="512 GB"/>
    <s v="Core i7"/>
    <x v="4"/>
    <x v="7"/>
    <s v="Anti-glare Screen"/>
    <s v="Iris X Graphics"/>
    <m/>
    <m/>
    <x v="0"/>
    <x v="327"/>
    <n v="57"/>
    <n v="161252.43"/>
    <n v="470"/>
  </r>
  <r>
    <x v="1"/>
    <m/>
    <s v="15.6 Inches"/>
    <m/>
    <s v="512 GB"/>
    <s v="AMD R Series"/>
    <x v="4"/>
    <x v="20"/>
    <s v="Backlit Keyboard"/>
    <s v="Integrated"/>
    <s v="Integrated AMD Radeonâ„¢ Graphics"/>
    <s v="2 GHz"/>
    <x v="1"/>
    <x v="328"/>
    <n v="55"/>
    <n v="91904.45"/>
    <n v="304"/>
  </r>
  <r>
    <x v="4"/>
    <s v="CP314-1HN-P138"/>
    <s v="14 Inches"/>
    <s v="Silver"/>
    <s v="64 GB"/>
    <s v="Pentium"/>
    <x v="0"/>
    <x v="5"/>
    <s v="Backlit Kb"/>
    <s v="Integrated"/>
    <m/>
    <m/>
    <x v="2"/>
    <x v="5"/>
    <n v="53"/>
    <n v="84747"/>
    <n v="277"/>
  </r>
  <r>
    <x v="0"/>
    <m/>
    <s v="14 Inches"/>
    <s v="Blue"/>
    <s v="1000 GB"/>
    <s v="Intel Core i7"/>
    <x v="0"/>
    <x v="0"/>
    <m/>
    <s v="Integrated"/>
    <s v="Intel"/>
    <s v="1.2 GHz"/>
    <x v="0"/>
    <x v="19"/>
    <n v="61"/>
    <n v="39039.39"/>
    <n v="251"/>
  </r>
  <r>
    <x v="1"/>
    <m/>
    <s v="15.6 Inches"/>
    <s v="Silver"/>
    <s v="1000 GB"/>
    <s v="Intel Core i5"/>
    <x v="1"/>
    <x v="1"/>
    <s v="Backlit Keyboard"/>
    <s v="Integrated"/>
    <s v="Intel"/>
    <m/>
    <x v="1"/>
    <x v="5"/>
    <n v="62"/>
    <n v="99138"/>
    <n v="441"/>
  </r>
  <r>
    <x v="8"/>
    <s v="Latitude E5470"/>
    <s v="14 Inches"/>
    <m/>
    <s v="512 GB"/>
    <s v="Core i5 6200U"/>
    <x v="4"/>
    <x v="21"/>
    <m/>
    <s v="Integrated"/>
    <s v="INTEL"/>
    <s v="2.3 GHz"/>
    <x v="0"/>
    <x v="42"/>
    <n v="41"/>
    <n v="18859.59"/>
    <n v="204"/>
  </r>
  <r>
    <x v="5"/>
    <s v="VivoBook 15.6"/>
    <s v="15.6 Inches"/>
    <s v="Black"/>
    <s v="256 GB"/>
    <s v="Core i5"/>
    <x v="0"/>
    <x v="10"/>
    <s v="Anti-glare,Fingerprint Reader"/>
    <s v="Integrated"/>
    <m/>
    <m/>
    <x v="11"/>
    <x v="329"/>
    <n v="43"/>
    <n v="55251.99"/>
    <n v="352"/>
  </r>
  <r>
    <x v="7"/>
    <s v="ThinkBook 14 G4 ABA"/>
    <s v="14 Inches"/>
    <m/>
    <s v="256 GB"/>
    <s v="Ryzen 5"/>
    <x v="4"/>
    <x v="1"/>
    <s v="Anti-glare Screen"/>
    <s v="Radeon Graphics"/>
    <s v="AMD Radeon Graphics"/>
    <m/>
    <x v="0"/>
    <x v="330"/>
    <n v="13"/>
    <n v="14637.87"/>
    <n v="466"/>
  </r>
  <r>
    <x v="0"/>
    <m/>
    <s v="14 Inches"/>
    <s v="Blue"/>
    <s v="1000 GB"/>
    <s v="Intel Core i7"/>
    <x v="0"/>
    <x v="0"/>
    <m/>
    <s v="Integrated"/>
    <s v="Intel"/>
    <s v="1.2 GHz"/>
    <x v="0"/>
    <x v="331"/>
    <n v="57"/>
    <n v="42750"/>
    <n v="470"/>
  </r>
  <r>
    <x v="1"/>
    <m/>
    <s v="15.6 Inches"/>
    <s v="Silver"/>
    <s v="1000 GB"/>
    <s v="Intel Core i5"/>
    <x v="1"/>
    <x v="1"/>
    <s v="Backlit Keyboard"/>
    <s v="Integrated"/>
    <s v="Intel"/>
    <m/>
    <x v="1"/>
    <x v="2"/>
    <n v="62"/>
    <n v="61999.38"/>
    <n v="172"/>
  </r>
  <r>
    <x v="16"/>
    <s v="CF-20 mk1"/>
    <s v="10.1 Inches"/>
    <m/>
    <s v="256 GB"/>
    <s v="Core M Family"/>
    <x v="0"/>
    <x v="7"/>
    <s v="Backlit Keyboard"/>
    <s v="Integrated"/>
    <s v="Intel HD Graphics 515"/>
    <m/>
    <x v="2"/>
    <x v="332"/>
    <n v="14"/>
    <n v="4899.8599999999997"/>
    <n v="430"/>
  </r>
  <r>
    <x v="1"/>
    <s v="EliteBook 840 G9"/>
    <s v="14 Inches"/>
    <s v="Silver"/>
    <s v="256 GB"/>
    <s v="Core i5"/>
    <x v="4"/>
    <x v="1"/>
    <s v="Anti-glare Screen"/>
    <s v="Iris Xe Graphics"/>
    <m/>
    <m/>
    <x v="0"/>
    <x v="333"/>
    <n v="53"/>
    <n v="31375.47"/>
    <n v="267"/>
  </r>
  <r>
    <x v="8"/>
    <s v="XPS 9315 Laptop"/>
    <s v="13.4 Inches"/>
    <s v="Platinum Silver"/>
    <s v="512 GB"/>
    <s v="Core i7"/>
    <x v="4"/>
    <x v="2"/>
    <m/>
    <s v="Integrated"/>
    <s v="Intel Integrated Graphics"/>
    <m/>
    <x v="0"/>
    <x v="334"/>
    <n v="13"/>
    <n v="25984.01"/>
    <n v="201"/>
  </r>
  <r>
    <x v="7"/>
    <s v="ThinkPad T15g Gen 2"/>
    <s v="15.6 Inches"/>
    <s v="Black"/>
    <s v="512 GB"/>
    <s v="Core i7 Family"/>
    <x v="4"/>
    <x v="7"/>
    <s v="Anti-glare Screen"/>
    <s v="GeForce RTX 3080"/>
    <m/>
    <m/>
    <x v="0"/>
    <x v="275"/>
    <n v="63"/>
    <n v="151137"/>
    <n v="325"/>
  </r>
  <r>
    <x v="7"/>
    <s v="ThinkPad Z16 Gen 1"/>
    <s v="16 Inches"/>
    <s v="Black"/>
    <s v="512 GB"/>
    <s v="Ryzen 7"/>
    <x v="4"/>
    <x v="1"/>
    <s v="Information Not Available"/>
    <s v="Radeon 680M Graphics"/>
    <m/>
    <m/>
    <x v="27"/>
    <x v="335"/>
    <n v="62"/>
    <n v="198897.86"/>
    <n v="197"/>
  </r>
  <r>
    <x v="8"/>
    <n v="5310"/>
    <s v="14 Inches"/>
    <s v="Silver"/>
    <s v="512 GB"/>
    <s v="Intel Core i7"/>
    <x v="4"/>
    <x v="7"/>
    <s v="Anti-glare"/>
    <s v="Integrated"/>
    <m/>
    <m/>
    <x v="2"/>
    <x v="336"/>
    <n v="30"/>
    <n v="102490.5"/>
    <n v="284"/>
  </r>
  <r>
    <x v="0"/>
    <m/>
    <s v="14 Inches"/>
    <s v="Blue"/>
    <s v="1000 GB"/>
    <s v="Intel Core i7"/>
    <x v="0"/>
    <x v="0"/>
    <m/>
    <s v="Integrated"/>
    <s v="Intel"/>
    <s v="1.2 GHz"/>
    <x v="0"/>
    <x v="337"/>
    <n v="49"/>
    <n v="193375.56"/>
    <n v="259"/>
  </r>
  <r>
    <x v="1"/>
    <m/>
    <s v="15.6 Inches"/>
    <s v="Silver"/>
    <s v="1000 GB"/>
    <s v="Intel Core i5"/>
    <x v="1"/>
    <x v="1"/>
    <s v="Backlit Keyboard"/>
    <s v="Integrated"/>
    <s v="Intel"/>
    <m/>
    <x v="1"/>
    <x v="26"/>
    <n v="21"/>
    <n v="8189.79"/>
    <n v="382"/>
  </r>
  <r>
    <x v="8"/>
    <s v="Latitude 3520"/>
    <s v="15.6 Inches"/>
    <s v="Black"/>
    <s v="2 TB"/>
    <s v="Intel Core i7-1165G7"/>
    <x v="1"/>
    <x v="7"/>
    <m/>
    <s v="Integrated"/>
    <s v="Intel Iris Xe Graphics"/>
    <m/>
    <x v="0"/>
    <x v="26"/>
    <n v="27"/>
    <n v="10529.73"/>
    <n v="360"/>
  </r>
  <r>
    <x v="5"/>
    <s v="Vivobook S 16 Flip"/>
    <s v="16 Inches"/>
    <s v="Midnight Black"/>
    <s v="1 TB"/>
    <s v="Ryzen 7"/>
    <x v="4"/>
    <x v="2"/>
    <s v="Fingerprint Sensor"/>
    <s v="Integrated"/>
    <m/>
    <m/>
    <x v="0"/>
    <x v="13"/>
    <n v="29"/>
    <n v="49271"/>
    <n v="349"/>
  </r>
  <r>
    <x v="8"/>
    <m/>
    <s v="15.6 Inches"/>
    <m/>
    <m/>
    <s v="Ryzen 7 5800H"/>
    <x v="0"/>
    <x v="9"/>
    <s v="Backlit Keyboard"/>
    <s v="Dedicated"/>
    <m/>
    <s v="4 GHz"/>
    <x v="6"/>
    <x v="338"/>
    <n v="20"/>
    <n v="20765.599999999999"/>
    <n v="181"/>
  </r>
  <r>
    <x v="1"/>
    <s v="Chromebook 14 G7"/>
    <s v="14 Inches"/>
    <s v="Black"/>
    <m/>
    <s v="Celeron"/>
    <x v="0"/>
    <x v="5"/>
    <s v="Anti-glare Screen"/>
    <s v="UHD Graphics"/>
    <s v="Intel UHD Graphics"/>
    <m/>
    <x v="0"/>
    <x v="13"/>
    <n v="43"/>
    <n v="73057"/>
    <n v="420"/>
  </r>
  <r>
    <x v="9"/>
    <s v="LG gram"/>
    <s v="17 Inches"/>
    <s v="Black"/>
    <s v="2 TB"/>
    <s v="Core i7"/>
    <x v="4"/>
    <x v="11"/>
    <s v="Alexa"/>
    <s v="Integrated"/>
    <m/>
    <m/>
    <x v="7"/>
    <x v="5"/>
    <n v="63"/>
    <n v="100737"/>
    <n v="185"/>
  </r>
  <r>
    <x v="7"/>
    <s v="Flex 3"/>
    <s v="11.6 Inches"/>
    <s v="Gray"/>
    <m/>
    <s v="MediaTek MT8183"/>
    <x v="3"/>
    <x v="5"/>
    <s v="HD Audio"/>
    <s v="Integrated"/>
    <s v="PowerVR GX6250"/>
    <m/>
    <x v="9"/>
    <x v="5"/>
    <n v="31"/>
    <n v="49569"/>
    <n v="366"/>
  </r>
  <r>
    <x v="7"/>
    <s v="Lenovo thinkpad"/>
    <s v="14 Inches"/>
    <s v="Black"/>
    <s v="1 TB"/>
    <s v="Core i7"/>
    <x v="4"/>
    <x v="7"/>
    <s v="Backlit Keyboard"/>
    <s v="Integrated"/>
    <m/>
    <m/>
    <x v="4"/>
    <x v="103"/>
    <n v="60"/>
    <n v="137940"/>
    <n v="335"/>
  </r>
  <r>
    <x v="0"/>
    <m/>
    <s v="15.6 Inches"/>
    <s v="Blue"/>
    <s v="1152 GB"/>
    <s v="Pentium"/>
    <x v="5"/>
    <x v="0"/>
    <m/>
    <s v="Integrated"/>
    <s v="Intel"/>
    <s v="1.1 GHz"/>
    <x v="2"/>
    <x v="339"/>
    <n v="52"/>
    <n v="87463.48"/>
    <n v="306"/>
  </r>
  <r>
    <x v="1"/>
    <m/>
    <s v="15.6 Inches"/>
    <s v="Black"/>
    <s v="1000 GB"/>
    <s v="Pentium N5000"/>
    <x v="4"/>
    <x v="0"/>
    <m/>
    <s v="Integrated"/>
    <s v="Intel"/>
    <s v="1.1 GHz"/>
    <x v="5"/>
    <x v="340"/>
    <n v="25"/>
    <n v="31699.75"/>
    <n v="425"/>
  </r>
  <r>
    <x v="0"/>
    <s v="Ideapad 3"/>
    <s v="15.6 Inches"/>
    <s v="Gray"/>
    <s v="1000 GB"/>
    <s v="Intel Core i5"/>
    <x v="5"/>
    <x v="0"/>
    <m/>
    <s v="Integrated"/>
    <s v="Intel"/>
    <m/>
    <x v="0"/>
    <x v="2"/>
    <n v="60"/>
    <n v="59999.4"/>
    <n v="173"/>
  </r>
  <r>
    <x v="5"/>
    <s v="ASUS Rog Strix"/>
    <s v="17.3 Inches"/>
    <s v="Black"/>
    <m/>
    <n v="8032"/>
    <x v="4"/>
    <x v="10"/>
    <m/>
    <s v="Dedicated"/>
    <m/>
    <m/>
    <x v="6"/>
    <x v="341"/>
    <n v="45"/>
    <n v="130630.5"/>
    <n v="301"/>
  </r>
  <r>
    <x v="7"/>
    <s v="ThinkPad X13 Yoga Gen 2"/>
    <s v="12.3 Inches"/>
    <s v="Black"/>
    <s v="512 GB"/>
    <s v="Core i5"/>
    <x v="4"/>
    <x v="1"/>
    <s v="Fingerprint Reader, HD Audio, Backlit Keyboard"/>
    <s v="Integrated"/>
    <m/>
    <m/>
    <x v="8"/>
    <x v="82"/>
    <n v="33"/>
    <n v="89067"/>
    <n v="346"/>
  </r>
  <r>
    <x v="4"/>
    <s v="TravelMate Vero V15-51"/>
    <s v="15.6 Inches"/>
    <s v="Black"/>
    <s v="512 GB"/>
    <s v="Core i5"/>
    <x v="4"/>
    <x v="1"/>
    <s v="Information Not Available"/>
    <s v="Iris Xe Graphics"/>
    <m/>
    <m/>
    <x v="0"/>
    <x v="342"/>
    <n v="47"/>
    <n v="87137.53"/>
    <n v="409"/>
  </r>
  <r>
    <x v="3"/>
    <s v="MacBook Air M2"/>
    <s v="13.6 Inches"/>
    <m/>
    <s v="512 GB"/>
    <s v="Apple M1"/>
    <x v="4"/>
    <x v="8"/>
    <m/>
    <s v="Integrated"/>
    <m/>
    <s v="3.49 GHz"/>
    <x v="0"/>
    <x v="26"/>
    <n v="12"/>
    <n v="4679.88"/>
    <n v="210"/>
  </r>
  <r>
    <x v="7"/>
    <s v="Chromebook"/>
    <s v="11.6 Inches"/>
    <s v="Abyss Blue"/>
    <s v="32 GB"/>
    <s v="Celeron"/>
    <x v="3"/>
    <x v="5"/>
    <m/>
    <s v="Integrated"/>
    <s v="UHD Graphics 600"/>
    <m/>
    <x v="14"/>
    <x v="343"/>
    <n v="25"/>
    <n v="30749.75"/>
    <n v="414"/>
  </r>
  <r>
    <x v="7"/>
    <m/>
    <s v="14 Inches"/>
    <m/>
    <m/>
    <m/>
    <x v="0"/>
    <x v="1"/>
    <m/>
    <s v="Integrated"/>
    <m/>
    <m/>
    <x v="0"/>
    <x v="9"/>
    <n v="26"/>
    <n v="26987.74"/>
    <n v="338"/>
  </r>
  <r>
    <x v="8"/>
    <s v="Inspiron"/>
    <s v="16 Inches"/>
    <s v="Silver"/>
    <s v="1000 GB"/>
    <s v="Intel Core i5"/>
    <x v="2"/>
    <x v="0"/>
    <m/>
    <s v="Integrated"/>
    <s v="Intel"/>
    <m/>
    <x v="0"/>
    <x v="21"/>
    <n v="22"/>
    <n v="12979.78"/>
    <n v="411"/>
  </r>
  <r>
    <x v="0"/>
    <m/>
    <s v="14 Inches"/>
    <s v="Blue"/>
    <s v="1000 GB"/>
    <s v="Intel Core i7"/>
    <x v="0"/>
    <x v="0"/>
    <m/>
    <s v="Integrated"/>
    <s v="Intel"/>
    <s v="1.2 GHz"/>
    <x v="0"/>
    <x v="344"/>
    <n v="36"/>
    <n v="29627.64"/>
    <n v="201"/>
  </r>
  <r>
    <x v="1"/>
    <m/>
    <s v="15.6 Inches"/>
    <s v="Silver"/>
    <s v="1000 GB"/>
    <s v="Intel Core i5"/>
    <x v="1"/>
    <x v="1"/>
    <s v="Backlit Keyboard"/>
    <s v="Integrated"/>
    <s v="Intel"/>
    <m/>
    <x v="1"/>
    <x v="21"/>
    <n v="46"/>
    <n v="27139.54"/>
    <n v="512"/>
  </r>
  <r>
    <x v="4"/>
    <s v="Acer Chromebook"/>
    <s v="11.6 Inches"/>
    <s v="Silver"/>
    <s v="32 GB"/>
    <s v="MediaTek MT8183"/>
    <x v="2"/>
    <x v="5"/>
    <s v="HD Audio"/>
    <s v="Integrated"/>
    <m/>
    <m/>
    <x v="12"/>
    <x v="26"/>
    <n v="26"/>
    <n v="10139.74"/>
    <n v="371"/>
  </r>
  <r>
    <x v="8"/>
    <s v="Latitude 5000"/>
    <s v="13.3 Inches"/>
    <s v="Gray"/>
    <s v="1024 GB"/>
    <s v="Core i7"/>
    <x v="4"/>
    <x v="7"/>
    <s v="Anti-glare Screen"/>
    <s v="Iris Xe Graphics"/>
    <m/>
    <m/>
    <x v="14"/>
    <x v="2"/>
    <n v="21"/>
    <n v="20999.79"/>
    <n v="495"/>
  </r>
  <r>
    <x v="8"/>
    <s v="Latitude"/>
    <s v="15.6 Inches"/>
    <m/>
    <s v="256 GB"/>
    <s v="Core i7"/>
    <x v="0"/>
    <x v="1"/>
    <s v="Anti-glare Screen"/>
    <s v="Integrated"/>
    <s v="Intel"/>
    <m/>
    <x v="0"/>
    <x v="8"/>
    <n v="48"/>
    <n v="43199.519999999997"/>
    <n v="417"/>
  </r>
  <r>
    <x v="7"/>
    <s v="Chromebook S330"/>
    <s v="14 Inches"/>
    <s v="Black"/>
    <s v="64 GB"/>
    <s v="MediaTek_MT8127"/>
    <x v="3"/>
    <x v="5"/>
    <s v="Anti-glare"/>
    <s v="Integrated"/>
    <m/>
    <m/>
    <x v="8"/>
    <x v="5"/>
    <n v="54"/>
    <n v="86346"/>
    <n v="298"/>
  </r>
  <r>
    <x v="1"/>
    <m/>
    <s v="15.6 Inches"/>
    <m/>
    <s v="512 GB"/>
    <s v="Core i7"/>
    <x v="4"/>
    <x v="7"/>
    <m/>
    <s v="Integrated"/>
    <m/>
    <s v="2.6 GHz"/>
    <x v="0"/>
    <x v="2"/>
    <n v="61"/>
    <n v="60999.39"/>
    <n v="297"/>
  </r>
  <r>
    <x v="1"/>
    <s v="HP Chromebook 11"/>
    <s v="11.6 Inches"/>
    <s v="Black"/>
    <s v="16 GB"/>
    <s v="Celeron"/>
    <x v="3"/>
    <x v="5"/>
    <s v="Anti-glare,Anti-glare Screen"/>
    <s v="Integrated"/>
    <m/>
    <m/>
    <x v="6"/>
    <x v="345"/>
    <n v="34"/>
    <n v="10195.92"/>
    <n v="417"/>
  </r>
  <r>
    <x v="0"/>
    <m/>
    <s v="14 Inches"/>
    <s v="Blue"/>
    <s v="1000 GB"/>
    <s v="Intel Core i7"/>
    <x v="0"/>
    <x v="0"/>
    <m/>
    <s v="Integrated"/>
    <s v="Intel"/>
    <s v="1.2 GHz"/>
    <x v="0"/>
    <x v="346"/>
    <n v="64"/>
    <n v="125489.28"/>
    <n v="501"/>
  </r>
  <r>
    <x v="1"/>
    <m/>
    <s v="15.6 Inches"/>
    <s v="Silver"/>
    <s v="1000 GB"/>
    <s v="Intel Core i5"/>
    <x v="1"/>
    <x v="1"/>
    <s v="Backlit Keyboard"/>
    <s v="Integrated"/>
    <s v="Intel"/>
    <m/>
    <x v="1"/>
    <x v="347"/>
    <n v="18"/>
    <n v="4679.1000000000004"/>
    <n v="515"/>
  </r>
  <r>
    <x v="4"/>
    <s v="CB314-3HT-P6QW"/>
    <s v="14 Inches"/>
    <s v="Silver"/>
    <s v="64 GB"/>
    <s v="Pentium"/>
    <x v="0"/>
    <x v="5"/>
    <m/>
    <s v="Integrated"/>
    <s v="Intel UHD Graphics"/>
    <m/>
    <x v="15"/>
    <x v="348"/>
    <n v="22"/>
    <n v="27939.78"/>
    <n v="430"/>
  </r>
  <r>
    <x v="8"/>
    <s v="XPS 9315 Laptop"/>
    <s v="13.4 Inches"/>
    <s v="Platinum Silver"/>
    <s v="1000 GB"/>
    <s v="Core i7"/>
    <x v="2"/>
    <x v="2"/>
    <m/>
    <s v="Integrated"/>
    <s v="Intel Integrated Graphics"/>
    <m/>
    <x v="0"/>
    <x v="26"/>
    <n v="14"/>
    <n v="5459.86"/>
    <n v="97"/>
  </r>
  <r>
    <x v="0"/>
    <m/>
    <s v="14 Inches"/>
    <s v="Blue"/>
    <s v="1000 GB"/>
    <s v="Intel Core i7"/>
    <x v="0"/>
    <x v="0"/>
    <m/>
    <s v="Integrated"/>
    <s v="Intel"/>
    <s v="1.2 GHz"/>
    <x v="0"/>
    <x v="349"/>
    <n v="12"/>
    <n v="3599.4"/>
    <n v="303"/>
  </r>
  <r>
    <x v="1"/>
    <m/>
    <s v="15.6 Inches"/>
    <s v="Silver"/>
    <s v="1000 GB"/>
    <s v="Intel Core i5"/>
    <x v="1"/>
    <x v="1"/>
    <s v="Backlit Keyboard"/>
    <s v="Integrated"/>
    <s v="Intel"/>
    <m/>
    <x v="1"/>
    <x v="350"/>
    <n v="29"/>
    <n v="8222.9500000000007"/>
    <n v="174"/>
  </r>
  <r>
    <x v="1"/>
    <s v="HP Notebook"/>
    <s v="15.6 Inches"/>
    <s v="Black"/>
    <s v="128 GB"/>
    <s v="Celeron"/>
    <x v="0"/>
    <x v="0"/>
    <m/>
    <s v="Integrated"/>
    <s v="Intel UHD Graphics 600"/>
    <m/>
    <x v="14"/>
    <x v="2"/>
    <n v="25"/>
    <n v="24999.75"/>
    <n v="151"/>
  </r>
  <r>
    <x v="11"/>
    <s v="Galaxy Book Odyssey"/>
    <s v="15.6 Inches"/>
    <s v="Mystic Black"/>
    <s v="512 GB"/>
    <s v="Core i7"/>
    <x v="4"/>
    <x v="2"/>
    <s v="HD Audio"/>
    <s v="Dedicated"/>
    <m/>
    <m/>
    <x v="12"/>
    <x v="2"/>
    <n v="57"/>
    <n v="56999.43"/>
    <n v="528"/>
  </r>
  <r>
    <x v="8"/>
    <s v="Precision 7000"/>
    <s v="17.3 Inches"/>
    <m/>
    <s v="512 GB"/>
    <s v="Core i7"/>
    <x v="2"/>
    <x v="1"/>
    <s v="Anti-glare Screen"/>
    <s v="RTX A1000"/>
    <s v="NVIDIA RTX A1000"/>
    <m/>
    <x v="0"/>
    <x v="21"/>
    <n v="36"/>
    <n v="21239.64"/>
    <n v="197"/>
  </r>
  <r>
    <x v="8"/>
    <s v="Latitude"/>
    <s v="14.1 Inches"/>
    <s v="Black"/>
    <s v="300 GB"/>
    <s v="Core 2 Duo P8700"/>
    <x v="12"/>
    <x v="20"/>
    <m/>
    <s v="Integrated"/>
    <s v="Integrated Intel Graphic"/>
    <m/>
    <x v="21"/>
    <x v="351"/>
    <n v="21"/>
    <n v="19698"/>
    <n v="271"/>
  </r>
  <r>
    <x v="6"/>
    <m/>
    <s v="14 Inches"/>
    <s v="Black"/>
    <s v="64 GB"/>
    <s v="Celeron N4020"/>
    <x v="3"/>
    <x v="22"/>
    <m/>
    <s v="Integrated"/>
    <s v="Intel"/>
    <s v="1.1 GHz"/>
    <x v="7"/>
    <x v="194"/>
    <n v="15"/>
    <n v="2999.85"/>
    <n v="145"/>
  </r>
  <r>
    <x v="0"/>
    <m/>
    <s v="14 Inches"/>
    <s v="Blue"/>
    <s v="1000 GB"/>
    <s v="Intel Core i7"/>
    <x v="0"/>
    <x v="0"/>
    <m/>
    <s v="Integrated"/>
    <s v="Intel"/>
    <s v="1.2 GHz"/>
    <x v="0"/>
    <x v="19"/>
    <n v="51"/>
    <n v="32639.49"/>
    <n v="483"/>
  </r>
  <r>
    <x v="1"/>
    <m/>
    <s v="15.6 Inches"/>
    <s v="Silver"/>
    <s v="1000 GB"/>
    <s v="Intel Core i5"/>
    <x v="1"/>
    <x v="1"/>
    <s v="Backlit Keyboard"/>
    <s v="Integrated"/>
    <s v="Intel"/>
    <m/>
    <x v="1"/>
    <x v="352"/>
    <n v="58"/>
    <n v="232000"/>
    <n v="486"/>
  </r>
  <r>
    <x v="4"/>
    <s v="PT14-51-78B4"/>
    <s v="14 Inches"/>
    <s v="Silver"/>
    <s v="512 GB"/>
    <s v="Intel Core i7"/>
    <x v="4"/>
    <x v="2"/>
    <s v="Fingerprint Reader, Backlit Keyboard, Memory Card Slot"/>
    <s v="Dedicated"/>
    <m/>
    <m/>
    <x v="17"/>
    <x v="42"/>
    <n v="53"/>
    <n v="24379.47"/>
    <n v="287"/>
  </r>
  <r>
    <x v="5"/>
    <m/>
    <s v="14 Inches"/>
    <s v="Rose Gold"/>
    <s v="320 GB"/>
    <s v="Celeron N4020"/>
    <x v="3"/>
    <x v="0"/>
    <s v="Narrow Bezel"/>
    <s v="Integrated"/>
    <s v="Intel UHD Graphics 600"/>
    <m/>
    <x v="6"/>
    <x v="26"/>
    <n v="63"/>
    <n v="24569.37"/>
    <n v="372"/>
  </r>
  <r>
    <x v="8"/>
    <s v="XPS 9510 Laptop"/>
    <s v="15.6 Inches"/>
    <s v="Platinum Silver"/>
    <s v="1000 GB"/>
    <s v="Core i9"/>
    <x v="1"/>
    <x v="1"/>
    <s v="Wifi &amp; Bluetooth"/>
    <s v="Nvidia GeForce RTX 3050 Ti"/>
    <m/>
    <m/>
    <x v="0"/>
    <x v="353"/>
    <n v="57"/>
    <n v="65493"/>
    <n v="474"/>
  </r>
  <r>
    <x v="7"/>
    <s v="ThinkPad P16s G1"/>
    <s v="16 Inches"/>
    <m/>
    <s v="1 TB"/>
    <s v="Ryzen 5"/>
    <x v="2"/>
    <x v="1"/>
    <s v="Anti-glare Screen"/>
    <s v="Radeon 680M"/>
    <s v="AMD Radeon 680M"/>
    <m/>
    <x v="0"/>
    <x v="354"/>
    <n v="19"/>
    <n v="15902.81"/>
    <n v="169"/>
  </r>
  <r>
    <x v="4"/>
    <s v="AV14-51-58XZ"/>
    <s v="14 Inches"/>
    <m/>
    <s v="512 GB"/>
    <s v="Core i5"/>
    <x v="4"/>
    <x v="2"/>
    <m/>
    <s v="Integrated"/>
    <m/>
    <s v="4.4 GHz"/>
    <x v="3"/>
    <x v="355"/>
    <n v="44"/>
    <n v="51927.48"/>
    <n v="492"/>
  </r>
  <r>
    <x v="0"/>
    <m/>
    <s v="14 Inches"/>
    <s v="Blue"/>
    <s v="1000 GB"/>
    <s v="Intel Core i7"/>
    <x v="0"/>
    <x v="0"/>
    <m/>
    <s v="Integrated"/>
    <s v="Intel"/>
    <s v="1.2 GHz"/>
    <x v="0"/>
    <x v="120"/>
    <n v="14"/>
    <n v="20299.86"/>
    <n v="361"/>
  </r>
  <r>
    <x v="1"/>
    <m/>
    <s v="15.6 Inches"/>
    <s v="Silver"/>
    <s v="1000 GB"/>
    <s v="Intel Core i5"/>
    <x v="1"/>
    <x v="1"/>
    <s v="Backlit Keyboard"/>
    <s v="Integrated"/>
    <s v="Intel"/>
    <m/>
    <x v="1"/>
    <x v="356"/>
    <n v="44"/>
    <n v="98076"/>
    <n v="164"/>
  </r>
  <r>
    <x v="8"/>
    <s v="i3493-3464BLK-PUS"/>
    <s v="14 Inches"/>
    <s v="Black"/>
    <s v="128 GB"/>
    <s v="Core i3-1005G1"/>
    <x v="3"/>
    <x v="11"/>
    <m/>
    <s v="Integrated"/>
    <s v="Intel UHD Graphics"/>
    <m/>
    <x v="6"/>
    <x v="21"/>
    <n v="30"/>
    <n v="17699.7"/>
    <n v="137"/>
  </r>
  <r>
    <x v="7"/>
    <s v="Lenovo"/>
    <s v="11.6 Inches"/>
    <s v="Blizzard White"/>
    <s v="32 GB"/>
    <m/>
    <x v="3"/>
    <x v="5"/>
    <m/>
    <s v="Integrated"/>
    <s v="GX6250"/>
    <m/>
    <x v="5"/>
    <x v="42"/>
    <n v="38"/>
    <n v="17479.62"/>
    <n v="384"/>
  </r>
  <r>
    <x v="8"/>
    <s v="Dell Inspiron"/>
    <s v="15.6 Inches"/>
    <m/>
    <s v="2000 GB"/>
    <s v="Core i5"/>
    <x v="0"/>
    <x v="11"/>
    <m/>
    <s v="Integrated"/>
    <s v="Intel HD Graphics 620"/>
    <s v="3.4 GHz"/>
    <x v="15"/>
    <x v="247"/>
    <n v="48"/>
    <n v="134352"/>
    <n v="139"/>
  </r>
  <r>
    <x v="0"/>
    <m/>
    <s v="14 Inches"/>
    <s v="Blue"/>
    <s v="1000 GB"/>
    <s v="Intel Core i7"/>
    <x v="0"/>
    <x v="0"/>
    <m/>
    <s v="Integrated"/>
    <s v="Intel"/>
    <s v="1.2 GHz"/>
    <x v="0"/>
    <x v="26"/>
    <n v="53"/>
    <n v="20669.47"/>
    <n v="379"/>
  </r>
  <r>
    <x v="1"/>
    <m/>
    <s v="15.6 Inches"/>
    <s v="Silver"/>
    <s v="1000 GB"/>
    <s v="Intel Core i5"/>
    <x v="1"/>
    <x v="1"/>
    <s v="Backlit Keyboard"/>
    <s v="Integrated"/>
    <s v="Intel"/>
    <m/>
    <x v="1"/>
    <x v="357"/>
    <n v="53"/>
    <n v="137747"/>
    <n v="341"/>
  </r>
  <r>
    <x v="1"/>
    <s v="EliteBook 830 G9"/>
    <s v="13.3 Inches"/>
    <m/>
    <s v="256 GB"/>
    <s v="Core i5"/>
    <x v="4"/>
    <x v="1"/>
    <s v="Anti-glare Screen"/>
    <s v="Iris Xe Graphics"/>
    <s v="Intel Iris Xe Graphics"/>
    <m/>
    <x v="0"/>
    <x v="42"/>
    <n v="49"/>
    <n v="22539.51"/>
    <n v="155"/>
  </r>
  <r>
    <x v="8"/>
    <s v="Latitude 5000"/>
    <s v="14 Inches"/>
    <s v="Gray"/>
    <s v="512 GB"/>
    <s v="Core i5"/>
    <x v="4"/>
    <x v="7"/>
    <s v="Anti-glare Screen"/>
    <s v="Iris Xe Graphics"/>
    <m/>
    <m/>
    <x v="2"/>
    <x v="358"/>
    <n v="20"/>
    <n v="12919.8"/>
    <n v="406"/>
  </r>
  <r>
    <x v="0"/>
    <m/>
    <s v="14 Inches"/>
    <s v="Blue"/>
    <s v="1000 GB"/>
    <s v="Intel Core i7"/>
    <x v="0"/>
    <x v="0"/>
    <m/>
    <s v="Integrated"/>
    <s v="Intel"/>
    <s v="1.2 GHz"/>
    <x v="0"/>
    <x v="359"/>
    <n v="61"/>
    <n v="193918.39"/>
    <n v="461"/>
  </r>
  <r>
    <x v="1"/>
    <m/>
    <s v="15.6 Inches"/>
    <s v="Silver"/>
    <s v="1000 GB"/>
    <s v="Intel Core i5"/>
    <x v="1"/>
    <x v="1"/>
    <s v="Backlit Keyboard"/>
    <s v="Integrated"/>
    <s v="Intel"/>
    <m/>
    <x v="1"/>
    <x v="360"/>
    <n v="24"/>
    <n v="56519.76"/>
    <n v="133"/>
  </r>
  <r>
    <x v="7"/>
    <m/>
    <s v="14 Inches"/>
    <m/>
    <s v="512 GB"/>
    <s v="Intel Core i5"/>
    <x v="5"/>
    <x v="2"/>
    <s v="Anti-glare,Fingerprint Reader"/>
    <s v="Integrated"/>
    <s v="Intel Iris Xe Graphics"/>
    <s v="2.8 GHz"/>
    <x v="2"/>
    <x v="361"/>
    <n v="18"/>
    <n v="4064.76"/>
    <n v="256"/>
  </r>
  <r>
    <x v="8"/>
    <s v="Latitude 5440"/>
    <s v="14 Inches"/>
    <m/>
    <s v="1 TB"/>
    <s v="Core i7 Family"/>
    <x v="2"/>
    <x v="1"/>
    <s v="Anti-glare,Backlit Keyboard"/>
    <s v="Integrated"/>
    <s v="intel"/>
    <m/>
    <x v="0"/>
    <x v="362"/>
    <n v="13"/>
    <n v="37595.870000000003"/>
    <n v="279"/>
  </r>
  <r>
    <x v="16"/>
    <s v="CF-20"/>
    <s v="10.1 Inches"/>
    <s v="black/white"/>
    <s v="128 GB"/>
    <s v="core_m"/>
    <x v="0"/>
    <x v="7"/>
    <m/>
    <s v="Integrated"/>
    <m/>
    <m/>
    <x v="1"/>
    <x v="21"/>
    <n v="48"/>
    <n v="28319.52"/>
    <n v="295"/>
  </r>
  <r>
    <x v="8"/>
    <s v="Latitude 5000"/>
    <s v="14 Inches"/>
    <s v="Gray"/>
    <s v="256 GB"/>
    <s v="Core i5"/>
    <x v="4"/>
    <x v="7"/>
    <s v="Anti-glare Screen"/>
    <s v="Iris Xe Graphics"/>
    <m/>
    <m/>
    <x v="2"/>
    <x v="42"/>
    <n v="42"/>
    <n v="19319.580000000002"/>
    <n v="523"/>
  </r>
  <r>
    <x v="8"/>
    <s v="Dell Latitude"/>
    <s v="15.6 Inches"/>
    <s v="Black"/>
    <m/>
    <m/>
    <x v="4"/>
    <x v="7"/>
    <m/>
    <s v="Dedicated"/>
    <s v="NVIDIA GeForce 940MX"/>
    <s v="2.9 GHz"/>
    <x v="20"/>
    <x v="48"/>
    <n v="15"/>
    <n v="12119.85"/>
    <n v="111"/>
  </r>
  <r>
    <x v="0"/>
    <m/>
    <s v="14 Inches"/>
    <s v="Blue"/>
    <s v="1000 GB"/>
    <s v="Intel Core i7"/>
    <x v="0"/>
    <x v="0"/>
    <m/>
    <s v="Integrated"/>
    <s v="Intel"/>
    <s v="1.2 GHz"/>
    <x v="0"/>
    <x v="26"/>
    <n v="14"/>
    <n v="5459.86"/>
    <n v="121"/>
  </r>
  <r>
    <x v="1"/>
    <m/>
    <s v="15.6 Inches"/>
    <s v="Silver"/>
    <s v="1000 GB"/>
    <s v="Intel Core i5"/>
    <x v="1"/>
    <x v="1"/>
    <s v="Backlit Keyboard"/>
    <s v="Integrated"/>
    <s v="Intel"/>
    <m/>
    <x v="1"/>
    <x v="19"/>
    <n v="61"/>
    <n v="39039.39"/>
    <n v="382"/>
  </r>
  <r>
    <x v="7"/>
    <s v="ThinkPad L13 Gen 3"/>
    <s v="13.3 Inches"/>
    <m/>
    <s v="256 GB"/>
    <s v="Ryzen 5"/>
    <x v="0"/>
    <x v="1"/>
    <s v="Information Not Available"/>
    <s v="Radeon Graphics"/>
    <s v="AMD Radeon Graphics"/>
    <m/>
    <x v="0"/>
    <x v="363"/>
    <n v="62"/>
    <n v="74470.06"/>
    <n v="499"/>
  </r>
  <r>
    <x v="7"/>
    <s v="ThinkPad P16 G1"/>
    <s v="16 Inches"/>
    <s v="Storm Grey"/>
    <s v="2 TB"/>
    <s v="Intel Core i7"/>
    <x v="1"/>
    <x v="7"/>
    <s v="Backlit Keyboard,Fingerprint"/>
    <s v="Dedicated"/>
    <m/>
    <m/>
    <x v="0"/>
    <x v="364"/>
    <n v="36"/>
    <n v="33161.760000000002"/>
    <n v="469"/>
  </r>
  <r>
    <x v="8"/>
    <s v="Precision 5000"/>
    <s v="17 Inches"/>
    <s v="Titan Gray"/>
    <s v="512 GB"/>
    <s v="Core i7"/>
    <x v="2"/>
    <x v="7"/>
    <s v="InfinityEdge, Anti-glare Screen"/>
    <s v="RTX A3000"/>
    <m/>
    <m/>
    <x v="0"/>
    <x v="21"/>
    <n v="61"/>
    <n v="35989.39"/>
    <n v="167"/>
  </r>
  <r>
    <x v="4"/>
    <m/>
    <m/>
    <m/>
    <m/>
    <m/>
    <x v="3"/>
    <x v="23"/>
    <m/>
    <s v="Integrated"/>
    <s v="Intel HD Graphics 400"/>
    <m/>
    <x v="0"/>
    <x v="365"/>
    <n v="13"/>
    <n v="22303.19"/>
    <n v="333"/>
  </r>
  <r>
    <x v="0"/>
    <m/>
    <s v="14 Inches"/>
    <s v="Blue"/>
    <s v="1000 GB"/>
    <s v="Intel Core i7"/>
    <x v="0"/>
    <x v="0"/>
    <m/>
    <s v="Integrated"/>
    <s v="Intel"/>
    <s v="1.2 GHz"/>
    <x v="0"/>
    <x v="21"/>
    <n v="50"/>
    <n v="29499.5"/>
    <n v="180"/>
  </r>
  <r>
    <x v="1"/>
    <m/>
    <s v="15.6 Inches"/>
    <s v="Silver"/>
    <s v="1000 GB"/>
    <s v="Intel Core i5"/>
    <x v="1"/>
    <x v="1"/>
    <s v="Backlit Keyboard"/>
    <s v="Integrated"/>
    <s v="Intel"/>
    <m/>
    <x v="1"/>
    <x v="13"/>
    <n v="61"/>
    <n v="103639"/>
    <n v="540"/>
  </r>
  <r>
    <x v="8"/>
    <m/>
    <s v="11.6 Inches"/>
    <m/>
    <m/>
    <s v="Celeron"/>
    <x v="3"/>
    <x v="5"/>
    <m/>
    <s v="Integrated"/>
    <s v="Intel UHD Graphics"/>
    <s v="1.1 GHz"/>
    <x v="0"/>
    <x v="366"/>
    <n v="31"/>
    <n v="32849.769999999997"/>
    <n v="319"/>
  </r>
  <r>
    <x v="4"/>
    <s v="A515-44-R41B"/>
    <s v="15.6 Inches"/>
    <s v="Silver"/>
    <s v="256 GB"/>
    <s v="Ryzen 5 4500U"/>
    <x v="0"/>
    <x v="10"/>
    <s v="Backlit Keyboard"/>
    <s v="Integrated"/>
    <m/>
    <m/>
    <x v="1"/>
    <x v="367"/>
    <n v="12"/>
    <n v="5195.88"/>
    <n v="426"/>
  </r>
  <r>
    <x v="8"/>
    <s v="XPS 9350"/>
    <s v="13.3 Inches"/>
    <s v="Machined Aluminum"/>
    <s v="256 GB"/>
    <s v="Core i7"/>
    <x v="0"/>
    <x v="11"/>
    <m/>
    <s v="Integrated, Dedicated"/>
    <s v="Intel HD Graphics 5500"/>
    <m/>
    <x v="11"/>
    <x v="368"/>
    <n v="57"/>
    <n v="46113"/>
    <n v="465"/>
  </r>
  <r>
    <x v="0"/>
    <m/>
    <s v="14 Inches"/>
    <s v="Blue"/>
    <s v="1000 GB"/>
    <s v="Intel Core i7"/>
    <x v="0"/>
    <x v="0"/>
    <m/>
    <s v="Integrated"/>
    <s v="Intel"/>
    <s v="1.2 GHz"/>
    <x v="0"/>
    <x v="369"/>
    <n v="33"/>
    <n v="41083.35"/>
    <n v="139"/>
  </r>
  <r>
    <x v="1"/>
    <m/>
    <s v="15.6 Inches"/>
    <s v="Silver"/>
    <s v="1000 GB"/>
    <s v="Intel Core i5"/>
    <x v="1"/>
    <x v="1"/>
    <s v="Backlit Keyboard"/>
    <s v="Integrated"/>
    <s v="Intel"/>
    <m/>
    <x v="1"/>
    <x v="8"/>
    <n v="27"/>
    <n v="24299.73"/>
    <n v="149"/>
  </r>
  <r>
    <x v="7"/>
    <s v="ThinkBook 14 G4 IAP"/>
    <s v="14 Inches"/>
    <m/>
    <s v="512 GB"/>
    <s v="Core i7"/>
    <x v="0"/>
    <x v="0"/>
    <s v="Anti-glare Screen"/>
    <s v="Iris Xe Graphics"/>
    <s v="Intel Iris Xe Graphics"/>
    <m/>
    <x v="0"/>
    <x v="370"/>
    <n v="19"/>
    <n v="31298.7"/>
    <n v="392"/>
  </r>
  <r>
    <x v="4"/>
    <s v="TravelMate P6 P614-52"/>
    <s v="14 Inches"/>
    <s v="Galaxy Black"/>
    <s v="1 TB"/>
    <s v="Core i7 Family"/>
    <x v="4"/>
    <x v="7"/>
    <s v="Multi-touch Gesture"/>
    <s v="Iris Xe Graphics"/>
    <m/>
    <m/>
    <x v="0"/>
    <x v="371"/>
    <n v="49"/>
    <n v="77832.58"/>
    <n v="499"/>
  </r>
  <r>
    <x v="5"/>
    <s v="Asus ZenBook 13"/>
    <s v="13.3 Inches"/>
    <s v="Slate Grey"/>
    <s v="512 GB"/>
    <s v="Intel Core i5"/>
    <x v="0"/>
    <x v="10"/>
    <s v="Backlit Kb,Bezel,Fingerprint"/>
    <s v="Integrated"/>
    <m/>
    <m/>
    <x v="5"/>
    <x v="372"/>
    <n v="32"/>
    <n v="30175.68"/>
    <n v="444"/>
  </r>
  <r>
    <x v="5"/>
    <s v="Vivobook 14X"/>
    <s v="14 Inches"/>
    <s v="Indie Black"/>
    <s v="512 GB"/>
    <s v="Core i5"/>
    <x v="0"/>
    <x v="2"/>
    <m/>
    <s v="Dedicated"/>
    <s v="NVIDIA GeForce RTX 2050"/>
    <m/>
    <x v="2"/>
    <x v="373"/>
    <n v="57"/>
    <n v="36935.43"/>
    <n v="447"/>
  </r>
  <r>
    <x v="10"/>
    <s v="Surface Laptop Go 2"/>
    <s v="12.4 Inches"/>
    <s v="Sage"/>
    <s v="256 GB"/>
    <s v="Intel Core i5-1135G7"/>
    <x v="0"/>
    <x v="6"/>
    <m/>
    <s v="Integrated"/>
    <s v="Intel Iris"/>
    <m/>
    <x v="0"/>
    <x v="374"/>
    <n v="41"/>
    <n v="14827.65"/>
    <n v="442"/>
  </r>
  <r>
    <x v="0"/>
    <m/>
    <s v="15.6 Inches"/>
    <s v="Blue"/>
    <s v="1152 GB"/>
    <s v="Pentium"/>
    <x v="5"/>
    <x v="0"/>
    <m/>
    <s v="Integrated"/>
    <s v="Intel"/>
    <s v="1.1 GHz"/>
    <x v="2"/>
    <x v="79"/>
    <n v="23"/>
    <n v="41377"/>
    <n v="351"/>
  </r>
  <r>
    <x v="1"/>
    <m/>
    <s v="15.6 Inches"/>
    <s v="Black"/>
    <s v="1000 GB"/>
    <s v="Pentium N5000"/>
    <x v="4"/>
    <x v="0"/>
    <m/>
    <s v="Integrated"/>
    <s v="Intel"/>
    <s v="1.1 GHz"/>
    <x v="5"/>
    <x v="375"/>
    <n v="46"/>
    <n v="11453.08"/>
    <n v="451"/>
  </r>
  <r>
    <x v="0"/>
    <s v="Ideapad 3"/>
    <s v="15.6 Inches"/>
    <s v="Gray"/>
    <s v="1000 GB"/>
    <s v="Intel Core i5"/>
    <x v="5"/>
    <x v="0"/>
    <m/>
    <s v="Integrated"/>
    <s v="Intel"/>
    <m/>
    <x v="0"/>
    <x v="8"/>
    <n v="38"/>
    <n v="34199.620000000003"/>
    <n v="522"/>
  </r>
  <r>
    <x v="7"/>
    <m/>
    <s v="15.6 Inches"/>
    <m/>
    <m/>
    <m/>
    <x v="0"/>
    <x v="9"/>
    <s v="Backlit Keyboard"/>
    <s v="Dedicated"/>
    <m/>
    <m/>
    <x v="3"/>
    <x v="26"/>
    <n v="29"/>
    <n v="11309.71"/>
    <n v="413"/>
  </r>
  <r>
    <x v="8"/>
    <s v="Latitude 5530"/>
    <s v="15.6 Inches"/>
    <m/>
    <s v="512 GB"/>
    <s v="Core i7 Family"/>
    <x v="2"/>
    <x v="1"/>
    <s v="Anti-glare"/>
    <m/>
    <s v="Intel Iris Xe Graphics"/>
    <s v="4.7 GHz"/>
    <x v="0"/>
    <x v="5"/>
    <n v="31"/>
    <n v="49569"/>
    <n v="415"/>
  </r>
  <r>
    <x v="9"/>
    <s v="16Z90Q-K.AAS6U1"/>
    <s v="16 Inches"/>
    <s v="Gray"/>
    <s v="512 GB"/>
    <s v="Core i5"/>
    <x v="4"/>
    <x v="2"/>
    <s v="Lightweight"/>
    <s v="Dedicated"/>
    <m/>
    <m/>
    <x v="12"/>
    <x v="42"/>
    <n v="64"/>
    <n v="29439.360000000001"/>
    <n v="358"/>
  </r>
  <r>
    <x v="1"/>
    <s v="Chromebook"/>
    <s v="14 Inches"/>
    <s v="Snow White"/>
    <s v="32 GB"/>
    <s v="Celeron"/>
    <x v="3"/>
    <x v="5"/>
    <s v="Speakers: Stereo, Keyboard: Chiclet,"/>
    <s v="Integrated"/>
    <m/>
    <m/>
    <x v="5"/>
    <x v="376"/>
    <n v="53"/>
    <n v="15847"/>
    <n v="327"/>
  </r>
  <r>
    <x v="8"/>
    <s v="Inspiron"/>
    <s v="16 Inches"/>
    <s v="Silver"/>
    <s v="1000 GB"/>
    <s v="Intel Core i5"/>
    <x v="2"/>
    <x v="0"/>
    <m/>
    <s v="Integrated"/>
    <s v="Intel"/>
    <m/>
    <x v="0"/>
    <x v="5"/>
    <n v="31"/>
    <n v="49569"/>
    <n v="242"/>
  </r>
  <r>
    <x v="0"/>
    <m/>
    <s v="14 Inches"/>
    <s v="Blue"/>
    <s v="1000 GB"/>
    <s v="Intel Core i7"/>
    <x v="0"/>
    <x v="0"/>
    <m/>
    <s v="Integrated"/>
    <s v="Intel"/>
    <s v="1.2 GHz"/>
    <x v="0"/>
    <x v="26"/>
    <n v="39"/>
    <n v="15209.61"/>
    <n v="506"/>
  </r>
  <r>
    <x v="1"/>
    <m/>
    <s v="15.6 Inches"/>
    <s v="Silver"/>
    <s v="1000 GB"/>
    <s v="Intel Core i5"/>
    <x v="1"/>
    <x v="1"/>
    <s v="Backlit Keyboard"/>
    <s v="Integrated"/>
    <s v="Intel"/>
    <m/>
    <x v="1"/>
    <x v="377"/>
    <n v="50"/>
    <n v="37299.5"/>
    <n v="483"/>
  </r>
  <r>
    <x v="7"/>
    <s v="ThinkPad X1 Carbon Gen 10"/>
    <s v="14 Inches"/>
    <s v="Black"/>
    <s v="512 GB"/>
    <s v="Core i7"/>
    <x v="4"/>
    <x v="0"/>
    <s v="Anti-glare Screen"/>
    <s v="Iris Xe Graphics"/>
    <m/>
    <m/>
    <x v="26"/>
    <x v="21"/>
    <n v="20"/>
    <n v="11799.8"/>
    <n v="483"/>
  </r>
  <r>
    <x v="4"/>
    <s v="CB5-132T-C67Q"/>
    <s v="11.6 Inches"/>
    <s v="Blue"/>
    <m/>
    <n v="8032"/>
    <x v="3"/>
    <x v="5"/>
    <s v="Memory Card Slot"/>
    <s v="Integrated"/>
    <s v="intergrated"/>
    <m/>
    <x v="5"/>
    <x v="378"/>
    <n v="53"/>
    <n v="139760.47"/>
    <n v="331"/>
  </r>
  <r>
    <x v="0"/>
    <m/>
    <s v="15.6 Inches"/>
    <s v="Blue"/>
    <s v="1152 GB"/>
    <s v="Pentium"/>
    <x v="5"/>
    <x v="0"/>
    <m/>
    <s v="Integrated"/>
    <s v="Intel"/>
    <s v="1.1 GHz"/>
    <x v="2"/>
    <x v="379"/>
    <n v="14"/>
    <n v="9995.86"/>
    <n v="476"/>
  </r>
  <r>
    <x v="1"/>
    <m/>
    <s v="15.6 Inches"/>
    <s v="Black"/>
    <s v="1000 GB"/>
    <s v="Pentium N5000"/>
    <x v="4"/>
    <x v="0"/>
    <m/>
    <s v="Integrated"/>
    <s v="Intel"/>
    <s v="1.1 GHz"/>
    <x v="5"/>
    <x v="26"/>
    <n v="57"/>
    <n v="22229.43"/>
    <n v="474"/>
  </r>
  <r>
    <x v="0"/>
    <s v="Ideapad 3"/>
    <s v="15.6 Inches"/>
    <s v="Gray"/>
    <s v="1000 GB"/>
    <s v="Intel Core i5"/>
    <x v="5"/>
    <x v="0"/>
    <m/>
    <s v="Integrated"/>
    <s v="Intel"/>
    <m/>
    <x v="0"/>
    <x v="380"/>
    <n v="53"/>
    <n v="114097.34"/>
    <n v="485"/>
  </r>
  <r>
    <x v="8"/>
    <s v="Latitude 7000"/>
    <s v="14 Inches"/>
    <s v="Carbon Fiber"/>
    <s v="256 GB"/>
    <s v="Core i5"/>
    <x v="4"/>
    <x v="7"/>
    <s v="Anti-glare Screen"/>
    <s v="Iris Xe Graphics"/>
    <m/>
    <m/>
    <x v="0"/>
    <x v="13"/>
    <n v="36"/>
    <n v="61164"/>
    <n v="327"/>
  </r>
  <r>
    <x v="15"/>
    <s v="CF-54"/>
    <s v="14 Inches"/>
    <s v="Silver/Black"/>
    <s v="256 GB"/>
    <s v="Core i5"/>
    <x v="0"/>
    <x v="11"/>
    <s v="Touchscreen"/>
    <s v="Integrated, Dedicated"/>
    <m/>
    <m/>
    <x v="11"/>
    <x v="381"/>
    <n v="58"/>
    <n v="23952.84"/>
    <n v="340"/>
  </r>
  <r>
    <x v="5"/>
    <s v="ASUS Chromebook CX1"/>
    <s v="11.6 Inches"/>
    <s v="Transparent Silver"/>
    <m/>
    <s v="Celeron"/>
    <x v="3"/>
    <x v="5"/>
    <s v="Anti-glare"/>
    <s v="Integrated"/>
    <m/>
    <s v="2.8 GHz"/>
    <x v="10"/>
    <x v="382"/>
    <n v="38"/>
    <n v="104765.62"/>
    <n v="399"/>
  </r>
  <r>
    <x v="5"/>
    <s v="ASUS VivoBook"/>
    <s v="17.3 Inches"/>
    <s v="Silver"/>
    <s v="1 TB"/>
    <s v="Intel Core i5"/>
    <x v="7"/>
    <x v="0"/>
    <m/>
    <s v="Intel HD Graphics 5000, Integrated"/>
    <s v="Intel HD Graphics 5000"/>
    <m/>
    <x v="8"/>
    <x v="5"/>
    <n v="64"/>
    <n v="102336"/>
    <n v="191"/>
  </r>
  <r>
    <x v="8"/>
    <s v="Inspiron"/>
    <s v="16 Inches"/>
    <s v="Silver"/>
    <s v="1000 GB"/>
    <s v="Intel Core i5"/>
    <x v="2"/>
    <x v="0"/>
    <m/>
    <s v="Integrated"/>
    <s v="Intel"/>
    <m/>
    <x v="0"/>
    <x v="353"/>
    <n v="28"/>
    <n v="32172"/>
    <n v="205"/>
  </r>
  <r>
    <x v="0"/>
    <m/>
    <s v="14 Inches"/>
    <s v="Blue"/>
    <s v="1000 GB"/>
    <s v="Intel Core i7"/>
    <x v="0"/>
    <x v="0"/>
    <m/>
    <s v="Integrated"/>
    <s v="Intel"/>
    <s v="1.2 GHz"/>
    <x v="0"/>
    <x v="135"/>
    <n v="46"/>
    <n v="65316.32"/>
    <n v="360"/>
  </r>
  <r>
    <x v="1"/>
    <m/>
    <s v="15.6 Inches"/>
    <s v="Silver"/>
    <s v="1000 GB"/>
    <s v="Intel Core i5"/>
    <x v="1"/>
    <x v="1"/>
    <s v="Backlit Keyboard"/>
    <s v="Integrated"/>
    <s v="Intel"/>
    <m/>
    <x v="1"/>
    <x v="383"/>
    <n v="35"/>
    <n v="14559.65"/>
    <n v="509"/>
  </r>
  <r>
    <x v="8"/>
    <s v="Latitude 5310 Multi-Touch 2-in-1"/>
    <s v="13.3 Inches"/>
    <m/>
    <s v="256 GB"/>
    <s v="Core i5"/>
    <x v="0"/>
    <x v="7"/>
    <m/>
    <s v="Integrated"/>
    <s v="Intel UHD Graphics"/>
    <s v="1.7 GHz"/>
    <x v="0"/>
    <x v="384"/>
    <n v="25"/>
    <n v="29174.25"/>
    <n v="207"/>
  </r>
  <r>
    <x v="1"/>
    <s v="EliteBook 650 G9"/>
    <s v="15.6 Inches"/>
    <m/>
    <s v="256 GB"/>
    <s v="Core i5"/>
    <x v="4"/>
    <x v="7"/>
    <s v="Anti-glare Screen"/>
    <s v="Iris Xe Graphics"/>
    <s v="Intel Iris Xe Graphics"/>
    <m/>
    <x v="0"/>
    <x v="385"/>
    <n v="64"/>
    <n v="51928.959999999999"/>
    <n v="431"/>
  </r>
  <r>
    <x v="8"/>
    <s v="Precision Workstation 5770"/>
    <s v="17 Inches"/>
    <s v="Silver"/>
    <s v="1 TB"/>
    <s v="Intel Core i9"/>
    <x v="2"/>
    <x v="1"/>
    <s v="Backlit Keyboard"/>
    <s v="Dedicated"/>
    <m/>
    <m/>
    <x v="0"/>
    <x v="26"/>
    <n v="56"/>
    <n v="21839.439999999999"/>
    <n v="508"/>
  </r>
  <r>
    <x v="7"/>
    <s v="Lenovo Thinkpad"/>
    <s v="14 Inches"/>
    <s v="Black"/>
    <m/>
    <s v="Core i7-8650U"/>
    <x v="4"/>
    <x v="7"/>
    <m/>
    <m/>
    <m/>
    <m/>
    <x v="6"/>
    <x v="26"/>
    <n v="39"/>
    <n v="15209.61"/>
    <n v="482"/>
  </r>
  <r>
    <x v="0"/>
    <m/>
    <s v="14 Inches"/>
    <s v="Blue"/>
    <s v="1000 GB"/>
    <s v="Intel Core i7"/>
    <x v="0"/>
    <x v="0"/>
    <m/>
    <s v="Integrated"/>
    <s v="Intel"/>
    <s v="1.2 GHz"/>
    <x v="0"/>
    <x v="72"/>
    <n v="23"/>
    <n v="19894.77"/>
    <n v="266"/>
  </r>
  <r>
    <x v="1"/>
    <m/>
    <s v="15.6 Inches"/>
    <s v="Silver"/>
    <s v="1000 GB"/>
    <s v="Intel Core i5"/>
    <x v="1"/>
    <x v="1"/>
    <s v="Backlit Keyboard"/>
    <s v="Integrated"/>
    <s v="Intel"/>
    <m/>
    <x v="1"/>
    <x v="5"/>
    <n v="60"/>
    <n v="95940"/>
    <n v="551"/>
  </r>
  <r>
    <x v="7"/>
    <s v="ThinkPad P14s Gen 3"/>
    <s v="14 Inches"/>
    <s v="Black"/>
    <s v="512 GB"/>
    <s v="Ryzen 7"/>
    <x v="2"/>
    <x v="0"/>
    <s v="Anti-reflection, Anti-smudge"/>
    <s v="Radeon 680M Graphics"/>
    <m/>
    <m/>
    <x v="0"/>
    <x v="386"/>
    <n v="36"/>
    <n v="125955.72"/>
    <n v="422"/>
  </r>
  <r>
    <x v="2"/>
    <m/>
    <s v="15.6 Inches"/>
    <m/>
    <m/>
    <m/>
    <x v="1"/>
    <x v="9"/>
    <m/>
    <m/>
    <m/>
    <s v="3.5 GHz"/>
    <x v="2"/>
    <x v="21"/>
    <n v="44"/>
    <n v="25959.56"/>
    <n v="269"/>
  </r>
  <r>
    <x v="7"/>
    <s v="IdeaPad 3 15ITL6"/>
    <s v="15.6 Inches"/>
    <s v="Arctic Gray"/>
    <s v="256 GB"/>
    <s v="Pentium"/>
    <x v="3"/>
    <x v="10"/>
    <s v="Anti-glare Screen"/>
    <s v="UHD Graphics"/>
    <m/>
    <m/>
    <x v="2"/>
    <x v="19"/>
    <n v="60"/>
    <n v="38399.4"/>
    <n v="490"/>
  </r>
  <r>
    <x v="1"/>
    <s v="HP 14"/>
    <s v="14 Inches"/>
    <s v="Silver"/>
    <s v="1000 GB"/>
    <s v="Intel Core i5"/>
    <x v="2"/>
    <x v="0"/>
    <m/>
    <s v="Integrated"/>
    <s v="Intel"/>
    <m/>
    <x v="0"/>
    <x v="13"/>
    <n v="54"/>
    <n v="91746"/>
    <n v="481"/>
  </r>
  <r>
    <x v="10"/>
    <s v="LQS-00038"/>
    <s v="13.5 Inches"/>
    <s v="Cobalt"/>
    <m/>
    <s v="Core i5 8400T"/>
    <x v="0"/>
    <x v="10"/>
    <m/>
    <s v="Integrated"/>
    <m/>
    <s v="1.3 GHz"/>
    <x v="5"/>
    <x v="387"/>
    <n v="12"/>
    <n v="56840.160000000003"/>
    <n v="287"/>
  </r>
  <r>
    <x v="8"/>
    <s v="DELL Latitude 5300"/>
    <s v="13.3 Inches"/>
    <m/>
    <s v="512 GB"/>
    <s v="Core i5 8250U"/>
    <x v="4"/>
    <x v="7"/>
    <s v="Speakers"/>
    <s v="Integrated"/>
    <s v="Intel Integrated Graphics"/>
    <m/>
    <x v="7"/>
    <x v="26"/>
    <n v="50"/>
    <n v="19499.5"/>
    <n v="451"/>
  </r>
  <r>
    <x v="0"/>
    <m/>
    <s v="15.6 Inches"/>
    <s v="Blue"/>
    <s v="1152 GB"/>
    <s v="Pentium"/>
    <x v="5"/>
    <x v="0"/>
    <m/>
    <s v="Integrated"/>
    <s v="Intel"/>
    <s v="1.1 GHz"/>
    <x v="2"/>
    <x v="388"/>
    <n v="41"/>
    <n v="79293.59"/>
    <n v="343"/>
  </r>
  <r>
    <x v="1"/>
    <m/>
    <s v="15.6 Inches"/>
    <s v="Black"/>
    <s v="1000 GB"/>
    <s v="Pentium N5000"/>
    <x v="4"/>
    <x v="0"/>
    <m/>
    <s v="Integrated"/>
    <s v="Intel"/>
    <s v="1.1 GHz"/>
    <x v="5"/>
    <x v="2"/>
    <n v="43"/>
    <n v="42999.57"/>
    <n v="235"/>
  </r>
  <r>
    <x v="0"/>
    <s v="Ideapad 3"/>
    <s v="15.6 Inches"/>
    <s v="Gray"/>
    <s v="1000 GB"/>
    <s v="Intel Core i5"/>
    <x v="5"/>
    <x v="0"/>
    <m/>
    <s v="Integrated"/>
    <s v="Intel"/>
    <m/>
    <x v="0"/>
    <x v="21"/>
    <n v="47"/>
    <n v="27729.53"/>
    <n v="337"/>
  </r>
  <r>
    <x v="5"/>
    <s v="VivoBook Pro 16X"/>
    <s v="16 Inches"/>
    <s v="Black"/>
    <s v="1 TB"/>
    <s v="Core i7"/>
    <x v="2"/>
    <x v="2"/>
    <s v="Fingerprint Reader, High Definition Audio, Backlit Keyboard, Anti Glare Coating, Memory Card Slot"/>
    <s v="RTX 3050 Ti"/>
    <m/>
    <m/>
    <x v="22"/>
    <x v="389"/>
    <n v="43"/>
    <n v="76537.850000000006"/>
    <n v="338"/>
  </r>
  <r>
    <x v="9"/>
    <s v="16Z90P-K.AAB9U1"/>
    <s v="16 Inches"/>
    <s v="Black"/>
    <s v="1 TB"/>
    <s v="Core i7 Family"/>
    <x v="4"/>
    <x v="0"/>
    <s v="Alexa"/>
    <s v="Integrated"/>
    <m/>
    <m/>
    <x v="1"/>
    <x v="197"/>
    <n v="21"/>
    <n v="7034.79"/>
    <n v="259"/>
  </r>
  <r>
    <x v="15"/>
    <s v="CF-31 MK5"/>
    <s v="13.1 Inches"/>
    <s v="Silver/Black"/>
    <s v="480 GB"/>
    <s v="Core i5 5300U"/>
    <x v="0"/>
    <x v="11"/>
    <s v="Anti-glare"/>
    <s v="Integrated"/>
    <m/>
    <m/>
    <x v="2"/>
    <x v="26"/>
    <n v="14"/>
    <n v="5459.86"/>
    <n v="172"/>
  </r>
  <r>
    <x v="4"/>
    <m/>
    <m/>
    <m/>
    <s v="1 TB"/>
    <m/>
    <x v="4"/>
    <x v="13"/>
    <m/>
    <s v="Dedicated"/>
    <s v="NVIDIA GeForce RTX 4050"/>
    <m/>
    <x v="0"/>
    <x v="390"/>
    <n v="56"/>
    <n v="63784"/>
    <n v="530"/>
  </r>
  <r>
    <x v="8"/>
    <s v="Inspiron"/>
    <s v="16 Inches"/>
    <s v="Silver"/>
    <s v="1000 GB"/>
    <s v="Intel Core i5"/>
    <x v="2"/>
    <x v="0"/>
    <m/>
    <s v="Integrated"/>
    <s v="Intel"/>
    <m/>
    <x v="0"/>
    <x v="5"/>
    <n v="47"/>
    <n v="75153"/>
    <n v="410"/>
  </r>
  <r>
    <x v="0"/>
    <m/>
    <s v="14 Inches"/>
    <s v="Blue"/>
    <s v="1000 GB"/>
    <s v="Intel Core i7"/>
    <x v="0"/>
    <x v="0"/>
    <m/>
    <s v="Integrated"/>
    <s v="Intel"/>
    <s v="1.2 GHz"/>
    <x v="0"/>
    <x v="391"/>
    <n v="54"/>
    <n v="39096"/>
    <n v="425"/>
  </r>
  <r>
    <x v="1"/>
    <m/>
    <s v="15.6 Inches"/>
    <s v="Silver"/>
    <s v="1000 GB"/>
    <s v="Intel Core i5"/>
    <x v="1"/>
    <x v="1"/>
    <s v="Backlit Keyboard"/>
    <s v="Integrated"/>
    <s v="Intel"/>
    <m/>
    <x v="1"/>
    <x v="392"/>
    <n v="57"/>
    <n v="12620.37"/>
    <n v="408"/>
  </r>
  <r>
    <x v="7"/>
    <s v="ThinkPad E570"/>
    <s v="15.6 Inches"/>
    <s v="Black"/>
    <s v="256 GB"/>
    <s v="Core i5"/>
    <x v="0"/>
    <x v="24"/>
    <s v="Fingerprint Reader"/>
    <s v="Integrated"/>
    <m/>
    <m/>
    <x v="15"/>
    <x v="5"/>
    <n v="35"/>
    <n v="55965"/>
    <n v="166"/>
  </r>
  <r>
    <x v="8"/>
    <s v="Latitude"/>
    <s v="15.6 Inches"/>
    <s v="Black"/>
    <s v="2 TB"/>
    <s v="Core i7 Family"/>
    <x v="1"/>
    <x v="1"/>
    <m/>
    <s v="Integrated"/>
    <s v="Intel Iris Xe Graphics"/>
    <m/>
    <x v="2"/>
    <x v="393"/>
    <n v="14"/>
    <n v="33459.86"/>
    <n v="318"/>
  </r>
  <r>
    <x v="8"/>
    <s v="Latitude 7320 Detachable 2-in-1"/>
    <s v="13 Inches"/>
    <s v="Black"/>
    <s v="256 GB"/>
    <s v="Core i5"/>
    <x v="0"/>
    <x v="1"/>
    <s v="Wifi &amp; Bluetooth"/>
    <s v="Integrated"/>
    <m/>
    <m/>
    <x v="10"/>
    <x v="21"/>
    <n v="39"/>
    <n v="23009.61"/>
    <n v="255"/>
  </r>
  <r>
    <x v="8"/>
    <n v="7520"/>
    <s v="15.6 Inches"/>
    <s v="Black"/>
    <s v="256 GB"/>
    <s v="Core i7"/>
    <x v="2"/>
    <x v="7"/>
    <s v="TrackPoint"/>
    <s v="Integrated, Dedicated"/>
    <m/>
    <m/>
    <x v="0"/>
    <x v="394"/>
    <n v="18"/>
    <n v="32911.919999999998"/>
    <n v="415"/>
  </r>
  <r>
    <x v="0"/>
    <m/>
    <s v="14 Inches"/>
    <s v="Blue"/>
    <s v="1000 GB"/>
    <s v="Intel Core i7"/>
    <x v="0"/>
    <x v="0"/>
    <m/>
    <s v="Integrated"/>
    <s v="Intel"/>
    <s v="1.2 GHz"/>
    <x v="0"/>
    <x v="395"/>
    <n v="34"/>
    <n v="19928.759999999998"/>
    <n v="341"/>
  </r>
  <r>
    <x v="1"/>
    <m/>
    <s v="15.6 Inches"/>
    <s v="Silver"/>
    <s v="1000 GB"/>
    <s v="Intel Core i5"/>
    <x v="1"/>
    <x v="1"/>
    <s v="Backlit Keyboard"/>
    <s v="Integrated"/>
    <s v="Intel"/>
    <m/>
    <x v="1"/>
    <x v="42"/>
    <n v="62"/>
    <n v="28519.38"/>
    <n v="408"/>
  </r>
  <r>
    <x v="5"/>
    <s v="ASUS Vivobook 16 Laptop"/>
    <s v="16 Inches"/>
    <s v="Quiet Blue"/>
    <s v="512 GB"/>
    <s v="Ryzen 7 5800H"/>
    <x v="7"/>
    <x v="2"/>
    <m/>
    <s v="Integrated"/>
    <s v="AMD Radeon Graphics"/>
    <m/>
    <x v="0"/>
    <x v="396"/>
    <n v="38"/>
    <n v="25839.62"/>
    <n v="291"/>
  </r>
  <r>
    <x v="8"/>
    <s v="Dell Inspiron"/>
    <s v="13.3 Inches"/>
    <s v="Era Gray"/>
    <s v="256 GB"/>
    <m/>
    <x v="0"/>
    <x v="10"/>
    <s v="Backlit Keyboard,Spill-resistant"/>
    <s v="AMD Radeon"/>
    <m/>
    <m/>
    <x v="13"/>
    <x v="21"/>
    <n v="36"/>
    <n v="21239.64"/>
    <n v="264"/>
  </r>
  <r>
    <x v="7"/>
    <s v="20VK0019US"/>
    <s v="13.3 Inches"/>
    <s v="Black"/>
    <s v="512 GB"/>
    <s v="Core i7"/>
    <x v="4"/>
    <x v="7"/>
    <s v="Fingerprint Reader,Pen"/>
    <s v="Integrated"/>
    <m/>
    <m/>
    <x v="13"/>
    <x v="315"/>
    <n v="25"/>
    <n v="67975"/>
    <n v="400"/>
  </r>
  <r>
    <x v="8"/>
    <s v="Alienware m17 Ryzen Edition R5 Laptop"/>
    <s v="17.3 Inches"/>
    <s v="Dark Side of the Moon"/>
    <s v="512 GB"/>
    <s v="AMD Ryzen 7"/>
    <x v="7"/>
    <x v="2"/>
    <m/>
    <s v="Dedicated"/>
    <s v="NVIDIA GeForce RTX 3060"/>
    <m/>
    <x v="0"/>
    <x v="397"/>
    <n v="39"/>
    <n v="38121.33"/>
    <n v="430"/>
  </r>
  <r>
    <x v="15"/>
    <s v="Panasonic Toughbook"/>
    <s v="13.1 Inches"/>
    <s v="Silver/Black"/>
    <s v="1 TB"/>
    <s v="Core i5"/>
    <x v="4"/>
    <x v="11"/>
    <s v="Backlit Keyboard"/>
    <s v="Integrated"/>
    <m/>
    <m/>
    <x v="7"/>
    <x v="398"/>
    <n v="22"/>
    <n v="8361.98"/>
    <n v="428"/>
  </r>
  <r>
    <x v="8"/>
    <s v="G15 5521 Laptop"/>
    <s v="15.6 Inches"/>
    <s v="Black"/>
    <s v="1000 GB"/>
    <s v="Core i9"/>
    <x v="4"/>
    <x v="10"/>
    <m/>
    <s v="Integrated"/>
    <s v="NVIDIA GeForce RTX 3070 Ti"/>
    <m/>
    <x v="0"/>
    <x v="399"/>
    <n v="14"/>
    <n v="13579.86"/>
    <n v="179"/>
  </r>
  <r>
    <x v="0"/>
    <m/>
    <s v="14 Inches"/>
    <s v="Blue"/>
    <s v="1000 GB"/>
    <s v="Intel Core i7"/>
    <x v="0"/>
    <x v="0"/>
    <m/>
    <s v="Integrated"/>
    <s v="Intel"/>
    <s v="1.2 GHz"/>
    <x v="0"/>
    <x v="26"/>
    <n v="31"/>
    <n v="12089.69"/>
    <n v="528"/>
  </r>
  <r>
    <x v="1"/>
    <m/>
    <s v="15.6 Inches"/>
    <s v="Silver"/>
    <s v="1000 GB"/>
    <s v="Intel Core i5"/>
    <x v="1"/>
    <x v="1"/>
    <s v="Backlit Keyboard"/>
    <s v="Integrated"/>
    <s v="Intel"/>
    <m/>
    <x v="1"/>
    <x v="400"/>
    <n v="28"/>
    <n v="60003.72"/>
    <n v="527"/>
  </r>
  <r>
    <x v="8"/>
    <s v="Latitude 7320 Detachable 2-in-1"/>
    <s v="13 Inches"/>
    <s v="Black"/>
    <s v="1000 GB"/>
    <s v="Core i5"/>
    <x v="4"/>
    <x v="2"/>
    <s v="Wifi &amp; Bluetooth"/>
    <s v="Integrated"/>
    <m/>
    <m/>
    <x v="0"/>
    <x v="401"/>
    <n v="21"/>
    <n v="20053.740000000002"/>
    <n v="197"/>
  </r>
  <r>
    <x v="8"/>
    <s v="Precision 7770"/>
    <s v="17 Inches"/>
    <m/>
    <s v="512 GB"/>
    <s v="Intel Core i9"/>
    <x v="2"/>
    <x v="1"/>
    <s v="Anti-glare"/>
    <s v="Dedicated"/>
    <s v="NVIDIA RTX A5500 16GB GDDR6"/>
    <m/>
    <x v="0"/>
    <x v="21"/>
    <n v="24"/>
    <n v="14159.76"/>
    <n v="327"/>
  </r>
  <r>
    <x v="7"/>
    <s v="Chromebook"/>
    <s v="14 Inches"/>
    <s v="Gray"/>
    <s v="32 MB"/>
    <m/>
    <x v="3"/>
    <x v="5"/>
    <s v="Backlit Keyboard"/>
    <s v="Integrated"/>
    <s v="AMD Radeon R5"/>
    <m/>
    <x v="12"/>
    <x v="402"/>
    <n v="65"/>
    <n v="61047.35"/>
    <n v="159"/>
  </r>
  <r>
    <x v="8"/>
    <s v="Latitude 7440"/>
    <s v="14 Inches"/>
    <m/>
    <s v="512 GB"/>
    <s v="Intel Core i7"/>
    <x v="2"/>
    <x v="1"/>
    <s v="Anti-glare"/>
    <s v="Integrated"/>
    <s v="Intel Iris Xe Graphics"/>
    <m/>
    <x v="0"/>
    <x v="403"/>
    <n v="20"/>
    <n v="28399.8"/>
    <n v="124"/>
  </r>
  <r>
    <x v="8"/>
    <s v="Latitude Rugged 5430 Laptop"/>
    <s v="14 Inches"/>
    <s v="Silver"/>
    <s v="1000 GB"/>
    <s v="Core i5"/>
    <x v="4"/>
    <x v="1"/>
    <m/>
    <s v="Integrated"/>
    <s v="Intel Integrated Graphics"/>
    <m/>
    <x v="2"/>
    <x v="19"/>
    <n v="30"/>
    <n v="19199.7"/>
    <n v="308"/>
  </r>
  <r>
    <x v="0"/>
    <m/>
    <s v="14 Inches"/>
    <s v="Blue"/>
    <s v="1000 GB"/>
    <s v="Intel Core i7"/>
    <x v="0"/>
    <x v="0"/>
    <m/>
    <s v="Integrated"/>
    <s v="Intel"/>
    <s v="1.2 GHz"/>
    <x v="0"/>
    <x v="404"/>
    <n v="13"/>
    <n v="21664.11"/>
    <n v="291"/>
  </r>
  <r>
    <x v="1"/>
    <m/>
    <s v="15.6 Inches"/>
    <s v="Silver"/>
    <s v="1000 GB"/>
    <s v="Intel Core i5"/>
    <x v="1"/>
    <x v="1"/>
    <s v="Backlit Keyboard"/>
    <s v="Integrated"/>
    <s v="Intel"/>
    <m/>
    <x v="1"/>
    <x v="405"/>
    <n v="15"/>
    <n v="14894.85"/>
    <n v="454"/>
  </r>
  <r>
    <x v="1"/>
    <m/>
    <s v="11.6 Inches"/>
    <m/>
    <m/>
    <s v="Celeron"/>
    <x v="3"/>
    <x v="5"/>
    <m/>
    <s v="Integrated"/>
    <m/>
    <s v="1.6 GHz"/>
    <x v="14"/>
    <x v="406"/>
    <n v="62"/>
    <n v="23559.38"/>
    <n v="326"/>
  </r>
  <r>
    <x v="5"/>
    <s v="ASUS VivoBook 17X"/>
    <s v="17.3 Inches"/>
    <s v="Blue"/>
    <s v="512 GB"/>
    <s v="Ryzen 7 5800H"/>
    <x v="0"/>
    <x v="2"/>
    <s v="Fingerprint Sensor"/>
    <s v="Integrated"/>
    <m/>
    <m/>
    <x v="11"/>
    <x v="8"/>
    <n v="16"/>
    <n v="14399.84"/>
    <n v="188"/>
  </r>
  <r>
    <x v="2"/>
    <s v="Summit E13FlipEvo A13MT-220US"/>
    <s v="13.4 Inches"/>
    <s v="Ink Black"/>
    <s v="1 TB"/>
    <s v="Core i7"/>
    <x v="2"/>
    <x v="1"/>
    <m/>
    <s v="Integrated"/>
    <s v="Intel Iris"/>
    <m/>
    <x v="0"/>
    <x v="407"/>
    <n v="46"/>
    <n v="55199.54"/>
    <n v="172"/>
  </r>
  <r>
    <x v="0"/>
    <m/>
    <s v="14 Inches"/>
    <s v="Blue"/>
    <s v="1000 GB"/>
    <s v="Intel Core i7"/>
    <x v="0"/>
    <x v="0"/>
    <m/>
    <s v="Integrated"/>
    <s v="Intel"/>
    <s v="1.2 GHz"/>
    <x v="0"/>
    <x v="408"/>
    <n v="14"/>
    <n v="33711.86"/>
    <n v="300"/>
  </r>
  <r>
    <x v="1"/>
    <m/>
    <s v="15.6 Inches"/>
    <s v="Silver"/>
    <s v="1000 GB"/>
    <s v="Intel Core i5"/>
    <x v="1"/>
    <x v="1"/>
    <s v="Backlit Keyboard"/>
    <s v="Integrated"/>
    <s v="Intel"/>
    <m/>
    <x v="1"/>
    <x v="409"/>
    <n v="54"/>
    <n v="128357.46"/>
    <n v="200"/>
  </r>
  <r>
    <x v="4"/>
    <s v="A515-57G-58R7"/>
    <s v="15.6 Inches"/>
    <s v="Gray"/>
    <s v="512 GB"/>
    <s v="Intel Core i5"/>
    <x v="0"/>
    <x v="2"/>
    <s v="Backlit Kb,Fingerprint Reader"/>
    <s v="Dedicated"/>
    <m/>
    <m/>
    <x v="7"/>
    <x v="21"/>
    <n v="13"/>
    <n v="7669.87"/>
    <n v="417"/>
  </r>
  <r>
    <x v="7"/>
    <m/>
    <s v="16 Inches"/>
    <m/>
    <m/>
    <m/>
    <x v="4"/>
    <x v="1"/>
    <s v="Anti-glare"/>
    <s v="Integrated"/>
    <s v="AMD Radeon 680M"/>
    <m/>
    <x v="0"/>
    <x v="13"/>
    <n v="14"/>
    <n v="23786"/>
    <n v="381"/>
  </r>
  <r>
    <x v="8"/>
    <s v="Latitude 9520 Laptop"/>
    <s v="15 Inches"/>
    <s v="Black"/>
    <s v="512 GB"/>
    <s v="Core i7"/>
    <x v="4"/>
    <x v="1"/>
    <s v="Wifi &amp; Bluetooth"/>
    <s v="Integrated"/>
    <m/>
    <m/>
    <x v="0"/>
    <x v="8"/>
    <n v="16"/>
    <n v="14399.84"/>
    <n v="303"/>
  </r>
  <r>
    <x v="8"/>
    <s v="Precision 5560"/>
    <s v="15.6 Inches"/>
    <m/>
    <s v="1 TB"/>
    <s v="Intel Core i9"/>
    <x v="4"/>
    <x v="7"/>
    <m/>
    <s v="Integrated"/>
    <s v="NVIDIA RTX A2000 w/4GB"/>
    <s v="2.6 GHz"/>
    <x v="7"/>
    <x v="194"/>
    <n v="22"/>
    <n v="4399.78"/>
    <n v="115"/>
  </r>
  <r>
    <x v="11"/>
    <s v="XE350XBA-K05US"/>
    <s v="15.6 Inches"/>
    <s v="Silver"/>
    <m/>
    <s v="Celeron N4000"/>
    <x v="3"/>
    <x v="11"/>
    <m/>
    <s v="Integrated"/>
    <m/>
    <n v="2.6"/>
    <x v="0"/>
    <x v="21"/>
    <n v="45"/>
    <n v="26549.55"/>
    <n v="298"/>
  </r>
  <r>
    <x v="4"/>
    <s v="TMP614-51-G2-5442"/>
    <s v="14 Inches"/>
    <s v="Black"/>
    <m/>
    <s v="Core i5"/>
    <x v="6"/>
    <x v="7"/>
    <s v="Fingerprint Reader"/>
    <s v="Integrated"/>
    <s v="Intel UHD Graphics"/>
    <s v="4.4 GHz"/>
    <x v="12"/>
    <x v="410"/>
    <n v="59"/>
    <n v="199323.24"/>
    <n v="280"/>
  </r>
  <r>
    <x v="0"/>
    <m/>
    <s v="14 Inches"/>
    <s v="Blue"/>
    <s v="1000 GB"/>
    <s v="Intel Core i7"/>
    <x v="0"/>
    <x v="0"/>
    <m/>
    <s v="Integrated"/>
    <s v="Intel"/>
    <s v="1.2 GHz"/>
    <x v="0"/>
    <x v="19"/>
    <n v="63"/>
    <n v="40319.370000000003"/>
    <n v="233"/>
  </r>
  <r>
    <x v="1"/>
    <m/>
    <s v="15.6 Inches"/>
    <s v="Silver"/>
    <s v="1000 GB"/>
    <s v="Intel Core i5"/>
    <x v="1"/>
    <x v="1"/>
    <s v="Backlit Keyboard"/>
    <s v="Integrated"/>
    <s v="Intel"/>
    <m/>
    <x v="1"/>
    <x v="26"/>
    <n v="16"/>
    <n v="6239.84"/>
    <n v="428"/>
  </r>
  <r>
    <x v="1"/>
    <m/>
    <s v="15.6 Inches"/>
    <s v="Silver"/>
    <s v="1000 GB"/>
    <s v="Intel Core i5"/>
    <x v="1"/>
    <x v="1"/>
    <s v="Backlit Keyboard"/>
    <s v="Integrated"/>
    <s v="Intel"/>
    <m/>
    <x v="1"/>
    <x v="21"/>
    <n v="52"/>
    <n v="30679.48"/>
    <n v="271"/>
  </r>
  <r>
    <x v="8"/>
    <s v="Precision 7000"/>
    <s v="16 Inches"/>
    <m/>
    <s v="1 TB"/>
    <s v="Core i9"/>
    <x v="1"/>
    <x v="1"/>
    <s v="Anti-glare Screen"/>
    <s v="RTX 3500 Ada"/>
    <s v="NVIDIA RTX 3500 Ada"/>
    <m/>
    <x v="0"/>
    <x v="411"/>
    <n v="65"/>
    <n v="32435"/>
    <n v="232"/>
  </r>
  <r>
    <x v="0"/>
    <m/>
    <s v="14 Inches"/>
    <s v="Blue"/>
    <s v="1000 GB"/>
    <s v="Intel Core i7"/>
    <x v="0"/>
    <x v="0"/>
    <m/>
    <s v="Integrated"/>
    <s v="Intel"/>
    <s v="1.2 GHz"/>
    <x v="0"/>
    <x v="5"/>
    <n v="65"/>
    <n v="103935"/>
    <n v="338"/>
  </r>
  <r>
    <x v="1"/>
    <m/>
    <s v="15.6 Inches"/>
    <s v="Silver"/>
    <s v="1000 GB"/>
    <s v="Intel Core i5"/>
    <x v="1"/>
    <x v="1"/>
    <s v="Backlit Keyboard"/>
    <s v="Integrated"/>
    <s v="Intel"/>
    <m/>
    <x v="1"/>
    <x v="412"/>
    <n v="36"/>
    <n v="54575.64"/>
    <n v="135"/>
  </r>
  <r>
    <x v="5"/>
    <s v="Rog Strix Scar G533Z"/>
    <s v="15.6 Inches"/>
    <s v="Off Black"/>
    <s v="1 TB"/>
    <s v="Intel Core i9"/>
    <x v="2"/>
    <x v="2"/>
    <s v="HD Audio, Backlit Keyboard, Anti Glare Coating, Numeric Keypad"/>
    <s v="Dedicated"/>
    <m/>
    <m/>
    <x v="0"/>
    <x v="413"/>
    <n v="57"/>
    <n v="86297.43"/>
    <n v="544"/>
  </r>
  <r>
    <x v="5"/>
    <s v="CR1100FKA-YZ182T-S"/>
    <s v="11.6 Inches"/>
    <m/>
    <s v="32 GB"/>
    <s v="Celeron N"/>
    <x v="0"/>
    <x v="5"/>
    <s v="Spill resistant"/>
    <s v="Integrated"/>
    <s v="Intel UHD Graphics"/>
    <m/>
    <x v="0"/>
    <x v="414"/>
    <n v="38"/>
    <n v="22609.62"/>
    <n v="296"/>
  </r>
  <r>
    <x v="15"/>
    <s v="Panasonic Toughbook"/>
    <s v="15.4 Inches"/>
    <s v="Silver/Black"/>
    <s v="480 GB"/>
    <s v="Core i5"/>
    <x v="4"/>
    <x v="7"/>
    <s v="Stereo,Stereo/"/>
    <s v="Integrated"/>
    <m/>
    <m/>
    <x v="2"/>
    <x v="2"/>
    <n v="41"/>
    <n v="40999.589999999997"/>
    <n v="204"/>
  </r>
  <r>
    <x v="5"/>
    <s v="Vi F5"/>
    <s v="15.6 Inches"/>
    <s v="Gray"/>
    <s v="128 GB"/>
    <s v="Intel Core i3"/>
    <x v="0"/>
    <x v="0"/>
    <s v="Backlit Keyboard,Fingerprint Reader"/>
    <s v="Integrated"/>
    <m/>
    <m/>
    <x v="7"/>
    <x v="415"/>
    <n v="12"/>
    <n v="36873.120000000003"/>
    <n v="194"/>
  </r>
  <r>
    <x v="3"/>
    <s v="MacBook Pro"/>
    <s v="16 Inches"/>
    <s v="Silver"/>
    <s v="1 TB"/>
    <s v="Core i9 7960X"/>
    <x v="4"/>
    <x v="3"/>
    <m/>
    <s v="Dedicated"/>
    <s v="Intel UHD Graphics 630"/>
    <m/>
    <x v="4"/>
    <x v="26"/>
    <n v="17"/>
    <n v="6629.83"/>
    <n v="505"/>
  </r>
  <r>
    <x v="8"/>
    <s v="Precision 3000"/>
    <s v="14 Inches"/>
    <m/>
    <s v="512 GB"/>
    <s v="Core i7"/>
    <x v="4"/>
    <x v="11"/>
    <s v="Anti-glare Screen"/>
    <s v="Iris Xe Graphics"/>
    <s v="Intel Iris Xe Graphics"/>
    <m/>
    <x v="0"/>
    <x v="5"/>
    <n v="47"/>
    <n v="75153"/>
    <n v="194"/>
  </r>
  <r>
    <x v="0"/>
    <m/>
    <s v="15.6 Inches"/>
    <s v="Blue"/>
    <s v="1152 GB"/>
    <s v="Pentium"/>
    <x v="5"/>
    <x v="0"/>
    <m/>
    <s v="Integrated"/>
    <s v="Intel"/>
    <s v="1.1 GHz"/>
    <x v="2"/>
    <x v="43"/>
    <n v="20"/>
    <n v="67980"/>
    <n v="407"/>
  </r>
  <r>
    <x v="1"/>
    <m/>
    <s v="15.6 Inches"/>
    <s v="Black"/>
    <s v="1000 GB"/>
    <s v="Pentium N5000"/>
    <x v="4"/>
    <x v="0"/>
    <m/>
    <s v="Integrated"/>
    <s v="Intel"/>
    <s v="1.1 GHz"/>
    <x v="5"/>
    <x v="21"/>
    <n v="41"/>
    <n v="24189.59"/>
    <n v="198"/>
  </r>
  <r>
    <x v="0"/>
    <s v="Ideapad 3"/>
    <s v="15.6 Inches"/>
    <s v="Gray"/>
    <s v="1000 GB"/>
    <s v="Intel Core i5"/>
    <x v="5"/>
    <x v="0"/>
    <m/>
    <s v="Integrated"/>
    <s v="Intel"/>
    <m/>
    <x v="0"/>
    <x v="21"/>
    <n v="50"/>
    <n v="29499.5"/>
    <n v="509"/>
  </r>
  <r>
    <x v="7"/>
    <s v="ThinkCentre M90s Gen 3"/>
    <m/>
    <s v="Black"/>
    <m/>
    <s v="Core i7-10700T"/>
    <x v="4"/>
    <x v="0"/>
    <s v="Security Slot"/>
    <m/>
    <m/>
    <m/>
    <x v="0"/>
    <x v="275"/>
    <n v="59"/>
    <n v="141541"/>
    <n v="421"/>
  </r>
  <r>
    <x v="7"/>
    <s v="IdeaPad Slim 7 Pro 14IHU5"/>
    <s v="14 Inches"/>
    <s v="Slate Gray"/>
    <s v="512 GB"/>
    <s v="Core i5 Family"/>
    <x v="4"/>
    <x v="2"/>
    <m/>
    <s v="Iris Xe Graphics"/>
    <s v="Intel Iris Xe Graphics"/>
    <m/>
    <x v="6"/>
    <x v="230"/>
    <n v="57"/>
    <n v="83960.43"/>
    <n v="205"/>
  </r>
  <r>
    <x v="5"/>
    <s v="ASUS VivoBook"/>
    <s v="15.6 Inches"/>
    <m/>
    <s v="128 GB"/>
    <m/>
    <x v="3"/>
    <x v="10"/>
    <m/>
    <s v="Dedicated"/>
    <s v="AMD Radeon R7"/>
    <m/>
    <x v="12"/>
    <x v="13"/>
    <n v="39"/>
    <n v="66261"/>
    <n v="424"/>
  </r>
  <r>
    <x v="15"/>
    <s v="CF-52 MK5"/>
    <s v="15.4 Inches"/>
    <s v="grey/black"/>
    <s v="240 GB"/>
    <s v="Core i5"/>
    <x v="0"/>
    <x v="11"/>
    <s v="Stereo Speakers"/>
    <s v="Dedicated"/>
    <m/>
    <m/>
    <x v="14"/>
    <x v="26"/>
    <n v="31"/>
    <n v="12089.69"/>
    <n v="441"/>
  </r>
  <r>
    <x v="8"/>
    <s v="Inspiron"/>
    <s v="16 Inches"/>
    <s v="Silver"/>
    <s v="1000 GB"/>
    <s v="Intel Core i5"/>
    <x v="2"/>
    <x v="0"/>
    <m/>
    <s v="Integrated"/>
    <s v="Intel"/>
    <m/>
    <x v="0"/>
    <x v="416"/>
    <n v="12"/>
    <n v="17028"/>
    <n v="92"/>
  </r>
  <r>
    <x v="0"/>
    <m/>
    <s v="14 Inches"/>
    <s v="Blue"/>
    <s v="1000 GB"/>
    <s v="Intel Core i7"/>
    <x v="0"/>
    <x v="0"/>
    <m/>
    <s v="Integrated"/>
    <s v="Intel"/>
    <s v="1.2 GHz"/>
    <x v="0"/>
    <x v="85"/>
    <n v="63"/>
    <n v="177363.9"/>
    <n v="553"/>
  </r>
  <r>
    <x v="1"/>
    <m/>
    <s v="15.6 Inches"/>
    <s v="Silver"/>
    <s v="1000 GB"/>
    <s v="Intel Core i5"/>
    <x v="1"/>
    <x v="1"/>
    <s v="Backlit Keyboard"/>
    <s v="Integrated"/>
    <s v="Intel"/>
    <m/>
    <x v="1"/>
    <x v="417"/>
    <n v="51"/>
    <n v="9434.49"/>
    <n v="429"/>
  </r>
  <r>
    <x v="7"/>
    <s v="IdeaPad 3 Lenovo"/>
    <s v="15.6 Inches"/>
    <s v="Abyss Blue"/>
    <s v="512 GB"/>
    <s v="Core i5 Family"/>
    <x v="4"/>
    <x v="1"/>
    <s v="Fingerprint Reader, Backlit Keyboard, Anti Glare Coating, Memory Card Slot, Numeric Keypad"/>
    <s v="Integrated"/>
    <m/>
    <m/>
    <x v="0"/>
    <x v="42"/>
    <n v="61"/>
    <n v="28059.39"/>
    <n v="397"/>
  </r>
  <r>
    <x v="0"/>
    <m/>
    <s v="14 Inches"/>
    <s v="Blue"/>
    <s v="1000 GB"/>
    <s v="Intel Core i7"/>
    <x v="0"/>
    <x v="0"/>
    <m/>
    <s v="Integrated"/>
    <s v="Intel"/>
    <s v="1.2 GHz"/>
    <x v="0"/>
    <x v="61"/>
    <n v="35"/>
    <n v="46479.65"/>
    <n v="155"/>
  </r>
  <r>
    <x v="1"/>
    <m/>
    <s v="15.6 Inches"/>
    <s v="Silver"/>
    <s v="1000 GB"/>
    <s v="Intel Core i5"/>
    <x v="1"/>
    <x v="1"/>
    <s v="Backlit Keyboard"/>
    <s v="Integrated"/>
    <s v="Intel"/>
    <m/>
    <x v="1"/>
    <x v="5"/>
    <n v="25"/>
    <n v="39975"/>
    <n v="241"/>
  </r>
  <r>
    <x v="7"/>
    <s v="Lenovo"/>
    <s v="15.6 Inches"/>
    <s v="Iron Grey"/>
    <s v="256 GB"/>
    <s v="Intel Core i5"/>
    <x v="7"/>
    <x v="11"/>
    <m/>
    <s v="Integrated"/>
    <s v="INTEL"/>
    <m/>
    <x v="5"/>
    <x v="418"/>
    <n v="41"/>
    <n v="88969.59"/>
    <n v="321"/>
  </r>
  <r>
    <x v="2"/>
    <s v="Creator M16 B13VE-1251US"/>
    <s v="16 Inches"/>
    <s v="Black"/>
    <s v="1 TB"/>
    <s v="Core i9"/>
    <x v="4"/>
    <x v="2"/>
    <m/>
    <s v="Dedicated"/>
    <s v="NVIDIA GeForce RTX 4070"/>
    <m/>
    <x v="0"/>
    <x v="10"/>
    <n v="36"/>
    <n v="27026.639999999999"/>
    <n v="302"/>
  </r>
  <r>
    <x v="7"/>
    <s v="130-15AST"/>
    <s v="15.6 Inches"/>
    <s v="Black"/>
    <s v="128 GB"/>
    <s v="AMD A Series"/>
    <x v="3"/>
    <x v="10"/>
    <m/>
    <s v="Dedicated"/>
    <s v="AMD Radeon R5"/>
    <m/>
    <x v="7"/>
    <x v="13"/>
    <n v="17"/>
    <n v="28883"/>
    <n v="428"/>
  </r>
  <r>
    <x v="0"/>
    <m/>
    <s v="14 Inches"/>
    <s v="Blue"/>
    <s v="1000 GB"/>
    <s v="Intel Core i7"/>
    <x v="0"/>
    <x v="0"/>
    <m/>
    <s v="Integrated"/>
    <s v="Intel"/>
    <s v="1.2 GHz"/>
    <x v="0"/>
    <x v="21"/>
    <n v="19"/>
    <n v="11209.81"/>
    <n v="384"/>
  </r>
  <r>
    <x v="1"/>
    <m/>
    <s v="15.6 Inches"/>
    <s v="Silver"/>
    <s v="1000 GB"/>
    <s v="Intel Core i5"/>
    <x v="1"/>
    <x v="1"/>
    <s v="Backlit Keyboard"/>
    <s v="Integrated"/>
    <s v="Intel"/>
    <m/>
    <x v="1"/>
    <x v="7"/>
    <n v="13"/>
    <n v="10387"/>
    <n v="291"/>
  </r>
  <r>
    <x v="9"/>
    <s v="16Z90R-N.APC5U1"/>
    <s v="16 Inches"/>
    <s v="Charcoal gray"/>
    <s v="512 GB"/>
    <s v="Core i5"/>
    <x v="0"/>
    <x v="1"/>
    <m/>
    <s v="Integrated"/>
    <s v="Intel HD Graphics 520"/>
    <m/>
    <x v="0"/>
    <x v="26"/>
    <n v="12"/>
    <n v="4679.88"/>
    <n v="258"/>
  </r>
  <r>
    <x v="8"/>
    <s v="Latitude"/>
    <s v="15.6 Inches"/>
    <m/>
    <s v="2 TB"/>
    <s v="Core i5"/>
    <x v="2"/>
    <x v="7"/>
    <m/>
    <s v="Integrated"/>
    <s v="Intel Iris Xe Graphics"/>
    <m/>
    <x v="2"/>
    <x v="118"/>
    <n v="19"/>
    <n v="49722.81"/>
    <n v="329"/>
  </r>
  <r>
    <x v="8"/>
    <s v="Inspiron"/>
    <s v="14 Inches"/>
    <s v="Silver"/>
    <s v="2 TB"/>
    <s v="Core i7 Family"/>
    <x v="1"/>
    <x v="2"/>
    <m/>
    <s v="Integrated"/>
    <s v="Intel Iris Xe Graphics"/>
    <m/>
    <x v="2"/>
    <x v="26"/>
    <n v="60"/>
    <n v="23399.4"/>
    <n v="408"/>
  </r>
  <r>
    <x v="8"/>
    <n v="5300"/>
    <s v="13.3 Inches"/>
    <s v="Gray"/>
    <s v="256 GB"/>
    <s v="Core i7 Family"/>
    <x v="4"/>
    <x v="7"/>
    <s v="Backlit Keyboard"/>
    <s v="Integrated"/>
    <m/>
    <m/>
    <x v="7"/>
    <x v="2"/>
    <n v="45"/>
    <n v="44999.55"/>
    <n v="337"/>
  </r>
  <r>
    <x v="0"/>
    <m/>
    <s v="14 Inches"/>
    <s v="Blue"/>
    <s v="1000 GB"/>
    <s v="Intel Core i7"/>
    <x v="0"/>
    <x v="0"/>
    <m/>
    <s v="Integrated"/>
    <s v="Intel"/>
    <s v="1.2 GHz"/>
    <x v="0"/>
    <x v="5"/>
    <n v="37"/>
    <n v="59163"/>
    <n v="232"/>
  </r>
  <r>
    <x v="1"/>
    <m/>
    <s v="15.6 Inches"/>
    <s v="Silver"/>
    <s v="1000 GB"/>
    <s v="Intel Core i5"/>
    <x v="1"/>
    <x v="1"/>
    <s v="Backlit Keyboard"/>
    <s v="Integrated"/>
    <s v="Intel"/>
    <m/>
    <x v="1"/>
    <x v="419"/>
    <n v="12"/>
    <n v="8279.8799999999992"/>
    <n v="300"/>
  </r>
  <r>
    <x v="1"/>
    <s v="ELITEBOOK 820G3"/>
    <s v="12.5 Inches"/>
    <s v="Black"/>
    <s v="500 GB"/>
    <s v="Core i7"/>
    <x v="0"/>
    <x v="25"/>
    <m/>
    <s v="Integrated"/>
    <s v="Integrated Graphics"/>
    <m/>
    <x v="0"/>
    <x v="420"/>
    <n v="42"/>
    <n v="35279.58"/>
    <n v="275"/>
  </r>
  <r>
    <x v="7"/>
    <s v="ThinkPad P16 G1"/>
    <s v="16 Inches"/>
    <s v="Storm Grey"/>
    <s v="2 TB"/>
    <s v="Core i7 Family"/>
    <x v="2"/>
    <x v="1"/>
    <s v="Fingerprint Reader, TrackPoint, Backlit Keyboard, Anti Glare Coating, Numeric Keypad"/>
    <s v="Dedicated"/>
    <m/>
    <m/>
    <x v="17"/>
    <x v="19"/>
    <n v="16"/>
    <n v="10239.84"/>
    <n v="450"/>
  </r>
  <r>
    <x v="9"/>
    <s v="15ZB90Q-V.ARS5U1"/>
    <s v="15 Inches"/>
    <m/>
    <s v="512 GB"/>
    <s v="Core i5"/>
    <x v="0"/>
    <x v="2"/>
    <m/>
    <s v="Integrated"/>
    <m/>
    <n v="3.3"/>
    <x v="0"/>
    <x v="421"/>
    <n v="48"/>
    <n v="9209.76"/>
    <n v="220"/>
  </r>
  <r>
    <x v="0"/>
    <m/>
    <s v="14 Inches"/>
    <s v="Blue"/>
    <s v="1000 GB"/>
    <s v="Intel Core i7"/>
    <x v="0"/>
    <x v="0"/>
    <m/>
    <s v="Integrated"/>
    <s v="Intel"/>
    <s v="1.2 GHz"/>
    <x v="0"/>
    <x v="422"/>
    <n v="28"/>
    <n v="24639.72"/>
    <n v="223"/>
  </r>
  <r>
    <x v="1"/>
    <m/>
    <s v="15.6 Inches"/>
    <s v="Silver"/>
    <s v="1000 GB"/>
    <s v="Intel Core i5"/>
    <x v="1"/>
    <x v="1"/>
    <s v="Backlit Keyboard"/>
    <s v="Integrated"/>
    <s v="Intel"/>
    <m/>
    <x v="1"/>
    <x v="21"/>
    <n v="61"/>
    <n v="35989.39"/>
    <n v="276"/>
  </r>
  <r>
    <x v="8"/>
    <s v="Alienware m15 R5 Ryzen Edition Laptop"/>
    <s v="15.6 Inches"/>
    <s v="Dark Side of the Moon"/>
    <s v="1000 GB"/>
    <s v="AMD Ryzen 7"/>
    <x v="2"/>
    <x v="10"/>
    <s v="Wifi &amp; Bluetooth"/>
    <s v="Nvidia GeForce RTX 3070"/>
    <m/>
    <m/>
    <x v="7"/>
    <x v="423"/>
    <n v="36"/>
    <n v="60126.12"/>
    <n v="366"/>
  </r>
  <r>
    <x v="2"/>
    <s v="MSI Katana 15"/>
    <s v="15.6 Inches"/>
    <s v="Black"/>
    <s v="1 TB"/>
    <s v="Core i7"/>
    <x v="4"/>
    <x v="2"/>
    <m/>
    <s v="Dedicated"/>
    <s v="NVIDIA GeForce RTX 4070"/>
    <m/>
    <x v="5"/>
    <x v="424"/>
    <n v="49"/>
    <n v="56398.51"/>
    <n v="406"/>
  </r>
  <r>
    <x v="8"/>
    <s v="Latitude 5000"/>
    <s v="14 Inches"/>
    <s v="Titan Gray"/>
    <s v="256 GB"/>
    <s v="Core i5"/>
    <x v="0"/>
    <x v="7"/>
    <s v="Anti-glare Screen"/>
    <s v="Iris Xe Graphics"/>
    <m/>
    <m/>
    <x v="0"/>
    <x v="425"/>
    <n v="35"/>
    <n v="53829.65"/>
    <n v="187"/>
  </r>
  <r>
    <x v="2"/>
    <s v="CreatorPro M15 A11UIS-1292US"/>
    <s v="15.6 Inches"/>
    <s v="Black"/>
    <s v="512 GB"/>
    <s v="Core i7"/>
    <x v="4"/>
    <x v="1"/>
    <s v="Thin Bezel"/>
    <s v="Dedicated"/>
    <m/>
    <m/>
    <x v="0"/>
    <x v="426"/>
    <n v="39"/>
    <n v="74841"/>
    <n v="458"/>
  </r>
  <r>
    <x v="1"/>
    <s v="HP Envy"/>
    <s v="14 Inches"/>
    <m/>
    <s v="1 TB"/>
    <s v="Core i3"/>
    <x v="0"/>
    <x v="11"/>
    <s v="Backlit Keyboard,Fingerprint Reader"/>
    <s v="Integrated"/>
    <s v="Intel HD Graphics 520"/>
    <m/>
    <x v="9"/>
    <x v="38"/>
    <n v="65"/>
    <n v="69484.350000000006"/>
    <n v="448"/>
  </r>
  <r>
    <x v="0"/>
    <m/>
    <s v="14 Inches"/>
    <s v="Blue"/>
    <s v="1000 GB"/>
    <s v="Intel Core i7"/>
    <x v="0"/>
    <x v="0"/>
    <m/>
    <s v="Integrated"/>
    <s v="Intel"/>
    <s v="1.2 GHz"/>
    <x v="0"/>
    <x v="19"/>
    <n v="53"/>
    <n v="33919.47"/>
    <n v="503"/>
  </r>
  <r>
    <x v="1"/>
    <m/>
    <s v="15.6 Inches"/>
    <s v="Silver"/>
    <s v="1000 GB"/>
    <s v="Intel Core i5"/>
    <x v="1"/>
    <x v="1"/>
    <s v="Backlit Keyboard"/>
    <s v="Integrated"/>
    <s v="Intel"/>
    <m/>
    <x v="1"/>
    <x v="2"/>
    <n v="20"/>
    <n v="19999.8"/>
    <n v="279"/>
  </r>
  <r>
    <x v="8"/>
    <s v="Dell Latitude"/>
    <s v="14 Inches"/>
    <m/>
    <s v="320 GB"/>
    <s v="Core i3"/>
    <x v="12"/>
    <x v="26"/>
    <m/>
    <s v="Integrated"/>
    <s v="Intel HD 4000"/>
    <s v="2.4 GHz"/>
    <x v="16"/>
    <x v="427"/>
    <n v="31"/>
    <n v="65360.4"/>
    <n v="225"/>
  </r>
  <r>
    <x v="1"/>
    <s v="14-fq0013dx"/>
    <s v="14 Inches"/>
    <m/>
    <m/>
    <s v="AMD A Series"/>
    <x v="3"/>
    <x v="6"/>
    <m/>
    <m/>
    <m/>
    <m/>
    <x v="6"/>
    <x v="13"/>
    <n v="43"/>
    <n v="73057"/>
    <n v="139"/>
  </r>
  <r>
    <x v="8"/>
    <s v="Precision 3000"/>
    <s v="15.6 Inches"/>
    <m/>
    <s v="512 GB"/>
    <s v="Core i7"/>
    <x v="4"/>
    <x v="0"/>
    <s v="Anti-glare Screen"/>
    <s v="RTX A500"/>
    <s v="NVIDIA RTX A500"/>
    <m/>
    <x v="0"/>
    <x v="21"/>
    <n v="12"/>
    <n v="7079.88"/>
    <n v="172"/>
  </r>
  <r>
    <x v="1"/>
    <s v="HP Laptop 15-dy2031nr"/>
    <s v="15.6 Inches"/>
    <m/>
    <m/>
    <s v="Core i3"/>
    <x v="0"/>
    <x v="0"/>
    <m/>
    <s v="Integrated"/>
    <m/>
    <m/>
    <x v="2"/>
    <x v="428"/>
    <n v="13"/>
    <n v="36320.57"/>
    <n v="309"/>
  </r>
  <r>
    <x v="4"/>
    <s v="CP311-2H-C3KA"/>
    <s v="11.6 Inches"/>
    <s v="Silver"/>
    <s v="64 GB"/>
    <s v="Celeron N"/>
    <x v="3"/>
    <x v="5"/>
    <m/>
    <s v="Integrated"/>
    <s v="Intel"/>
    <m/>
    <x v="1"/>
    <x v="429"/>
    <n v="20"/>
    <n v="48179.8"/>
    <n v="276"/>
  </r>
  <r>
    <x v="1"/>
    <s v="056-01-4094"/>
    <s v="11.6 Inches"/>
    <m/>
    <s v="32 GB"/>
    <s v="MediaTek MT8183"/>
    <x v="3"/>
    <x v="5"/>
    <s v="Stereo Speakers"/>
    <s v="Integrated"/>
    <s v="MediaTek Integrated"/>
    <m/>
    <x v="7"/>
    <x v="430"/>
    <n v="47"/>
    <n v="22980.18"/>
    <n v="460"/>
  </r>
  <r>
    <x v="0"/>
    <m/>
    <s v="15.6 Inches"/>
    <s v="Blue"/>
    <s v="1152 GB"/>
    <s v="Pentium"/>
    <x v="5"/>
    <x v="0"/>
    <m/>
    <s v="Integrated"/>
    <s v="Intel"/>
    <s v="1.1 GHz"/>
    <x v="2"/>
    <x v="19"/>
    <n v="22"/>
    <n v="14079.78"/>
    <n v="122"/>
  </r>
  <r>
    <x v="1"/>
    <m/>
    <s v="15.6 Inches"/>
    <s v="Black"/>
    <s v="1000 GB"/>
    <s v="Pentium N5000"/>
    <x v="4"/>
    <x v="0"/>
    <m/>
    <s v="Integrated"/>
    <s v="Intel"/>
    <s v="1.1 GHz"/>
    <x v="5"/>
    <x v="8"/>
    <n v="53"/>
    <n v="47699.47"/>
    <n v="386"/>
  </r>
  <r>
    <x v="0"/>
    <s v="Ideapad 3"/>
    <s v="15.6 Inches"/>
    <s v="Gray"/>
    <s v="1000 GB"/>
    <s v="Intel Core i5"/>
    <x v="5"/>
    <x v="0"/>
    <m/>
    <s v="Integrated"/>
    <s v="Intel"/>
    <m/>
    <x v="0"/>
    <x v="363"/>
    <n v="19"/>
    <n v="22821.47"/>
    <n v="401"/>
  </r>
  <r>
    <x v="7"/>
    <s v="ThinkBook 14s Yoga G2 IAP"/>
    <s v="14 Inches"/>
    <m/>
    <s v="512 GB"/>
    <s v="Core i7"/>
    <x v="4"/>
    <x v="0"/>
    <s v="Information Not Available"/>
    <s v="Iris Xe Graphics"/>
    <s v="Intel Iris Xe Graphics"/>
    <m/>
    <x v="2"/>
    <x v="431"/>
    <n v="50"/>
    <n v="75751.5"/>
    <n v="379"/>
  </r>
  <r>
    <x v="8"/>
    <s v="Dell XPS 17 9720"/>
    <s v="17 Inches"/>
    <s v="Platinum Silver"/>
    <s v="1 TB"/>
    <s v="Intel Core i9"/>
    <x v="2"/>
    <x v="1"/>
    <s v="Fingerprint Reader, Backlit Keyboard, 32 GB RAM"/>
    <s v="Integrated"/>
    <m/>
    <m/>
    <x v="0"/>
    <x v="21"/>
    <n v="31"/>
    <n v="18289.689999999999"/>
    <n v="225"/>
  </r>
  <r>
    <x v="8"/>
    <s v="Latitude 7000"/>
    <s v="14 Inches"/>
    <s v="Carbon Fiber"/>
    <s v="256 GB"/>
    <s v="Core i5"/>
    <x v="4"/>
    <x v="7"/>
    <s v="Anti-glare Screen"/>
    <s v="Iris Xe Graphics"/>
    <m/>
    <m/>
    <x v="0"/>
    <x v="2"/>
    <n v="16"/>
    <n v="15999.84"/>
    <n v="248"/>
  </r>
  <r>
    <x v="8"/>
    <s v="XPS"/>
    <s v="13.4 Inches"/>
    <s v="Evo i7-1260P"/>
    <s v="1 TB"/>
    <s v="Core i7"/>
    <x v="4"/>
    <x v="0"/>
    <s v="Backlit Keyboard"/>
    <s v="Integrated"/>
    <m/>
    <m/>
    <x v="0"/>
    <x v="432"/>
    <n v="60"/>
    <n v="19198.8"/>
    <n v="308"/>
  </r>
  <r>
    <x v="5"/>
    <m/>
    <s v="15.6 Inches"/>
    <m/>
    <s v="256 GB"/>
    <s v="Core i3"/>
    <x v="0"/>
    <x v="2"/>
    <s v="Full,Nanoedge Bezel"/>
    <s v="Integrated"/>
    <m/>
    <s v="3 GHz"/>
    <x v="0"/>
    <x v="8"/>
    <n v="63"/>
    <n v="56699.37"/>
    <n v="557"/>
  </r>
  <r>
    <x v="8"/>
    <s v="Inspiron"/>
    <s v="16 Inches"/>
    <s v="Silver"/>
    <s v="1000 GB"/>
    <s v="Intel Core i5"/>
    <x v="2"/>
    <x v="0"/>
    <m/>
    <s v="Integrated"/>
    <s v="Intel"/>
    <m/>
    <x v="0"/>
    <x v="433"/>
    <n v="18"/>
    <n v="28187.82"/>
    <n v="271"/>
  </r>
  <r>
    <x v="0"/>
    <m/>
    <s v="14 Inches"/>
    <s v="Blue"/>
    <s v="1000 GB"/>
    <s v="Intel Core i7"/>
    <x v="0"/>
    <x v="0"/>
    <m/>
    <s v="Integrated"/>
    <s v="Intel"/>
    <s v="1.2 GHz"/>
    <x v="0"/>
    <x v="21"/>
    <n v="42"/>
    <n v="24779.58"/>
    <n v="124"/>
  </r>
  <r>
    <x v="1"/>
    <m/>
    <s v="15.6 Inches"/>
    <s v="Silver"/>
    <s v="1000 GB"/>
    <s v="Intel Core i5"/>
    <x v="1"/>
    <x v="1"/>
    <s v="Backlit Keyboard"/>
    <s v="Integrated"/>
    <s v="Intel"/>
    <m/>
    <x v="1"/>
    <x v="21"/>
    <n v="59"/>
    <n v="34809.410000000003"/>
    <n v="457"/>
  </r>
  <r>
    <x v="16"/>
    <s v="CF-54F9001KM"/>
    <s v="14 Inches"/>
    <m/>
    <s v="512 GB"/>
    <s v="Core i5"/>
    <x v="4"/>
    <x v="7"/>
    <s v="Backlit Keyboard"/>
    <s v="Integrated"/>
    <s v="Intel HD Graphics 520"/>
    <m/>
    <x v="0"/>
    <x v="434"/>
    <n v="50"/>
    <n v="23949.5"/>
    <n v="389"/>
  </r>
  <r>
    <x v="10"/>
    <s v="Surface Laptop"/>
    <s v="15 Inches"/>
    <s v="Matte Black"/>
    <s v="512 GB"/>
    <s v="Ryzen 7"/>
    <x v="4"/>
    <x v="10"/>
    <m/>
    <s v="Integrated"/>
    <s v="AMD Radeon RX Vega 11"/>
    <m/>
    <x v="12"/>
    <x v="21"/>
    <n v="29"/>
    <n v="17109.71"/>
    <n v="262"/>
  </r>
  <r>
    <x v="8"/>
    <s v="M"/>
    <s v="15.6 Inches"/>
    <s v="Black"/>
    <s v="1 TB"/>
    <s v="AMD R Series"/>
    <x v="2"/>
    <x v="0"/>
    <m/>
    <s v="GeForce RTX 3070"/>
    <s v="NVIDIA GeForce RTX 3070"/>
    <m/>
    <x v="15"/>
    <x v="26"/>
    <n v="41"/>
    <n v="15989.59"/>
    <n v="426"/>
  </r>
  <r>
    <x v="1"/>
    <s v="HP ProBook"/>
    <s v="14 Inches"/>
    <m/>
    <s v="320 GB"/>
    <s v="Core i5"/>
    <x v="3"/>
    <x v="16"/>
    <m/>
    <s v="Integrated"/>
    <s v="Intel HD Graphics 3000"/>
    <s v="2.5 GHz"/>
    <x v="2"/>
    <x v="2"/>
    <n v="52"/>
    <n v="51999.48"/>
    <n v="412"/>
  </r>
  <r>
    <x v="15"/>
    <s v="Panasonic Toughbook"/>
    <s v="12 Inches"/>
    <s v="SILVER BLACK"/>
    <n v="512"/>
    <s v="Intel Core i7"/>
    <x v="4"/>
    <x v="11"/>
    <s v="Pen"/>
    <s v="Integrated"/>
    <m/>
    <m/>
    <x v="0"/>
    <x v="21"/>
    <n v="58"/>
    <n v="34219.42"/>
    <n v="412"/>
  </r>
  <r>
    <x v="0"/>
    <m/>
    <s v="14 Inches"/>
    <s v="Blue"/>
    <s v="1000 GB"/>
    <s v="Intel Core i7"/>
    <x v="0"/>
    <x v="0"/>
    <m/>
    <s v="Integrated"/>
    <s v="Intel"/>
    <s v="1.2 GHz"/>
    <x v="0"/>
    <x v="19"/>
    <n v="35"/>
    <n v="22399.65"/>
    <n v="163"/>
  </r>
  <r>
    <x v="1"/>
    <m/>
    <s v="15.6 Inches"/>
    <s v="Silver"/>
    <s v="1000 GB"/>
    <s v="Intel Core i5"/>
    <x v="1"/>
    <x v="1"/>
    <s v="Backlit Keyboard"/>
    <s v="Integrated"/>
    <s v="Intel"/>
    <m/>
    <x v="1"/>
    <x v="435"/>
    <n v="35"/>
    <n v="31604.3"/>
    <n v="264"/>
  </r>
  <r>
    <x v="8"/>
    <s v="Precision 7770"/>
    <s v="17.3 Inches"/>
    <m/>
    <s v="512 GB"/>
    <s v="Intel Core i7"/>
    <x v="1"/>
    <x v="1"/>
    <m/>
    <s v="Integrated"/>
    <s v="NVIDIA GeForce RTX A4500"/>
    <s v="4.8 GHz"/>
    <x v="0"/>
    <x v="19"/>
    <n v="17"/>
    <n v="10879.83"/>
    <n v="493"/>
  </r>
  <r>
    <x v="8"/>
    <s v="XPS 17 9700"/>
    <s v="17 Inches"/>
    <s v="Silver"/>
    <s v="1 TB"/>
    <s v="Core i9"/>
    <x v="2"/>
    <x v="10"/>
    <m/>
    <s v="NVIDIA RTX 2060"/>
    <s v="NVIDIA GeForce RTX 2060"/>
    <m/>
    <x v="12"/>
    <x v="436"/>
    <n v="22"/>
    <n v="15400"/>
    <n v="347"/>
  </r>
  <r>
    <x v="2"/>
    <s v="Modern 14 C13M-621US"/>
    <s v="14 Inches"/>
    <s v="Urban Silver"/>
    <s v="1 TB"/>
    <s v="Core i7"/>
    <x v="4"/>
    <x v="2"/>
    <m/>
    <s v="Integrated"/>
    <s v="Intel Iris"/>
    <m/>
    <x v="2"/>
    <x v="437"/>
    <n v="33"/>
    <n v="29829.360000000001"/>
    <n v="140"/>
  </r>
  <r>
    <x v="7"/>
    <s v="ThinkPad P16 Gen 1"/>
    <s v="16 Inches"/>
    <s v="Black"/>
    <s v="512 GB"/>
    <s v="Core i7 Family"/>
    <x v="4"/>
    <x v="1"/>
    <s v="Backlit Keyboard"/>
    <s v="Integrated"/>
    <m/>
    <m/>
    <x v="1"/>
    <x v="5"/>
    <n v="58"/>
    <n v="92742"/>
    <n v="526"/>
  </r>
  <r>
    <x v="4"/>
    <s v="C732-C6WU"/>
    <s v="11.6 Inches"/>
    <s v="Grey"/>
    <s v="32 GB"/>
    <s v="Celeron N3350"/>
    <x v="3"/>
    <x v="5"/>
    <s v="Memory Card Slot"/>
    <s v="Integrated"/>
    <m/>
    <m/>
    <x v="5"/>
    <x v="438"/>
    <n v="49"/>
    <n v="39297.51"/>
    <n v="375"/>
  </r>
  <r>
    <x v="0"/>
    <m/>
    <s v="15.6 Inches"/>
    <s v="Blue"/>
    <s v="1152 GB"/>
    <s v="Pentium"/>
    <x v="5"/>
    <x v="0"/>
    <m/>
    <s v="Integrated"/>
    <s v="Intel"/>
    <s v="1.1 GHz"/>
    <x v="2"/>
    <x v="310"/>
    <n v="37"/>
    <n v="78698.63"/>
    <n v="311"/>
  </r>
  <r>
    <x v="1"/>
    <m/>
    <s v="15.6 Inches"/>
    <s v="Black"/>
    <s v="1000 GB"/>
    <s v="Pentium N5000"/>
    <x v="4"/>
    <x v="0"/>
    <m/>
    <s v="Integrated"/>
    <s v="Intel"/>
    <s v="1.1 GHz"/>
    <x v="5"/>
    <x v="439"/>
    <n v="18"/>
    <n v="35999.82"/>
    <n v="134"/>
  </r>
  <r>
    <x v="0"/>
    <s v="Ideapad 3"/>
    <s v="15.6 Inches"/>
    <s v="Gray"/>
    <s v="1000 GB"/>
    <s v="Intel Core i5"/>
    <x v="5"/>
    <x v="0"/>
    <m/>
    <s v="Integrated"/>
    <s v="Intel"/>
    <m/>
    <x v="0"/>
    <x v="440"/>
    <n v="20"/>
    <n v="41415"/>
    <n v="255"/>
  </r>
  <r>
    <x v="1"/>
    <s v="16-f2013dx"/>
    <s v="16 Inches"/>
    <m/>
    <s v="512 GB"/>
    <s v="Intel Core i7"/>
    <x v="4"/>
    <x v="2"/>
    <s v="Backlit Keyboard"/>
    <s v="Dedicated"/>
    <s v="Intel Iris Xe Graphics"/>
    <m/>
    <x v="0"/>
    <x v="441"/>
    <n v="36"/>
    <n v="54689.04"/>
    <n v="346"/>
  </r>
  <r>
    <x v="8"/>
    <s v="Latitude 7000"/>
    <s v="16 Inches"/>
    <m/>
    <s v="512 GB"/>
    <s v="Core i7"/>
    <x v="4"/>
    <x v="1"/>
    <s v="Anti-glare Screen"/>
    <s v="Iris Xe Graphics"/>
    <s v="Intel Iris Xe Graphics"/>
    <m/>
    <x v="0"/>
    <x v="117"/>
    <n v="23"/>
    <n v="21056.959999999999"/>
    <n v="187"/>
  </r>
  <r>
    <x v="7"/>
    <s v="ThinkPad E15 Gen 4"/>
    <s v="15.6 Inches"/>
    <m/>
    <s v="512 GB"/>
    <s v="Ryzen 5"/>
    <x v="4"/>
    <x v="0"/>
    <s v="Anti-glare Screen"/>
    <s v="Radeon Graphics"/>
    <s v="AMD Radeon Graphics"/>
    <m/>
    <x v="0"/>
    <x v="247"/>
    <n v="28"/>
    <n v="78372"/>
    <n v="458"/>
  </r>
  <r>
    <x v="8"/>
    <s v="XPS 17 9720"/>
    <s v="17 Inches"/>
    <m/>
    <s v="2 TB"/>
    <s v="Intel Core i9"/>
    <x v="1"/>
    <x v="1"/>
    <m/>
    <s v="Dedicated"/>
    <s v="NVIDIA GeForce RTX 3060"/>
    <s v="4 GHz"/>
    <x v="2"/>
    <x v="442"/>
    <n v="20"/>
    <n v="29642.6"/>
    <n v="285"/>
  </r>
  <r>
    <x v="8"/>
    <s v="Inspiron"/>
    <s v="16 Inches"/>
    <s v="Silver"/>
    <s v="1000 GB"/>
    <s v="Intel Core i5"/>
    <x v="2"/>
    <x v="0"/>
    <m/>
    <s v="Integrated"/>
    <s v="Intel"/>
    <m/>
    <x v="0"/>
    <x v="42"/>
    <n v="13"/>
    <n v="5979.87"/>
    <n v="208"/>
  </r>
  <r>
    <x v="0"/>
    <m/>
    <s v="14 Inches"/>
    <s v="Blue"/>
    <s v="1000 GB"/>
    <s v="Intel Core i7"/>
    <x v="0"/>
    <x v="0"/>
    <m/>
    <s v="Integrated"/>
    <s v="Intel"/>
    <s v="1.2 GHz"/>
    <x v="0"/>
    <x v="19"/>
    <n v="65"/>
    <n v="41599.35"/>
    <n v="277"/>
  </r>
  <r>
    <x v="1"/>
    <m/>
    <s v="15.6 Inches"/>
    <s v="Silver"/>
    <s v="1000 GB"/>
    <s v="Intel Core i5"/>
    <x v="1"/>
    <x v="1"/>
    <s v="Backlit Keyboard"/>
    <s v="Integrated"/>
    <s v="Intel"/>
    <m/>
    <x v="1"/>
    <x v="443"/>
    <n v="22"/>
    <n v="21823.78"/>
    <n v="295"/>
  </r>
  <r>
    <x v="7"/>
    <s v="300e Chromebook 2nd Gen"/>
    <s v="11.6 Inches"/>
    <s v="Black"/>
    <m/>
    <s v="Celeron"/>
    <x v="0"/>
    <x v="5"/>
    <s v="Anti-glare Screen"/>
    <s v="UHD Graphics 600"/>
    <s v="Intel UHD Graphics 600"/>
    <m/>
    <x v="0"/>
    <x v="444"/>
    <n v="13"/>
    <n v="22502.87"/>
    <n v="358"/>
  </r>
  <r>
    <x v="7"/>
    <s v="Chromebook"/>
    <s v="11.6 Inches"/>
    <s v="Black"/>
    <s v="32 GB"/>
    <s v="A-Series"/>
    <x v="3"/>
    <x v="5"/>
    <s v="Anti-glare"/>
    <s v="Integrated"/>
    <m/>
    <m/>
    <x v="7"/>
    <x v="445"/>
    <n v="62"/>
    <n v="44835.92"/>
    <n v="409"/>
  </r>
  <r>
    <x v="7"/>
    <s v="ThinkBook 14 G4 IAP"/>
    <s v="14 Inches"/>
    <m/>
    <s v="256 GB"/>
    <s v="Core i5"/>
    <x v="4"/>
    <x v="0"/>
    <s v="Anti-glare Screen"/>
    <s v="Iris Xe Graphics"/>
    <s v="Intel Iris Xe Graphics"/>
    <m/>
    <x v="0"/>
    <x v="2"/>
    <n v="21"/>
    <n v="20999.79"/>
    <n v="453"/>
  </r>
  <r>
    <x v="8"/>
    <s v="G15 5521 Laptop"/>
    <s v="15.6 Inches"/>
    <s v="Black"/>
    <s v="1000 GB"/>
    <s v="Core i7"/>
    <x v="4"/>
    <x v="2"/>
    <m/>
    <s v="Dedicated"/>
    <s v="NVIDIA GeForce RTX 3060"/>
    <m/>
    <x v="0"/>
    <x v="2"/>
    <n v="16"/>
    <n v="15999.84"/>
    <n v="131"/>
  </r>
  <r>
    <x v="0"/>
    <m/>
    <s v="14 Inches"/>
    <s v="Blue"/>
    <s v="1000 GB"/>
    <s v="Intel Core i7"/>
    <x v="0"/>
    <x v="0"/>
    <m/>
    <s v="Integrated"/>
    <s v="Intel"/>
    <s v="1.2 GHz"/>
    <x v="0"/>
    <x v="42"/>
    <n v="23"/>
    <n v="10579.77"/>
    <n v="165"/>
  </r>
  <r>
    <x v="1"/>
    <m/>
    <s v="15.6 Inches"/>
    <s v="Silver"/>
    <s v="1000 GB"/>
    <s v="Intel Core i5"/>
    <x v="1"/>
    <x v="1"/>
    <s v="Backlit Keyboard"/>
    <s v="Integrated"/>
    <s v="Intel"/>
    <m/>
    <x v="1"/>
    <x v="446"/>
    <n v="65"/>
    <n v="99449.35"/>
    <n v="546"/>
  </r>
  <r>
    <x v="7"/>
    <s v="ThinkPad X1 Yoga Gen 7"/>
    <s v="14 Inches"/>
    <m/>
    <s v="256 GB"/>
    <s v="Core i5"/>
    <x v="4"/>
    <x v="0"/>
    <s v="Information Not Available"/>
    <s v="Iris Xe Graphics"/>
    <s v="Intel Iris Xe Graphics"/>
    <m/>
    <x v="0"/>
    <x v="13"/>
    <n v="37"/>
    <n v="62863"/>
    <n v="280"/>
  </r>
  <r>
    <x v="7"/>
    <s v="Lenovo Flex 5 2 in 1"/>
    <s v="14 Inches"/>
    <m/>
    <s v="256 GB"/>
    <s v="Ryzen 3 4300U"/>
    <x v="3"/>
    <x v="11"/>
    <s v="Dolby"/>
    <s v="Integrated"/>
    <s v="Integrated AMD Radeon Graphics"/>
    <m/>
    <x v="7"/>
    <x v="447"/>
    <n v="58"/>
    <n v="138851.42000000001"/>
    <n v="202"/>
  </r>
  <r>
    <x v="5"/>
    <s v="ROG Strix Scar GL703GE"/>
    <s v="17.3 Inches"/>
    <s v="Black"/>
    <s v="1000 GB"/>
    <s v="Core i7"/>
    <x v="4"/>
    <x v="10"/>
    <m/>
    <s v="Dedicated"/>
    <s v="NVIDIA GeForce GTX 1050 Ti"/>
    <m/>
    <x v="6"/>
    <x v="26"/>
    <n v="58"/>
    <n v="22619.42"/>
    <n v="417"/>
  </r>
  <r>
    <x v="0"/>
    <m/>
    <s v="14 Inches"/>
    <s v="Blue"/>
    <s v="1000 GB"/>
    <s v="Intel Core i7"/>
    <x v="0"/>
    <x v="0"/>
    <m/>
    <s v="Integrated"/>
    <s v="Intel"/>
    <s v="1.2 GHz"/>
    <x v="0"/>
    <x v="42"/>
    <n v="43"/>
    <n v="19779.57"/>
    <n v="134"/>
  </r>
  <r>
    <x v="1"/>
    <m/>
    <s v="15.6 Inches"/>
    <s v="Silver"/>
    <s v="1000 GB"/>
    <s v="Intel Core i5"/>
    <x v="1"/>
    <x v="1"/>
    <s v="Backlit Keyboard"/>
    <s v="Integrated"/>
    <s v="Intel"/>
    <m/>
    <x v="1"/>
    <x v="19"/>
    <n v="34"/>
    <n v="21759.66"/>
    <n v="211"/>
  </r>
  <r>
    <x v="7"/>
    <s v="ThinkPad P15s Gen 2"/>
    <s v="15.6 Inches"/>
    <s v="Black"/>
    <s v="1 TB"/>
    <s v="Core i7 Family"/>
    <x v="2"/>
    <x v="7"/>
    <s v="Anti-glare Screen"/>
    <s v="Quadro T500"/>
    <m/>
    <m/>
    <x v="10"/>
    <x v="26"/>
    <n v="23"/>
    <n v="8969.77"/>
    <n v="184"/>
  </r>
  <r>
    <x v="21"/>
    <s v="IVIEW MEGATRON 4G"/>
    <s v="14.1 Inches"/>
    <s v="Silver"/>
    <s v="64 GB"/>
    <s v="Intel Celeron D"/>
    <x v="3"/>
    <x v="7"/>
    <m/>
    <s v="Integrated"/>
    <s v="Embedded"/>
    <m/>
    <x v="27"/>
    <x v="21"/>
    <n v="43"/>
    <n v="25369.57"/>
    <n v="483"/>
  </r>
  <r>
    <x v="2"/>
    <s v="CPROM15843"/>
    <s v="15.6 Inches"/>
    <s v="Black"/>
    <s v="1 TB"/>
    <s v="Core i7 Family"/>
    <x v="4"/>
    <x v="1"/>
    <m/>
    <s v="Integrated, Dedicated"/>
    <s v="NVIDIA GeForce GTX 1050"/>
    <m/>
    <x v="0"/>
    <x v="448"/>
    <n v="27"/>
    <n v="29594.97"/>
    <n v="233"/>
  </r>
  <r>
    <x v="0"/>
    <m/>
    <s v="14 Inches"/>
    <s v="Blue"/>
    <s v="1000 GB"/>
    <s v="Intel Core i7"/>
    <x v="0"/>
    <x v="0"/>
    <m/>
    <s v="Integrated"/>
    <s v="Intel"/>
    <s v="1.2 GHz"/>
    <x v="0"/>
    <x v="45"/>
    <n v="41"/>
    <n v="63919"/>
    <n v="460"/>
  </r>
  <r>
    <x v="1"/>
    <m/>
    <s v="15.6 Inches"/>
    <s v="Silver"/>
    <s v="1000 GB"/>
    <s v="Intel Core i5"/>
    <x v="1"/>
    <x v="1"/>
    <s v="Backlit Keyboard"/>
    <s v="Integrated"/>
    <s v="Intel"/>
    <m/>
    <x v="1"/>
    <x v="37"/>
    <n v="60"/>
    <n v="45945"/>
    <n v="553"/>
  </r>
  <r>
    <x v="8"/>
    <s v="Latitude 7420"/>
    <s v="14 Inches"/>
    <m/>
    <m/>
    <s v="Core i5"/>
    <x v="4"/>
    <x v="7"/>
    <s v="Anti Glare"/>
    <s v="Integrated"/>
    <s v="Intel Iris Xe Graphics"/>
    <m/>
    <x v="0"/>
    <x v="13"/>
    <n v="24"/>
    <n v="40776"/>
    <n v="431"/>
  </r>
  <r>
    <x v="1"/>
    <s v="ZBOOK 17 G3"/>
    <s v="17.3 Inches"/>
    <s v="Black"/>
    <s v="1000 GB"/>
    <s v="Core i7"/>
    <x v="4"/>
    <x v="27"/>
    <m/>
    <s v="Integrated"/>
    <s v="Integrated Graphics"/>
    <m/>
    <x v="10"/>
    <x v="13"/>
    <n v="42"/>
    <n v="71358"/>
    <n v="161"/>
  </r>
  <r>
    <x v="7"/>
    <s v="300e-convertible"/>
    <s v="11.6 Inches"/>
    <s v="Black"/>
    <s v="64 GB"/>
    <s v="Celeron N3450"/>
    <x v="3"/>
    <x v="10"/>
    <m/>
    <s v="Integrated"/>
    <s v="Intel HD Graphics 500"/>
    <m/>
    <x v="8"/>
    <x v="449"/>
    <n v="40"/>
    <n v="14279.6"/>
    <n v="213"/>
  </r>
  <r>
    <x v="4"/>
    <s v="Acer Swift"/>
    <s v="14 Inches"/>
    <m/>
    <s v="512 GB"/>
    <s v="Intel Core i7-1165G7"/>
    <x v="0"/>
    <x v="11"/>
    <s v="Backlit Keyboard,Fingerprint Reader"/>
    <s v="Integrated"/>
    <s v="Intel Iris Xe Graphics"/>
    <m/>
    <x v="19"/>
    <x v="13"/>
    <n v="50"/>
    <n v="84950"/>
    <n v="433"/>
  </r>
  <r>
    <x v="2"/>
    <m/>
    <s v="15.6 Inches"/>
    <m/>
    <m/>
    <m/>
    <x v="2"/>
    <x v="9"/>
    <m/>
    <m/>
    <m/>
    <m/>
    <x v="0"/>
    <x v="450"/>
    <n v="39"/>
    <n v="114100.35"/>
    <n v="437"/>
  </r>
  <r>
    <x v="0"/>
    <m/>
    <s v="14 Inches"/>
    <s v="Blue"/>
    <s v="1000 GB"/>
    <s v="Intel Core i7"/>
    <x v="0"/>
    <x v="0"/>
    <m/>
    <s v="Integrated"/>
    <s v="Intel"/>
    <s v="1.2 GHz"/>
    <x v="0"/>
    <x v="451"/>
    <n v="51"/>
    <n v="174215.49"/>
    <n v="453"/>
  </r>
  <r>
    <x v="1"/>
    <m/>
    <s v="15.6 Inches"/>
    <s v="Silver"/>
    <s v="1000 GB"/>
    <s v="Intel Core i5"/>
    <x v="1"/>
    <x v="1"/>
    <s v="Backlit Keyboard"/>
    <s v="Integrated"/>
    <s v="Intel"/>
    <m/>
    <x v="1"/>
    <x v="452"/>
    <n v="19"/>
    <n v="31539.81"/>
    <n v="461"/>
  </r>
  <r>
    <x v="8"/>
    <s v="Latitude 7000"/>
    <s v="14 Inches"/>
    <m/>
    <s v="256 GB"/>
    <s v="Core i5"/>
    <x v="4"/>
    <x v="1"/>
    <s v="Anti-glare Screen"/>
    <s v="Iris Xe Graphics"/>
    <s v="Intel Iris Xe Graphics"/>
    <m/>
    <x v="0"/>
    <x v="453"/>
    <n v="31"/>
    <n v="57845.69"/>
    <n v="179"/>
  </r>
  <r>
    <x v="8"/>
    <s v="Dell G16 7620"/>
    <s v="16 Inches"/>
    <s v="Obsidian Black"/>
    <s v="1 TB"/>
    <s v="Intel Core i7"/>
    <x v="2"/>
    <x v="7"/>
    <s v="HD Audio, Backlit Keyboard, Anti Glare Coating"/>
    <s v="Dedicated"/>
    <m/>
    <m/>
    <x v="0"/>
    <x v="21"/>
    <n v="61"/>
    <n v="35989.39"/>
    <n v="174"/>
  </r>
  <r>
    <x v="2"/>
    <s v="CreatorPro X17 A12UKS-059"/>
    <s v="17.3 Inches"/>
    <s v="Black"/>
    <s v="1 TB"/>
    <s v="Core i9"/>
    <x v="2"/>
    <x v="0"/>
    <m/>
    <s v="Dedicated"/>
    <s v="NVIDIA Quadro RTX 3000"/>
    <m/>
    <x v="2"/>
    <x v="8"/>
    <n v="27"/>
    <n v="24299.73"/>
    <n v="387"/>
  </r>
  <r>
    <x v="7"/>
    <s v="Lenovo Ideapad"/>
    <s v="15.6 Inches"/>
    <m/>
    <s v="256 GB"/>
    <s v="Core i3"/>
    <x v="3"/>
    <x v="28"/>
    <m/>
    <s v="Integrated"/>
    <m/>
    <s v="2.4 GHz"/>
    <x v="13"/>
    <x v="454"/>
    <n v="28"/>
    <n v="2100"/>
    <n v="268"/>
  </r>
  <r>
    <x v="8"/>
    <s v="Alienware m18 Laptop"/>
    <s v="18 Inches"/>
    <s v="Black"/>
    <s v="2000 GB"/>
    <s v="Core i9"/>
    <x v="1"/>
    <x v="1"/>
    <m/>
    <s v="Integrated"/>
    <s v="NVIDIA GeForce RTX 4080"/>
    <m/>
    <x v="0"/>
    <x v="131"/>
    <n v="19"/>
    <n v="36081"/>
    <n v="130"/>
  </r>
  <r>
    <x v="2"/>
    <m/>
    <s v="15.6 Inches"/>
    <m/>
    <m/>
    <m/>
    <x v="2"/>
    <x v="9"/>
    <m/>
    <m/>
    <m/>
    <s v="3.5 GHz"/>
    <x v="2"/>
    <x v="2"/>
    <n v="40"/>
    <n v="39999.599999999999"/>
    <n v="295"/>
  </r>
  <r>
    <x v="8"/>
    <s v="Latitude 7320 Detachable 2-in-1"/>
    <s v="13 Inches"/>
    <s v="Black"/>
    <s v="256 GB"/>
    <s v="Core i5"/>
    <x v="0"/>
    <x v="1"/>
    <s v="Wifi &amp; Bluetooth"/>
    <s v="Integrated"/>
    <m/>
    <m/>
    <x v="16"/>
    <x v="455"/>
    <n v="29"/>
    <n v="6031.71"/>
    <n v="525"/>
  </r>
  <r>
    <x v="5"/>
    <s v="E410MA-TB.CL464"/>
    <s v="14 Inches"/>
    <m/>
    <s v="64 GB"/>
    <s v="Celeron"/>
    <x v="3"/>
    <x v="4"/>
    <m/>
    <s v="Integrated"/>
    <s v="Intel UHD Graphics 600"/>
    <s v="1.1 GHz"/>
    <x v="9"/>
    <x v="456"/>
    <n v="52"/>
    <n v="59695.48"/>
    <n v="326"/>
  </r>
  <r>
    <x v="0"/>
    <m/>
    <s v="15.6 Inches"/>
    <s v="Blue"/>
    <s v="1152 GB"/>
    <s v="Pentium"/>
    <x v="5"/>
    <x v="0"/>
    <m/>
    <s v="Integrated"/>
    <s v="Intel"/>
    <s v="1.1 GHz"/>
    <x v="2"/>
    <x v="13"/>
    <n v="49"/>
    <n v="83251"/>
    <n v="316"/>
  </r>
  <r>
    <x v="1"/>
    <m/>
    <s v="15.6 Inches"/>
    <s v="Black"/>
    <s v="1000 GB"/>
    <s v="Pentium N5000"/>
    <x v="4"/>
    <x v="0"/>
    <m/>
    <s v="Integrated"/>
    <s v="Intel"/>
    <s v="1.1 GHz"/>
    <x v="5"/>
    <x v="26"/>
    <n v="64"/>
    <n v="24959.360000000001"/>
    <n v="334"/>
  </r>
  <r>
    <x v="0"/>
    <s v="Ideapad 3"/>
    <s v="15.6 Inches"/>
    <s v="Gray"/>
    <s v="1000 GB"/>
    <s v="Intel Core i5"/>
    <x v="5"/>
    <x v="0"/>
    <m/>
    <s v="Integrated"/>
    <s v="Intel"/>
    <m/>
    <x v="0"/>
    <x v="457"/>
    <n v="14"/>
    <n v="11892.86"/>
    <n v="153"/>
  </r>
  <r>
    <x v="0"/>
    <m/>
    <s v="14 Inches"/>
    <s v="Blue"/>
    <s v="1000 GB"/>
    <s v="Intel Core i7"/>
    <x v="0"/>
    <x v="0"/>
    <m/>
    <s v="Integrated"/>
    <s v="Intel"/>
    <s v="1.2 GHz"/>
    <x v="0"/>
    <x v="458"/>
    <n v="55"/>
    <n v="180793.25"/>
    <n v="196"/>
  </r>
  <r>
    <x v="1"/>
    <m/>
    <s v="15.6 Inches"/>
    <s v="Silver"/>
    <s v="1000 GB"/>
    <s v="Intel Core i5"/>
    <x v="1"/>
    <x v="1"/>
    <s v="Backlit Keyboard"/>
    <s v="Integrated"/>
    <s v="Intel"/>
    <m/>
    <x v="1"/>
    <x v="19"/>
    <n v="31"/>
    <n v="19839.689999999999"/>
    <n v="465"/>
  </r>
  <r>
    <x v="1"/>
    <s v="HP Stream"/>
    <s v="11.6 Inches"/>
    <m/>
    <s v="32 GB"/>
    <s v="Others"/>
    <x v="3"/>
    <x v="11"/>
    <m/>
    <s v="Integrated"/>
    <m/>
    <s v="1 GHz"/>
    <x v="3"/>
    <x v="459"/>
    <n v="58"/>
    <n v="75637.8"/>
    <n v="438"/>
  </r>
  <r>
    <x v="7"/>
    <s v="Lenovo Ideapad"/>
    <s v="15.6 Inches"/>
    <s v="Abyss Blue"/>
    <s v="256 GB"/>
    <s v="Core i3-10110U"/>
    <x v="0"/>
    <x v="11"/>
    <m/>
    <s v="Integrated"/>
    <s v="Intel UHD Graphics"/>
    <m/>
    <x v="1"/>
    <x v="460"/>
    <n v="43"/>
    <n v="41014.26"/>
    <n v="338"/>
  </r>
  <r>
    <x v="16"/>
    <s v="CF-20 MK1"/>
    <s v="10.1 Inches"/>
    <m/>
    <s v="256 GB"/>
    <s v="Core M Family"/>
    <x v="0"/>
    <x v="7"/>
    <s v="Backlit Keyboard"/>
    <s v="Integrated"/>
    <s v="Intel HD Graphics 515"/>
    <m/>
    <x v="0"/>
    <x v="19"/>
    <n v="19"/>
    <n v="12159.81"/>
    <n v="509"/>
  </r>
  <r>
    <x v="7"/>
    <s v="ThinkBook 14 Gen 4"/>
    <s v="14 Inches"/>
    <s v="Mineral Grey"/>
    <s v="2 TB"/>
    <s v="Core i7 Family"/>
    <x v="4"/>
    <x v="1"/>
    <s v="Anti-glare"/>
    <s v="Integrated"/>
    <m/>
    <m/>
    <x v="0"/>
    <x v="461"/>
    <n v="50"/>
    <n v="97399.5"/>
    <n v="381"/>
  </r>
  <r>
    <x v="0"/>
    <m/>
    <s v="14 Inches"/>
    <s v="Blue"/>
    <s v="1000 GB"/>
    <s v="Intel Core i7"/>
    <x v="0"/>
    <x v="0"/>
    <m/>
    <s v="Integrated"/>
    <s v="Intel"/>
    <s v="1.2 GHz"/>
    <x v="0"/>
    <x v="462"/>
    <n v="40"/>
    <n v="35269.599999999999"/>
    <n v="417"/>
  </r>
  <r>
    <x v="1"/>
    <m/>
    <s v="15.6 Inches"/>
    <s v="Silver"/>
    <s v="1000 GB"/>
    <s v="Intel Core i5"/>
    <x v="1"/>
    <x v="1"/>
    <s v="Backlit Keyboard"/>
    <s v="Integrated"/>
    <s v="Intel"/>
    <m/>
    <x v="1"/>
    <x v="463"/>
    <n v="29"/>
    <n v="72499.710000000006"/>
    <n v="322"/>
  </r>
  <r>
    <x v="8"/>
    <s v="XPS 9530 Laptop"/>
    <s v="15.6 Inches"/>
    <s v="Platinum Silver"/>
    <s v="1000 GB"/>
    <s v="Core i7"/>
    <x v="1"/>
    <x v="1"/>
    <m/>
    <s v="Dedicated"/>
    <s v="NVIDIA GeForce RTX 4050"/>
    <m/>
    <x v="0"/>
    <x v="131"/>
    <n v="50"/>
    <n v="94950"/>
    <n v="474"/>
  </r>
  <r>
    <x v="8"/>
    <s v="Dell Inspiron 15 3525 Laptop"/>
    <s v="15.6 Inches"/>
    <s v="Black"/>
    <s v="2 TB"/>
    <s v="Ryzen 7"/>
    <x v="1"/>
    <x v="2"/>
    <m/>
    <s v="Integrated"/>
    <s v="AMD Radeon"/>
    <m/>
    <x v="12"/>
    <x v="21"/>
    <n v="35"/>
    <n v="20649.650000000001"/>
    <n v="417"/>
  </r>
  <r>
    <x v="8"/>
    <s v="Latitude 5440"/>
    <s v="14 Inches"/>
    <m/>
    <s v="512 GB"/>
    <s v="Core i7 Family"/>
    <x v="2"/>
    <x v="1"/>
    <s v="Anti-glare,Backlit Keyboard"/>
    <s v="Integrated"/>
    <s v="intel"/>
    <m/>
    <x v="0"/>
    <x v="338"/>
    <n v="31"/>
    <n v="32186.68"/>
    <n v="478"/>
  </r>
  <r>
    <x v="2"/>
    <s v="GL66 12UGKV"/>
    <s v="15.6 Inches"/>
    <s v="Core Black"/>
    <s v="2 TB"/>
    <s v="Core I7 11800H"/>
    <x v="1"/>
    <x v="1"/>
    <s v="HD Audio, Backlit Keyboard, Numeric Keypad"/>
    <s v="Dedicated"/>
    <m/>
    <m/>
    <x v="3"/>
    <x v="53"/>
    <n v="47"/>
    <n v="34309.53"/>
    <n v="324"/>
  </r>
  <r>
    <x v="0"/>
    <m/>
    <s v="14 Inches"/>
    <s v="Blue"/>
    <s v="1000 GB"/>
    <s v="Intel Core i7"/>
    <x v="0"/>
    <x v="0"/>
    <m/>
    <s v="Integrated"/>
    <s v="Intel"/>
    <s v="1.2 GHz"/>
    <x v="0"/>
    <x v="42"/>
    <n v="64"/>
    <n v="29439.360000000001"/>
    <n v="238"/>
  </r>
  <r>
    <x v="1"/>
    <m/>
    <s v="15.6 Inches"/>
    <s v="Silver"/>
    <s v="1000 GB"/>
    <s v="Intel Core i5"/>
    <x v="1"/>
    <x v="1"/>
    <s v="Backlit Keyboard"/>
    <s v="Integrated"/>
    <s v="Intel"/>
    <m/>
    <x v="1"/>
    <x v="216"/>
    <n v="53"/>
    <n v="44254.47"/>
    <n v="238"/>
  </r>
  <r>
    <x v="1"/>
    <s v="HP Stream"/>
    <s v="11.6 Inches"/>
    <s v="White"/>
    <s v="32 GB"/>
    <s v="Celeron N4000"/>
    <x v="3"/>
    <x v="6"/>
    <s v="Anti Glare Coating"/>
    <s v="Integrated"/>
    <m/>
    <m/>
    <x v="7"/>
    <x v="8"/>
    <n v="53"/>
    <n v="47699.47"/>
    <n v="269"/>
  </r>
  <r>
    <x v="8"/>
    <s v="Latitude 7000"/>
    <s v="13.3 Inches"/>
    <s v="Carbon Fiber"/>
    <s v="512 GB"/>
    <s v="Core i7"/>
    <x v="4"/>
    <x v="7"/>
    <s v="Anti-glare Screen"/>
    <s v="Iris Xe Graphics"/>
    <m/>
    <m/>
    <x v="0"/>
    <x v="464"/>
    <n v="17"/>
    <n v="10529.63"/>
    <n v="306"/>
  </r>
  <r>
    <x v="8"/>
    <s v="Latitude 9000"/>
    <s v="14 Inches"/>
    <m/>
    <s v="512 GB"/>
    <s v="Core i7"/>
    <x v="4"/>
    <x v="1"/>
    <s v="Anti-reflection, Anti-smudge, Corning Gorilla Glass, Anti-glare Screen"/>
    <s v="Iris Xe Graphics"/>
    <s v="Intel Iris Xe Graphics"/>
    <m/>
    <x v="0"/>
    <x v="21"/>
    <n v="55"/>
    <n v="32449.45"/>
    <n v="442"/>
  </r>
  <r>
    <x v="8"/>
    <s v="Latitude"/>
    <s v="14 Inches"/>
    <s v="Black"/>
    <s v="512 GB"/>
    <s v="Core i7"/>
    <x v="4"/>
    <x v="1"/>
    <s v="Information Not Available"/>
    <s v="Integrated"/>
    <m/>
    <m/>
    <x v="0"/>
    <x v="21"/>
    <n v="14"/>
    <n v="8259.86"/>
    <n v="419"/>
  </r>
  <r>
    <x v="8"/>
    <s v="Alienware m17 Ryzen Edition R5 Laptop"/>
    <s v="17.3 Inches"/>
    <s v="Dark Side of the Moon"/>
    <s v="2000 GB"/>
    <s v="AMD Ryzen 7"/>
    <x v="4"/>
    <x v="2"/>
    <m/>
    <s v="Dedicated"/>
    <s v="NVIDIA GeForce RTX 3070 Ti"/>
    <m/>
    <x v="2"/>
    <x v="21"/>
    <n v="46"/>
    <n v="27139.54"/>
    <n v="215"/>
  </r>
  <r>
    <x v="5"/>
    <s v="TAICHI21"/>
    <s v="11.6 Inches"/>
    <s v="Black and silver"/>
    <s v="128 GB"/>
    <s v="Core i5-3317U"/>
    <x v="3"/>
    <x v="29"/>
    <m/>
    <s v="Integrated"/>
    <s v="Intel HD Graphics 4000"/>
    <m/>
    <x v="15"/>
    <x v="465"/>
    <n v="61"/>
    <n v="87351.39"/>
    <n v="558"/>
  </r>
  <r>
    <x v="22"/>
    <s v="Xenia 15G"/>
    <s v="15.6 Inches"/>
    <m/>
    <m/>
    <s v="Core i7"/>
    <x v="2"/>
    <x v="2"/>
    <s v="Backlit Keyboard"/>
    <s v="Dedicated"/>
    <s v="NVIDIA GeForce RTX"/>
    <m/>
    <x v="2"/>
    <x v="466"/>
    <n v="63"/>
    <n v="49339.08"/>
    <n v="357"/>
  </r>
  <r>
    <x v="1"/>
    <s v="HP Pavilion i7-1065G7 FHD Touch"/>
    <s v="15.6 Inches"/>
    <s v="Silver"/>
    <s v="1 TB"/>
    <s v="Core i7"/>
    <x v="7"/>
    <x v="11"/>
    <s v="Backlit Keyboard,Numeric Keypad"/>
    <s v="Integrated"/>
    <m/>
    <m/>
    <x v="20"/>
    <x v="467"/>
    <n v="57"/>
    <n v="176641.29"/>
    <n v="344"/>
  </r>
  <r>
    <x v="0"/>
    <m/>
    <s v="15.6 Inches"/>
    <s v="Blue"/>
    <s v="1152 GB"/>
    <s v="Pentium"/>
    <x v="5"/>
    <x v="0"/>
    <m/>
    <s v="Integrated"/>
    <s v="Intel"/>
    <s v="1.1 GHz"/>
    <x v="2"/>
    <x v="468"/>
    <n v="45"/>
    <n v="134955"/>
    <n v="266"/>
  </r>
  <r>
    <x v="1"/>
    <m/>
    <s v="15.6 Inches"/>
    <s v="Black"/>
    <s v="1000 GB"/>
    <s v="Pentium N5000"/>
    <x v="4"/>
    <x v="0"/>
    <m/>
    <s v="Integrated"/>
    <s v="Intel"/>
    <s v="1.1 GHz"/>
    <x v="5"/>
    <x v="21"/>
    <n v="41"/>
    <n v="24189.59"/>
    <n v="496"/>
  </r>
  <r>
    <x v="0"/>
    <s v="Ideapad 3"/>
    <s v="15.6 Inches"/>
    <s v="Gray"/>
    <s v="1000 GB"/>
    <s v="Intel Core i5"/>
    <x v="5"/>
    <x v="0"/>
    <m/>
    <s v="Integrated"/>
    <s v="Intel"/>
    <m/>
    <x v="0"/>
    <x v="131"/>
    <n v="61"/>
    <n v="115839"/>
    <n v="438"/>
  </r>
  <r>
    <x v="8"/>
    <s v="KX9W6"/>
    <s v="13.3 Inches"/>
    <m/>
    <s v="512 GB"/>
    <s v="Intel Core i7"/>
    <x v="4"/>
    <x v="7"/>
    <m/>
    <s v="Integrated"/>
    <m/>
    <s v="1.8 GHz"/>
    <x v="2"/>
    <x v="469"/>
    <n v="41"/>
    <n v="38408.39"/>
    <n v="511"/>
  </r>
  <r>
    <x v="8"/>
    <s v="XPS 9720"/>
    <s v="17 Inches"/>
    <s v="Platinum Silver"/>
    <s v="4 TB"/>
    <s v="Core i7 Family"/>
    <x v="1"/>
    <x v="7"/>
    <s v="Backlit Kb,Fingerprint"/>
    <s v="Dedicated"/>
    <m/>
    <m/>
    <x v="0"/>
    <x v="470"/>
    <n v="51"/>
    <n v="43935.48"/>
    <n v="457"/>
  </r>
  <r>
    <x v="7"/>
    <s v="Lenovo ThinkPad T14 Gen 3"/>
    <s v="14 Inches"/>
    <s v="Thunder Balck"/>
    <s v="4 TB"/>
    <s v="Core i7 Family"/>
    <x v="13"/>
    <x v="1"/>
    <s v="Fingerprint Reader, HD Audio, TrackPoint, Backlit Keyboard, Anti Glare Coating"/>
    <s v="Integrated"/>
    <m/>
    <m/>
    <x v="0"/>
    <x v="471"/>
    <n v="31"/>
    <n v="42036"/>
    <n v="335"/>
  </r>
  <r>
    <x v="8"/>
    <s v="Inspiron"/>
    <s v="16 Inches"/>
    <s v="Silver"/>
    <s v="1000 GB"/>
    <s v="Intel Core i5"/>
    <x v="2"/>
    <x v="0"/>
    <m/>
    <s v="Integrated"/>
    <s v="Intel"/>
    <m/>
    <x v="0"/>
    <x v="26"/>
    <n v="58"/>
    <n v="22619.42"/>
    <n v="357"/>
  </r>
  <r>
    <x v="0"/>
    <m/>
    <s v="14 Inches"/>
    <s v="Blue"/>
    <s v="1000 GB"/>
    <s v="Intel Core i7"/>
    <x v="0"/>
    <x v="0"/>
    <m/>
    <s v="Integrated"/>
    <s v="Intel"/>
    <s v="1.2 GHz"/>
    <x v="0"/>
    <x v="472"/>
    <n v="19"/>
    <n v="37752.81"/>
    <n v="291"/>
  </r>
  <r>
    <x v="1"/>
    <m/>
    <s v="15.6 Inches"/>
    <s v="Silver"/>
    <s v="1000 GB"/>
    <s v="Intel Core i5"/>
    <x v="1"/>
    <x v="1"/>
    <s v="Backlit Keyboard"/>
    <s v="Integrated"/>
    <s v="Intel"/>
    <m/>
    <x v="1"/>
    <x v="74"/>
    <n v="15"/>
    <n v="13214.85"/>
    <n v="508"/>
  </r>
  <r>
    <x v="8"/>
    <m/>
    <s v="15.6 Inches"/>
    <m/>
    <s v="2 TB"/>
    <s v="Core i5"/>
    <x v="2"/>
    <x v="2"/>
    <m/>
    <s v="Intel UHD Graphics"/>
    <s v="Intel UHD Graphics"/>
    <s v="4.2 GHz"/>
    <x v="0"/>
    <x v="473"/>
    <n v="36"/>
    <n v="72035.28"/>
    <n v="498"/>
  </r>
  <r>
    <x v="8"/>
    <s v="Latitude 5530 Laptop"/>
    <s v="15.6 Inches"/>
    <s v="Black"/>
    <s v="1000 GB"/>
    <s v="Core i7"/>
    <x v="4"/>
    <x v="1"/>
    <s v="Backlit Keyboard"/>
    <s v="Integrated"/>
    <m/>
    <m/>
    <x v="0"/>
    <x v="2"/>
    <n v="15"/>
    <n v="14999.85"/>
    <n v="331"/>
  </r>
  <r>
    <x v="0"/>
    <m/>
    <s v="14 Inches"/>
    <s v="Blue"/>
    <s v="1000 GB"/>
    <s v="Intel Core i7"/>
    <x v="0"/>
    <x v="0"/>
    <m/>
    <s v="Integrated"/>
    <s v="Intel"/>
    <s v="1.2 GHz"/>
    <x v="0"/>
    <x v="474"/>
    <n v="65"/>
    <n v="90088.7"/>
    <n v="226"/>
  </r>
  <r>
    <x v="1"/>
    <m/>
    <s v="15.6 Inches"/>
    <s v="Silver"/>
    <s v="1000 GB"/>
    <s v="Intel Core i5"/>
    <x v="1"/>
    <x v="1"/>
    <s v="Backlit Keyboard"/>
    <s v="Integrated"/>
    <s v="Intel"/>
    <m/>
    <x v="1"/>
    <x v="5"/>
    <n v="38"/>
    <n v="60762"/>
    <n v="518"/>
  </r>
  <r>
    <x v="8"/>
    <s v="XPS 9315 2-in-1"/>
    <s v="13 Inches"/>
    <s v="Platinum Silver"/>
    <s v="1000 GB"/>
    <s v="Core i7"/>
    <x v="4"/>
    <x v="2"/>
    <m/>
    <s v="Integrated"/>
    <s v="Intel Integrated Graphics"/>
    <m/>
    <x v="0"/>
    <x v="475"/>
    <n v="18"/>
    <n v="30437.82"/>
    <n v="349"/>
  </r>
  <r>
    <x v="8"/>
    <s v="Alienware X14 Laptop"/>
    <s v="14 Inches"/>
    <s v="Lunar Light"/>
    <s v="1000 GB"/>
    <s v="Core i7"/>
    <x v="7"/>
    <x v="2"/>
    <m/>
    <s v="Integrated"/>
    <s v="NVIDIA GeForce RTX 3060"/>
    <m/>
    <x v="0"/>
    <x v="2"/>
    <n v="13"/>
    <n v="12999.87"/>
    <n v="461"/>
  </r>
  <r>
    <x v="8"/>
    <s v="LATITUDE E6540"/>
    <s v="15.6 Inches"/>
    <s v="Silver"/>
    <s v="500 GB"/>
    <s v="Core i7"/>
    <x v="4"/>
    <x v="25"/>
    <m/>
    <s v="Integrated"/>
    <s v="Integrated Graphics"/>
    <m/>
    <x v="0"/>
    <x v="13"/>
    <n v="49"/>
    <n v="83251"/>
    <n v="393"/>
  </r>
  <r>
    <x v="7"/>
    <s v="Lenovo IdeaPad 1"/>
    <s v="14 Inches"/>
    <m/>
    <s v="128 MB"/>
    <m/>
    <x v="3"/>
    <x v="13"/>
    <s v="Anti-glare,Hd Audio"/>
    <s v="Integrated"/>
    <s v="Intel UHD Graphics 605"/>
    <s v="1.1 GHz"/>
    <x v="6"/>
    <x v="254"/>
    <n v="17"/>
    <n v="14932.29"/>
    <n v="325"/>
  </r>
  <r>
    <x v="0"/>
    <m/>
    <s v="15.6 Inches"/>
    <s v="Blue"/>
    <s v="1152 GB"/>
    <s v="Pentium"/>
    <x v="5"/>
    <x v="0"/>
    <m/>
    <s v="Integrated"/>
    <s v="Intel"/>
    <s v="1.1 GHz"/>
    <x v="2"/>
    <x v="476"/>
    <n v="22"/>
    <n v="19745.439999999999"/>
    <n v="155"/>
  </r>
  <r>
    <x v="1"/>
    <m/>
    <s v="15.6 Inches"/>
    <s v="Black"/>
    <s v="1000 GB"/>
    <s v="Pentium N5000"/>
    <x v="4"/>
    <x v="0"/>
    <m/>
    <s v="Integrated"/>
    <s v="Intel"/>
    <s v="1.1 GHz"/>
    <x v="5"/>
    <x v="13"/>
    <n v="61"/>
    <n v="103639"/>
    <n v="450"/>
  </r>
  <r>
    <x v="0"/>
    <s v="Ideapad 3"/>
    <s v="15.6 Inches"/>
    <s v="Gray"/>
    <s v="1000 GB"/>
    <s v="Intel Core i5"/>
    <x v="5"/>
    <x v="0"/>
    <m/>
    <s v="Integrated"/>
    <s v="Intel"/>
    <m/>
    <x v="0"/>
    <x v="460"/>
    <n v="51"/>
    <n v="48644.82"/>
    <n v="533"/>
  </r>
  <r>
    <x v="7"/>
    <s v="Legion 5 Pro"/>
    <s v="16 Inches"/>
    <m/>
    <s v="512 GB"/>
    <s v="AMD Ryzen 7 5800H"/>
    <x v="4"/>
    <x v="2"/>
    <m/>
    <s v="Dedicated"/>
    <s v="AMD Radeon RTX 3070"/>
    <s v="3.2 GHz"/>
    <x v="0"/>
    <x v="477"/>
    <n v="61"/>
    <n v="46793.71"/>
    <n v="440"/>
  </r>
  <r>
    <x v="13"/>
    <s v="AORUS 17 XE4-73US514SH"/>
    <s v="17 Inches"/>
    <s v="Black"/>
    <s v="1 TB"/>
    <s v="Intel Mobile CPU"/>
    <x v="4"/>
    <x v="2"/>
    <m/>
    <s v="Dedicated"/>
    <m/>
    <m/>
    <x v="8"/>
    <x v="478"/>
    <n v="60"/>
    <n v="98997"/>
    <n v="422"/>
  </r>
  <r>
    <x v="7"/>
    <s v="ThinkPad P14s Gen 2"/>
    <s v="14 Inches"/>
    <s v="Black"/>
    <s v="512 GB"/>
    <s v="Ryzen 7"/>
    <x v="4"/>
    <x v="1"/>
    <s v="Anti-glare Screen"/>
    <s v="Radeon Graphics"/>
    <m/>
    <m/>
    <x v="0"/>
    <x v="479"/>
    <n v="64"/>
    <n v="133827.20000000001"/>
    <n v="482"/>
  </r>
  <r>
    <x v="3"/>
    <s v="MacBook Pro"/>
    <s v="13 Inches"/>
    <m/>
    <s v="512 GB"/>
    <s v="Apple M1"/>
    <x v="4"/>
    <x v="8"/>
    <m/>
    <s v="Integrated"/>
    <m/>
    <s v="3 GHz"/>
    <x v="10"/>
    <x v="2"/>
    <n v="34"/>
    <n v="33999.660000000003"/>
    <n v="270"/>
  </r>
  <r>
    <x v="8"/>
    <s v="Latitude 9000"/>
    <s v="14 Inches"/>
    <s v="Graphite"/>
    <s v="512 GB"/>
    <s v="Core i7"/>
    <x v="4"/>
    <x v="7"/>
    <s v="Corning Gorilla Glass 6, Anti-reflection, Anti-smudge"/>
    <s v="Iris Xe Graphics"/>
    <m/>
    <m/>
    <x v="0"/>
    <x v="480"/>
    <n v="29"/>
    <n v="92771"/>
    <n v="322"/>
  </r>
  <r>
    <x v="8"/>
    <s v="Latitude 3000"/>
    <s v="14 Inches"/>
    <s v="Apollo"/>
    <s v="256 GB"/>
    <s v="Intel Core i5-1135G7"/>
    <x v="0"/>
    <x v="7"/>
    <m/>
    <s v="Iris Xe Graphics"/>
    <s v="Intel Iris Xe Graphics"/>
    <m/>
    <x v="28"/>
    <x v="19"/>
    <n v="50"/>
    <n v="31999.5"/>
    <n v="403"/>
  </r>
  <r>
    <x v="7"/>
    <m/>
    <s v="13.3 Inches"/>
    <s v="Silver"/>
    <s v="256 GB"/>
    <m/>
    <x v="0"/>
    <x v="11"/>
    <m/>
    <s v="Integrated"/>
    <s v="Intel HD Graphics 5300"/>
    <m/>
    <x v="16"/>
    <x v="5"/>
    <n v="20"/>
    <n v="31980"/>
    <n v="144"/>
  </r>
  <r>
    <x v="8"/>
    <s v="Latitude 7410 Laptop"/>
    <s v="14 Inches"/>
    <s v="Black"/>
    <s v="256 GB"/>
    <s v="Core i7"/>
    <x v="4"/>
    <x v="1"/>
    <s v="Wifi &amp; Bluetooth"/>
    <s v="Integrated"/>
    <m/>
    <m/>
    <x v="2"/>
    <x v="5"/>
    <n v="64"/>
    <n v="102336"/>
    <n v="474"/>
  </r>
  <r>
    <x v="8"/>
    <s v="Inspiron"/>
    <s v="16 Inches"/>
    <s v="Silver"/>
    <s v="1000 GB"/>
    <s v="Intel Core i5"/>
    <x v="2"/>
    <x v="0"/>
    <m/>
    <s v="Integrated"/>
    <s v="Intel"/>
    <m/>
    <x v="0"/>
    <x v="481"/>
    <n v="55"/>
    <n v="159445"/>
    <n v="348"/>
  </r>
  <r>
    <x v="0"/>
    <m/>
    <s v="14 Inches"/>
    <s v="Blue"/>
    <s v="1000 GB"/>
    <s v="Intel Core i7"/>
    <x v="0"/>
    <x v="0"/>
    <m/>
    <s v="Integrated"/>
    <s v="Intel"/>
    <s v="1.2 GHz"/>
    <x v="0"/>
    <x v="127"/>
    <n v="58"/>
    <n v="63797.1"/>
    <n v="394"/>
  </r>
  <r>
    <x v="1"/>
    <m/>
    <s v="15.6 Inches"/>
    <s v="Silver"/>
    <s v="1000 GB"/>
    <s v="Intel Core i5"/>
    <x v="1"/>
    <x v="1"/>
    <s v="Backlit Keyboard"/>
    <s v="Integrated"/>
    <s v="Intel"/>
    <m/>
    <x v="1"/>
    <x v="5"/>
    <n v="37"/>
    <n v="59163"/>
    <n v="498"/>
  </r>
  <r>
    <x v="8"/>
    <s v="Latitude"/>
    <s v="15.6 Inches"/>
    <s v="Silver"/>
    <s v="512 GB"/>
    <s v="Core i5 Family"/>
    <x v="2"/>
    <x v="1"/>
    <s v="Backlit Keyboard"/>
    <s v="Integrated"/>
    <m/>
    <m/>
    <x v="0"/>
    <x v="482"/>
    <n v="25"/>
    <n v="36551.75"/>
    <n v="302"/>
  </r>
  <r>
    <x v="7"/>
    <s v="Yoga C940-14IIL"/>
    <s v="14 Inches"/>
    <s v="Gray"/>
    <s v="512 GB"/>
    <s v="Core i7-1065G7"/>
    <x v="0"/>
    <x v="11"/>
    <s v="Fingerprint Reader,Pen"/>
    <s v="Integrated"/>
    <m/>
    <m/>
    <x v="8"/>
    <x v="26"/>
    <n v="64"/>
    <n v="24959.360000000001"/>
    <n v="344"/>
  </r>
  <r>
    <x v="5"/>
    <s v="ASUS Rog Strix"/>
    <s v="15.6 Inches"/>
    <s v="Electro Punk"/>
    <s v="512 GB"/>
    <s v="Corei7-10750H"/>
    <x v="0"/>
    <x v="11"/>
    <s v="Rgb Backlit Keyboard"/>
    <s v="Dedicated"/>
    <m/>
    <m/>
    <x v="2"/>
    <x v="483"/>
    <n v="65"/>
    <n v="51219.35"/>
    <n v="530"/>
  </r>
  <r>
    <x v="4"/>
    <s v="Chromebook 315 CB315-4H"/>
    <s v="15.6 Inches"/>
    <s v="Pure Silver"/>
    <m/>
    <s v="Celeron"/>
    <x v="3"/>
    <x v="5"/>
    <m/>
    <s v="UHD Graphics"/>
    <s v="Intel UHD Graphics"/>
    <s v="1.1 GHz"/>
    <x v="1"/>
    <x v="484"/>
    <n v="54"/>
    <n v="30767.58"/>
    <n v="137"/>
  </r>
  <r>
    <x v="0"/>
    <m/>
    <s v="14 Inches"/>
    <s v="Blue"/>
    <s v="1000 GB"/>
    <s v="Intel Core i7"/>
    <x v="0"/>
    <x v="0"/>
    <m/>
    <s v="Integrated"/>
    <s v="Intel"/>
    <s v="1.2 GHz"/>
    <x v="0"/>
    <x v="485"/>
    <n v="45"/>
    <n v="143864.54999999999"/>
    <n v="243"/>
  </r>
  <r>
    <x v="1"/>
    <m/>
    <s v="15.6 Inches"/>
    <s v="Silver"/>
    <s v="1000 GB"/>
    <s v="Intel Core i5"/>
    <x v="1"/>
    <x v="1"/>
    <s v="Backlit Keyboard"/>
    <s v="Integrated"/>
    <s v="Intel"/>
    <m/>
    <x v="1"/>
    <x v="486"/>
    <n v="24"/>
    <n v="38398.800000000003"/>
    <n v="437"/>
  </r>
  <r>
    <x v="7"/>
    <s v="Lenovo Slim 3i Chromebook"/>
    <s v="14 Inches"/>
    <m/>
    <m/>
    <s v="Intel Atom"/>
    <x v="3"/>
    <x v="5"/>
    <m/>
    <s v="Integrated"/>
    <m/>
    <m/>
    <x v="0"/>
    <x v="487"/>
    <n v="34"/>
    <n v="64461.279999999999"/>
    <n v="176"/>
  </r>
  <r>
    <x v="1"/>
    <s v="17-by4013dx"/>
    <s v="15.6 Inches"/>
    <m/>
    <s v="256 GB"/>
    <s v="Athlon Silver 3050U"/>
    <x v="0"/>
    <x v="2"/>
    <m/>
    <s v="Integrated"/>
    <s v="AMD Radeon Graphics"/>
    <m/>
    <x v="1"/>
    <x v="488"/>
    <n v="14"/>
    <n v="25886"/>
    <n v="97"/>
  </r>
  <r>
    <x v="7"/>
    <s v="Chromebook Flex 5"/>
    <s v="13.3 Inches"/>
    <s v="Graphite Grey"/>
    <s v="64 GB"/>
    <s v="Core i3-10110U"/>
    <x v="3"/>
    <x v="5"/>
    <s v="Anti-glare,Backlit Keyboard,Narrow Bezels"/>
    <s v="Integrated"/>
    <m/>
    <m/>
    <x v="2"/>
    <x v="19"/>
    <n v="27"/>
    <n v="17279.73"/>
    <n v="363"/>
  </r>
  <r>
    <x v="8"/>
    <s v="Latitude 5320 2-in-1"/>
    <s v="13.3 Inches"/>
    <s v="Black"/>
    <s v="512 GB"/>
    <s v="Core i7"/>
    <x v="4"/>
    <x v="7"/>
    <s v="Wifi &amp; Bluetooth"/>
    <s v="Integrated"/>
    <m/>
    <m/>
    <x v="20"/>
    <x v="489"/>
    <n v="16"/>
    <n v="25564.32"/>
    <n v="328"/>
  </r>
  <r>
    <x v="8"/>
    <s v="Latitude 5430 Laptop"/>
    <s v="14 Inches"/>
    <s v="Black"/>
    <s v="1000 GB"/>
    <s v="Core i7"/>
    <x v="2"/>
    <x v="1"/>
    <m/>
    <s v="Integrated"/>
    <s v="Intel Integrated Graphics"/>
    <m/>
    <x v="2"/>
    <x v="490"/>
    <n v="58"/>
    <n v="48777.42"/>
    <n v="352"/>
  </r>
  <r>
    <x v="5"/>
    <s v="ASUS Chromebook C423"/>
    <s v="14 Inches"/>
    <s v="Silver"/>
    <s v="32 GB"/>
    <s v="Celeron"/>
    <x v="3"/>
    <x v="5"/>
    <s v="Anti-glare,Ultra-narrow Bezel"/>
    <m/>
    <s v="Intel HD Graphics 500"/>
    <m/>
    <x v="7"/>
    <x v="491"/>
    <n v="34"/>
    <n v="27301.66"/>
    <n v="296"/>
  </r>
  <r>
    <x v="0"/>
    <m/>
    <s v="15.6 Inches"/>
    <s v="Blue"/>
    <s v="1152 GB"/>
    <s v="Pentium"/>
    <x v="5"/>
    <x v="0"/>
    <m/>
    <s v="Integrated"/>
    <s v="Intel"/>
    <s v="1.1 GHz"/>
    <x v="2"/>
    <x v="492"/>
    <n v="19"/>
    <n v="19588.810000000001"/>
    <n v="321"/>
  </r>
  <r>
    <x v="1"/>
    <m/>
    <s v="15.6 Inches"/>
    <s v="Black"/>
    <s v="1000 GB"/>
    <s v="Pentium N5000"/>
    <x v="4"/>
    <x v="0"/>
    <m/>
    <s v="Integrated"/>
    <s v="Intel"/>
    <s v="1.1 GHz"/>
    <x v="5"/>
    <x v="493"/>
    <n v="59"/>
    <n v="48497.41"/>
    <n v="438"/>
  </r>
  <r>
    <x v="0"/>
    <s v="Ideapad 3"/>
    <s v="15.6 Inches"/>
    <s v="Gray"/>
    <s v="1000 GB"/>
    <s v="Intel Core i5"/>
    <x v="5"/>
    <x v="0"/>
    <m/>
    <s v="Integrated"/>
    <s v="Intel"/>
    <m/>
    <x v="0"/>
    <x v="494"/>
    <n v="60"/>
    <n v="95986.2"/>
    <n v="193"/>
  </r>
  <r>
    <x v="5"/>
    <s v="P1512CEA-XS51"/>
    <s v="15.6 Inches"/>
    <m/>
    <s v="256 GB"/>
    <s v="Core i5 Family"/>
    <x v="0"/>
    <x v="1"/>
    <m/>
    <s v="Integrated"/>
    <m/>
    <n v="2.4"/>
    <x v="0"/>
    <x v="495"/>
    <n v="38"/>
    <n v="28841.62"/>
    <n v="503"/>
  </r>
  <r>
    <x v="7"/>
    <s v="T450"/>
    <s v="14 Inches"/>
    <m/>
    <s v="256 GB"/>
    <s v="Core i5 5300U"/>
    <x v="4"/>
    <x v="10"/>
    <s v="Speakers"/>
    <s v="Integrated"/>
    <s v="Intel HD 5500"/>
    <m/>
    <x v="2"/>
    <x v="2"/>
    <n v="16"/>
    <n v="15999.84"/>
    <n v="174"/>
  </r>
  <r>
    <x v="8"/>
    <s v="xps 15 7590"/>
    <s v="15.6 Inches"/>
    <m/>
    <s v="512 GB"/>
    <s v="Core i7"/>
    <x v="4"/>
    <x v="7"/>
    <s v="Anti-glare,Backlit Keyboard,Fingerprint Reader"/>
    <s v="NVIDIA GeForce GTX 1650 4GB"/>
    <s v="Dedicated"/>
    <m/>
    <x v="15"/>
    <x v="496"/>
    <n v="31"/>
    <n v="20865.79"/>
    <n v="446"/>
  </r>
  <r>
    <x v="0"/>
    <m/>
    <s v="14 Inches"/>
    <s v="Blue"/>
    <s v="1000 GB"/>
    <s v="Intel Core i7"/>
    <x v="0"/>
    <x v="0"/>
    <m/>
    <s v="Integrated"/>
    <s v="Intel"/>
    <s v="1.2 GHz"/>
    <x v="0"/>
    <x v="497"/>
    <n v="24"/>
    <n v="39263.760000000002"/>
    <n v="243"/>
  </r>
  <r>
    <x v="1"/>
    <m/>
    <s v="15.6 Inches"/>
    <s v="Silver"/>
    <s v="1000 GB"/>
    <s v="Intel Core i5"/>
    <x v="1"/>
    <x v="1"/>
    <s v="Backlit Keyboard"/>
    <s v="Integrated"/>
    <s v="Intel"/>
    <m/>
    <x v="1"/>
    <x v="5"/>
    <n v="51"/>
    <n v="81549"/>
    <n v="429"/>
  </r>
  <r>
    <x v="1"/>
    <m/>
    <s v="15.6 Inches"/>
    <m/>
    <s v="512 GB"/>
    <m/>
    <x v="6"/>
    <x v="9"/>
    <m/>
    <m/>
    <s v="Intel Iris"/>
    <m/>
    <x v="2"/>
    <x v="26"/>
    <n v="13"/>
    <n v="5069.87"/>
    <n v="114"/>
  </r>
  <r>
    <x v="7"/>
    <s v="ThinkPad T15g Gen 2"/>
    <s v="15.6 Inches"/>
    <s v="Black"/>
    <s v="1 TB"/>
    <s v="Core i9"/>
    <x v="2"/>
    <x v="7"/>
    <m/>
    <s v="GeForce RTX 3080"/>
    <s v="NVIDIA GeForce RTX 3080"/>
    <m/>
    <x v="1"/>
    <x v="498"/>
    <n v="27"/>
    <n v="16184.88"/>
    <n v="180"/>
  </r>
  <r>
    <x v="0"/>
    <m/>
    <s v="14 Inches"/>
    <s v="Blue"/>
    <s v="1000 GB"/>
    <s v="Intel Core i7"/>
    <x v="0"/>
    <x v="0"/>
    <m/>
    <s v="Integrated"/>
    <s v="Intel"/>
    <s v="1.2 GHz"/>
    <x v="0"/>
    <x v="499"/>
    <n v="49"/>
    <n v="25676"/>
    <n v="410"/>
  </r>
  <r>
    <x v="1"/>
    <m/>
    <s v="15.6 Inches"/>
    <s v="Silver"/>
    <s v="1000 GB"/>
    <s v="Intel Core i5"/>
    <x v="1"/>
    <x v="1"/>
    <s v="Backlit Keyboard"/>
    <s v="Integrated"/>
    <s v="Intel"/>
    <m/>
    <x v="1"/>
    <x v="26"/>
    <n v="42"/>
    <n v="16379.58"/>
    <n v="175"/>
  </r>
  <r>
    <x v="8"/>
    <s v="XPS 9320 Laptop"/>
    <s v="13.4 Inches"/>
    <s v="Silver"/>
    <s v="512 GB"/>
    <s v="Core i7"/>
    <x v="4"/>
    <x v="1"/>
    <m/>
    <s v="Integrated"/>
    <s v="Intel Integrated Graphics"/>
    <m/>
    <x v="0"/>
    <x v="13"/>
    <n v="34"/>
    <n v="57766"/>
    <n v="354"/>
  </r>
  <r>
    <x v="8"/>
    <s v="Precision 3000"/>
    <s v="15.6 Inches"/>
    <s v="Titan Gray"/>
    <s v="512 GB"/>
    <s v="Core i7"/>
    <x v="4"/>
    <x v="7"/>
    <s v="Anti-glare Screen"/>
    <s v="T550"/>
    <m/>
    <m/>
    <x v="0"/>
    <x v="19"/>
    <n v="50"/>
    <n v="31999.5"/>
    <n v="484"/>
  </r>
  <r>
    <x v="7"/>
    <s v="Lenovo Thinkpad"/>
    <s v="14 Inches"/>
    <m/>
    <s v="256 GB"/>
    <s v="Core i5"/>
    <x v="0"/>
    <x v="0"/>
    <m/>
    <s v="Integrated"/>
    <s v="Intel HD Graphics 520"/>
    <s v="2.4 GHz"/>
    <x v="0"/>
    <x v="500"/>
    <n v="50"/>
    <n v="28500"/>
    <n v="286"/>
  </r>
  <r>
    <x v="0"/>
    <m/>
    <s v="14 Inches"/>
    <s v="Blue"/>
    <s v="1000 GB"/>
    <s v="Intel Core i7"/>
    <x v="0"/>
    <x v="0"/>
    <m/>
    <s v="Integrated"/>
    <s v="Intel"/>
    <s v="1.2 GHz"/>
    <x v="0"/>
    <x v="501"/>
    <n v="59"/>
    <n v="176647.18"/>
    <n v="544"/>
  </r>
  <r>
    <x v="1"/>
    <m/>
    <s v="15.6 Inches"/>
    <s v="Silver"/>
    <s v="1000 GB"/>
    <s v="Intel Core i5"/>
    <x v="1"/>
    <x v="1"/>
    <s v="Backlit Keyboard"/>
    <s v="Integrated"/>
    <s v="Intel"/>
    <m/>
    <x v="1"/>
    <x v="21"/>
    <n v="41"/>
    <n v="24189.59"/>
    <n v="432"/>
  </r>
  <r>
    <x v="1"/>
    <s v="ZBook Firefly 16 G9"/>
    <s v="16 Inches"/>
    <m/>
    <s v="512 GB"/>
    <s v="Core i7"/>
    <x v="2"/>
    <x v="1"/>
    <s v="Anti-glare Screen"/>
    <s v="T500,Iris Xe Graphics"/>
    <s v="NVIDIA Intel T500 Iris Xe Graphics"/>
    <m/>
    <x v="0"/>
    <x v="502"/>
    <n v="50"/>
    <n v="38851"/>
    <n v="181"/>
  </r>
  <r>
    <x v="8"/>
    <s v="Precision 7770"/>
    <s v="17.3 Inches"/>
    <m/>
    <s v="512 GB"/>
    <s v="Core i7 Family"/>
    <x v="1"/>
    <x v="1"/>
    <s v="Anti-glare"/>
    <s v="Dedicated"/>
    <s v="NVIDIA RTX A4500 16GB GDDR6 (4DP)"/>
    <m/>
    <x v="0"/>
    <x v="503"/>
    <n v="37"/>
    <n v="35590.300000000003"/>
    <n v="513"/>
  </r>
  <r>
    <x v="0"/>
    <m/>
    <s v="14 Inches"/>
    <s v="Blue"/>
    <s v="1000 GB"/>
    <s v="Intel Core i7"/>
    <x v="0"/>
    <x v="0"/>
    <m/>
    <s v="Integrated"/>
    <s v="Intel"/>
    <s v="1.2 GHz"/>
    <x v="0"/>
    <x v="504"/>
    <n v="20"/>
    <n v="45460"/>
    <n v="439"/>
  </r>
  <r>
    <x v="1"/>
    <m/>
    <s v="15.6 Inches"/>
    <s v="Silver"/>
    <s v="1000 GB"/>
    <s v="Intel Core i5"/>
    <x v="1"/>
    <x v="1"/>
    <s v="Backlit Keyboard"/>
    <s v="Integrated"/>
    <s v="Intel"/>
    <m/>
    <x v="1"/>
    <x v="505"/>
    <n v="41"/>
    <n v="137185.59"/>
    <n v="215"/>
  </r>
  <r>
    <x v="15"/>
    <s v="Panasonic Toughbook"/>
    <s v="13.1 Inches"/>
    <s v="silver/black"/>
    <s v="250 GB"/>
    <s v="Core i5"/>
    <x v="3"/>
    <x v="20"/>
    <s v="Water Proof"/>
    <s v="Integrated"/>
    <m/>
    <m/>
    <x v="29"/>
    <x v="506"/>
    <n v="63"/>
    <n v="43155"/>
    <n v="530"/>
  </r>
  <r>
    <x v="4"/>
    <s v="Chromebook"/>
    <s v="15.6 Inches"/>
    <s v="Black"/>
    <m/>
    <s v="Celeron 3205U"/>
    <x v="3"/>
    <x v="5"/>
    <m/>
    <s v="Integrated"/>
    <s v="Intel HD Graphics"/>
    <s v="1.5 GHz"/>
    <x v="21"/>
    <x v="507"/>
    <n v="23"/>
    <n v="42987"/>
    <n v="472"/>
  </r>
  <r>
    <x v="8"/>
    <s v="i3500-7722BLK-PUS"/>
    <s v="15.6 Inches"/>
    <s v="Black"/>
    <s v="512 GB"/>
    <s v="Corei7-10750H"/>
    <x v="4"/>
    <x v="10"/>
    <s v="Anti-glare"/>
    <s v="NVIDIA GeForce RTX2060"/>
    <m/>
    <m/>
    <x v="6"/>
    <x v="5"/>
    <n v="34"/>
    <n v="54366"/>
    <n v="163"/>
  </r>
  <r>
    <x v="0"/>
    <m/>
    <s v="14 Inches"/>
    <s v="Blue"/>
    <s v="1000 GB"/>
    <s v="Intel Core i7"/>
    <x v="0"/>
    <x v="0"/>
    <m/>
    <s v="Integrated"/>
    <s v="Intel"/>
    <s v="1.2 GHz"/>
    <x v="0"/>
    <x v="508"/>
    <n v="13"/>
    <n v="12076.87"/>
    <n v="338"/>
  </r>
  <r>
    <x v="1"/>
    <m/>
    <s v="15.6 Inches"/>
    <s v="Silver"/>
    <s v="1000 GB"/>
    <s v="Intel Core i5"/>
    <x v="1"/>
    <x v="1"/>
    <s v="Backlit Keyboard"/>
    <s v="Integrated"/>
    <s v="Intel"/>
    <m/>
    <x v="1"/>
    <x v="26"/>
    <n v="44"/>
    <n v="17159.560000000001"/>
    <n v="517"/>
  </r>
  <r>
    <x v="8"/>
    <s v="Dell Inspiron 16 5625"/>
    <s v="16 Inches"/>
    <s v="Silver"/>
    <s v="1000 GB"/>
    <s v="AMD Ryzen 7"/>
    <x v="4"/>
    <x v="2"/>
    <m/>
    <s v="Integrated"/>
    <s v="AMD Radeon Graphics"/>
    <m/>
    <x v="2"/>
    <x v="2"/>
    <n v="53"/>
    <n v="52999.47"/>
    <n v="219"/>
  </r>
  <r>
    <x v="2"/>
    <s v="Summit E14Evo A12M-026"/>
    <s v="14 Inches"/>
    <s v="Ink Black"/>
    <s v="512 GB"/>
    <s v="Core i5"/>
    <x v="4"/>
    <x v="1"/>
    <m/>
    <s v="Integrated"/>
    <s v="Intel Iris Xe Graphics"/>
    <m/>
    <x v="0"/>
    <x v="26"/>
    <n v="58"/>
    <n v="22619.42"/>
    <n v="205"/>
  </r>
  <r>
    <x v="10"/>
    <s v="Laptop 4 13 i5/8GB/512GB ICE BLUE"/>
    <s v="13.5 Inches"/>
    <s v="Ice Blue"/>
    <s v="512 GB"/>
    <s v="Intel Core i5"/>
    <x v="0"/>
    <x v="10"/>
    <s v="Dolby"/>
    <s v="Integrated"/>
    <m/>
    <m/>
    <x v="5"/>
    <x v="2"/>
    <n v="30"/>
    <n v="29999.7"/>
    <n v="195"/>
  </r>
  <r>
    <x v="8"/>
    <s v="Latitude 7000"/>
    <s v="14 Inches"/>
    <m/>
    <s v="512 GB"/>
    <s v="Core i7"/>
    <x v="2"/>
    <x v="1"/>
    <s v="Anti-glare Screen"/>
    <s v="Iris Xe Graphics"/>
    <m/>
    <m/>
    <x v="0"/>
    <x v="509"/>
    <n v="61"/>
    <n v="59596.39"/>
    <n v="525"/>
  </r>
  <r>
    <x v="0"/>
    <m/>
    <s v="15.6 Inches"/>
    <s v="Blue"/>
    <s v="1152 GB"/>
    <s v="Pentium"/>
    <x v="5"/>
    <x v="0"/>
    <m/>
    <s v="Integrated"/>
    <s v="Intel"/>
    <s v="1.1 GHz"/>
    <x v="2"/>
    <x v="510"/>
    <n v="15"/>
    <n v="10342.35"/>
    <n v="497"/>
  </r>
  <r>
    <x v="1"/>
    <m/>
    <s v="15.6 Inches"/>
    <s v="Black"/>
    <s v="1000 GB"/>
    <s v="Pentium N5000"/>
    <x v="4"/>
    <x v="0"/>
    <m/>
    <s v="Integrated"/>
    <s v="Intel"/>
    <s v="1.1 GHz"/>
    <x v="5"/>
    <x v="42"/>
    <n v="65"/>
    <n v="29899.35"/>
    <n v="454"/>
  </r>
  <r>
    <x v="0"/>
    <s v="Ideapad 3"/>
    <s v="15.6 Inches"/>
    <s v="Gray"/>
    <s v="1000 GB"/>
    <s v="Intel Core i5"/>
    <x v="5"/>
    <x v="0"/>
    <m/>
    <s v="Integrated"/>
    <s v="Intel"/>
    <m/>
    <x v="0"/>
    <x v="511"/>
    <n v="25"/>
    <n v="7150"/>
    <n v="375"/>
  </r>
  <r>
    <x v="1"/>
    <s v="HP EliteBook"/>
    <s v="14 Inches"/>
    <m/>
    <s v="256 GB"/>
    <s v="Core i5"/>
    <x v="0"/>
    <x v="7"/>
    <m/>
    <s v="Integrated"/>
    <m/>
    <s v="2.4 GHz"/>
    <x v="0"/>
    <x v="512"/>
    <n v="21"/>
    <n v="40529.79"/>
    <n v="348"/>
  </r>
  <r>
    <x v="1"/>
    <s v="Dragonfly Folio G3"/>
    <s v="13.5 Inches"/>
    <m/>
    <s v="512 GB"/>
    <s v="Core i7"/>
    <x v="4"/>
    <x v="1"/>
    <s v="Corning Gorilla Glass 7, Miracast Technology"/>
    <s v="Iris Xe Graphics"/>
    <s v="Intel Iris Xe Graphics"/>
    <m/>
    <x v="0"/>
    <x v="26"/>
    <n v="42"/>
    <n v="16379.58"/>
    <n v="123"/>
  </r>
  <r>
    <x v="5"/>
    <s v="G614JV"/>
    <s v="16 Inches"/>
    <s v="Eclipse Gray"/>
    <s v="2 TB"/>
    <s v="Core i7"/>
    <x v="2"/>
    <x v="1"/>
    <s v="Backlit Keyboard"/>
    <s v="Dedicated"/>
    <m/>
    <m/>
    <x v="0"/>
    <x v="513"/>
    <n v="46"/>
    <n v="48161.54"/>
    <n v="329"/>
  </r>
  <r>
    <x v="5"/>
    <s v="ASUS VivoBook"/>
    <s v="14 Inches"/>
    <s v="grey"/>
    <s v="128 GB"/>
    <s v="Core i3"/>
    <x v="3"/>
    <x v="10"/>
    <s v="Active Stylus"/>
    <s v="Integrated"/>
    <m/>
    <m/>
    <x v="5"/>
    <x v="514"/>
    <n v="22"/>
    <n v="5555.88"/>
    <n v="340"/>
  </r>
  <r>
    <x v="8"/>
    <s v="Latitude 3000"/>
    <s v="14 Inches"/>
    <s v="Black"/>
    <s v="256 GB"/>
    <s v="Core i3"/>
    <x v="0"/>
    <x v="1"/>
    <s v="Anti-glare Screen"/>
    <s v="UHD Graphics"/>
    <m/>
    <m/>
    <x v="0"/>
    <x v="5"/>
    <n v="37"/>
    <n v="59163"/>
    <n v="415"/>
  </r>
  <r>
    <x v="8"/>
    <s v="Precision 5570 Laptop"/>
    <s v="15.6 Inches"/>
    <s v="Black"/>
    <s v="512 GB"/>
    <s v="Core i9"/>
    <x v="1"/>
    <x v="1"/>
    <m/>
    <s v="Integrated"/>
    <s v="Intel Integrated Graphics"/>
    <m/>
    <x v="0"/>
    <x v="515"/>
    <n v="27"/>
    <n v="29341.17"/>
    <n v="496"/>
  </r>
  <r>
    <x v="8"/>
    <s v="Inspiron"/>
    <s v="16 Inches"/>
    <s v="Silver"/>
    <s v="1000 GB"/>
    <s v="Intel Core i5"/>
    <x v="2"/>
    <x v="0"/>
    <m/>
    <s v="Integrated"/>
    <s v="Intel"/>
    <m/>
    <x v="0"/>
    <x v="516"/>
    <n v="49"/>
    <n v="143667.51"/>
    <n v="295"/>
  </r>
  <r>
    <x v="0"/>
    <m/>
    <s v="14 Inches"/>
    <s v="Blue"/>
    <s v="1000 GB"/>
    <s v="Intel Core i7"/>
    <x v="0"/>
    <x v="0"/>
    <m/>
    <s v="Integrated"/>
    <s v="Intel"/>
    <s v="1.2 GHz"/>
    <x v="0"/>
    <x v="203"/>
    <n v="24"/>
    <n v="56111.76"/>
    <n v="467"/>
  </r>
  <r>
    <x v="1"/>
    <m/>
    <s v="15.6 Inches"/>
    <s v="Silver"/>
    <s v="1000 GB"/>
    <s v="Intel Core i5"/>
    <x v="1"/>
    <x v="1"/>
    <s v="Backlit Keyboard"/>
    <s v="Integrated"/>
    <s v="Intel"/>
    <m/>
    <x v="1"/>
    <x v="19"/>
    <n v="14"/>
    <n v="8959.86"/>
    <n v="386"/>
  </r>
  <r>
    <x v="1"/>
    <s v="HP Chromebook 11"/>
    <s v="11.6 Inches"/>
    <s v="Black"/>
    <m/>
    <s v="Celeron N"/>
    <x v="3"/>
    <x v="5"/>
    <s v="Anti-glare Screen"/>
    <s v="Integrated"/>
    <s v="Intel HD Graphics 400"/>
    <m/>
    <x v="8"/>
    <x v="517"/>
    <n v="61"/>
    <n v="65879.39"/>
    <n v="403"/>
  </r>
  <r>
    <x v="8"/>
    <s v="Dell XPS"/>
    <s v="13.3 Inches"/>
    <s v="Silver/Carbon Fiber"/>
    <s v="128 GB"/>
    <s v="Core i5"/>
    <x v="0"/>
    <x v="11"/>
    <s v="Full Hd Anti-glare"/>
    <s v="Integrated"/>
    <m/>
    <m/>
    <x v="21"/>
    <x v="518"/>
    <n v="37"/>
    <n v="23581.95"/>
    <n v="503"/>
  </r>
  <r>
    <x v="7"/>
    <s v="ThinkPad E14 Gen 4"/>
    <s v="14 Inches"/>
    <m/>
    <s v="256 GB"/>
    <s v="Ryzen 5"/>
    <x v="4"/>
    <x v="0"/>
    <s v="Anti-glare Screen"/>
    <s v="Radeon Graphics"/>
    <s v="AMD Radeon Graphics"/>
    <m/>
    <x v="0"/>
    <x v="519"/>
    <n v="26"/>
    <n v="36374"/>
    <n v="374"/>
  </r>
  <r>
    <x v="3"/>
    <m/>
    <s v="13.3 Inches"/>
    <m/>
    <s v="256 GB"/>
    <m/>
    <x v="4"/>
    <x v="3"/>
    <m/>
    <s v="Dedicated"/>
    <m/>
    <m/>
    <x v="14"/>
    <x v="26"/>
    <n v="35"/>
    <n v="13649.65"/>
    <n v="279"/>
  </r>
  <r>
    <x v="8"/>
    <s v="Latitude 7640 Laptop"/>
    <s v="16 Inches"/>
    <s v="Black"/>
    <s v="512 GB"/>
    <s v="Core i7"/>
    <x v="2"/>
    <x v="1"/>
    <m/>
    <s v="Integrated"/>
    <s v="Intel Integrated Graphics"/>
    <m/>
    <x v="0"/>
    <x v="520"/>
    <n v="20"/>
    <n v="26199.8"/>
    <n v="354"/>
  </r>
  <r>
    <x v="0"/>
    <m/>
    <s v="14 Inches"/>
    <s v="Blue"/>
    <s v="1000 GB"/>
    <s v="Intel Core i7"/>
    <x v="0"/>
    <x v="0"/>
    <m/>
    <s v="Integrated"/>
    <s v="Intel"/>
    <s v="1.2 GHz"/>
    <x v="0"/>
    <x v="83"/>
    <n v="59"/>
    <n v="14159.41"/>
    <n v="340"/>
  </r>
  <r>
    <x v="1"/>
    <m/>
    <s v="15.6 Inches"/>
    <s v="Silver"/>
    <s v="1000 GB"/>
    <s v="Intel Core i5"/>
    <x v="1"/>
    <x v="1"/>
    <s v="Backlit Keyboard"/>
    <s v="Integrated"/>
    <s v="Intel"/>
    <m/>
    <x v="1"/>
    <x v="131"/>
    <n v="32"/>
    <n v="60768"/>
    <n v="307"/>
  </r>
  <r>
    <x v="7"/>
    <s v="Thinkpad"/>
    <s v="11.6 Inches"/>
    <s v="Black"/>
    <s v="128 GB"/>
    <s v="Celeron"/>
    <x v="3"/>
    <x v="7"/>
    <s v="Anti Glare Coating"/>
    <s v="Integrated"/>
    <m/>
    <m/>
    <x v="13"/>
    <x v="521"/>
    <n v="23"/>
    <n v="23344.77"/>
    <n v="335"/>
  </r>
  <r>
    <x v="8"/>
    <s v="Precision 3000"/>
    <s v="15.6 Inches"/>
    <s v="Titan Gray"/>
    <s v="256 GB"/>
    <s v="Core i5"/>
    <x v="4"/>
    <x v="7"/>
    <s v="Anti-glare Screen"/>
    <s v="GT2 Graphics"/>
    <m/>
    <m/>
    <x v="0"/>
    <x v="134"/>
    <n v="61"/>
    <n v="91439"/>
    <n v="460"/>
  </r>
  <r>
    <x v="8"/>
    <s v="XPS 9315 Laptop"/>
    <s v="13.4 Inches"/>
    <s v="Platinum Silver"/>
    <s v="512 GB"/>
    <s v="Core i5"/>
    <x v="4"/>
    <x v="1"/>
    <m/>
    <s v="Integrated"/>
    <s v="Intel Integrated Graphics"/>
    <m/>
    <x v="0"/>
    <x v="5"/>
    <n v="61"/>
    <n v="97539"/>
    <n v="332"/>
  </r>
  <r>
    <x v="10"/>
    <s v="Surface Laptop"/>
    <s v="15 Inches"/>
    <s v="Matte Black"/>
    <s v="256 GB"/>
    <s v="Ryzen 5 2600X"/>
    <x v="0"/>
    <x v="10"/>
    <m/>
    <s v="Integrated"/>
    <s v="AMD Radeon Vega 9"/>
    <m/>
    <x v="7"/>
    <x v="5"/>
    <n v="65"/>
    <n v="103935"/>
    <n v="466"/>
  </r>
  <r>
    <x v="0"/>
    <m/>
    <s v="15.6 Inches"/>
    <s v="Blue"/>
    <s v="1152 GB"/>
    <s v="Pentium"/>
    <x v="5"/>
    <x v="0"/>
    <m/>
    <s v="Integrated"/>
    <s v="Intel"/>
    <s v="1.1 GHz"/>
    <x v="2"/>
    <x v="522"/>
    <n v="27"/>
    <n v="32696.73"/>
    <n v="263"/>
  </r>
  <r>
    <x v="1"/>
    <m/>
    <s v="15.6 Inches"/>
    <s v="Black"/>
    <s v="1000 GB"/>
    <s v="Pentium N5000"/>
    <x v="4"/>
    <x v="0"/>
    <m/>
    <s v="Integrated"/>
    <s v="Intel"/>
    <s v="1.1 GHz"/>
    <x v="5"/>
    <x v="523"/>
    <n v="27"/>
    <n v="24749.82"/>
    <n v="470"/>
  </r>
  <r>
    <x v="0"/>
    <s v="Ideapad 3"/>
    <s v="15.6 Inches"/>
    <s v="Gray"/>
    <s v="1000 GB"/>
    <s v="Intel Core i5"/>
    <x v="5"/>
    <x v="0"/>
    <m/>
    <s v="Integrated"/>
    <s v="Intel"/>
    <m/>
    <x v="0"/>
    <x v="524"/>
    <n v="47"/>
    <n v="51653"/>
    <n v="430"/>
  </r>
  <r>
    <x v="5"/>
    <s v="Rog Strix Scar G533Z"/>
    <s v="15.6 Inches"/>
    <s v="Off Black"/>
    <s v="1 TB"/>
    <s v="Intel Core i9"/>
    <x v="4"/>
    <x v="10"/>
    <s v="HD Audio, Backlit Keyboard, Anti Glare Coating, Numeric Keypad"/>
    <s v="Dedicated"/>
    <m/>
    <m/>
    <x v="0"/>
    <x v="525"/>
    <n v="51"/>
    <n v="48414.81"/>
    <n v="329"/>
  </r>
  <r>
    <x v="8"/>
    <s v="Inspiron 7620 Laptop"/>
    <s v="16 Inches"/>
    <s v="Platinum Silver"/>
    <s v="1000 GB"/>
    <s v="Core i7"/>
    <x v="8"/>
    <x v="2"/>
    <m/>
    <s v="Integrated"/>
    <s v="Intel Integrated Graphics"/>
    <m/>
    <x v="2"/>
    <x v="8"/>
    <n v="13"/>
    <n v="11699.87"/>
    <n v="110"/>
  </r>
  <r>
    <x v="21"/>
    <s v="IVIEW-1430NB"/>
    <s v="14.1 Inches"/>
    <s v="Black"/>
    <s v="64 GB"/>
    <s v="Celeron N3350"/>
    <x v="3"/>
    <x v="11"/>
    <m/>
    <s v="Integrated"/>
    <s v="Embedded"/>
    <m/>
    <x v="6"/>
    <x v="42"/>
    <n v="28"/>
    <n v="12879.72"/>
    <n v="514"/>
  </r>
  <r>
    <x v="7"/>
    <s v="82LX0050US"/>
    <s v="15.6 Inches"/>
    <m/>
    <s v="128 GB"/>
    <s v="Intel Mobile CPU"/>
    <x v="3"/>
    <x v="4"/>
    <s v="Bezels,Dolby,Stereo Speakers"/>
    <s v="Integrated"/>
    <m/>
    <n v="3.3"/>
    <x v="0"/>
    <x v="526"/>
    <n v="19"/>
    <n v="81681"/>
    <n v="293"/>
  </r>
  <r>
    <x v="3"/>
    <m/>
    <m/>
    <m/>
    <s v="512 GB"/>
    <m/>
    <x v="14"/>
    <x v="3"/>
    <m/>
    <s v="Dedicated"/>
    <m/>
    <m/>
    <x v="0"/>
    <x v="527"/>
    <n v="12"/>
    <n v="7273.8"/>
    <n v="498"/>
  </r>
  <r>
    <x v="8"/>
    <s v="Inspiron"/>
    <s v="16 Inches"/>
    <s v="Silver"/>
    <s v="1000 GB"/>
    <s v="Intel Core i5"/>
    <x v="2"/>
    <x v="0"/>
    <m/>
    <s v="Integrated"/>
    <s v="Intel"/>
    <m/>
    <x v="0"/>
    <x v="528"/>
    <n v="22"/>
    <n v="10538"/>
    <n v="135"/>
  </r>
  <r>
    <x v="0"/>
    <m/>
    <s v="14 Inches"/>
    <s v="Blue"/>
    <s v="1000 GB"/>
    <s v="Intel Core i7"/>
    <x v="0"/>
    <x v="0"/>
    <m/>
    <s v="Integrated"/>
    <s v="Intel"/>
    <s v="1.2 GHz"/>
    <x v="0"/>
    <x v="2"/>
    <n v="47"/>
    <n v="46999.53"/>
    <n v="495"/>
  </r>
  <r>
    <x v="1"/>
    <m/>
    <s v="15.6 Inches"/>
    <s v="Silver"/>
    <s v="1000 GB"/>
    <s v="Intel Core i5"/>
    <x v="1"/>
    <x v="1"/>
    <s v="Backlit Keyboard"/>
    <s v="Integrated"/>
    <s v="Intel"/>
    <m/>
    <x v="1"/>
    <x v="294"/>
    <n v="25"/>
    <n v="29282.75"/>
    <n v="300"/>
  </r>
  <r>
    <x v="8"/>
    <s v="Inspiron 3511"/>
    <s v="15.6 Inches"/>
    <m/>
    <s v="512 GB"/>
    <s v="Core i5"/>
    <x v="4"/>
    <x v="7"/>
    <m/>
    <s v="Integrated"/>
    <s v="Intel UHD Graphics"/>
    <s v="1 GHz"/>
    <x v="0"/>
    <x v="2"/>
    <n v="30"/>
    <n v="29999.7"/>
    <n v="132"/>
  </r>
  <r>
    <x v="8"/>
    <s v="Precision 5000"/>
    <s v="15.6 Inches"/>
    <s v="Aluminum Titan Gray"/>
    <s v="512 GB"/>
    <s v="Core i7 Family"/>
    <x v="2"/>
    <x v="7"/>
    <s v="Anti-glare Screen"/>
    <s v="RTX A2000"/>
    <m/>
    <m/>
    <x v="8"/>
    <x v="529"/>
    <n v="56"/>
    <n v="36399.440000000002"/>
    <n v="360"/>
  </r>
  <r>
    <x v="8"/>
    <s v="Latitude"/>
    <s v="14 Inches"/>
    <m/>
    <s v="512 GB"/>
    <s v="Core i7"/>
    <x v="4"/>
    <x v="1"/>
    <m/>
    <s v="Integrated"/>
    <s v="Intel Iris Xe Graphics"/>
    <s v="2.8 GHz"/>
    <x v="0"/>
    <x v="530"/>
    <n v="27"/>
    <n v="33183"/>
    <n v="110"/>
  </r>
  <r>
    <x v="3"/>
    <m/>
    <s v="16.2 Inches"/>
    <m/>
    <s v="1 TB"/>
    <s v="Apple M2"/>
    <x v="2"/>
    <x v="3"/>
    <s v="Backlit Keyboard"/>
    <s v="Integrated"/>
    <m/>
    <s v="3.5 GHz"/>
    <x v="0"/>
    <x v="531"/>
    <n v="13"/>
    <n v="21891.87"/>
    <n v="192"/>
  </r>
  <r>
    <x v="8"/>
    <s v="Alienware X17 R2 Laptop"/>
    <s v="17.3 Inches"/>
    <s v="Lunar Light"/>
    <s v="2000 GB"/>
    <s v="Core i9"/>
    <x v="1"/>
    <x v="2"/>
    <m/>
    <s v="Dedicated"/>
    <s v="NVIDIA GeForce RTX 3080"/>
    <m/>
    <x v="2"/>
    <x v="532"/>
    <n v="37"/>
    <n v="30916.09"/>
    <n v="153"/>
  </r>
  <r>
    <x v="8"/>
    <s v="G15"/>
    <s v="15.6 Inches"/>
    <m/>
    <s v="256 GB"/>
    <s v="Core i5"/>
    <x v="0"/>
    <x v="2"/>
    <m/>
    <s v="RTX 3050"/>
    <m/>
    <s v="2.6 GHz"/>
    <x v="0"/>
    <x v="13"/>
    <n v="54"/>
    <n v="91746"/>
    <n v="355"/>
  </r>
  <r>
    <x v="5"/>
    <s v="ASUS VivoBook"/>
    <s v="11.6 Inches"/>
    <m/>
    <s v="32 GB"/>
    <s v="Celeron N"/>
    <x v="12"/>
    <x v="11"/>
    <m/>
    <s v="Integrated"/>
    <m/>
    <s v="1.1 GHz"/>
    <x v="7"/>
    <x v="533"/>
    <n v="61"/>
    <n v="66916.39"/>
    <n v="477"/>
  </r>
  <r>
    <x v="1"/>
    <m/>
    <s v="15.6 Inches"/>
    <s v="Black"/>
    <s v="1000 GB"/>
    <s v="Ryzen 5"/>
    <x v="2"/>
    <x v="0"/>
    <s v="Backlit Keyboard"/>
    <s v="Integrated"/>
    <s v="AMD"/>
    <m/>
    <x v="2"/>
    <x v="42"/>
    <n v="61"/>
    <n v="28059.39"/>
    <n v="329"/>
  </r>
  <r>
    <x v="0"/>
    <m/>
    <s v="15.6 Inches"/>
    <s v="Blue"/>
    <s v="1152 GB"/>
    <s v="Pentium"/>
    <x v="5"/>
    <x v="0"/>
    <m/>
    <s v="Integrated"/>
    <s v="Intel"/>
    <s v="1.1 GHz"/>
    <x v="2"/>
    <x v="534"/>
    <n v="54"/>
    <n v="17279.46"/>
    <n v="452"/>
  </r>
  <r>
    <x v="1"/>
    <m/>
    <s v="15.6 Inches"/>
    <s v="Black"/>
    <s v="1000 GB"/>
    <s v="Pentium N5000"/>
    <x v="4"/>
    <x v="0"/>
    <m/>
    <s v="Integrated"/>
    <s v="Intel"/>
    <s v="1.1 GHz"/>
    <x v="5"/>
    <x v="535"/>
    <n v="52"/>
    <n v="31148"/>
    <n v="274"/>
  </r>
  <r>
    <x v="0"/>
    <s v="Ideapad 3"/>
    <s v="15.6 Inches"/>
    <s v="Gray"/>
    <s v="1000 GB"/>
    <s v="Intel Core i5"/>
    <x v="5"/>
    <x v="0"/>
    <m/>
    <s v="Integrated"/>
    <s v="Intel"/>
    <m/>
    <x v="0"/>
    <x v="536"/>
    <n v="22"/>
    <n v="34671.78"/>
    <n v="375"/>
  </r>
  <r>
    <x v="7"/>
    <s v="Lenovo IdeaPad"/>
    <s v="15.6 Inches"/>
    <s v="Black"/>
    <s v="1 TB"/>
    <s v="Pentium Other"/>
    <x v="5"/>
    <x v="0"/>
    <s v="Anti-glare"/>
    <s v="Integrated"/>
    <m/>
    <m/>
    <x v="7"/>
    <x v="537"/>
    <n v="49"/>
    <n v="15680"/>
    <n v="482"/>
  </r>
  <r>
    <x v="4"/>
    <s v="Swift Go 14"/>
    <s v="14 Inches"/>
    <m/>
    <s v="512 GB"/>
    <s v="Intel Core i5"/>
    <x v="0"/>
    <x v="2"/>
    <s v="Fingerprint Reader, Backlit Keyboard"/>
    <s v="Integrated"/>
    <s v="Intel Iris Xe Graphics"/>
    <m/>
    <x v="6"/>
    <x v="13"/>
    <n v="44"/>
    <n v="74756"/>
    <n v="412"/>
  </r>
  <r>
    <x v="8"/>
    <s v="Inspiron"/>
    <s v="16 Inches"/>
    <s v="Silver"/>
    <s v="1000 GB"/>
    <s v="Intel Core i5"/>
    <x v="2"/>
    <x v="0"/>
    <m/>
    <s v="Integrated"/>
    <s v="Intel"/>
    <m/>
    <x v="0"/>
    <x v="538"/>
    <n v="55"/>
    <n v="98033.65"/>
    <n v="430"/>
  </r>
  <r>
    <x v="0"/>
    <m/>
    <s v="14 Inches"/>
    <s v="Blue"/>
    <s v="1000 GB"/>
    <s v="Intel Core i7"/>
    <x v="0"/>
    <x v="0"/>
    <m/>
    <s v="Integrated"/>
    <s v="Intel"/>
    <s v="1.2 GHz"/>
    <x v="0"/>
    <x v="19"/>
    <n v="23"/>
    <n v="14719.77"/>
    <n v="416"/>
  </r>
  <r>
    <x v="1"/>
    <m/>
    <s v="15.6 Inches"/>
    <s v="Silver"/>
    <s v="1000 GB"/>
    <s v="Intel Core i5"/>
    <x v="1"/>
    <x v="1"/>
    <s v="Backlit Keyboard"/>
    <s v="Integrated"/>
    <s v="Intel"/>
    <m/>
    <x v="1"/>
    <x v="539"/>
    <n v="45"/>
    <n v="13005"/>
    <n v="479"/>
  </r>
  <r>
    <x v="8"/>
    <s v="Dell Latitude"/>
    <s v="11.6 Inches"/>
    <s v="Black"/>
    <m/>
    <m/>
    <x v="4"/>
    <x v="7"/>
    <m/>
    <s v="Integrated"/>
    <s v="Intel HD Graphics 520"/>
    <m/>
    <x v="0"/>
    <x v="540"/>
    <n v="43"/>
    <n v="107585.57"/>
    <n v="505"/>
  </r>
  <r>
    <x v="8"/>
    <s v="Latitude 5420"/>
    <s v="14 Inches"/>
    <s v="Silver"/>
    <m/>
    <s v="Core i5"/>
    <x v="0"/>
    <x v="7"/>
    <s v="Anti Glare"/>
    <s v="Integrated"/>
    <m/>
    <m/>
    <x v="13"/>
    <x v="7"/>
    <n v="58"/>
    <n v="46342"/>
    <n v="350"/>
  </r>
  <r>
    <x v="4"/>
    <s v="Chromebook 311"/>
    <s v="11.6 Inches"/>
    <s v="Black"/>
    <s v="32 GB"/>
    <s v="MediaTek MT8183"/>
    <x v="3"/>
    <x v="5"/>
    <m/>
    <s v="Integrated"/>
    <s v="Intel Integrated Graphics"/>
    <m/>
    <x v="5"/>
    <x v="541"/>
    <n v="61"/>
    <n v="43919.39"/>
    <n v="265"/>
  </r>
  <r>
    <x v="13"/>
    <s v="U4 UD-50US823SO"/>
    <s v="14 Inches"/>
    <s v="Silver"/>
    <s v="512 GB"/>
    <s v="Intel Mobile CPU"/>
    <x v="4"/>
    <x v="2"/>
    <s v="Thin Bezel"/>
    <s v="Integrated"/>
    <m/>
    <m/>
    <x v="22"/>
    <x v="13"/>
    <n v="25"/>
    <n v="42475"/>
    <n v="397"/>
  </r>
  <r>
    <x v="1"/>
    <s v="Laptop"/>
    <s v="15.6 Inches"/>
    <m/>
    <s v="2 TB"/>
    <s v="Core i3"/>
    <x v="2"/>
    <x v="7"/>
    <m/>
    <s v="Integrated"/>
    <s v="Intel Iris Xe Graphics"/>
    <s v="1 GHz"/>
    <x v="0"/>
    <x v="229"/>
    <n v="65"/>
    <n v="59799.35"/>
    <n v="504"/>
  </r>
  <r>
    <x v="1"/>
    <m/>
    <s v="15.6 Inches"/>
    <m/>
    <s v="500 GB"/>
    <s v="Core i5 6200U"/>
    <x v="0"/>
    <x v="7"/>
    <s v="Anti-glare"/>
    <s v="Integrated"/>
    <s v="Intel HD Graphics 520"/>
    <s v="2.3 GHz"/>
    <x v="22"/>
    <x v="542"/>
    <n v="12"/>
    <n v="4442.76"/>
    <n v="402"/>
  </r>
  <r>
    <x v="0"/>
    <m/>
    <s v="15.6 Inches"/>
    <s v="Blue"/>
    <s v="1152 GB"/>
    <s v="Pentium"/>
    <x v="5"/>
    <x v="0"/>
    <m/>
    <s v="Integrated"/>
    <s v="Intel"/>
    <s v="1.1 GHz"/>
    <x v="2"/>
    <x v="2"/>
    <n v="48"/>
    <n v="47999.519999999997"/>
    <n v="279"/>
  </r>
  <r>
    <x v="1"/>
    <m/>
    <s v="15.6 Inches"/>
    <s v="Black"/>
    <s v="1000 GB"/>
    <s v="Pentium N5000"/>
    <x v="4"/>
    <x v="0"/>
    <m/>
    <s v="Integrated"/>
    <s v="Intel"/>
    <s v="1.1 GHz"/>
    <x v="5"/>
    <x v="58"/>
    <n v="45"/>
    <n v="89955"/>
    <n v="200"/>
  </r>
  <r>
    <x v="0"/>
    <s v="Ideapad 3"/>
    <s v="15.6 Inches"/>
    <s v="Gray"/>
    <s v="1000 GB"/>
    <s v="Intel Core i5"/>
    <x v="5"/>
    <x v="0"/>
    <m/>
    <s v="Integrated"/>
    <s v="Intel"/>
    <m/>
    <x v="0"/>
    <x v="543"/>
    <n v="36"/>
    <n v="30995.64"/>
    <n v="440"/>
  </r>
  <r>
    <x v="5"/>
    <s v="Vivobook"/>
    <s v="11.6 Inches"/>
    <m/>
    <s v="32 GB"/>
    <s v="Celeron N"/>
    <x v="3"/>
    <x v="6"/>
    <m/>
    <s v="Integrated"/>
    <s v="Intel UHD Graphics 605"/>
    <s v="1.1 GHz"/>
    <x v="8"/>
    <x v="42"/>
    <n v="22"/>
    <n v="10119.780000000001"/>
    <n v="431"/>
  </r>
  <r>
    <x v="8"/>
    <s v="Latitude"/>
    <s v="15.6 Inches"/>
    <s v="Silver"/>
    <s v="1 TB"/>
    <s v="Core i7 Family"/>
    <x v="2"/>
    <x v="1"/>
    <s v="Backlit Kb"/>
    <s v="Integrated"/>
    <m/>
    <m/>
    <x v="6"/>
    <x v="544"/>
    <n v="48"/>
    <n v="56639.519999999997"/>
    <n v="454"/>
  </r>
  <r>
    <x v="8"/>
    <s v="Latitude 7000"/>
    <s v="14 Inches"/>
    <m/>
    <s v="256 GB"/>
    <s v="Core i7"/>
    <x v="4"/>
    <x v="1"/>
    <s v="Anti-glare Screen"/>
    <s v="Iris Xe Graphics"/>
    <s v="Intel Iris Xe Graphics"/>
    <m/>
    <x v="0"/>
    <x v="545"/>
    <n v="34"/>
    <n v="46596.66"/>
    <n v="526"/>
  </r>
  <r>
    <x v="7"/>
    <s v="ThinkPad X1 Extreme Gen 5"/>
    <s v="16 Inches"/>
    <m/>
    <s v="512 GB"/>
    <s v="Core i7"/>
    <x v="4"/>
    <x v="1"/>
    <s v="Anti-glare Screen"/>
    <s v="GeForce RTX 3050 Ti"/>
    <s v="NVIDIA GeForce RTX 3050 Ti"/>
    <m/>
    <x v="0"/>
    <x v="21"/>
    <n v="64"/>
    <n v="37759.360000000001"/>
    <n v="455"/>
  </r>
  <r>
    <x v="8"/>
    <m/>
    <s v="13.3 Inches"/>
    <m/>
    <s v="512 GB"/>
    <m/>
    <x v="0"/>
    <x v="2"/>
    <s v="Backlit Keyboard"/>
    <s v="Integrated"/>
    <m/>
    <m/>
    <x v="10"/>
    <x v="546"/>
    <n v="27"/>
    <n v="68823"/>
    <n v="163"/>
  </r>
  <r>
    <x v="8"/>
    <s v="Inspiron"/>
    <s v="16 Inches"/>
    <s v="Silver"/>
    <s v="1000 GB"/>
    <s v="Intel Core i5"/>
    <x v="2"/>
    <x v="0"/>
    <m/>
    <s v="Integrated"/>
    <s v="Intel"/>
    <m/>
    <x v="0"/>
    <x v="547"/>
    <n v="24"/>
    <n v="32399.759999999998"/>
    <n v="336"/>
  </r>
  <r>
    <x v="0"/>
    <m/>
    <s v="14 Inches"/>
    <s v="Blue"/>
    <s v="1000 GB"/>
    <s v="Intel Core i7"/>
    <x v="0"/>
    <x v="0"/>
    <m/>
    <s v="Integrated"/>
    <s v="Intel"/>
    <s v="1.2 GHz"/>
    <x v="0"/>
    <x v="548"/>
    <n v="52"/>
    <n v="57199.48"/>
    <n v="460"/>
  </r>
  <r>
    <x v="1"/>
    <m/>
    <s v="15.6 Inches"/>
    <s v="Silver"/>
    <s v="1000 GB"/>
    <s v="Intel Core i5"/>
    <x v="1"/>
    <x v="1"/>
    <s v="Backlit Keyboard"/>
    <s v="Integrated"/>
    <s v="Intel"/>
    <m/>
    <x v="1"/>
    <x v="451"/>
    <n v="43"/>
    <n v="146887.57"/>
    <n v="364"/>
  </r>
  <r>
    <x v="8"/>
    <s v="XPS 9520 Laptop"/>
    <s v="15.6 Inches"/>
    <s v="Platinum Silver"/>
    <s v="512 GB"/>
    <s v="Core i7"/>
    <x v="4"/>
    <x v="2"/>
    <m/>
    <s v="Dedicated"/>
    <s v="NVIDIA GeForce RTX 3050"/>
    <m/>
    <x v="0"/>
    <x v="533"/>
    <n v="53"/>
    <n v="58140.47"/>
    <n v="152"/>
  </r>
  <r>
    <x v="8"/>
    <s v="XPS 9320 Laptop"/>
    <s v="13.4 Inches"/>
    <s v="Black"/>
    <s v="2000 GB"/>
    <s v="Core i7"/>
    <x v="2"/>
    <x v="1"/>
    <m/>
    <s v="Integrated"/>
    <s v="Intel Integrated Graphics"/>
    <m/>
    <x v="0"/>
    <x v="26"/>
    <n v="24"/>
    <n v="9359.76"/>
    <n v="282"/>
  </r>
  <r>
    <x v="8"/>
    <s v="Dell 5000"/>
    <s v="14 Inches"/>
    <s v="Platinum Silver"/>
    <s v="512 GB"/>
    <s v="Core i7 Family"/>
    <x v="4"/>
    <x v="1"/>
    <s v="Fingerprint"/>
    <s v="Dedicated"/>
    <m/>
    <m/>
    <x v="0"/>
    <x v="549"/>
    <n v="52"/>
    <n v="27689.48"/>
    <n v="527"/>
  </r>
  <r>
    <x v="7"/>
    <s v="ThinkPad P16s G1"/>
    <s v="16 Inches"/>
    <s v="Black"/>
    <s v="512 GB"/>
    <s v="Core i7"/>
    <x v="4"/>
    <x v="1"/>
    <s v="Anti-glare Screen"/>
    <s v="QN20-M1-R"/>
    <m/>
    <m/>
    <x v="0"/>
    <x v="2"/>
    <n v="55"/>
    <n v="54999.45"/>
    <n v="288"/>
  </r>
  <r>
    <x v="0"/>
    <m/>
    <s v="15.6 Inches"/>
    <s v="Blue"/>
    <s v="1152 GB"/>
    <s v="Pentium"/>
    <x v="5"/>
    <x v="0"/>
    <m/>
    <s v="Integrated"/>
    <s v="Intel"/>
    <s v="1.1 GHz"/>
    <x v="2"/>
    <x v="21"/>
    <n v="41"/>
    <n v="24189.59"/>
    <n v="206"/>
  </r>
  <r>
    <x v="1"/>
    <m/>
    <s v="15.6 Inches"/>
    <s v="Black"/>
    <s v="1000 GB"/>
    <s v="Pentium N5000"/>
    <x v="4"/>
    <x v="0"/>
    <m/>
    <s v="Integrated"/>
    <s v="Intel"/>
    <s v="1.1 GHz"/>
    <x v="5"/>
    <x v="390"/>
    <n v="32"/>
    <n v="36448"/>
    <n v="268"/>
  </r>
  <r>
    <x v="0"/>
    <s v="Ideapad 3"/>
    <s v="15.6 Inches"/>
    <s v="Gray"/>
    <s v="1000 GB"/>
    <s v="Intel Core i5"/>
    <x v="5"/>
    <x v="0"/>
    <m/>
    <s v="Integrated"/>
    <s v="Intel"/>
    <m/>
    <x v="0"/>
    <x v="204"/>
    <n v="47"/>
    <n v="46059.53"/>
    <n v="352"/>
  </r>
  <r>
    <x v="11"/>
    <s v="Chromebook 4"/>
    <s v="11.6 Inches"/>
    <s v="Silver"/>
    <s v="64 GB"/>
    <s v="Celeron N3450"/>
    <x v="3"/>
    <x v="5"/>
    <m/>
    <s v="Integrated"/>
    <s v="Intel UHD Graphics 600"/>
    <m/>
    <x v="24"/>
    <x v="550"/>
    <n v="25"/>
    <n v="5749.75"/>
    <n v="435"/>
  </r>
  <r>
    <x v="8"/>
    <s v="XPS 9530 Laptop"/>
    <s v="15.6 Inches"/>
    <s v="Platinum Silver"/>
    <s v="2000 GB"/>
    <s v="Core i7"/>
    <x v="2"/>
    <x v="2"/>
    <m/>
    <s v="Dedicated"/>
    <s v="NVIDIA GeForce RTX 4050"/>
    <m/>
    <x v="0"/>
    <x v="8"/>
    <n v="60"/>
    <n v="53999.4"/>
    <n v="412"/>
  </r>
  <r>
    <x v="7"/>
    <s v="Chromebook Flex 3"/>
    <s v="11.6 Inches"/>
    <s v="Almond"/>
    <s v="64 GB"/>
    <s v="Celeron N4020"/>
    <x v="3"/>
    <x v="5"/>
    <m/>
    <s v="Integrated"/>
    <s v="Intel UHD Graphics 600"/>
    <m/>
    <x v="6"/>
    <x v="21"/>
    <n v="24"/>
    <n v="14159.76"/>
    <n v="272"/>
  </r>
  <r>
    <x v="8"/>
    <s v="Inspiron"/>
    <s v="16 Inches"/>
    <s v="Silver"/>
    <s v="1000 GB"/>
    <s v="Intel Core i5"/>
    <x v="2"/>
    <x v="0"/>
    <m/>
    <s v="Integrated"/>
    <s v="Intel"/>
    <m/>
    <x v="0"/>
    <x v="21"/>
    <n v="47"/>
    <n v="27729.53"/>
    <n v="529"/>
  </r>
  <r>
    <x v="0"/>
    <m/>
    <s v="14 Inches"/>
    <s v="Blue"/>
    <s v="1000 GB"/>
    <s v="Intel Core i7"/>
    <x v="0"/>
    <x v="0"/>
    <m/>
    <s v="Integrated"/>
    <s v="Intel"/>
    <s v="1.2 GHz"/>
    <x v="0"/>
    <x v="42"/>
    <n v="22"/>
    <n v="10119.780000000001"/>
    <n v="322"/>
  </r>
  <r>
    <x v="1"/>
    <m/>
    <s v="15.6 Inches"/>
    <s v="Silver"/>
    <s v="1000 GB"/>
    <s v="Intel Core i5"/>
    <x v="1"/>
    <x v="1"/>
    <s v="Backlit Keyboard"/>
    <s v="Integrated"/>
    <s v="Intel"/>
    <m/>
    <x v="1"/>
    <x v="551"/>
    <n v="57"/>
    <n v="43604.43"/>
    <n v="316"/>
  </r>
  <r>
    <x v="8"/>
    <s v="Precision 5000"/>
    <s v="14 Inches"/>
    <m/>
    <s v="512 GB"/>
    <s v="Core i7"/>
    <x v="4"/>
    <x v="7"/>
    <s v="Anti-glare Screen"/>
    <s v="RTX A1000"/>
    <s v="NVIDIA RTX A1000"/>
    <m/>
    <x v="0"/>
    <x v="552"/>
    <n v="30"/>
    <n v="80279.7"/>
    <n v="477"/>
  </r>
  <r>
    <x v="8"/>
    <s v="Dell Precision 5560"/>
    <s v="15 Inches"/>
    <s v="Black"/>
    <m/>
    <s v="Intel Core i7"/>
    <x v="2"/>
    <x v="30"/>
    <m/>
    <m/>
    <m/>
    <m/>
    <x v="0"/>
    <x v="553"/>
    <n v="44"/>
    <n v="57199.56"/>
    <n v="286"/>
  </r>
  <r>
    <x v="9"/>
    <s v="GRAM 16 2-in-1"/>
    <s v="16 Inches"/>
    <s v="Silver"/>
    <s v="4 TB"/>
    <s v="Core i7 Family"/>
    <x v="4"/>
    <x v="1"/>
    <s v="HD Audio, Backlit Keyboard, Memory Card Slot, Numeric Keypad"/>
    <s v="Integrated"/>
    <m/>
    <m/>
    <x v="0"/>
    <x v="5"/>
    <n v="33"/>
    <n v="52767"/>
    <n v="154"/>
  </r>
  <r>
    <x v="0"/>
    <m/>
    <s v="14 Inches"/>
    <s v="Blue"/>
    <s v="1000 GB"/>
    <s v="Intel Core i7"/>
    <x v="0"/>
    <x v="0"/>
    <m/>
    <s v="Integrated"/>
    <s v="Intel"/>
    <s v="1.2 GHz"/>
    <x v="0"/>
    <x v="554"/>
    <n v="31"/>
    <n v="48142.69"/>
    <n v="430"/>
  </r>
  <r>
    <x v="1"/>
    <m/>
    <s v="15.6 Inches"/>
    <s v="Silver"/>
    <s v="1000 GB"/>
    <s v="Intel Core i5"/>
    <x v="1"/>
    <x v="1"/>
    <s v="Backlit Keyboard"/>
    <s v="Integrated"/>
    <s v="Intel"/>
    <m/>
    <x v="1"/>
    <x v="555"/>
    <n v="54"/>
    <n v="90341.46"/>
    <n v="303"/>
  </r>
  <r>
    <x v="8"/>
    <s v="Dell 5000"/>
    <s v="16 Inches"/>
    <s v="Platinum Silver"/>
    <s v="4 TB"/>
    <s v="Ryzen 7"/>
    <x v="1"/>
    <x v="1"/>
    <s v="Fingerprint Reader, HD Audio, Backlit Keyboard, Anti Glare Coating, Memory Card Slot"/>
    <s v="Integrated"/>
    <m/>
    <m/>
    <x v="0"/>
    <x v="2"/>
    <n v="56"/>
    <n v="55999.44"/>
    <n v="256"/>
  </r>
  <r>
    <x v="4"/>
    <s v="PH315-55"/>
    <s v="15.6 Inches"/>
    <s v="Abyss Black"/>
    <s v="2 TB"/>
    <s v="Core i7 Family"/>
    <x v="2"/>
    <x v="1"/>
    <m/>
    <s v="Dedicated"/>
    <s v="NVIDIA GeForce RTX 3060"/>
    <m/>
    <x v="0"/>
    <x v="556"/>
    <n v="20"/>
    <n v="69226.600000000006"/>
    <n v="122"/>
  </r>
  <r>
    <x v="8"/>
    <s v="Precision 3000"/>
    <s v="15.6 Inches"/>
    <m/>
    <s v="512 GB"/>
    <s v="Core i7"/>
    <x v="4"/>
    <x v="1"/>
    <s v="Anti-glare Screen"/>
    <s v="Dedicated"/>
    <m/>
    <s v="5 GHz"/>
    <x v="0"/>
    <x v="33"/>
    <n v="31"/>
    <n v="43587.24"/>
    <n v="496"/>
  </r>
  <r>
    <x v="0"/>
    <m/>
    <s v="14 Inches"/>
    <s v="Blue"/>
    <s v="1000 GB"/>
    <s v="Intel Core i7"/>
    <x v="0"/>
    <x v="0"/>
    <m/>
    <s v="Integrated"/>
    <s v="Intel"/>
    <s v="1.2 GHz"/>
    <x v="0"/>
    <x v="557"/>
    <n v="35"/>
    <n v="69870.149999999994"/>
    <n v="452"/>
  </r>
  <r>
    <x v="1"/>
    <m/>
    <s v="15.6 Inches"/>
    <s v="Silver"/>
    <s v="1000 GB"/>
    <s v="Intel Core i5"/>
    <x v="1"/>
    <x v="1"/>
    <s v="Backlit Keyboard"/>
    <s v="Integrated"/>
    <s v="Intel"/>
    <m/>
    <x v="1"/>
    <x v="558"/>
    <n v="31"/>
    <n v="33164.11"/>
    <n v="390"/>
  </r>
  <r>
    <x v="9"/>
    <s v="LG gram"/>
    <s v="15.6 Inches"/>
    <s v="Silver"/>
    <s v="256 GB"/>
    <s v="Core i5 2.3 GHz"/>
    <x v="0"/>
    <x v="10"/>
    <m/>
    <s v="Integrated"/>
    <s v="Intel Iris Plus"/>
    <m/>
    <x v="8"/>
    <x v="26"/>
    <n v="37"/>
    <n v="14429.63"/>
    <n v="278"/>
  </r>
  <r>
    <x v="8"/>
    <s v="XPS"/>
    <s v="17 Inches"/>
    <s v="Platinum Silver"/>
    <s v="1 TB"/>
    <s v="Core I7 11800H"/>
    <x v="4"/>
    <x v="11"/>
    <s v="Backlit Keyboard,Fingerprint Reader"/>
    <s v="Dedicated"/>
    <m/>
    <m/>
    <x v="11"/>
    <x v="2"/>
    <n v="19"/>
    <n v="18999.810000000001"/>
    <n v="146"/>
  </r>
  <r>
    <x v="0"/>
    <m/>
    <s v="14 Inches"/>
    <s v="Blue"/>
    <s v="1000 GB"/>
    <s v="Intel Core i7"/>
    <x v="0"/>
    <x v="0"/>
    <m/>
    <s v="Integrated"/>
    <s v="Intel"/>
    <s v="1.2 GHz"/>
    <x v="0"/>
    <x v="460"/>
    <n v="62"/>
    <n v="59136.84"/>
    <n v="322"/>
  </r>
  <r>
    <x v="1"/>
    <m/>
    <s v="15.6 Inches"/>
    <s v="Silver"/>
    <s v="1000 GB"/>
    <s v="Intel Core i5"/>
    <x v="1"/>
    <x v="1"/>
    <s v="Backlit Keyboard"/>
    <s v="Integrated"/>
    <s v="Intel"/>
    <m/>
    <x v="1"/>
    <x v="559"/>
    <n v="20"/>
    <n v="5059.6000000000004"/>
    <n v="423"/>
  </r>
  <r>
    <x v="7"/>
    <s v="ThinkPad P14s Gen 3"/>
    <s v="14 Inches"/>
    <s v="Black"/>
    <s v="512 GB"/>
    <s v="Core i7"/>
    <x v="4"/>
    <x v="1"/>
    <s v="Anti-glare Screen"/>
    <s v="T550"/>
    <m/>
    <m/>
    <x v="0"/>
    <x v="560"/>
    <n v="57"/>
    <n v="26676"/>
    <n v="449"/>
  </r>
  <r>
    <x v="10"/>
    <s v="Surface Laptop"/>
    <s v="13.5 Inches"/>
    <s v="Black"/>
    <s v="512 GB"/>
    <s v="Core i5"/>
    <x v="4"/>
    <x v="2"/>
    <s v="Dolby"/>
    <s v="Integrated"/>
    <m/>
    <m/>
    <x v="0"/>
    <x v="561"/>
    <n v="56"/>
    <n v="118159.44"/>
    <n v="550"/>
  </r>
  <r>
    <x v="8"/>
    <s v="Latitude"/>
    <s v="15.6 Inches"/>
    <m/>
    <s v="2 TB"/>
    <s v="Core i5"/>
    <x v="4"/>
    <x v="7"/>
    <m/>
    <s v="Integrated"/>
    <s v="Intel Iris Xe Graphics"/>
    <m/>
    <x v="2"/>
    <x v="19"/>
    <n v="15"/>
    <n v="9599.85"/>
    <n v="284"/>
  </r>
  <r>
    <x v="8"/>
    <n v="7000"/>
    <s v="13.3 Inches"/>
    <s v="Grey"/>
    <m/>
    <s v="AMD Ryzen 7"/>
    <x v="7"/>
    <x v="11"/>
    <s v="Backlit Keyboard"/>
    <s v="Integrated"/>
    <s v="AMD Radeon RX Vega 10"/>
    <m/>
    <x v="14"/>
    <x v="2"/>
    <n v="27"/>
    <n v="26999.73"/>
    <n v="489"/>
  </r>
  <r>
    <x v="1"/>
    <s v="HP 14 laptop"/>
    <s v="14 Inches"/>
    <s v="Silver"/>
    <s v="128 GB"/>
    <s v="Core i3"/>
    <x v="3"/>
    <x v="10"/>
    <s v="Anti-glare"/>
    <s v="Integrated"/>
    <m/>
    <m/>
    <x v="13"/>
    <x v="562"/>
    <n v="49"/>
    <n v="85896.51"/>
    <n v="152"/>
  </r>
  <r>
    <x v="8"/>
    <s v="Latitude 5420"/>
    <s v="15.6 Inches"/>
    <m/>
    <s v="256 GB"/>
    <s v="Core i5"/>
    <x v="0"/>
    <x v="7"/>
    <s v="Anti Glare"/>
    <s v="Integrated"/>
    <s v="Integrated"/>
    <m/>
    <x v="7"/>
    <x v="563"/>
    <n v="22"/>
    <n v="4311.34"/>
    <n v="505"/>
  </r>
  <r>
    <x v="0"/>
    <m/>
    <s v="15.6 Inches"/>
    <s v="Blue"/>
    <s v="1152 GB"/>
    <s v="Pentium"/>
    <x v="5"/>
    <x v="0"/>
    <m/>
    <s v="Integrated"/>
    <s v="Intel"/>
    <s v="1.1 GHz"/>
    <x v="2"/>
    <x v="564"/>
    <n v="37"/>
    <n v="8578.4500000000007"/>
    <n v="438"/>
  </r>
  <r>
    <x v="1"/>
    <m/>
    <s v="15.6 Inches"/>
    <s v="Black"/>
    <s v="1000 GB"/>
    <s v="Pentium N5000"/>
    <x v="4"/>
    <x v="0"/>
    <m/>
    <s v="Integrated"/>
    <s v="Intel"/>
    <s v="1.1 GHz"/>
    <x v="5"/>
    <x v="565"/>
    <n v="28"/>
    <n v="14789.04"/>
    <n v="236"/>
  </r>
  <r>
    <x v="0"/>
    <s v="Ideapad 3"/>
    <s v="15.6 Inches"/>
    <s v="Gray"/>
    <s v="1000 GB"/>
    <s v="Intel Core i5"/>
    <x v="5"/>
    <x v="0"/>
    <m/>
    <s v="Integrated"/>
    <s v="Intel"/>
    <m/>
    <x v="0"/>
    <x v="566"/>
    <n v="55"/>
    <n v="85076.2"/>
    <n v="145"/>
  </r>
  <r>
    <x v="4"/>
    <s v="C771-C4TM"/>
    <s v="11.6 Inches"/>
    <s v="Black"/>
    <s v="32 GB"/>
    <s v="Celeron"/>
    <x v="11"/>
    <x v="5"/>
    <s v="Spill Resistant"/>
    <s v="Integrated"/>
    <m/>
    <m/>
    <x v="7"/>
    <x v="5"/>
    <n v="61"/>
    <n v="97539"/>
    <n v="366"/>
  </r>
  <r>
    <x v="8"/>
    <s v="Dell Latitude"/>
    <s v="13.3 Inches"/>
    <m/>
    <s v="256 GB"/>
    <s v="Core i5"/>
    <x v="0"/>
    <x v="7"/>
    <m/>
    <s v="Integrated"/>
    <s v="Intel Iris"/>
    <m/>
    <x v="2"/>
    <x v="13"/>
    <n v="60"/>
    <n v="101940"/>
    <n v="492"/>
  </r>
  <r>
    <x v="1"/>
    <s v="PRO X2 612G1+KEYBOARD"/>
    <s v="12.5 Inches"/>
    <s v="Silver"/>
    <s v="256 GB"/>
    <s v="Core i5"/>
    <x v="0"/>
    <x v="27"/>
    <m/>
    <s v="Integrated"/>
    <s v="Integrated Graphics"/>
    <m/>
    <x v="0"/>
    <x v="567"/>
    <n v="37"/>
    <n v="46583"/>
    <n v="400"/>
  </r>
  <r>
    <x v="8"/>
    <s v="Latitude 7420 Laptop"/>
    <s v="14 Inches"/>
    <s v="Black"/>
    <s v="512 GB"/>
    <s v="Core i7"/>
    <x v="2"/>
    <x v="7"/>
    <s v="Wifi &amp; Bluetooth"/>
    <s v="Integrated"/>
    <m/>
    <m/>
    <x v="0"/>
    <x v="88"/>
    <n v="23"/>
    <n v="55797.77"/>
    <n v="458"/>
  </r>
  <r>
    <x v="7"/>
    <s v="ThinkPad T15p Gen 3"/>
    <s v="15.6 Inches"/>
    <s v="Black"/>
    <s v="256 GB"/>
    <s v="Core i7"/>
    <x v="0"/>
    <x v="0"/>
    <s v="Anti-glare Screen"/>
    <s v="GeForce RTX 3050"/>
    <m/>
    <m/>
    <x v="0"/>
    <x v="568"/>
    <n v="30"/>
    <n v="61619.7"/>
    <n v="182"/>
  </r>
  <r>
    <x v="8"/>
    <s v="Latitude 7420"/>
    <s v="14 Inches"/>
    <m/>
    <s v="256 GB"/>
    <s v="Core i5"/>
    <x v="4"/>
    <x v="7"/>
    <s v="Anti Glare"/>
    <s v="Integrated"/>
    <s v="Intel Iris Xe Graphics"/>
    <m/>
    <x v="2"/>
    <x v="569"/>
    <n v="27"/>
    <n v="25905.15"/>
    <n v="235"/>
  </r>
  <r>
    <x v="8"/>
    <s v="Inspiron"/>
    <s v="16 Inches"/>
    <s v="Silver"/>
    <s v="1000 GB"/>
    <s v="Intel Core i5"/>
    <x v="2"/>
    <x v="0"/>
    <m/>
    <s v="Integrated"/>
    <s v="Intel"/>
    <m/>
    <x v="0"/>
    <x v="21"/>
    <n v="29"/>
    <n v="17109.71"/>
    <n v="215"/>
  </r>
  <r>
    <x v="0"/>
    <m/>
    <s v="14 Inches"/>
    <s v="Blue"/>
    <s v="1000 GB"/>
    <s v="Intel Core i7"/>
    <x v="0"/>
    <x v="0"/>
    <m/>
    <s v="Integrated"/>
    <s v="Intel"/>
    <s v="1.2 GHz"/>
    <x v="0"/>
    <x v="570"/>
    <n v="54"/>
    <n v="26648.46"/>
    <n v="363"/>
  </r>
  <r>
    <x v="1"/>
    <m/>
    <s v="15.6 Inches"/>
    <s v="Silver"/>
    <s v="1000 GB"/>
    <s v="Intel Core i5"/>
    <x v="1"/>
    <x v="1"/>
    <s v="Backlit Keyboard"/>
    <s v="Integrated"/>
    <s v="Intel"/>
    <m/>
    <x v="1"/>
    <x v="21"/>
    <n v="63"/>
    <n v="37169.370000000003"/>
    <n v="246"/>
  </r>
  <r>
    <x v="1"/>
    <s v="38S12UT#ABA"/>
    <s v="13.3 Inches"/>
    <s v="Black"/>
    <m/>
    <s v="Core i5"/>
    <x v="4"/>
    <x v="7"/>
    <m/>
    <s v="Integrated"/>
    <m/>
    <s v="2.4 GHz"/>
    <x v="0"/>
    <x v="571"/>
    <n v="46"/>
    <n v="87403.68"/>
    <n v="416"/>
  </r>
  <r>
    <x v="8"/>
    <s v="Dell 5000"/>
    <s v="16 Inches"/>
    <s v="Platinum Silver"/>
    <s v="512 GB"/>
    <s v="Ryzen 7"/>
    <x v="4"/>
    <x v="0"/>
    <s v="Fingerprint Reader, HD Audio, Backlit Keyboard, Anti Glare Coating, Memory Card Slot"/>
    <s v="Integrated"/>
    <m/>
    <m/>
    <x v="0"/>
    <x v="21"/>
    <n v="13"/>
    <n v="7669.87"/>
    <n v="100"/>
  </r>
  <r>
    <x v="7"/>
    <s v="ThinkPad T16 Gen 1"/>
    <s v="16 Inches"/>
    <m/>
    <s v="256 GB"/>
    <s v="Ryzen 5"/>
    <x v="4"/>
    <x v="1"/>
    <s v="Anti-glare Screen"/>
    <s v="Radeon Graphics"/>
    <s v="AMD Radeon Graphics"/>
    <m/>
    <x v="0"/>
    <x v="5"/>
    <n v="33"/>
    <n v="52767"/>
    <n v="461"/>
  </r>
  <r>
    <x v="7"/>
    <s v="Lenovo ThinkPad X1 Carbon Gen 11"/>
    <s v="14 Inches"/>
    <s v="Black"/>
    <s v="512 GB"/>
    <s v="Core i7 Family"/>
    <x v="2"/>
    <x v="1"/>
    <m/>
    <s v="Integrated"/>
    <s v="Intel Iris Xe Graphics"/>
    <m/>
    <x v="0"/>
    <x v="572"/>
    <n v="56"/>
    <n v="47296.480000000003"/>
    <n v="555"/>
  </r>
  <r>
    <x v="0"/>
    <m/>
    <s v="15.6 Inches"/>
    <s v="Blue"/>
    <s v="1152 GB"/>
    <s v="Pentium"/>
    <x v="5"/>
    <x v="0"/>
    <m/>
    <s v="Integrated"/>
    <s v="Intel"/>
    <s v="1.1 GHz"/>
    <x v="2"/>
    <x v="21"/>
    <n v="60"/>
    <n v="35399.4"/>
    <n v="551"/>
  </r>
  <r>
    <x v="1"/>
    <m/>
    <s v="15.6 Inches"/>
    <s v="Black"/>
    <s v="1000 GB"/>
    <s v="Pentium N5000"/>
    <x v="4"/>
    <x v="0"/>
    <m/>
    <s v="Integrated"/>
    <s v="Intel"/>
    <s v="1.1 GHz"/>
    <x v="5"/>
    <x v="573"/>
    <n v="32"/>
    <n v="118368"/>
    <n v="352"/>
  </r>
  <r>
    <x v="0"/>
    <s v="Ideapad 3"/>
    <s v="15.6 Inches"/>
    <s v="Gray"/>
    <s v="1000 GB"/>
    <s v="Intel Core i5"/>
    <x v="5"/>
    <x v="0"/>
    <m/>
    <s v="Integrated"/>
    <s v="Intel"/>
    <m/>
    <x v="0"/>
    <x v="574"/>
    <n v="64"/>
    <n v="46399.360000000001"/>
    <n v="430"/>
  </r>
  <r>
    <x v="7"/>
    <s v="Lenovo ThinkPad T14 Gen 3 AMD"/>
    <s v="14 Inches"/>
    <m/>
    <s v="2 TB"/>
    <s v="AMD Ryzen 7"/>
    <x v="4"/>
    <x v="1"/>
    <s v="Anti-glare,Backlit Kyb,Fingerprint Reader"/>
    <s v="Integrated"/>
    <s v="AMD Radeon 680M"/>
    <m/>
    <x v="2"/>
    <x v="575"/>
    <n v="56"/>
    <n v="71064"/>
    <n v="340"/>
  </r>
  <r>
    <x v="1"/>
    <s v="ELITEBOOK 820G3"/>
    <s v="12.5 Inches"/>
    <m/>
    <s v="512 GB"/>
    <s v="Core i5"/>
    <x v="4"/>
    <x v="27"/>
    <m/>
    <s v="Integrated"/>
    <s v="Integrated Graphics"/>
    <s v="2.4 GHz"/>
    <x v="8"/>
    <x v="576"/>
    <n v="63"/>
    <n v="37796.85"/>
    <n v="226"/>
  </r>
  <r>
    <x v="2"/>
    <s v="Modern 14 B11MO-857"/>
    <s v="14 Inches"/>
    <s v="Beige Mousse"/>
    <s v="512 GB"/>
    <s v="Core i5"/>
    <x v="0"/>
    <x v="31"/>
    <s v="Multi Touch, Intel 9560 Jefferson Peak (2x2 802.11 ac), White backlight 84 Key"/>
    <s v="Integrated"/>
    <m/>
    <m/>
    <x v="26"/>
    <x v="21"/>
    <n v="65"/>
    <n v="38349.35"/>
    <n v="502"/>
  </r>
  <r>
    <x v="8"/>
    <s v="E6540"/>
    <s v="15.6 Inches"/>
    <m/>
    <s v="500 GB"/>
    <s v="Core i7"/>
    <x v="0"/>
    <x v="16"/>
    <s v="HD Audio"/>
    <s v="Dedicated"/>
    <s v="AMD Radeon HD 8790M"/>
    <m/>
    <x v="13"/>
    <x v="577"/>
    <n v="35"/>
    <n v="5421.15"/>
    <n v="495"/>
  </r>
  <r>
    <x v="8"/>
    <s v="Inspiron"/>
    <s v="16 Inches"/>
    <s v="Silver"/>
    <s v="1000 GB"/>
    <s v="Intel Core i5"/>
    <x v="2"/>
    <x v="0"/>
    <m/>
    <s v="Integrated"/>
    <s v="Intel"/>
    <m/>
    <x v="0"/>
    <x v="21"/>
    <n v="41"/>
    <n v="24189.59"/>
    <n v="212"/>
  </r>
  <r>
    <x v="0"/>
    <m/>
    <s v="14 Inches"/>
    <s v="Blue"/>
    <s v="1000 GB"/>
    <s v="Intel Core i7"/>
    <x v="0"/>
    <x v="0"/>
    <m/>
    <s v="Integrated"/>
    <s v="Intel"/>
    <s v="1.2 GHz"/>
    <x v="0"/>
    <x v="259"/>
    <n v="63"/>
    <n v="30239.37"/>
    <n v="165"/>
  </r>
  <r>
    <x v="1"/>
    <m/>
    <s v="15.6 Inches"/>
    <s v="Silver"/>
    <s v="1000 GB"/>
    <s v="Intel Core i5"/>
    <x v="1"/>
    <x v="1"/>
    <s v="Backlit Keyboard"/>
    <s v="Integrated"/>
    <s v="Intel"/>
    <m/>
    <x v="1"/>
    <x v="19"/>
    <n v="54"/>
    <n v="34559.46"/>
    <n v="545"/>
  </r>
  <r>
    <x v="8"/>
    <s v="Dell Inspiron 16 5625"/>
    <s v="16 Inches"/>
    <s v="Silver"/>
    <s v="1000 GB"/>
    <s v="AMD Ryzen 7"/>
    <x v="4"/>
    <x v="1"/>
    <m/>
    <s v="Integrated"/>
    <s v="AMD Radeon Graphics"/>
    <m/>
    <x v="0"/>
    <x v="578"/>
    <n v="55"/>
    <n v="20785.05"/>
    <n v="136"/>
  </r>
  <r>
    <x v="9"/>
    <s v="17Z90R-N.APC5U1"/>
    <s v="17 Inches"/>
    <s v="Obsidian Black"/>
    <s v="512 GB"/>
    <s v="Core i7"/>
    <x v="0"/>
    <x v="1"/>
    <m/>
    <s v="Integrated"/>
    <s v="Intel Iris Xe Graphics"/>
    <m/>
    <x v="0"/>
    <x v="26"/>
    <n v="64"/>
    <n v="24959.360000000001"/>
    <n v="380"/>
  </r>
  <r>
    <x v="1"/>
    <s v="Spectre x360"/>
    <s v="15.6 Inches"/>
    <m/>
    <s v="512 GB"/>
    <s v="Core i7"/>
    <x v="4"/>
    <x v="2"/>
    <s v="Fingerprint,Pen"/>
    <s v="Integrated"/>
    <s v="Intel Iris Xe Graphics"/>
    <m/>
    <x v="0"/>
    <x v="26"/>
    <n v="48"/>
    <n v="18719.52"/>
    <n v="220"/>
  </r>
  <r>
    <x v="2"/>
    <s v="Raider GE76 12UE"/>
    <s v="17.3 Inches"/>
    <s v="Titanium Blue-Black-Dark Blue-Black"/>
    <s v="4 TB"/>
    <s v="Intel Core i9"/>
    <x v="1"/>
    <x v="1"/>
    <s v="HD Audio, Backlit Keyboard, Anti Glare Coating, Memory Card Slot, Numeric Keypad"/>
    <s v="Dedicated"/>
    <m/>
    <m/>
    <x v="0"/>
    <x v="579"/>
    <n v="51"/>
    <n v="141678"/>
    <n v="418"/>
  </r>
  <r>
    <x v="0"/>
    <m/>
    <s v="14 Inches"/>
    <s v="Blue"/>
    <s v="1000 GB"/>
    <s v="Intel Core i7"/>
    <x v="0"/>
    <x v="0"/>
    <m/>
    <s v="Integrated"/>
    <s v="Intel"/>
    <s v="1.2 GHz"/>
    <x v="0"/>
    <x v="13"/>
    <n v="65"/>
    <n v="110435"/>
    <n v="300"/>
  </r>
  <r>
    <x v="1"/>
    <m/>
    <s v="15.6 Inches"/>
    <s v="Silver"/>
    <s v="1000 GB"/>
    <s v="Intel Core i5"/>
    <x v="1"/>
    <x v="1"/>
    <s v="Backlit Keyboard"/>
    <s v="Integrated"/>
    <s v="Intel"/>
    <m/>
    <x v="1"/>
    <x v="5"/>
    <n v="60"/>
    <n v="95940"/>
    <n v="412"/>
  </r>
  <r>
    <x v="8"/>
    <s v="Latitude 7000"/>
    <s v="14 Inches"/>
    <s v="Carbon Fiber"/>
    <s v="256 GB"/>
    <s v="Core i7"/>
    <x v="4"/>
    <x v="7"/>
    <s v="Anti-glare Screen"/>
    <s v="Iris Xe Graphics"/>
    <m/>
    <m/>
    <x v="0"/>
    <x v="580"/>
    <n v="21"/>
    <n v="33410.79"/>
    <n v="290"/>
  </r>
  <r>
    <x v="5"/>
    <s v="VivoBook"/>
    <s v="15.6 Inches"/>
    <s v="Gray"/>
    <s v="512 GB"/>
    <s v="Core i3 Family"/>
    <x v="7"/>
    <x v="2"/>
    <m/>
    <s v="Integrated"/>
    <s v="Intel UHD Graphics"/>
    <m/>
    <x v="11"/>
    <x v="581"/>
    <n v="55"/>
    <n v="127874.45"/>
    <n v="541"/>
  </r>
  <r>
    <x v="8"/>
    <s v="DELL XPS 15 9520"/>
    <s v="15.6 Inches"/>
    <s v="Platinum Silver"/>
    <s v="1 TB"/>
    <s v="Core i7"/>
    <x v="2"/>
    <x v="1"/>
    <s v="Fingerprint Reader, HD Audio, Backlit Keyboard, Anti Glare Coating"/>
    <s v="Dedicated"/>
    <m/>
    <m/>
    <x v="10"/>
    <x v="42"/>
    <n v="39"/>
    <n v="17939.61"/>
    <n v="229"/>
  </r>
  <r>
    <x v="4"/>
    <m/>
    <s v="14 Inches"/>
    <s v="Pure Silver"/>
    <s v="512 GB"/>
    <m/>
    <x v="4"/>
    <x v="2"/>
    <m/>
    <s v="Integrated"/>
    <s v="Intel Iris Xe Graphics"/>
    <s v="1.7 GHz"/>
    <x v="0"/>
    <x v="582"/>
    <n v="35"/>
    <n v="84951.65"/>
    <n v="420"/>
  </r>
  <r>
    <x v="0"/>
    <m/>
    <s v="14 Inches"/>
    <s v="Blue"/>
    <s v="1000 GB"/>
    <s v="Intel Core i7"/>
    <x v="0"/>
    <x v="0"/>
    <m/>
    <s v="Integrated"/>
    <s v="Intel"/>
    <s v="1.2 GHz"/>
    <x v="0"/>
    <x v="2"/>
    <n v="31"/>
    <n v="30999.69"/>
    <n v="192"/>
  </r>
  <r>
    <x v="1"/>
    <m/>
    <s v="15.6 Inches"/>
    <s v="Silver"/>
    <s v="1000 GB"/>
    <s v="Intel Core i5"/>
    <x v="1"/>
    <x v="1"/>
    <s v="Backlit Keyboard"/>
    <s v="Integrated"/>
    <s v="Intel"/>
    <m/>
    <x v="1"/>
    <x v="583"/>
    <n v="45"/>
    <n v="33464.699999999997"/>
    <n v="404"/>
  </r>
  <r>
    <x v="16"/>
    <s v="CF-54 MK1"/>
    <s v="14 Inches"/>
    <s v="grey"/>
    <s v="512 GB"/>
    <s v="Intel Core i5"/>
    <x v="0"/>
    <x v="7"/>
    <s v="Anti Glare Coating"/>
    <s v="Integrated"/>
    <m/>
    <m/>
    <x v="22"/>
    <x v="2"/>
    <n v="63"/>
    <n v="62999.37"/>
    <n v="297"/>
  </r>
  <r>
    <x v="7"/>
    <s v="Yoga"/>
    <s v="14 Inches"/>
    <s v="Dark Moss"/>
    <s v="512 GB"/>
    <s v="Intel Core i5-1135G7"/>
    <x v="7"/>
    <x v="10"/>
    <s v="Fingerprint reader"/>
    <s v="Integrated"/>
    <m/>
    <m/>
    <x v="11"/>
    <x v="21"/>
    <n v="24"/>
    <n v="14159.76"/>
    <n v="183"/>
  </r>
  <r>
    <x v="0"/>
    <m/>
    <s v="14 Inches"/>
    <s v="Blue"/>
    <s v="1000 GB"/>
    <s v="Intel Core i7"/>
    <x v="0"/>
    <x v="0"/>
    <m/>
    <s v="Integrated"/>
    <s v="Intel"/>
    <s v="1.2 GHz"/>
    <x v="0"/>
    <x v="19"/>
    <n v="60"/>
    <n v="38399.4"/>
    <n v="529"/>
  </r>
  <r>
    <x v="1"/>
    <m/>
    <s v="15.6 Inches"/>
    <s v="Silver"/>
    <s v="1000 GB"/>
    <s v="Intel Core i5"/>
    <x v="1"/>
    <x v="1"/>
    <s v="Backlit Keyboard"/>
    <s v="Integrated"/>
    <s v="Intel"/>
    <m/>
    <x v="1"/>
    <x v="269"/>
    <n v="13"/>
    <n v="33128.81"/>
    <n v="437"/>
  </r>
  <r>
    <x v="8"/>
    <s v="LATITUDE E6540"/>
    <s v="15.6 Inches"/>
    <s v="Silver"/>
    <s v="1000 GB"/>
    <s v="Core i7"/>
    <x v="4"/>
    <x v="25"/>
    <m/>
    <s v="Integrated"/>
    <s v="Integrated Graphics"/>
    <m/>
    <x v="0"/>
    <x v="55"/>
    <n v="63"/>
    <n v="75537"/>
    <n v="466"/>
  </r>
  <r>
    <x v="11"/>
    <s v="XE303C12"/>
    <s v="11.6 Inches"/>
    <s v="Silver"/>
    <s v="16 GB"/>
    <m/>
    <x v="12"/>
    <x v="5"/>
    <s v="Stereo"/>
    <s v="Integrated"/>
    <s v="Intel Graphics Integrated"/>
    <m/>
    <x v="13"/>
    <x v="26"/>
    <n v="31"/>
    <n v="12089.69"/>
    <n v="162"/>
  </r>
  <r>
    <x v="8"/>
    <s v="Dell Latitude 14 5000 E5470"/>
    <s v="14 Inches"/>
    <s v="Black"/>
    <s v="512 GB"/>
    <s v="Core i7"/>
    <x v="4"/>
    <x v="7"/>
    <s v="Anti Glare"/>
    <s v="Integrated"/>
    <m/>
    <m/>
    <x v="2"/>
    <x v="21"/>
    <n v="40"/>
    <n v="23599.599999999999"/>
    <n v="332"/>
  </r>
  <r>
    <x v="8"/>
    <s v="Dell Latitude"/>
    <s v="15.6 Inches"/>
    <m/>
    <s v="320 GB"/>
    <s v="Core i3"/>
    <x v="3"/>
    <x v="20"/>
    <m/>
    <s v="Integrated"/>
    <s v="Intel HD Graphics 3000"/>
    <s v="2.4 GHz"/>
    <x v="6"/>
    <x v="2"/>
    <n v="55"/>
    <n v="54999.45"/>
    <n v="320"/>
  </r>
  <r>
    <x v="0"/>
    <m/>
    <s v="15.6 Inches"/>
    <s v="Blue"/>
    <s v="1152 GB"/>
    <s v="Pentium"/>
    <x v="5"/>
    <x v="0"/>
    <m/>
    <s v="Integrated"/>
    <s v="Intel"/>
    <s v="1.1 GHz"/>
    <x v="2"/>
    <x v="584"/>
    <n v="14"/>
    <n v="18245.22"/>
    <n v="191"/>
  </r>
  <r>
    <x v="1"/>
    <m/>
    <s v="15.6 Inches"/>
    <s v="Black"/>
    <s v="1000 GB"/>
    <s v="Pentium N5000"/>
    <x v="4"/>
    <x v="0"/>
    <m/>
    <s v="Integrated"/>
    <s v="Intel"/>
    <s v="1.1 GHz"/>
    <x v="5"/>
    <x v="585"/>
    <n v="58"/>
    <n v="90885.42"/>
    <n v="232"/>
  </r>
  <r>
    <x v="0"/>
    <s v="Ideapad 3"/>
    <s v="15.6 Inches"/>
    <s v="Gray"/>
    <s v="1000 GB"/>
    <s v="Intel Core i5"/>
    <x v="5"/>
    <x v="0"/>
    <m/>
    <s v="Integrated"/>
    <s v="Intel"/>
    <m/>
    <x v="0"/>
    <x v="586"/>
    <n v="23"/>
    <n v="23846.86"/>
    <n v="165"/>
  </r>
  <r>
    <x v="8"/>
    <s v="Precision 5000"/>
    <s v="14 Inches"/>
    <s v="Mist Blue"/>
    <s v="512 GB"/>
    <s v="Core i7"/>
    <x v="4"/>
    <x v="1"/>
    <s v="Anti-glare Screen"/>
    <s v="RTX A1000"/>
    <m/>
    <m/>
    <x v="0"/>
    <x v="5"/>
    <n v="14"/>
    <n v="22386"/>
    <n v="113"/>
  </r>
  <r>
    <x v="8"/>
    <s v="Inspiron"/>
    <s v="14 Inches"/>
    <s v="Silver"/>
    <s v="2 TB"/>
    <s v="Core i7"/>
    <x v="1"/>
    <x v="2"/>
    <s v="Backlit Kb"/>
    <s v="Integrated"/>
    <m/>
    <m/>
    <x v="2"/>
    <x v="131"/>
    <n v="23"/>
    <n v="43677"/>
    <n v="413"/>
  </r>
  <r>
    <x v="1"/>
    <s v="EliteBook Folio"/>
    <s v="14 Inches"/>
    <m/>
    <s v="256 GB"/>
    <s v="Core i5-4210U"/>
    <x v="3"/>
    <x v="32"/>
    <m/>
    <s v="Integrated"/>
    <s v="Intel HD Integrated Graphics"/>
    <s v="1.7 GHz"/>
    <x v="2"/>
    <x v="587"/>
    <n v="54"/>
    <n v="12204"/>
    <n v="551"/>
  </r>
  <r>
    <x v="8"/>
    <s v="Latitude Rugged 5420 Laptop"/>
    <s v="14 Inches"/>
    <s v="Black"/>
    <s v="256 GB"/>
    <s v="Core i7"/>
    <x v="2"/>
    <x v="1"/>
    <s v="Wifi &amp; Bluetooth"/>
    <s v="AMD RADEON RX 540"/>
    <m/>
    <m/>
    <x v="0"/>
    <x v="588"/>
    <n v="36"/>
    <n v="48303.72"/>
    <n v="349"/>
  </r>
  <r>
    <x v="7"/>
    <s v="ThinkPad X1 Nano Gen1"/>
    <s v="13 Inches"/>
    <s v="Black Paint"/>
    <s v="256 GB"/>
    <s v="Core i7 Family"/>
    <x v="4"/>
    <x v="1"/>
    <s v="Anti-glare Screen"/>
    <s v="Iris Xe Graphics"/>
    <m/>
    <m/>
    <x v="2"/>
    <x v="19"/>
    <n v="19"/>
    <n v="12159.81"/>
    <n v="510"/>
  </r>
  <r>
    <x v="8"/>
    <s v="Inspiron"/>
    <s v="16 Inches"/>
    <s v="Silver"/>
    <s v="1000 GB"/>
    <s v="Intel Core i5"/>
    <x v="2"/>
    <x v="0"/>
    <m/>
    <s v="Integrated"/>
    <s v="Intel"/>
    <m/>
    <x v="0"/>
    <x v="589"/>
    <n v="17"/>
    <n v="23796.77"/>
    <n v="502"/>
  </r>
  <r>
    <x v="0"/>
    <m/>
    <s v="14 Inches"/>
    <s v="Blue"/>
    <s v="1000 GB"/>
    <s v="Intel Core i7"/>
    <x v="0"/>
    <x v="0"/>
    <m/>
    <s v="Integrated"/>
    <s v="Intel"/>
    <s v="1.2 GHz"/>
    <x v="0"/>
    <x v="19"/>
    <n v="30"/>
    <n v="19199.7"/>
    <n v="461"/>
  </r>
  <r>
    <x v="1"/>
    <m/>
    <s v="15.6 Inches"/>
    <s v="Silver"/>
    <s v="1000 GB"/>
    <s v="Intel Core i5"/>
    <x v="1"/>
    <x v="1"/>
    <s v="Backlit Keyboard"/>
    <s v="Integrated"/>
    <s v="Intel"/>
    <m/>
    <x v="1"/>
    <x v="320"/>
    <n v="49"/>
    <n v="42972.51"/>
    <n v="457"/>
  </r>
  <r>
    <x v="8"/>
    <s v="Dell Latitude"/>
    <s v="14 Inches"/>
    <m/>
    <m/>
    <n v="8032"/>
    <x v="0"/>
    <x v="11"/>
    <s v="Speakers"/>
    <s v="Integrated"/>
    <s v="Intel UHD 620 Graphics"/>
    <m/>
    <x v="4"/>
    <x v="5"/>
    <n v="56"/>
    <n v="89544"/>
    <n v="397"/>
  </r>
  <r>
    <x v="4"/>
    <s v="Acer Swift 3 SF313-52-526M"/>
    <s v="15.6 Inches"/>
    <m/>
    <s v="256 GB"/>
    <s v="Core i5"/>
    <x v="0"/>
    <x v="10"/>
    <m/>
    <s v="Integrated"/>
    <m/>
    <s v="1.1 GHz"/>
    <x v="0"/>
    <x v="590"/>
    <n v="23"/>
    <n v="52186.77"/>
    <n v="461"/>
  </r>
  <r>
    <x v="7"/>
    <m/>
    <s v="15.6 Inches"/>
    <s v="Grey"/>
    <s v="128 GB"/>
    <s v="Pentium"/>
    <x v="7"/>
    <x v="2"/>
    <m/>
    <s v="Integrated"/>
    <s v="Intel UHD Graphics"/>
    <s v="2 GHz"/>
    <x v="1"/>
    <x v="19"/>
    <n v="27"/>
    <n v="17279.73"/>
    <n v="516"/>
  </r>
  <r>
    <x v="4"/>
    <s v="PT516-52s-73YD"/>
    <s v="16 Inches"/>
    <s v="Gray"/>
    <s v="1 TB"/>
    <s v="Core i7"/>
    <x v="4"/>
    <x v="2"/>
    <s v="Anti Glare Coating"/>
    <s v="Dedicated"/>
    <m/>
    <m/>
    <x v="18"/>
    <x v="13"/>
    <n v="22"/>
    <n v="37378"/>
    <n v="489"/>
  </r>
  <r>
    <x v="0"/>
    <m/>
    <s v="14 Inches"/>
    <s v="Blue"/>
    <s v="1000 GB"/>
    <s v="Intel Core i7"/>
    <x v="0"/>
    <x v="0"/>
    <m/>
    <s v="Integrated"/>
    <s v="Intel"/>
    <s v="1.2 GHz"/>
    <x v="0"/>
    <x v="591"/>
    <n v="54"/>
    <n v="136560.6"/>
    <n v="421"/>
  </r>
  <r>
    <x v="1"/>
    <m/>
    <s v="15.6 Inches"/>
    <s v="Silver"/>
    <s v="1000 GB"/>
    <s v="Intel Core i5"/>
    <x v="1"/>
    <x v="1"/>
    <s v="Backlit Keyboard"/>
    <s v="Integrated"/>
    <s v="Intel"/>
    <m/>
    <x v="1"/>
    <x v="592"/>
    <n v="52"/>
    <n v="61786.400000000001"/>
    <n v="327"/>
  </r>
  <r>
    <x v="8"/>
    <s v="Latitude 9000"/>
    <s v="14 Inches"/>
    <m/>
    <s v="256 GB"/>
    <s v="Core i5"/>
    <x v="4"/>
    <x v="1"/>
    <s v="Anti-smudge, Corning Gorilla Glass"/>
    <s v="Iris Xe Graphics"/>
    <s v="Intel Iris Xe Graphics"/>
    <m/>
    <x v="0"/>
    <x v="13"/>
    <n v="54"/>
    <n v="91746"/>
    <n v="196"/>
  </r>
  <r>
    <x v="7"/>
    <s v="ThinkPad X13 Gen 3"/>
    <s v="13.3 Inches"/>
    <m/>
    <s v="512 GB"/>
    <s v="Core i7"/>
    <x v="4"/>
    <x v="1"/>
    <s v="Anti-glare Screen"/>
    <s v="Iris Xe Graphics"/>
    <s v="Intel Iris Xe Graphics"/>
    <m/>
    <x v="0"/>
    <x v="13"/>
    <n v="55"/>
    <n v="93445"/>
    <n v="515"/>
  </r>
  <r>
    <x v="1"/>
    <s v="B09HSNNCQL"/>
    <s v="15.6 Inches"/>
    <m/>
    <s v="128 GB"/>
    <s v="Athlon"/>
    <x v="3"/>
    <x v="10"/>
    <s v="Micro-edge Bezel"/>
    <s v="Integrated"/>
    <s v="AMD Athlon"/>
    <m/>
    <x v="2"/>
    <x v="5"/>
    <n v="47"/>
    <n v="75153"/>
    <n v="427"/>
  </r>
  <r>
    <x v="0"/>
    <m/>
    <s v="14 Inches"/>
    <s v="Blue"/>
    <s v="1000 GB"/>
    <s v="Intel Core i7"/>
    <x v="0"/>
    <x v="0"/>
    <m/>
    <s v="Integrated"/>
    <s v="Intel"/>
    <s v="1.2 GHz"/>
    <x v="0"/>
    <x v="548"/>
    <n v="22"/>
    <n v="24199.78"/>
    <n v="468"/>
  </r>
  <r>
    <x v="1"/>
    <m/>
    <s v="15.6 Inches"/>
    <s v="Silver"/>
    <s v="1000 GB"/>
    <s v="Intel Core i5"/>
    <x v="1"/>
    <x v="1"/>
    <s v="Backlit Keyboard"/>
    <s v="Integrated"/>
    <s v="Intel"/>
    <m/>
    <x v="1"/>
    <x v="13"/>
    <n v="19"/>
    <n v="32281"/>
    <n v="127"/>
  </r>
  <r>
    <x v="8"/>
    <s v="Inspiron 3511"/>
    <s v="15.6 Inches"/>
    <m/>
    <s v="256 GB"/>
    <s v="Core i5"/>
    <x v="2"/>
    <x v="2"/>
    <m/>
    <s v="Integrated"/>
    <s v="Intel UHD Graphics"/>
    <s v="1 GHz"/>
    <x v="0"/>
    <x v="593"/>
    <n v="58"/>
    <n v="71908.98"/>
    <n v="192"/>
  </r>
  <r>
    <x v="8"/>
    <s v="Dell 5000"/>
    <s v="14 Inches"/>
    <s v="Platinum Silver"/>
    <s v="2 TB"/>
    <s v="Core i7 Family"/>
    <x v="1"/>
    <x v="1"/>
    <s v="Backlit Keyboard,Fingerprint"/>
    <s v="Dedicated"/>
    <m/>
    <m/>
    <x v="0"/>
    <x v="21"/>
    <n v="39"/>
    <n v="23009.61"/>
    <n v="444"/>
  </r>
  <r>
    <x v="7"/>
    <s v="ThinkPad P1 Gen 4"/>
    <s v="16 Inches"/>
    <s v="Black"/>
    <s v="512 GB"/>
    <s v="Core i7 Family"/>
    <x v="4"/>
    <x v="7"/>
    <s v="Anti-glare Screen"/>
    <s v="T1200"/>
    <m/>
    <m/>
    <x v="0"/>
    <x v="594"/>
    <n v="17"/>
    <n v="12957.23"/>
    <n v="380"/>
  </r>
  <r>
    <x v="0"/>
    <m/>
    <s v="14 Inches"/>
    <s v="Blue"/>
    <s v="1000 GB"/>
    <s v="Intel Core i7"/>
    <x v="0"/>
    <x v="0"/>
    <m/>
    <s v="Integrated"/>
    <s v="Intel"/>
    <s v="1.2 GHz"/>
    <x v="0"/>
    <x v="13"/>
    <n v="56"/>
    <n v="95144"/>
    <n v="373"/>
  </r>
  <r>
    <x v="1"/>
    <m/>
    <s v="15.6 Inches"/>
    <s v="Silver"/>
    <s v="1000 GB"/>
    <s v="Intel Core i5"/>
    <x v="1"/>
    <x v="1"/>
    <s v="Backlit Keyboard"/>
    <s v="Integrated"/>
    <s v="Intel"/>
    <m/>
    <x v="1"/>
    <x v="595"/>
    <n v="23"/>
    <n v="32407"/>
    <n v="407"/>
  </r>
  <r>
    <x v="4"/>
    <s v="CB3-111"/>
    <s v="11.6 Inches"/>
    <s v="Moonstone White"/>
    <s v="16 GB"/>
    <s v="Celeron"/>
    <x v="4"/>
    <x v="5"/>
    <m/>
    <s v="Integrated"/>
    <s v="Intel HD Graphics"/>
    <m/>
    <x v="5"/>
    <x v="13"/>
    <n v="55"/>
    <n v="93445"/>
    <n v="474"/>
  </r>
  <r>
    <x v="23"/>
    <m/>
    <s v="17 Inches"/>
    <m/>
    <s v="2000 GB"/>
    <s v="Intel Core i7"/>
    <x v="1"/>
    <x v="2"/>
    <m/>
    <s v="Dedicated"/>
    <s v="NVIDIA GeForce RTX 4070"/>
    <s v="3.7 GHz"/>
    <x v="0"/>
    <x v="2"/>
    <n v="17"/>
    <n v="16999.830000000002"/>
    <n v="240"/>
  </r>
  <r>
    <x v="8"/>
    <s v="Latitude 5420"/>
    <s v="14 Inches"/>
    <s v="Gray"/>
    <s v="2 TB"/>
    <s v="Core i5 Family"/>
    <x v="1"/>
    <x v="1"/>
    <s v="Backlit Keyboard"/>
    <s v="Integrated"/>
    <m/>
    <m/>
    <x v="4"/>
    <x v="596"/>
    <n v="29"/>
    <n v="40598.550000000003"/>
    <n v="299"/>
  </r>
  <r>
    <x v="2"/>
    <s v="Raider GE76 12UHS-255"/>
    <s v="17.3 Inches"/>
    <s v="Titanium Blue"/>
    <s v="1 TB"/>
    <s v="Core i7"/>
    <x v="2"/>
    <x v="2"/>
    <s v="Anti-glare Screen"/>
    <s v="Dedicated"/>
    <m/>
    <m/>
    <x v="11"/>
    <x v="26"/>
    <n v="24"/>
    <n v="9359.76"/>
    <n v="307"/>
  </r>
  <r>
    <x v="0"/>
    <m/>
    <s v="14 Inches"/>
    <s v="Blue"/>
    <s v="1000 GB"/>
    <s v="Intel Core i7"/>
    <x v="0"/>
    <x v="0"/>
    <m/>
    <s v="Integrated"/>
    <s v="Intel"/>
    <s v="1.2 GHz"/>
    <x v="0"/>
    <x v="21"/>
    <n v="33"/>
    <n v="19469.669999999998"/>
    <n v="504"/>
  </r>
  <r>
    <x v="1"/>
    <m/>
    <s v="15.6 Inches"/>
    <s v="Silver"/>
    <s v="1000 GB"/>
    <s v="Intel Core i5"/>
    <x v="1"/>
    <x v="1"/>
    <s v="Backlit Keyboard"/>
    <s v="Integrated"/>
    <s v="Intel"/>
    <m/>
    <x v="1"/>
    <x v="597"/>
    <n v="63"/>
    <n v="165248.37"/>
    <n v="390"/>
  </r>
  <r>
    <x v="1"/>
    <s v="HP Envy"/>
    <s v="13.3 Inches"/>
    <s v="Natural Silver"/>
    <s v="1 TB"/>
    <s v="Intel Core i7-1165G7"/>
    <x v="4"/>
    <x v="7"/>
    <s v="Backlit Keyboard,Fingerprint Reader"/>
    <s v="Integrated"/>
    <m/>
    <m/>
    <x v="11"/>
    <x v="5"/>
    <n v="36"/>
    <n v="57564"/>
    <n v="438"/>
  </r>
  <r>
    <x v="8"/>
    <s v="Precision 3000"/>
    <s v="15.6 Inches"/>
    <m/>
    <s v="512 GB"/>
    <s v="Core i7"/>
    <x v="4"/>
    <x v="0"/>
    <s v="Microphone"/>
    <s v="RTX A500"/>
    <s v="NVIDIA RTX A500"/>
    <m/>
    <x v="2"/>
    <x v="598"/>
    <n v="56"/>
    <n v="91951.44"/>
    <n v="352"/>
  </r>
  <r>
    <x v="8"/>
    <s v="Latitude"/>
    <s v="15.6 Inches"/>
    <s v="Black"/>
    <s v="512 GB"/>
    <s v="Core i7 Family"/>
    <x v="4"/>
    <x v="1"/>
    <m/>
    <s v="Integrated"/>
    <s v="Intel Iris Xe Graphics"/>
    <m/>
    <x v="2"/>
    <x v="551"/>
    <n v="40"/>
    <n v="30599.599999999999"/>
    <n v="395"/>
  </r>
  <r>
    <x v="8"/>
    <s v="Latitude E6400"/>
    <s v="14.1 Inches"/>
    <s v="Silver"/>
    <s v="160 GB"/>
    <s v="Core 2 Duo"/>
    <x v="6"/>
    <x v="16"/>
    <m/>
    <s v="Dedicated"/>
    <m/>
    <s v="2.53 GHz"/>
    <x v="11"/>
    <x v="599"/>
    <n v="64"/>
    <n v="50993.919999999998"/>
    <n v="423"/>
  </r>
  <r>
    <x v="8"/>
    <s v="Precision 7670 Laptop"/>
    <s v="16 Inches"/>
    <s v="Silver"/>
    <s v="512 GB"/>
    <s v="Core i7"/>
    <x v="2"/>
    <x v="1"/>
    <m/>
    <s v="Dedicated"/>
    <s v="Nvidia RTX A1000"/>
    <m/>
    <x v="0"/>
    <x v="160"/>
    <n v="52"/>
    <n v="53697.8"/>
    <n v="279"/>
  </r>
  <r>
    <x v="0"/>
    <m/>
    <s v="15.6 Inches"/>
    <s v="Blue"/>
    <s v="1152 GB"/>
    <s v="Pentium"/>
    <x v="5"/>
    <x v="0"/>
    <m/>
    <s v="Integrated"/>
    <s v="Intel"/>
    <s v="1.1 GHz"/>
    <x v="2"/>
    <x v="2"/>
    <n v="62"/>
    <n v="61999.38"/>
    <n v="477"/>
  </r>
  <r>
    <x v="1"/>
    <m/>
    <s v="15.6 Inches"/>
    <s v="Black"/>
    <s v="1000 GB"/>
    <s v="Pentium N5000"/>
    <x v="4"/>
    <x v="0"/>
    <m/>
    <s v="Integrated"/>
    <s v="Intel"/>
    <s v="1.1 GHz"/>
    <x v="5"/>
    <x v="553"/>
    <n v="63"/>
    <n v="81899.37"/>
    <n v="148"/>
  </r>
  <r>
    <x v="0"/>
    <s v="Ideapad 3"/>
    <s v="15.6 Inches"/>
    <s v="Gray"/>
    <s v="1000 GB"/>
    <s v="Intel Core i5"/>
    <x v="5"/>
    <x v="0"/>
    <m/>
    <s v="Integrated"/>
    <s v="Intel"/>
    <m/>
    <x v="0"/>
    <x v="85"/>
    <n v="15"/>
    <n v="42229.5"/>
    <n v="397"/>
  </r>
  <r>
    <x v="9"/>
    <s v="17Z95P-K.AAB9U1"/>
    <s v="17 Inches"/>
    <s v="Black"/>
    <s v="2 TB"/>
    <s v="Core i7 Family"/>
    <x v="4"/>
    <x v="0"/>
    <s v="Alexa"/>
    <s v="Integrated"/>
    <m/>
    <m/>
    <x v="5"/>
    <x v="600"/>
    <n v="30"/>
    <n v="86311.8"/>
    <n v="394"/>
  </r>
  <r>
    <x v="24"/>
    <s v="Chromebook"/>
    <s v="14 Inches"/>
    <m/>
    <s v="64 GB"/>
    <s v="Celeron"/>
    <x v="0"/>
    <x v="5"/>
    <s v="Information Not Available"/>
    <s v="UHD Graphics"/>
    <s v="Intel UHD Graphics"/>
    <m/>
    <x v="0"/>
    <x v="601"/>
    <n v="14"/>
    <n v="23235.38"/>
    <n v="116"/>
  </r>
  <r>
    <x v="8"/>
    <s v="V7620"/>
    <s v="16 Inches"/>
    <s v="Black"/>
    <s v="512 GB"/>
    <s v="Core i7 Family"/>
    <x v="14"/>
    <x v="1"/>
    <s v="Backlit Keyboard,Fingerprint"/>
    <s v="Dedicated"/>
    <m/>
    <m/>
    <x v="0"/>
    <x v="602"/>
    <n v="37"/>
    <n v="65563.63"/>
    <n v="522"/>
  </r>
  <r>
    <x v="1"/>
    <s v="HP Notebook"/>
    <s v="15.6 Inches"/>
    <s v="Black"/>
    <m/>
    <s v="Celeron"/>
    <x v="4"/>
    <x v="11"/>
    <m/>
    <m/>
    <m/>
    <m/>
    <x v="12"/>
    <x v="5"/>
    <n v="61"/>
    <n v="97539"/>
    <n v="294"/>
  </r>
  <r>
    <x v="1"/>
    <s v="Elite x360 1040 G9"/>
    <s v="14 Inches"/>
    <m/>
    <s v="512 GB"/>
    <s v="Core i7"/>
    <x v="4"/>
    <x v="1"/>
    <s v="Information Not Available"/>
    <s v="Iris Xe Graphics"/>
    <s v="Intel Iris Xe Graphics"/>
    <m/>
    <x v="0"/>
    <x v="19"/>
    <n v="61"/>
    <n v="39039.39"/>
    <n v="192"/>
  </r>
  <r>
    <x v="8"/>
    <s v="Dell Precision"/>
    <s v="13.4 Inches"/>
    <m/>
    <s v="1 TB"/>
    <s v="Core i7 Family"/>
    <x v="4"/>
    <x v="7"/>
    <s v="Fingerprint"/>
    <s v="Integrated"/>
    <s v="XPS9300-7909SLV-PUS"/>
    <m/>
    <x v="4"/>
    <x v="603"/>
    <n v="47"/>
    <n v="74714.490000000005"/>
    <n v="189"/>
  </r>
  <r>
    <x v="8"/>
    <s v="Inspiron"/>
    <s v="16 Inches"/>
    <s v="Silver"/>
    <s v="1000 GB"/>
    <s v="Intel Core i5"/>
    <x v="2"/>
    <x v="0"/>
    <m/>
    <s v="Integrated"/>
    <s v="Intel"/>
    <m/>
    <x v="0"/>
    <x v="13"/>
    <n v="17"/>
    <n v="28883"/>
    <n v="149"/>
  </r>
  <r>
    <x v="0"/>
    <m/>
    <s v="14 Inches"/>
    <s v="Blue"/>
    <s v="1000 GB"/>
    <s v="Intel Core i7"/>
    <x v="0"/>
    <x v="0"/>
    <m/>
    <s v="Integrated"/>
    <s v="Intel"/>
    <s v="1.2 GHz"/>
    <x v="0"/>
    <x v="604"/>
    <n v="21"/>
    <n v="32109"/>
    <n v="286"/>
  </r>
  <r>
    <x v="1"/>
    <m/>
    <s v="15.6 Inches"/>
    <s v="Silver"/>
    <s v="1000 GB"/>
    <s v="Intel Core i5"/>
    <x v="1"/>
    <x v="1"/>
    <s v="Backlit Keyboard"/>
    <s v="Integrated"/>
    <s v="Intel"/>
    <m/>
    <x v="1"/>
    <x v="551"/>
    <n v="57"/>
    <n v="43604.43"/>
    <n v="480"/>
  </r>
  <r>
    <x v="1"/>
    <s v="ProBook x360"/>
    <s v="11.6 Inches"/>
    <m/>
    <m/>
    <s v="Celeron"/>
    <x v="3"/>
    <x v="1"/>
    <s v="Information Not Available"/>
    <s v="UHD Graphics"/>
    <s v="Intel UHD Graphics"/>
    <s v="2.8 GHz"/>
    <x v="0"/>
    <x v="605"/>
    <n v="40"/>
    <n v="102719.6"/>
    <n v="429"/>
  </r>
  <r>
    <x v="8"/>
    <s v="VXDV2"/>
    <s v="14 Inches"/>
    <m/>
    <s v="256 GB"/>
    <s v="Intel Core i5"/>
    <x v="4"/>
    <x v="7"/>
    <m/>
    <s v="Integrated"/>
    <s v="Intel UHD Graphics"/>
    <s v="2.6 GHz"/>
    <x v="0"/>
    <x v="21"/>
    <n v="58"/>
    <n v="34219.42"/>
    <n v="396"/>
  </r>
  <r>
    <x v="8"/>
    <s v="Latitude 3000"/>
    <s v="11.6 Inches"/>
    <m/>
    <m/>
    <s v="Celeron"/>
    <x v="3"/>
    <x v="0"/>
    <s v="Anti-glare Screen"/>
    <s v="UHD Graphics"/>
    <s v="Intel UHD Graphics"/>
    <s v="1.1 GHz"/>
    <x v="25"/>
    <x v="8"/>
    <n v="54"/>
    <n v="48599.46"/>
    <n v="171"/>
  </r>
  <r>
    <x v="8"/>
    <s v="Latitude 9000"/>
    <s v="14 Inches"/>
    <m/>
    <m/>
    <s v="Core i7"/>
    <x v="4"/>
    <x v="7"/>
    <m/>
    <m/>
    <m/>
    <m/>
    <x v="0"/>
    <x v="606"/>
    <n v="19"/>
    <n v="13888.81"/>
    <n v="179"/>
  </r>
  <r>
    <x v="8"/>
    <s v="Latitude 5000"/>
    <s v="14 Inches"/>
    <s v="Carbon Fiber"/>
    <s v="128 GB"/>
    <s v="Celeron"/>
    <x v="3"/>
    <x v="5"/>
    <s v="Anti-glare Screen"/>
    <s v="UHD Graphics 610"/>
    <m/>
    <m/>
    <x v="1"/>
    <x v="19"/>
    <n v="28"/>
    <n v="17919.72"/>
    <n v="486"/>
  </r>
  <r>
    <x v="1"/>
    <s v="EliteBook 840 G8"/>
    <s v="14 Inches"/>
    <m/>
    <s v="256 GB"/>
    <s v="Core i7"/>
    <x v="4"/>
    <x v="1"/>
    <s v="Anti-glare Screen, Miracast Technology"/>
    <s v="Iris Xe Graphics"/>
    <s v="Intel Iris Xe Graphics"/>
    <m/>
    <x v="0"/>
    <x v="42"/>
    <n v="28"/>
    <n v="12879.72"/>
    <n v="328"/>
  </r>
  <r>
    <x v="0"/>
    <m/>
    <s v="15.6 Inches"/>
    <s v="Blue"/>
    <s v="1152 GB"/>
    <s v="Pentium"/>
    <x v="5"/>
    <x v="0"/>
    <m/>
    <s v="Integrated"/>
    <s v="Intel"/>
    <s v="1.1 GHz"/>
    <x v="2"/>
    <x v="1"/>
    <n v="60"/>
    <n v="26940"/>
    <n v="459"/>
  </r>
  <r>
    <x v="1"/>
    <m/>
    <s v="15.6 Inches"/>
    <s v="Black"/>
    <s v="1000 GB"/>
    <s v="Pentium N5000"/>
    <x v="4"/>
    <x v="0"/>
    <m/>
    <s v="Integrated"/>
    <s v="Intel"/>
    <s v="1.1 GHz"/>
    <x v="5"/>
    <x v="13"/>
    <n v="17"/>
    <n v="28883"/>
    <n v="229"/>
  </r>
  <r>
    <x v="0"/>
    <s v="Ideapad 3"/>
    <s v="15.6 Inches"/>
    <s v="Gray"/>
    <s v="1000 GB"/>
    <s v="Intel Core i5"/>
    <x v="5"/>
    <x v="0"/>
    <m/>
    <s v="Integrated"/>
    <s v="Intel"/>
    <m/>
    <x v="0"/>
    <x v="607"/>
    <n v="46"/>
    <n v="14490"/>
    <n v="156"/>
  </r>
  <r>
    <x v="8"/>
    <s v="Latitude 5530 Laptop"/>
    <s v="15.6 Inches"/>
    <s v="Black"/>
    <s v="512 GB"/>
    <s v="Core i7"/>
    <x v="4"/>
    <x v="1"/>
    <s v="Backlit Keyboard"/>
    <s v="Integrated"/>
    <m/>
    <m/>
    <x v="0"/>
    <x v="19"/>
    <n v="23"/>
    <n v="14719.77"/>
    <n v="272"/>
  </r>
  <r>
    <x v="8"/>
    <s v="Precision 3550"/>
    <s v="13.3 Inches"/>
    <m/>
    <s v="512 GB"/>
    <s v="Core i7"/>
    <x v="6"/>
    <x v="33"/>
    <m/>
    <s v="Integrated"/>
    <s v="Intel HD Graphics 520"/>
    <s v="1.8 GHz"/>
    <x v="0"/>
    <x v="608"/>
    <n v="37"/>
    <n v="17574.259999999998"/>
    <n v="240"/>
  </r>
  <r>
    <x v="1"/>
    <s v="EliteBook 1040 G9"/>
    <s v="14 Inches"/>
    <m/>
    <s v="512 GB"/>
    <s v="Core i7"/>
    <x v="4"/>
    <x v="1"/>
    <s v="Anti-glare Screen"/>
    <s v="Iris Xe Graphics"/>
    <s v="Intel Iris Xe Graphics"/>
    <m/>
    <x v="0"/>
    <x v="609"/>
    <n v="16"/>
    <n v="8190.72"/>
    <n v="402"/>
  </r>
  <r>
    <x v="8"/>
    <s v="Dell Inspiron"/>
    <s v="11.6 Inches"/>
    <s v="Gray"/>
    <s v="32 GB"/>
    <s v="AMD A Series"/>
    <x v="3"/>
    <x v="11"/>
    <m/>
    <s v="Dedicated"/>
    <s v="AMD Radeon R4"/>
    <m/>
    <x v="13"/>
    <x v="21"/>
    <n v="15"/>
    <n v="8849.85"/>
    <n v="140"/>
  </r>
  <r>
    <x v="9"/>
    <s v="14T90P-K.AAG9U1"/>
    <s v="14 Inches"/>
    <s v="Green"/>
    <s v="1 TB"/>
    <s v="Core i7 Family"/>
    <x v="4"/>
    <x v="2"/>
    <s v="Pen"/>
    <s v="Intel XE"/>
    <m/>
    <m/>
    <x v="1"/>
    <x v="5"/>
    <n v="19"/>
    <n v="30381"/>
    <n v="314"/>
  </r>
  <r>
    <x v="7"/>
    <s v="Lenovo Legion 5"/>
    <s v="17.3 Inches"/>
    <s v="Black"/>
    <s v="1 TB"/>
    <s v="Ryzen 7 5800H"/>
    <x v="1"/>
    <x v="2"/>
    <s v="Anti-glare,Backlit Kb"/>
    <s v="Dedicated"/>
    <m/>
    <m/>
    <x v="11"/>
    <x v="19"/>
    <n v="19"/>
    <n v="12159.81"/>
    <n v="285"/>
  </r>
  <r>
    <x v="8"/>
    <s v="Latitude 9000"/>
    <s v="15 Inches"/>
    <s v="Anodized Titan Gray"/>
    <s v="256 GB"/>
    <s v="Core i5 Family"/>
    <x v="4"/>
    <x v="7"/>
    <s v="Corning Gorilla Glass 6, Anti-reflection, Anti-smudge"/>
    <s v="Iris Xe Graphics"/>
    <m/>
    <m/>
    <x v="0"/>
    <x v="610"/>
    <n v="22"/>
    <n v="14718"/>
    <n v="129"/>
  </r>
  <r>
    <x v="8"/>
    <s v="Dell Latitude"/>
    <s v="13.3 Inches"/>
    <m/>
    <s v="256 GB"/>
    <s v="Core i5"/>
    <x v="0"/>
    <x v="7"/>
    <m/>
    <s v="Integrated"/>
    <m/>
    <s v="2.6 GHz"/>
    <x v="2"/>
    <x v="26"/>
    <n v="13"/>
    <n v="5069.87"/>
    <n v="369"/>
  </r>
  <r>
    <x v="8"/>
    <s v="Inspiron"/>
    <s v="16 Inches"/>
    <s v="Silver"/>
    <s v="1000 GB"/>
    <s v="Intel Core i5"/>
    <x v="2"/>
    <x v="0"/>
    <m/>
    <s v="Integrated"/>
    <s v="Intel"/>
    <m/>
    <x v="0"/>
    <x v="611"/>
    <n v="61"/>
    <n v="97291.95"/>
    <n v="196"/>
  </r>
  <r>
    <x v="0"/>
    <m/>
    <s v="14 Inches"/>
    <s v="Blue"/>
    <s v="1000 GB"/>
    <s v="Intel Core i7"/>
    <x v="0"/>
    <x v="0"/>
    <m/>
    <s v="Integrated"/>
    <s v="Intel"/>
    <s v="1.2 GHz"/>
    <x v="0"/>
    <x v="612"/>
    <n v="58"/>
    <n v="12800.02"/>
    <n v="247"/>
  </r>
  <r>
    <x v="1"/>
    <m/>
    <s v="15.6 Inches"/>
    <s v="Silver"/>
    <s v="1000 GB"/>
    <s v="Intel Core i5"/>
    <x v="1"/>
    <x v="1"/>
    <s v="Backlit Keyboard"/>
    <s v="Integrated"/>
    <s v="Intel"/>
    <m/>
    <x v="1"/>
    <x v="613"/>
    <n v="20"/>
    <n v="34059.800000000003"/>
    <n v="405"/>
  </r>
  <r>
    <x v="4"/>
    <s v="Chromebook Spin 511 R753T"/>
    <s v="11.6 Inches"/>
    <s v="Shale Black"/>
    <s v="64 GB"/>
    <s v="Celeron"/>
    <x v="0"/>
    <x v="5"/>
    <m/>
    <s v="UHD Graphics"/>
    <s v="Intel UHD Graphics"/>
    <m/>
    <x v="19"/>
    <x v="2"/>
    <n v="15"/>
    <n v="14999.85"/>
    <n v="318"/>
  </r>
  <r>
    <x v="8"/>
    <s v="Dell Precision"/>
    <s v="17.3 Inches"/>
    <m/>
    <s v="512 GB"/>
    <s v="Core i7 Family"/>
    <x v="4"/>
    <x v="7"/>
    <m/>
    <s v="Dedicated"/>
    <m/>
    <s v="2.6 GHz"/>
    <x v="2"/>
    <x v="406"/>
    <n v="28"/>
    <n v="10639.72"/>
    <n v="372"/>
  </r>
  <r>
    <x v="7"/>
    <s v="Lenovo ThinkPad X1 Yoga I5"/>
    <s v="14 Inches"/>
    <s v="Gray"/>
    <s v="256 GB"/>
    <s v="Core i5"/>
    <x v="0"/>
    <x v="7"/>
    <s v="Fingerprint,Pen"/>
    <s v="Integrated"/>
    <m/>
    <m/>
    <x v="2"/>
    <x v="21"/>
    <n v="40"/>
    <n v="23599.599999999999"/>
    <n v="291"/>
  </r>
  <r>
    <x v="8"/>
    <s v="Precision 5470 Laptop"/>
    <s v="14 Inches"/>
    <s v="Silver"/>
    <s v="2000 GB"/>
    <s v="Core i7"/>
    <x v="2"/>
    <x v="1"/>
    <m/>
    <s v="Integrated"/>
    <s v="Nvidia RTX A1000"/>
    <m/>
    <x v="0"/>
    <x v="5"/>
    <n v="20"/>
    <n v="31980"/>
    <n v="221"/>
  </r>
  <r>
    <x v="8"/>
    <s v="Latitude 7000"/>
    <s v="14 Inches"/>
    <s v="Carbon Fiber"/>
    <s v="256 GB"/>
    <s v="Core i5"/>
    <x v="0"/>
    <x v="7"/>
    <s v="Anti-glare Screen"/>
    <s v="Iris Xe Graphics"/>
    <m/>
    <m/>
    <x v="0"/>
    <x v="614"/>
    <n v="17"/>
    <n v="34101.83"/>
    <n v="386"/>
  </r>
  <r>
    <x v="8"/>
    <s v="Precision 3000"/>
    <s v="15.6 Inches"/>
    <s v="Titan Gray"/>
    <s v="512 GB"/>
    <s v="Core i7"/>
    <x v="4"/>
    <x v="7"/>
    <s v="Anti-glare Screen"/>
    <s v="T550"/>
    <m/>
    <m/>
    <x v="0"/>
    <x v="615"/>
    <n v="51"/>
    <n v="106385.49"/>
    <n v="185"/>
  </r>
  <r>
    <x v="0"/>
    <m/>
    <s v="14 Inches"/>
    <s v="Blue"/>
    <s v="1000 GB"/>
    <s v="Intel Core i7"/>
    <x v="0"/>
    <x v="0"/>
    <m/>
    <s v="Integrated"/>
    <s v="Intel"/>
    <s v="1.2 GHz"/>
    <x v="0"/>
    <x v="26"/>
    <n v="27"/>
    <n v="10529.73"/>
    <n v="485"/>
  </r>
  <r>
    <x v="1"/>
    <m/>
    <s v="15.6 Inches"/>
    <s v="Silver"/>
    <s v="1000 GB"/>
    <s v="Intel Core i5"/>
    <x v="1"/>
    <x v="1"/>
    <s v="Backlit Keyboard"/>
    <s v="Integrated"/>
    <s v="Intel"/>
    <m/>
    <x v="1"/>
    <x v="616"/>
    <n v="58"/>
    <n v="141345.42000000001"/>
    <n v="509"/>
  </r>
  <r>
    <x v="1"/>
    <s v="EliteBook 630 G10"/>
    <s v="13.3 Inches"/>
    <m/>
    <s v="256 GB"/>
    <s v="Core i3"/>
    <x v="0"/>
    <x v="1"/>
    <s v="Anti-glare Screen"/>
    <s v="UHD Graphics"/>
    <s v="Intel UHD Graphics"/>
    <m/>
    <x v="0"/>
    <x v="19"/>
    <n v="62"/>
    <n v="39679.379999999997"/>
    <n v="328"/>
  </r>
  <r>
    <x v="1"/>
    <s v="HP14CA000NR"/>
    <s v="14 Inches"/>
    <m/>
    <m/>
    <s v="Celeron"/>
    <x v="3"/>
    <x v="5"/>
    <s v="HD Audio"/>
    <s v="Integrated"/>
    <s v="Intel HD Graphics 500"/>
    <s v="1.1 GHz"/>
    <x v="1"/>
    <x v="617"/>
    <n v="46"/>
    <n v="36751.24"/>
    <n v="470"/>
  </r>
  <r>
    <x v="7"/>
    <s v="20YGS02Q00"/>
    <s v="15.6 Inches"/>
    <s v="Black"/>
    <m/>
    <s v="Core i7"/>
    <x v="0"/>
    <x v="11"/>
    <m/>
    <s v="Dedicated"/>
    <s v="AMD Radeon Graphics 5500"/>
    <m/>
    <x v="2"/>
    <x v="19"/>
    <n v="35"/>
    <n v="22399.65"/>
    <n v="470"/>
  </r>
  <r>
    <x v="8"/>
    <s v="XPS 9530 Laptop"/>
    <s v="15.6 Inches"/>
    <s v="Platinum Silver"/>
    <s v="2000 GB"/>
    <s v="Core i9"/>
    <x v="1"/>
    <x v="2"/>
    <m/>
    <s v="Dedicated"/>
    <s v="NVIDIA GeForce RTX 4070"/>
    <m/>
    <x v="0"/>
    <x v="618"/>
    <n v="61"/>
    <n v="48678"/>
    <n v="412"/>
  </r>
  <r>
    <x v="8"/>
    <s v="Laitude E6540"/>
    <s v="15.6 Inches"/>
    <s v="Silver"/>
    <s v="500 GB"/>
    <s v="Core i5-4200M"/>
    <x v="0"/>
    <x v="34"/>
    <m/>
    <s v="Integrated"/>
    <s v="Integrated Graphics"/>
    <m/>
    <x v="0"/>
    <x v="619"/>
    <n v="25"/>
    <n v="48499.75"/>
    <n v="499"/>
  </r>
  <r>
    <x v="0"/>
    <m/>
    <s v="15.6 Inches"/>
    <s v="Blue"/>
    <s v="1152 GB"/>
    <s v="Pentium"/>
    <x v="5"/>
    <x v="0"/>
    <m/>
    <s v="Integrated"/>
    <s v="Intel"/>
    <s v="1.1 GHz"/>
    <x v="2"/>
    <x v="620"/>
    <n v="65"/>
    <n v="32499.35"/>
    <n v="358"/>
  </r>
  <r>
    <x v="1"/>
    <m/>
    <s v="15.6 Inches"/>
    <s v="Black"/>
    <s v="1000 GB"/>
    <s v="Pentium N5000"/>
    <x v="4"/>
    <x v="0"/>
    <m/>
    <s v="Integrated"/>
    <s v="Intel"/>
    <s v="1.1 GHz"/>
    <x v="5"/>
    <x v="621"/>
    <n v="52"/>
    <n v="38920.44"/>
    <n v="398"/>
  </r>
  <r>
    <x v="0"/>
    <s v="Ideapad 3"/>
    <s v="15.6 Inches"/>
    <s v="Gray"/>
    <s v="1000 GB"/>
    <s v="Intel Core i5"/>
    <x v="5"/>
    <x v="0"/>
    <m/>
    <s v="Integrated"/>
    <s v="Intel"/>
    <m/>
    <x v="0"/>
    <x v="622"/>
    <n v="27"/>
    <n v="79622.73"/>
    <n v="282"/>
  </r>
  <r>
    <x v="8"/>
    <s v="PKV7Y"/>
    <s v="15.6 Inches"/>
    <m/>
    <m/>
    <s v="Core i7"/>
    <x v="2"/>
    <x v="35"/>
    <m/>
    <s v="Dedicated"/>
    <s v="NVIDIA Quadro T1000"/>
    <m/>
    <x v="0"/>
    <x v="623"/>
    <n v="21"/>
    <n v="41229.300000000003"/>
    <n v="456"/>
  </r>
  <r>
    <x v="8"/>
    <s v="Precision 7670 Laptop"/>
    <s v="16 Inches"/>
    <s v="Silver"/>
    <s v="1000 GB"/>
    <s v="Core i7"/>
    <x v="2"/>
    <x v="1"/>
    <m/>
    <s v="Dedicated"/>
    <s v="Nvidia RTX A1000"/>
    <m/>
    <x v="0"/>
    <x v="624"/>
    <n v="46"/>
    <n v="114954"/>
    <n v="532"/>
  </r>
  <r>
    <x v="7"/>
    <s v="ThinkStation P348"/>
    <m/>
    <s v="Black"/>
    <m/>
    <s v="Core i7"/>
    <x v="4"/>
    <x v="1"/>
    <m/>
    <m/>
    <m/>
    <m/>
    <x v="0"/>
    <x v="625"/>
    <n v="13"/>
    <n v="38297.870000000003"/>
    <n v="95"/>
  </r>
  <r>
    <x v="8"/>
    <s v="Inspiron"/>
    <s v="16 Inches"/>
    <s v="Silver"/>
    <s v="1000 GB"/>
    <s v="Intel Core i5"/>
    <x v="2"/>
    <x v="0"/>
    <m/>
    <s v="Integrated"/>
    <s v="Intel"/>
    <m/>
    <x v="0"/>
    <x v="2"/>
    <n v="16"/>
    <n v="15999.84"/>
    <n v="135"/>
  </r>
  <r>
    <x v="0"/>
    <m/>
    <s v="14 Inches"/>
    <s v="Blue"/>
    <s v="1000 GB"/>
    <s v="Intel Core i7"/>
    <x v="0"/>
    <x v="0"/>
    <m/>
    <s v="Integrated"/>
    <s v="Intel"/>
    <s v="1.2 GHz"/>
    <x v="0"/>
    <x v="5"/>
    <n v="47"/>
    <n v="75153"/>
    <n v="488"/>
  </r>
  <r>
    <x v="1"/>
    <m/>
    <s v="15.6 Inches"/>
    <s v="Silver"/>
    <s v="1000 GB"/>
    <s v="Intel Core i5"/>
    <x v="1"/>
    <x v="1"/>
    <s v="Backlit Keyboard"/>
    <s v="Integrated"/>
    <s v="Intel"/>
    <m/>
    <x v="1"/>
    <x v="26"/>
    <n v="42"/>
    <n v="16379.58"/>
    <n v="330"/>
  </r>
  <r>
    <x v="8"/>
    <s v="F2WJ0"/>
    <s v="14 Inches"/>
    <m/>
    <s v="256 GB"/>
    <s v="Intel Core i5"/>
    <x v="4"/>
    <x v="7"/>
    <m/>
    <s v="Integrated"/>
    <m/>
    <s v="1.7 GHz"/>
    <x v="2"/>
    <x v="2"/>
    <n v="38"/>
    <n v="37999.620000000003"/>
    <n v="287"/>
  </r>
  <r>
    <x v="8"/>
    <s v="Dell Latitude 7214 Rugged Laptop 2 In 1"/>
    <s v="11.6 Inches"/>
    <s v="Black"/>
    <s v="512 GB"/>
    <s v="Intel Core i5"/>
    <x v="0"/>
    <x v="7"/>
    <m/>
    <s v="Integrated"/>
    <s v="Intel UHD Graphics"/>
    <m/>
    <x v="14"/>
    <x v="13"/>
    <n v="39"/>
    <n v="66261"/>
    <n v="224"/>
  </r>
  <r>
    <x v="2"/>
    <s v="Vector GP66 12UGS-267"/>
    <s v="15.66 Inches"/>
    <s v="Core Black"/>
    <m/>
    <s v="Intel Core i9"/>
    <x v="2"/>
    <x v="2"/>
    <m/>
    <s v="Dedicated"/>
    <m/>
    <s v="1.8 GHz"/>
    <x v="2"/>
    <x v="5"/>
    <n v="48"/>
    <n v="76752"/>
    <n v="142"/>
  </r>
  <r>
    <x v="2"/>
    <s v="Stealth GS66 12UGS-025"/>
    <s v="15.6 Inches"/>
    <s v="Core Black"/>
    <m/>
    <s v="Intel Core i9"/>
    <x v="2"/>
    <x v="2"/>
    <m/>
    <s v="Dedicated"/>
    <s v="NVIDIA GeForce RTX 3070"/>
    <s v="1.8 GHz"/>
    <x v="10"/>
    <x v="626"/>
    <n v="30"/>
    <n v="23398.5"/>
    <n v="260"/>
  </r>
  <r>
    <x v="0"/>
    <m/>
    <s v="14 Inches"/>
    <s v="Blue"/>
    <s v="1000 GB"/>
    <s v="Intel Core i7"/>
    <x v="0"/>
    <x v="0"/>
    <m/>
    <s v="Integrated"/>
    <s v="Intel"/>
    <s v="1.2 GHz"/>
    <x v="0"/>
    <x v="627"/>
    <n v="35"/>
    <n v="4742.1499999999996"/>
    <n v="501"/>
  </r>
  <r>
    <x v="8"/>
    <s v="Dell Latitude"/>
    <s v="14 Inches"/>
    <m/>
    <m/>
    <n v="8032"/>
    <x v="0"/>
    <x v="11"/>
    <s v="Speakers"/>
    <s v="Integrated"/>
    <s v="Intel UHD 620 Graphics"/>
    <m/>
    <x v="4"/>
    <x v="21"/>
    <n v="20"/>
    <n v="11799.8"/>
    <n v="186"/>
  </r>
  <r>
    <x v="4"/>
    <s v="Acer Swift 3 SF313-52-526M"/>
    <s v="15.6 Inches"/>
    <m/>
    <s v="256 GB"/>
    <s v="Core i5"/>
    <x v="0"/>
    <x v="10"/>
    <m/>
    <s v="Integrated"/>
    <m/>
    <s v="1.1 GHz"/>
    <x v="0"/>
    <x v="19"/>
    <n v="64"/>
    <n v="40959.360000000001"/>
    <n v="174"/>
  </r>
  <r>
    <x v="7"/>
    <m/>
    <s v="15.6 Inches"/>
    <s v="Grey"/>
    <s v="128 GB"/>
    <s v="Pentium"/>
    <x v="7"/>
    <x v="2"/>
    <m/>
    <s v="Integrated"/>
    <s v="Intel UHD Graphics"/>
    <s v="2 GHz"/>
    <x v="1"/>
    <x v="169"/>
    <n v="56"/>
    <n v="14950.88"/>
    <n v="189"/>
  </r>
  <r>
    <x v="4"/>
    <s v="PT516-52s-73YD"/>
    <s v="16 Inches"/>
    <s v="Gray"/>
    <s v="1 TB"/>
    <s v="Core i7"/>
    <x v="4"/>
    <x v="2"/>
    <s v="Anti Glare Coating"/>
    <s v="Dedicated"/>
    <m/>
    <m/>
    <x v="18"/>
    <x v="628"/>
    <n v="49"/>
    <n v="110249.51"/>
    <n v="439"/>
  </r>
  <r>
    <x v="7"/>
    <s v="Yoga 710"/>
    <s v="15.6 Inches"/>
    <s v="Black"/>
    <s v="256 GB"/>
    <s v="Intel Core i5"/>
    <x v="0"/>
    <x v="11"/>
    <m/>
    <s v="Integrated"/>
    <s v="Intel HD Graphics 620"/>
    <m/>
    <x v="7"/>
    <x v="21"/>
    <n v="48"/>
    <n v="28319.52"/>
    <n v="459"/>
  </r>
  <r>
    <x v="0"/>
    <m/>
    <s v="15.6 Inches"/>
    <s v="Blue"/>
    <s v="1152 GB"/>
    <s v="Pentium"/>
    <x v="5"/>
    <x v="0"/>
    <m/>
    <s v="Integrated"/>
    <s v="Intel"/>
    <s v="1.1 GHz"/>
    <x v="2"/>
    <x v="629"/>
    <n v="56"/>
    <n v="201544"/>
    <n v="192"/>
  </r>
  <r>
    <x v="1"/>
    <m/>
    <s v="14 Inches"/>
    <s v="Rose Gold"/>
    <s v="64 GB"/>
    <s v="Celeron N4000"/>
    <x v="4"/>
    <x v="0"/>
    <m/>
    <s v="Integrated"/>
    <s v="Intel"/>
    <s v="1.1 GHz"/>
    <x v="4"/>
    <x v="630"/>
    <n v="63"/>
    <n v="86798.88"/>
    <n v="338"/>
  </r>
  <r>
    <x v="1"/>
    <m/>
    <s v="15.6 Inches"/>
    <s v="Black"/>
    <s v="1000 GB"/>
    <s v="Pentium N5000"/>
    <x v="4"/>
    <x v="0"/>
    <m/>
    <s v="Integrated"/>
    <s v="Intel"/>
    <s v="1.1 GHz"/>
    <x v="5"/>
    <x v="21"/>
    <n v="31"/>
    <n v="18289.689999999999"/>
    <n v="130"/>
  </r>
  <r>
    <x v="8"/>
    <s v="DELL-XPS-9720"/>
    <s v="17 Inches"/>
    <s v="Platinum Silver"/>
    <s v="4 TB"/>
    <s v="Core i7 Family"/>
    <x v="1"/>
    <x v="7"/>
    <s v="Backlit Kb,Fingerprint"/>
    <s v="Dedicated"/>
    <m/>
    <m/>
    <x v="2"/>
    <x v="42"/>
    <n v="29"/>
    <n v="13339.71"/>
    <n v="487"/>
  </r>
  <r>
    <x v="8"/>
    <s v="Latitude 5320 Laptop"/>
    <s v="13.3 Inches"/>
    <s v="Black"/>
    <s v="256 GB"/>
    <s v="Core i7"/>
    <x v="0"/>
    <x v="1"/>
    <s v="Wifi &amp; Bluetooth"/>
    <s v="Integrated"/>
    <m/>
    <m/>
    <x v="0"/>
    <x v="631"/>
    <n v="34"/>
    <n v="29847.919999999998"/>
    <n v="431"/>
  </r>
  <r>
    <x v="7"/>
    <s v="Thinkpad"/>
    <s v="15.6 Inches"/>
    <m/>
    <s v="500 GB"/>
    <s v="Core i7"/>
    <x v="6"/>
    <x v="20"/>
    <s v="Fingerprint Reader"/>
    <m/>
    <s v="Intel HD Graphics;NVIDIA Optimus Graphics"/>
    <s v="2.6 GHz"/>
    <x v="20"/>
    <x v="632"/>
    <n v="42"/>
    <n v="82277.58"/>
    <n v="323"/>
  </r>
  <r>
    <x v="7"/>
    <s v="ThinkPad P16s G1"/>
    <s v="16 Inches"/>
    <m/>
    <s v="1 TB"/>
    <s v="Ryzen 7"/>
    <x v="2"/>
    <x v="1"/>
    <s v="Anti-glare Screen"/>
    <s v="Radeon 680M"/>
    <s v="AMD Radeon 680M"/>
    <m/>
    <x v="10"/>
    <x v="633"/>
    <n v="45"/>
    <n v="95849.55"/>
    <n v="293"/>
  </r>
  <r>
    <x v="1"/>
    <m/>
    <s v="15.6 Inches"/>
    <s v="Silver"/>
    <s v="1000 GB"/>
    <s v="Intel Core i5"/>
    <x v="1"/>
    <x v="1"/>
    <s v="Backlit Keyboard"/>
    <s v="Integrated"/>
    <s v="Intel"/>
    <m/>
    <x v="1"/>
    <x v="634"/>
    <n v="43"/>
    <n v="30486.57"/>
    <n v="234"/>
  </r>
  <r>
    <x v="0"/>
    <s v="Ideapad 3"/>
    <s v="15.6 Inches"/>
    <s v="Gray"/>
    <s v="1000 GB"/>
    <s v="Intel Core i5"/>
    <x v="5"/>
    <x v="0"/>
    <m/>
    <s v="Integrated"/>
    <s v="Intel"/>
    <m/>
    <x v="0"/>
    <x v="26"/>
    <n v="20"/>
    <n v="7799.8"/>
    <n v="509"/>
  </r>
  <r>
    <x v="8"/>
    <s v="Inspiron"/>
    <s v="16 Inches"/>
    <s v="Silver"/>
    <s v="1000 GB"/>
    <s v="Intel Core i5"/>
    <x v="2"/>
    <x v="0"/>
    <m/>
    <s v="Integrated"/>
    <s v="Intel"/>
    <m/>
    <x v="0"/>
    <x v="2"/>
    <n v="59"/>
    <n v="58999.41"/>
    <n v="195"/>
  </r>
  <r>
    <x v="2"/>
    <s v="Vector GP66 12UGS-267"/>
    <s v="15.66 Inches"/>
    <s v="Core Black"/>
    <m/>
    <s v="Intel Core i9"/>
    <x v="2"/>
    <x v="2"/>
    <m/>
    <s v="Dedicated"/>
    <m/>
    <s v="1.8 GHz"/>
    <x v="2"/>
    <x v="26"/>
    <n v="65"/>
    <n v="25349.35"/>
    <n v="308"/>
  </r>
  <r>
    <x v="2"/>
    <s v="Stealth GS66 12UGS-025"/>
    <s v="15.6 Inches"/>
    <s v="Core Black"/>
    <m/>
    <s v="Intel Core i9"/>
    <x v="2"/>
    <x v="2"/>
    <m/>
    <s v="Dedicated"/>
    <s v="NVIDIA GeForce RTX 3070"/>
    <s v="1.8 GHz"/>
    <x v="10"/>
    <x v="624"/>
    <n v="42"/>
    <n v="104958"/>
    <n v="257"/>
  </r>
  <r>
    <x v="2"/>
    <s v="Vector GP66 12UGS-267"/>
    <s v="15.66 Inches"/>
    <s v="Core Black"/>
    <m/>
    <s v="Intel Core i9"/>
    <x v="2"/>
    <x v="2"/>
    <m/>
    <s v="Dedicated"/>
    <m/>
    <s v="1.8 GHz"/>
    <x v="2"/>
    <x v="42"/>
    <n v="55"/>
    <n v="25299.45"/>
    <n v="402"/>
  </r>
  <r>
    <x v="2"/>
    <s v="Stealth GS66 12UGS-025"/>
    <s v="15.6 Inches"/>
    <s v="Core Black"/>
    <m/>
    <s v="Intel Core i9"/>
    <x v="2"/>
    <x v="2"/>
    <m/>
    <s v="Dedicated"/>
    <s v="NVIDIA GeForce RTX 3070"/>
    <s v="1.8 GHz"/>
    <x v="10"/>
    <x v="635"/>
    <n v="22"/>
    <n v="11197.78"/>
    <n v="395"/>
  </r>
  <r>
    <x v="0"/>
    <m/>
    <s v="14 Inches"/>
    <s v="Blue"/>
    <s v="1000 GB"/>
    <s v="Intel Core i7"/>
    <x v="0"/>
    <x v="0"/>
    <m/>
    <s v="Integrated"/>
    <s v="Intel"/>
    <s v="1.2 GHz"/>
    <x v="0"/>
    <x v="424"/>
    <n v="20"/>
    <n v="23019.8"/>
    <n v="360"/>
  </r>
  <r>
    <x v="8"/>
    <s v="Inspiron 3511"/>
    <s v="15.6 Inches"/>
    <m/>
    <s v="256 GB"/>
    <s v="Core i5"/>
    <x v="2"/>
    <x v="2"/>
    <m/>
    <s v="Integrated"/>
    <s v="Intel UHD Graphics"/>
    <s v="1 GHz"/>
    <x v="0"/>
    <x v="42"/>
    <n v="28"/>
    <n v="12879.72"/>
    <n v="462"/>
  </r>
  <r>
    <x v="8"/>
    <s v="Dell 5000"/>
    <s v="14 Inches"/>
    <s v="Platinum Silver"/>
    <s v="2 TB"/>
    <s v="Core i7 Family"/>
    <x v="1"/>
    <x v="1"/>
    <s v="Backlit Keyboard,Fingerprint"/>
    <s v="Dedicated"/>
    <m/>
    <m/>
    <x v="0"/>
    <x v="8"/>
    <n v="13"/>
    <n v="11699.87"/>
    <n v="98"/>
  </r>
  <r>
    <x v="2"/>
    <s v="Vector GP66 12UGS-267"/>
    <s v="15.66 Inches"/>
    <s v="Core Black"/>
    <m/>
    <s v="Intel Core i9"/>
    <x v="2"/>
    <x v="2"/>
    <m/>
    <s v="Dedicated"/>
    <m/>
    <s v="1.8 GHz"/>
    <x v="2"/>
    <x v="5"/>
    <n v="59"/>
    <n v="94341"/>
    <n v="374"/>
  </r>
  <r>
    <x v="2"/>
    <s v="Stealth GS66 12UGS-025"/>
    <s v="15.6 Inches"/>
    <s v="Core Black"/>
    <m/>
    <s v="Intel Core i9"/>
    <x v="2"/>
    <x v="2"/>
    <m/>
    <s v="Dedicated"/>
    <s v="NVIDIA GeForce RTX 3070"/>
    <s v="1.8 GHz"/>
    <x v="10"/>
    <x v="21"/>
    <n v="60"/>
    <n v="35399.4"/>
    <n v="346"/>
  </r>
  <r>
    <x v="0"/>
    <m/>
    <s v="14 Inches"/>
    <s v="Blue"/>
    <s v="1000 GB"/>
    <s v="Intel Core i7"/>
    <x v="0"/>
    <x v="0"/>
    <m/>
    <s v="Integrated"/>
    <s v="Intel"/>
    <s v="1.2 GHz"/>
    <x v="0"/>
    <x v="8"/>
    <n v="46"/>
    <n v="41399.54"/>
    <n v="391"/>
  </r>
  <r>
    <x v="4"/>
    <s v="CB3-111"/>
    <s v="11.6 Inches"/>
    <s v="Moonstone White"/>
    <s v="16 GB"/>
    <s v="Celeron"/>
    <x v="4"/>
    <x v="5"/>
    <m/>
    <s v="Integrated"/>
    <s v="Intel HD Graphics"/>
    <m/>
    <x v="5"/>
    <x v="636"/>
    <n v="15"/>
    <n v="10499.85"/>
    <n v="164"/>
  </r>
  <r>
    <x v="23"/>
    <m/>
    <s v="17 Inches"/>
    <m/>
    <s v="2000 GB"/>
    <s v="Intel Core i7"/>
    <x v="1"/>
    <x v="2"/>
    <m/>
    <s v="Dedicated"/>
    <s v="NVIDIA GeForce RTX 4070"/>
    <s v="3.7 GHz"/>
    <x v="0"/>
    <x v="637"/>
    <n v="52"/>
    <n v="146012.35999999999"/>
    <n v="179"/>
  </r>
  <r>
    <x v="8"/>
    <s v="Latitude 5420"/>
    <s v="14 Inches"/>
    <s v="Gray"/>
    <s v="2 TB"/>
    <s v="Core i5 Family"/>
    <x v="1"/>
    <x v="1"/>
    <s v="Backlit Keyboard"/>
    <s v="Integrated"/>
    <m/>
    <m/>
    <x v="4"/>
    <x v="548"/>
    <n v="21"/>
    <n v="23099.79"/>
    <n v="520"/>
  </r>
  <r>
    <x v="2"/>
    <s v="Raider GE76 12UHS-255"/>
    <s v="17.3 Inches"/>
    <s v="Titanium Blue"/>
    <s v="1 TB"/>
    <s v="Core i7"/>
    <x v="2"/>
    <x v="2"/>
    <s v="Anti-glare Screen"/>
    <s v="Dedicated"/>
    <m/>
    <m/>
    <x v="11"/>
    <x v="2"/>
    <n v="31"/>
    <n v="30999.69"/>
    <n v="170"/>
  </r>
  <r>
    <x v="8"/>
    <s v="Dell Inspiron 15 3520"/>
    <s v="15.6 Inches"/>
    <s v="Black"/>
    <s v="512 GB"/>
    <s v="Core i7"/>
    <x v="4"/>
    <x v="2"/>
    <m/>
    <s v="Integrated"/>
    <s v="Intel Iris Xe Graphics"/>
    <m/>
    <x v="8"/>
    <x v="82"/>
    <n v="61"/>
    <n v="164639"/>
    <n v="377"/>
  </r>
  <r>
    <x v="0"/>
    <m/>
    <s v="15.6 Inches"/>
    <s v="Blue"/>
    <s v="1152 GB"/>
    <s v="Pentium"/>
    <x v="5"/>
    <x v="0"/>
    <m/>
    <s v="Integrated"/>
    <s v="Intel"/>
    <s v="1.1 GHz"/>
    <x v="2"/>
    <x v="638"/>
    <n v="19"/>
    <n v="34522.81"/>
    <n v="435"/>
  </r>
  <r>
    <x v="1"/>
    <m/>
    <s v="14 Inches"/>
    <s v="Rose Gold"/>
    <s v="64 GB"/>
    <s v="Celeron N4000"/>
    <x v="4"/>
    <x v="0"/>
    <m/>
    <s v="Integrated"/>
    <s v="Intel"/>
    <s v="1.1 GHz"/>
    <x v="4"/>
    <x v="639"/>
    <n v="54"/>
    <n v="33590.160000000003"/>
    <n v="328"/>
  </r>
  <r>
    <x v="1"/>
    <m/>
    <s v="15.6 Inches"/>
    <s v="Black"/>
    <s v="1000 GB"/>
    <s v="Pentium N5000"/>
    <x v="4"/>
    <x v="0"/>
    <m/>
    <s v="Integrated"/>
    <s v="Intel"/>
    <s v="1.1 GHz"/>
    <x v="5"/>
    <x v="640"/>
    <n v="22"/>
    <n v="10340.879999999999"/>
    <n v="422"/>
  </r>
  <r>
    <x v="1"/>
    <s v="HP Chromebook"/>
    <s v="14 Inches"/>
    <s v="Blue"/>
    <s v="64 MB"/>
    <s v="Celeron N4020"/>
    <x v="3"/>
    <x v="6"/>
    <m/>
    <s v="Integrated"/>
    <s v="Intel UHD Graphics 600"/>
    <m/>
    <x v="6"/>
    <x v="288"/>
    <n v="29"/>
    <n v="49763.71"/>
    <n v="423"/>
  </r>
  <r>
    <x v="2"/>
    <s v="Vector GP66 12UGS-267"/>
    <s v="15.66 Inches"/>
    <s v="Core Black"/>
    <m/>
    <s v="Intel Core i9"/>
    <x v="2"/>
    <x v="2"/>
    <m/>
    <s v="Dedicated"/>
    <m/>
    <s v="1.8 GHz"/>
    <x v="2"/>
    <x v="641"/>
    <n v="22"/>
    <n v="22351.78"/>
    <n v="282"/>
  </r>
  <r>
    <x v="2"/>
    <s v="Stealth GS66 12UGS-025"/>
    <s v="15.6 Inches"/>
    <s v="Core Black"/>
    <m/>
    <s v="Intel Core i9"/>
    <x v="2"/>
    <x v="2"/>
    <m/>
    <s v="Dedicated"/>
    <s v="NVIDIA GeForce RTX 3070"/>
    <s v="1.8 GHz"/>
    <x v="10"/>
    <x v="642"/>
    <n v="23"/>
    <n v="11014.24"/>
    <n v="257"/>
  </r>
  <r>
    <x v="0"/>
    <m/>
    <s v="14 Inches"/>
    <s v="Blue"/>
    <s v="1000 GB"/>
    <s v="Intel Core i7"/>
    <x v="0"/>
    <x v="0"/>
    <m/>
    <s v="Integrated"/>
    <s v="Intel"/>
    <s v="1.2 GHz"/>
    <x v="0"/>
    <x v="643"/>
    <n v="34"/>
    <n v="7241.32"/>
    <n v="236"/>
  </r>
  <r>
    <x v="1"/>
    <s v="HP Envy"/>
    <s v="13.3 Inches"/>
    <s v="Natural Silver"/>
    <s v="1 TB"/>
    <s v="Intel Core i7-1165G7"/>
    <x v="4"/>
    <x v="7"/>
    <s v="Backlit Keyboard,Fingerprint Reader"/>
    <s v="Integrated"/>
    <m/>
    <m/>
    <x v="11"/>
    <x v="16"/>
    <n v="12"/>
    <n v="21599.4"/>
    <n v="184"/>
  </r>
  <r>
    <x v="8"/>
    <s v="Precision 3000"/>
    <s v="15.6 Inches"/>
    <m/>
    <s v="512 GB"/>
    <s v="Core i7"/>
    <x v="4"/>
    <x v="0"/>
    <s v="Microphone"/>
    <s v="RTX A500"/>
    <s v="NVIDIA RTX A500"/>
    <m/>
    <x v="2"/>
    <x v="644"/>
    <n v="59"/>
    <n v="180635.58"/>
    <n v="168"/>
  </r>
  <r>
    <x v="8"/>
    <s v="Latitude"/>
    <s v="15.6 Inches"/>
    <s v="Black"/>
    <s v="512 GB"/>
    <s v="Core i7 Family"/>
    <x v="4"/>
    <x v="1"/>
    <m/>
    <s v="Integrated"/>
    <s v="Intel Iris Xe Graphics"/>
    <m/>
    <x v="2"/>
    <x v="13"/>
    <n v="59"/>
    <n v="100241"/>
    <n v="200"/>
  </r>
  <r>
    <x v="8"/>
    <s v="Latitude E6400"/>
    <s v="14.1 Inches"/>
    <s v="Silver"/>
    <s v="160 GB"/>
    <s v="Core 2 Duo"/>
    <x v="6"/>
    <x v="16"/>
    <m/>
    <s v="Dedicated"/>
    <m/>
    <s v="2.53 GHz"/>
    <x v="11"/>
    <x v="645"/>
    <n v="52"/>
    <n v="94193.84"/>
    <n v="514"/>
  </r>
  <r>
    <x v="0"/>
    <m/>
    <s v="15.6 Inches"/>
    <s v="Blue"/>
    <s v="1152 GB"/>
    <s v="Pentium"/>
    <x v="5"/>
    <x v="0"/>
    <m/>
    <s v="Integrated"/>
    <s v="Intel"/>
    <s v="1.1 GHz"/>
    <x v="2"/>
    <x v="646"/>
    <n v="65"/>
    <n v="60461.05"/>
    <n v="326"/>
  </r>
  <r>
    <x v="1"/>
    <m/>
    <s v="14 Inches"/>
    <s v="Rose Gold"/>
    <s v="64 GB"/>
    <s v="Celeron N4000"/>
    <x v="4"/>
    <x v="0"/>
    <m/>
    <s v="Integrated"/>
    <s v="Intel"/>
    <s v="1.1 GHz"/>
    <x v="4"/>
    <x v="5"/>
    <n v="34"/>
    <n v="54366"/>
    <n v="339"/>
  </r>
  <r>
    <x v="1"/>
    <m/>
    <s v="15.6 Inches"/>
    <s v="Black"/>
    <s v="1000 GB"/>
    <s v="Pentium N5000"/>
    <x v="4"/>
    <x v="0"/>
    <m/>
    <s v="Integrated"/>
    <s v="Intel"/>
    <s v="1.1 GHz"/>
    <x v="5"/>
    <x v="647"/>
    <n v="46"/>
    <n v="39790"/>
    <n v="212"/>
  </r>
  <r>
    <x v="8"/>
    <s v="Precision 7670 Laptop"/>
    <s v="16 Inches"/>
    <s v="Silver"/>
    <s v="512 GB"/>
    <s v="Core i7"/>
    <x v="2"/>
    <x v="1"/>
    <m/>
    <s v="Dedicated"/>
    <s v="Nvidia RTX A1000"/>
    <m/>
    <x v="0"/>
    <x v="648"/>
    <n v="59"/>
    <n v="76697.05"/>
    <n v="418"/>
  </r>
  <r>
    <x v="9"/>
    <s v="17Z95P-K.AAB9U1"/>
    <s v="17 Inches"/>
    <s v="Black"/>
    <s v="2 TB"/>
    <s v="Core i7 Family"/>
    <x v="4"/>
    <x v="0"/>
    <s v="Alexa"/>
    <s v="Integrated"/>
    <m/>
    <m/>
    <x v="5"/>
    <x v="166"/>
    <n v="63"/>
    <n v="53045.37"/>
    <n v="550"/>
  </r>
  <r>
    <x v="24"/>
    <s v="Chromebook"/>
    <s v="14 Inches"/>
    <m/>
    <s v="64 GB"/>
    <s v="Celeron"/>
    <x v="0"/>
    <x v="5"/>
    <s v="Information Not Available"/>
    <s v="UHD Graphics"/>
    <s v="Intel UHD Graphics"/>
    <m/>
    <x v="0"/>
    <x v="649"/>
    <n v="49"/>
    <n v="87700.69"/>
    <n v="287"/>
  </r>
  <r>
    <x v="2"/>
    <s v="Vector GP66 12UGS-267"/>
    <s v="15.66 Inches"/>
    <s v="Core Black"/>
    <m/>
    <s v="Intel Core i9"/>
    <x v="2"/>
    <x v="2"/>
    <m/>
    <s v="Dedicated"/>
    <m/>
    <s v="1.8 GHz"/>
    <x v="2"/>
    <x v="416"/>
    <n v="33"/>
    <n v="46827"/>
    <n v="326"/>
  </r>
  <r>
    <x v="2"/>
    <s v="Stealth GS66 12UGS-025"/>
    <s v="15.6 Inches"/>
    <s v="Core Black"/>
    <m/>
    <s v="Intel Core i9"/>
    <x v="2"/>
    <x v="2"/>
    <m/>
    <s v="Dedicated"/>
    <s v="NVIDIA GeForce RTX 3070"/>
    <s v="1.8 GHz"/>
    <x v="10"/>
    <x v="650"/>
    <n v="16"/>
    <n v="8976"/>
    <n v="138"/>
  </r>
  <r>
    <x v="0"/>
    <m/>
    <s v="14 Inches"/>
    <s v="Blue"/>
    <s v="1000 GB"/>
    <s v="Intel Core i7"/>
    <x v="0"/>
    <x v="0"/>
    <m/>
    <s v="Integrated"/>
    <s v="Intel"/>
    <s v="1.2 GHz"/>
    <x v="0"/>
    <x v="651"/>
    <n v="27"/>
    <n v="39933"/>
    <n v="386"/>
  </r>
  <r>
    <x v="8"/>
    <s v="Dell Precision"/>
    <s v="13.4 Inches"/>
    <m/>
    <s v="1 TB"/>
    <s v="Core i7 Family"/>
    <x v="4"/>
    <x v="7"/>
    <s v="Fingerprint"/>
    <s v="Integrated"/>
    <s v="XPS9300-7909SLV-PUS"/>
    <m/>
    <x v="4"/>
    <x v="652"/>
    <n v="19"/>
    <n v="26542.81"/>
    <n v="325"/>
  </r>
  <r>
    <x v="1"/>
    <s v="ProBook x360"/>
    <s v="11.6 Inches"/>
    <m/>
    <m/>
    <s v="Celeron"/>
    <x v="3"/>
    <x v="1"/>
    <s v="Information Not Available"/>
    <s v="UHD Graphics"/>
    <s v="Intel UHD Graphics"/>
    <s v="2.8 GHz"/>
    <x v="0"/>
    <x v="5"/>
    <n v="65"/>
    <n v="103935"/>
    <n v="169"/>
  </r>
  <r>
    <x v="8"/>
    <s v="VXDV2"/>
    <s v="14 Inches"/>
    <m/>
    <s v="256 GB"/>
    <s v="Intel Core i5"/>
    <x v="4"/>
    <x v="7"/>
    <m/>
    <s v="Integrated"/>
    <s v="Intel UHD Graphics"/>
    <s v="2.6 GHz"/>
    <x v="0"/>
    <x v="653"/>
    <n v="35"/>
    <n v="4865"/>
    <n v="369"/>
  </r>
  <r>
    <x v="8"/>
    <s v="Latitude 3000"/>
    <s v="11.6 Inches"/>
    <m/>
    <m/>
    <s v="Celeron"/>
    <x v="3"/>
    <x v="0"/>
    <s v="Anti-glare Screen"/>
    <s v="UHD Graphics"/>
    <s v="Intel UHD Graphics"/>
    <s v="1.1 GHz"/>
    <x v="25"/>
    <x v="26"/>
    <n v="47"/>
    <n v="18329.53"/>
    <n v="364"/>
  </r>
  <r>
    <x v="8"/>
    <s v="Latitude 9000"/>
    <s v="14 Inches"/>
    <m/>
    <m/>
    <s v="Core i7"/>
    <x v="4"/>
    <x v="7"/>
    <m/>
    <m/>
    <m/>
    <m/>
    <x v="0"/>
    <x v="8"/>
    <n v="16"/>
    <n v="14399.84"/>
    <n v="153"/>
  </r>
  <r>
    <x v="8"/>
    <s v="Latitude 5000"/>
    <s v="14 Inches"/>
    <s v="Carbon Fiber"/>
    <s v="128 GB"/>
    <s v="Celeron"/>
    <x v="3"/>
    <x v="5"/>
    <s v="Anti-glare Screen"/>
    <s v="UHD Graphics 610"/>
    <m/>
    <m/>
    <x v="1"/>
    <x v="654"/>
    <n v="53"/>
    <n v="101790.21"/>
    <n v="220"/>
  </r>
  <r>
    <x v="1"/>
    <s v="EliteBook 840 G8"/>
    <s v="14 Inches"/>
    <m/>
    <s v="256 GB"/>
    <s v="Core i7"/>
    <x v="4"/>
    <x v="1"/>
    <s v="Anti-glare Screen, Miracast Technology"/>
    <s v="Iris Xe Graphics"/>
    <s v="Intel Iris Xe Graphics"/>
    <m/>
    <x v="0"/>
    <x v="655"/>
    <n v="57"/>
    <n v="73816.710000000006"/>
    <n v="463"/>
  </r>
  <r>
    <x v="0"/>
    <m/>
    <s v="15.6 Inches"/>
    <s v="Blue"/>
    <s v="1152 GB"/>
    <s v="Pentium"/>
    <x v="5"/>
    <x v="0"/>
    <m/>
    <s v="Integrated"/>
    <s v="Intel"/>
    <s v="1.1 GHz"/>
    <x v="2"/>
    <x v="656"/>
    <n v="28"/>
    <n v="16799.72"/>
    <n v="122"/>
  </r>
  <r>
    <x v="1"/>
    <m/>
    <s v="14 Inches"/>
    <s v="Rose Gold"/>
    <s v="64 GB"/>
    <s v="Celeron N4000"/>
    <x v="4"/>
    <x v="0"/>
    <m/>
    <s v="Integrated"/>
    <s v="Intel"/>
    <s v="1.1 GHz"/>
    <x v="4"/>
    <x v="657"/>
    <n v="20"/>
    <n v="6829"/>
    <n v="281"/>
  </r>
  <r>
    <x v="1"/>
    <m/>
    <s v="15.6 Inches"/>
    <s v="Black"/>
    <s v="1000 GB"/>
    <s v="Pentium N5000"/>
    <x v="4"/>
    <x v="0"/>
    <m/>
    <s v="Integrated"/>
    <s v="Intel"/>
    <s v="1.1 GHz"/>
    <x v="5"/>
    <x v="658"/>
    <n v="54"/>
    <n v="26243.46"/>
    <n v="148"/>
  </r>
  <r>
    <x v="8"/>
    <s v="Latitude 5530 Laptop"/>
    <s v="15.6 Inches"/>
    <s v="Black"/>
    <s v="512 GB"/>
    <s v="Core i7"/>
    <x v="4"/>
    <x v="1"/>
    <s v="Backlit Keyboard"/>
    <s v="Integrated"/>
    <m/>
    <m/>
    <x v="0"/>
    <x v="659"/>
    <n v="59"/>
    <n v="35545.730000000003"/>
    <n v="352"/>
  </r>
  <r>
    <x v="8"/>
    <s v="Precision 3550"/>
    <s v="13.3 Inches"/>
    <m/>
    <s v="512 GB"/>
    <s v="Core i7"/>
    <x v="6"/>
    <x v="33"/>
    <m/>
    <s v="Integrated"/>
    <s v="Intel HD Graphics 520"/>
    <s v="1.8 GHz"/>
    <x v="0"/>
    <x v="660"/>
    <n v="42"/>
    <n v="75599.58"/>
    <n v="436"/>
  </r>
  <r>
    <x v="1"/>
    <s v="EliteBook 1040 G9"/>
    <s v="14 Inches"/>
    <m/>
    <s v="512 GB"/>
    <s v="Core i7"/>
    <x v="4"/>
    <x v="1"/>
    <s v="Anti-glare Screen"/>
    <s v="Iris Xe Graphics"/>
    <s v="Intel Iris Xe Graphics"/>
    <m/>
    <x v="0"/>
    <x v="42"/>
    <n v="58"/>
    <n v="26679.42"/>
    <n v="403"/>
  </r>
  <r>
    <x v="8"/>
    <s v="Dell Inspiron"/>
    <s v="11.6 Inches"/>
    <s v="Gray"/>
    <s v="32 GB"/>
    <s v="AMD A Series"/>
    <x v="3"/>
    <x v="11"/>
    <m/>
    <s v="Dedicated"/>
    <s v="AMD Radeon R4"/>
    <m/>
    <x v="13"/>
    <x v="13"/>
    <n v="25"/>
    <n v="42475"/>
    <n v="310"/>
  </r>
  <r>
    <x v="9"/>
    <s v="14T90P-K.AAG9U1"/>
    <s v="14 Inches"/>
    <s v="Green"/>
    <s v="1 TB"/>
    <s v="Core i7 Family"/>
    <x v="4"/>
    <x v="2"/>
    <s v="Pen"/>
    <s v="Intel XE"/>
    <m/>
    <m/>
    <x v="1"/>
    <x v="21"/>
    <n v="24"/>
    <n v="14159.76"/>
    <n v="349"/>
  </r>
  <r>
    <x v="7"/>
    <s v="Lenovo Legion 5"/>
    <s v="17.3 Inches"/>
    <s v="Black"/>
    <s v="1 TB"/>
    <s v="Ryzen 7 5800H"/>
    <x v="1"/>
    <x v="2"/>
    <s v="Anti-glare,Backlit Kb"/>
    <s v="Dedicated"/>
    <m/>
    <m/>
    <x v="11"/>
    <x v="42"/>
    <n v="39"/>
    <n v="17939.61"/>
    <n v="508"/>
  </r>
  <r>
    <x v="8"/>
    <s v="Latitude 9000"/>
    <s v="15 Inches"/>
    <s v="Anodized Titan Gray"/>
    <s v="256 GB"/>
    <s v="Core i5 Family"/>
    <x v="4"/>
    <x v="7"/>
    <s v="Corning Gorilla Glass 6, Anti-reflection, Anti-smudge"/>
    <s v="Iris Xe Graphics"/>
    <m/>
    <m/>
    <x v="0"/>
    <x v="5"/>
    <n v="42"/>
    <n v="67158"/>
    <n v="522"/>
  </r>
  <r>
    <x v="1"/>
    <m/>
    <s v="15.6 Inches"/>
    <s v="Silver"/>
    <s v="1000 GB"/>
    <s v="Intel Core i5"/>
    <x v="1"/>
    <x v="1"/>
    <s v="Backlit Keyboard"/>
    <s v="Integrated"/>
    <s v="Intel"/>
    <m/>
    <x v="1"/>
    <x v="21"/>
    <n v="16"/>
    <n v="9439.84"/>
    <n v="492"/>
  </r>
  <r>
    <x v="0"/>
    <s v="Ideapad 3"/>
    <s v="15.6 Inches"/>
    <s v="Gray"/>
    <s v="1000 GB"/>
    <s v="Intel Core i5"/>
    <x v="5"/>
    <x v="0"/>
    <m/>
    <s v="Integrated"/>
    <s v="Intel"/>
    <m/>
    <x v="0"/>
    <x v="661"/>
    <n v="20"/>
    <n v="3380"/>
    <n v="203"/>
  </r>
  <r>
    <x v="8"/>
    <s v="Inspiron"/>
    <s v="16 Inches"/>
    <s v="Silver"/>
    <s v="1000 GB"/>
    <s v="Intel Core i5"/>
    <x v="2"/>
    <x v="0"/>
    <m/>
    <s v="Integrated"/>
    <s v="Intel"/>
    <m/>
    <x v="0"/>
    <x v="662"/>
    <n v="38"/>
    <n v="124429.48"/>
    <n v="450"/>
  </r>
  <r>
    <x v="2"/>
    <s v="Vector GP66 12UGS-267"/>
    <s v="15.66 Inches"/>
    <s v="Core Black"/>
    <m/>
    <s v="Intel Core i9"/>
    <x v="2"/>
    <x v="2"/>
    <m/>
    <s v="Dedicated"/>
    <m/>
    <s v="1.8 GHz"/>
    <x v="2"/>
    <x v="21"/>
    <n v="43"/>
    <n v="25369.57"/>
    <n v="307"/>
  </r>
  <r>
    <x v="2"/>
    <s v="Stealth GS66 12UGS-025"/>
    <s v="15.6 Inches"/>
    <s v="Core Black"/>
    <m/>
    <s v="Intel Core i9"/>
    <x v="2"/>
    <x v="2"/>
    <m/>
    <s v="Dedicated"/>
    <s v="NVIDIA GeForce RTX 3070"/>
    <s v="1.8 GHz"/>
    <x v="10"/>
    <x v="21"/>
    <n v="24"/>
    <n v="14159.76"/>
    <n v="198"/>
  </r>
  <r>
    <x v="0"/>
    <m/>
    <s v="14 Inches"/>
    <s v="Blue"/>
    <s v="1000 GB"/>
    <s v="Intel Core i7"/>
    <x v="0"/>
    <x v="0"/>
    <m/>
    <s v="Integrated"/>
    <s v="Intel"/>
    <s v="1.2 GHz"/>
    <x v="0"/>
    <x v="663"/>
    <n v="46"/>
    <n v="129674"/>
    <n v="363"/>
  </r>
  <r>
    <x v="8"/>
    <s v="Dell Latitude"/>
    <s v="13.3 Inches"/>
    <m/>
    <s v="256 GB"/>
    <s v="Core i5"/>
    <x v="0"/>
    <x v="7"/>
    <m/>
    <s v="Integrated"/>
    <m/>
    <s v="2.6 GHz"/>
    <x v="2"/>
    <x v="2"/>
    <n v="57"/>
    <n v="56999.43"/>
    <n v="203"/>
  </r>
  <r>
    <x v="4"/>
    <s v="Chromebook Spin 511 R753T"/>
    <s v="11.6 Inches"/>
    <s v="Shale Black"/>
    <s v="64 GB"/>
    <s v="Celeron"/>
    <x v="0"/>
    <x v="5"/>
    <m/>
    <s v="UHD Graphics"/>
    <s v="Intel UHD Graphics"/>
    <m/>
    <x v="19"/>
    <x v="664"/>
    <n v="13"/>
    <n v="11768.51"/>
    <n v="323"/>
  </r>
  <r>
    <x v="8"/>
    <s v="Dell Precision"/>
    <s v="17.3 Inches"/>
    <m/>
    <s v="512 GB"/>
    <s v="Core i7 Family"/>
    <x v="4"/>
    <x v="7"/>
    <m/>
    <s v="Dedicated"/>
    <m/>
    <s v="2.6 GHz"/>
    <x v="2"/>
    <x v="26"/>
    <n v="58"/>
    <n v="22619.42"/>
    <n v="354"/>
  </r>
  <r>
    <x v="7"/>
    <s v="Lenovo ThinkPad X1 Yoga I5"/>
    <s v="14 Inches"/>
    <s v="Gray"/>
    <s v="256 GB"/>
    <s v="Core i5"/>
    <x v="0"/>
    <x v="7"/>
    <s v="Fingerprint,Pen"/>
    <s v="Integrated"/>
    <m/>
    <m/>
    <x v="2"/>
    <x v="343"/>
    <n v="51"/>
    <n v="62729.49"/>
    <n v="534"/>
  </r>
  <r>
    <x v="8"/>
    <s v="Precision 5470 Laptop"/>
    <s v="14 Inches"/>
    <s v="Silver"/>
    <s v="2000 GB"/>
    <s v="Core i7"/>
    <x v="2"/>
    <x v="1"/>
    <m/>
    <s v="Integrated"/>
    <s v="Nvidia RTX A1000"/>
    <m/>
    <x v="0"/>
    <x v="19"/>
    <n v="35"/>
    <n v="22399.65"/>
    <n v="505"/>
  </r>
  <r>
    <x v="8"/>
    <s v="Latitude 7000"/>
    <s v="14 Inches"/>
    <s v="Carbon Fiber"/>
    <s v="256 GB"/>
    <s v="Core i5"/>
    <x v="0"/>
    <x v="7"/>
    <s v="Anti-glare Screen"/>
    <s v="Iris Xe Graphics"/>
    <m/>
    <m/>
    <x v="0"/>
    <x v="26"/>
    <n v="31"/>
    <n v="12089.69"/>
    <n v="514"/>
  </r>
  <r>
    <x v="8"/>
    <s v="Precision 3000"/>
    <s v="15.6 Inches"/>
    <s v="Titan Gray"/>
    <s v="512 GB"/>
    <s v="Core i7"/>
    <x v="4"/>
    <x v="7"/>
    <s v="Anti-glare Screen"/>
    <s v="T550"/>
    <m/>
    <m/>
    <x v="0"/>
    <x v="85"/>
    <n v="56"/>
    <n v="157656.79999999999"/>
    <n v="243"/>
  </r>
  <r>
    <x v="0"/>
    <m/>
    <s v="15.6 Inches"/>
    <s v="Blue"/>
    <s v="1152 GB"/>
    <s v="Pentium"/>
    <x v="5"/>
    <x v="0"/>
    <m/>
    <s v="Integrated"/>
    <s v="Intel"/>
    <s v="1.1 GHz"/>
    <x v="2"/>
    <x v="665"/>
    <n v="33"/>
    <n v="77549.67"/>
    <n v="461"/>
  </r>
  <r>
    <x v="1"/>
    <m/>
    <s v="14 Inches"/>
    <s v="Rose Gold"/>
    <s v="64 GB"/>
    <s v="Celeron N4000"/>
    <x v="4"/>
    <x v="0"/>
    <m/>
    <s v="Integrated"/>
    <s v="Intel"/>
    <s v="1.1 GHz"/>
    <x v="4"/>
    <x v="666"/>
    <n v="59"/>
    <n v="23952.82"/>
    <n v="342"/>
  </r>
  <r>
    <x v="1"/>
    <m/>
    <s v="15.6 Inches"/>
    <s v="Black"/>
    <s v="1000 GB"/>
    <s v="Pentium N5000"/>
    <x v="4"/>
    <x v="0"/>
    <m/>
    <s v="Integrated"/>
    <s v="Intel"/>
    <s v="1.1 GHz"/>
    <x v="5"/>
    <x v="5"/>
    <n v="28"/>
    <n v="44772"/>
    <n v="378"/>
  </r>
  <r>
    <x v="2"/>
    <s v="Vector GP66 12UGS-267"/>
    <s v="15.66 Inches"/>
    <s v="Core Black"/>
    <m/>
    <s v="Intel Core i9"/>
    <x v="2"/>
    <x v="2"/>
    <m/>
    <s v="Dedicated"/>
    <m/>
    <s v="1.8 GHz"/>
    <x v="2"/>
    <x v="667"/>
    <n v="43"/>
    <n v="27277.91"/>
    <n v="521"/>
  </r>
  <r>
    <x v="2"/>
    <s v="Stealth GS66 12UGS-025"/>
    <s v="15.6 Inches"/>
    <s v="Core Black"/>
    <m/>
    <s v="Intel Core i9"/>
    <x v="2"/>
    <x v="2"/>
    <m/>
    <s v="Dedicated"/>
    <s v="NVIDIA GeForce RTX 3070"/>
    <s v="1.8 GHz"/>
    <x v="10"/>
    <x v="21"/>
    <n v="53"/>
    <n v="31269.47"/>
    <n v="493"/>
  </r>
  <r>
    <x v="0"/>
    <m/>
    <s v="14 Inches"/>
    <s v="Blue"/>
    <s v="1000 GB"/>
    <s v="Intel Core i7"/>
    <x v="0"/>
    <x v="0"/>
    <m/>
    <s v="Integrated"/>
    <s v="Intel"/>
    <s v="1.2 GHz"/>
    <x v="0"/>
    <x v="668"/>
    <n v="26"/>
    <n v="19224.66"/>
    <n v="198"/>
  </r>
  <r>
    <x v="8"/>
    <s v="Latitude"/>
    <s v="13.3 Inches"/>
    <m/>
    <s v="256 GB"/>
    <s v="Core i5"/>
    <x v="0"/>
    <x v="1"/>
    <s v="Information Not Available"/>
    <s v="Integrated"/>
    <m/>
    <m/>
    <x v="0"/>
    <x v="551"/>
    <n v="58"/>
    <n v="44369.42"/>
    <n v="199"/>
  </r>
  <r>
    <x v="1"/>
    <s v="EliteBook 630 G10"/>
    <s v="13.3 Inches"/>
    <m/>
    <s v="256 GB"/>
    <s v="Core i3"/>
    <x v="0"/>
    <x v="1"/>
    <s v="Anti-glare Screen"/>
    <s v="UHD Graphics"/>
    <s v="Intel UHD Graphics"/>
    <m/>
    <x v="0"/>
    <x v="669"/>
    <n v="53"/>
    <n v="49502"/>
    <n v="332"/>
  </r>
  <r>
    <x v="1"/>
    <s v="HP14CA000NR"/>
    <s v="14 Inches"/>
    <m/>
    <m/>
    <s v="Celeron"/>
    <x v="3"/>
    <x v="5"/>
    <s v="HD Audio"/>
    <s v="Integrated"/>
    <s v="Intel HD Graphics 500"/>
    <s v="1.1 GHz"/>
    <x v="1"/>
    <x v="670"/>
    <n v="23"/>
    <n v="39099.769999999997"/>
    <n v="143"/>
  </r>
  <r>
    <x v="7"/>
    <s v="20YGS02Q00"/>
    <s v="15.6 Inches"/>
    <s v="Black"/>
    <m/>
    <s v="Core i7"/>
    <x v="0"/>
    <x v="11"/>
    <m/>
    <s v="Dedicated"/>
    <s v="AMD Radeon Graphics 5500"/>
    <m/>
    <x v="2"/>
    <x v="21"/>
    <n v="55"/>
    <n v="32449.45"/>
    <n v="505"/>
  </r>
  <r>
    <x v="8"/>
    <s v="XPS 9530 Laptop"/>
    <s v="15.6 Inches"/>
    <s v="Platinum Silver"/>
    <s v="2000 GB"/>
    <s v="Core i9"/>
    <x v="1"/>
    <x v="2"/>
    <m/>
    <s v="Dedicated"/>
    <s v="NVIDIA GeForce RTX 4070"/>
    <m/>
    <x v="0"/>
    <x v="58"/>
    <n v="41"/>
    <n v="81959"/>
    <n v="222"/>
  </r>
  <r>
    <x v="8"/>
    <s v="Laitude E6540"/>
    <s v="15.6 Inches"/>
    <s v="Silver"/>
    <s v="500 GB"/>
    <s v="Core i5-4200M"/>
    <x v="0"/>
    <x v="34"/>
    <m/>
    <s v="Integrated"/>
    <s v="Integrated Graphics"/>
    <m/>
    <x v="0"/>
    <x v="364"/>
    <n v="38"/>
    <n v="35004.080000000002"/>
    <n v="384"/>
  </r>
  <r>
    <x v="0"/>
    <m/>
    <s v="15.6 Inches"/>
    <s v="Blue"/>
    <s v="1152 GB"/>
    <s v="Pentium"/>
    <x v="5"/>
    <x v="0"/>
    <m/>
    <s v="Integrated"/>
    <s v="Intel"/>
    <s v="1.1 GHz"/>
    <x v="2"/>
    <x v="13"/>
    <n v="55"/>
    <n v="93445"/>
    <n v="505"/>
  </r>
  <r>
    <x v="1"/>
    <m/>
    <s v="14 Inches"/>
    <s v="Rose Gold"/>
    <s v="64 GB"/>
    <s v="Celeron N4000"/>
    <x v="4"/>
    <x v="0"/>
    <m/>
    <s v="Integrated"/>
    <s v="Intel"/>
    <s v="1.1 GHz"/>
    <x v="4"/>
    <x v="671"/>
    <n v="24"/>
    <n v="81484.56"/>
    <n v="396"/>
  </r>
  <r>
    <x v="1"/>
    <m/>
    <s v="15.6 Inches"/>
    <s v="Black"/>
    <s v="1000 GB"/>
    <s v="Pentium N5000"/>
    <x v="4"/>
    <x v="0"/>
    <m/>
    <s v="Integrated"/>
    <s v="Intel"/>
    <s v="1.1 GHz"/>
    <x v="5"/>
    <x v="5"/>
    <n v="65"/>
    <n v="103935"/>
    <n v="217"/>
  </r>
  <r>
    <x v="8"/>
    <s v="PKV7Y"/>
    <s v="15.6 Inches"/>
    <m/>
    <m/>
    <s v="Core i7"/>
    <x v="2"/>
    <x v="35"/>
    <m/>
    <s v="Dedicated"/>
    <s v="NVIDIA Quadro T1000"/>
    <m/>
    <x v="0"/>
    <x v="672"/>
    <n v="63"/>
    <n v="197378.37"/>
    <n v="478"/>
  </r>
  <r>
    <x v="8"/>
    <s v="Precision 7670 Laptop"/>
    <s v="16 Inches"/>
    <s v="Silver"/>
    <s v="1000 GB"/>
    <s v="Core i7"/>
    <x v="2"/>
    <x v="1"/>
    <m/>
    <s v="Dedicated"/>
    <s v="Nvidia RTX A1000"/>
    <m/>
    <x v="0"/>
    <x v="5"/>
    <n v="47"/>
    <n v="75153"/>
    <n v="402"/>
  </r>
  <r>
    <x v="7"/>
    <s v="ThinkStation P348"/>
    <m/>
    <s v="Black"/>
    <m/>
    <s v="Core i7"/>
    <x v="4"/>
    <x v="1"/>
    <m/>
    <m/>
    <m/>
    <m/>
    <x v="0"/>
    <x v="673"/>
    <n v="15"/>
    <n v="39074.699999999997"/>
    <n v="238"/>
  </r>
  <r>
    <x v="1"/>
    <m/>
    <s v="15.6 Inches"/>
    <s v="Silver"/>
    <s v="1000 GB"/>
    <s v="Intel Core i5"/>
    <x v="1"/>
    <x v="1"/>
    <s v="Backlit Keyboard"/>
    <s v="Integrated"/>
    <s v="Intel"/>
    <m/>
    <x v="1"/>
    <x v="674"/>
    <n v="17"/>
    <n v="19699.09"/>
    <n v="323"/>
  </r>
  <r>
    <x v="0"/>
    <s v="Ideapad 3"/>
    <s v="15.6 Inches"/>
    <s v="Gray"/>
    <s v="1000 GB"/>
    <s v="Intel Core i5"/>
    <x v="5"/>
    <x v="0"/>
    <m/>
    <s v="Integrated"/>
    <s v="Intel"/>
    <m/>
    <x v="0"/>
    <x v="675"/>
    <n v="21"/>
    <n v="53772.39"/>
    <n v="461"/>
  </r>
  <r>
    <x v="8"/>
    <s v="Inspiron"/>
    <s v="16 Inches"/>
    <s v="Silver"/>
    <s v="1000 GB"/>
    <s v="Intel Core i5"/>
    <x v="2"/>
    <x v="0"/>
    <m/>
    <s v="Integrated"/>
    <s v="Intel"/>
    <m/>
    <x v="0"/>
    <x v="676"/>
    <n v="23"/>
    <n v="60061.05"/>
    <n v="419"/>
  </r>
  <r>
    <x v="2"/>
    <s v="Vector GP66 12UGS-267"/>
    <s v="15.66 Inches"/>
    <s v="Core Black"/>
    <m/>
    <s v="Intel Core i9"/>
    <x v="2"/>
    <x v="2"/>
    <m/>
    <s v="Dedicated"/>
    <m/>
    <s v="1.8 GHz"/>
    <x v="2"/>
    <x v="677"/>
    <n v="31"/>
    <n v="56667.69"/>
    <n v="301"/>
  </r>
  <r>
    <x v="2"/>
    <s v="Stealth GS66 12UGS-025"/>
    <s v="15.6 Inches"/>
    <s v="Core Black"/>
    <m/>
    <s v="Intel Core i9"/>
    <x v="2"/>
    <x v="2"/>
    <m/>
    <s v="Dedicated"/>
    <s v="NVIDIA GeForce RTX 3070"/>
    <s v="1.8 GHz"/>
    <x v="10"/>
    <x v="678"/>
    <n v="44"/>
    <n v="25387.56"/>
    <n v="420"/>
  </r>
  <r>
    <x v="0"/>
    <m/>
    <s v="14 Inches"/>
    <s v="Blue"/>
    <s v="1000 GB"/>
    <s v="Intel Core i7"/>
    <x v="0"/>
    <x v="0"/>
    <m/>
    <s v="Integrated"/>
    <s v="Intel"/>
    <s v="1.2 GHz"/>
    <x v="0"/>
    <x v="679"/>
    <n v="39"/>
    <n v="52705.38"/>
    <n v="225"/>
  </r>
  <r>
    <x v="2"/>
    <s v="Vector GP66 12UGS-267"/>
    <s v="15.66 Inches"/>
    <s v="Core Black"/>
    <m/>
    <s v="Intel Core i9"/>
    <x v="2"/>
    <x v="2"/>
    <m/>
    <s v="Dedicated"/>
    <m/>
    <s v="1.8 GHz"/>
    <x v="2"/>
    <x v="517"/>
    <n v="28"/>
    <n v="30239.72"/>
    <n v="443"/>
  </r>
  <r>
    <x v="2"/>
    <s v="Stealth GS66 12UGS-025"/>
    <s v="15.6 Inches"/>
    <s v="Core Black"/>
    <m/>
    <s v="Intel Core i9"/>
    <x v="2"/>
    <x v="2"/>
    <m/>
    <s v="Dedicated"/>
    <s v="NVIDIA GeForce RTX 3070"/>
    <s v="1.8 GHz"/>
    <x v="10"/>
    <x v="661"/>
    <n v="32"/>
    <n v="5408"/>
    <n v="432"/>
  </r>
  <r>
    <x v="0"/>
    <m/>
    <s v="14 Inches"/>
    <s v="Blue"/>
    <s v="1000 GB"/>
    <s v="Intel Core i7"/>
    <x v="0"/>
    <x v="0"/>
    <m/>
    <s v="Integrated"/>
    <s v="Intel"/>
    <s v="1.2 GHz"/>
    <x v="0"/>
    <x v="2"/>
    <n v="39"/>
    <n v="38999.61"/>
    <n v="395"/>
  </r>
  <r>
    <x v="8"/>
    <s v="Vostro 5410 Laptop"/>
    <s v="14 Inches"/>
    <s v="Black"/>
    <s v="256 GB"/>
    <s v="Core i5"/>
    <x v="0"/>
    <x v="7"/>
    <s v="Wifi &amp; Bluetooth"/>
    <s v="Integrated"/>
    <m/>
    <m/>
    <x v="0"/>
    <x v="21"/>
    <n v="16"/>
    <n v="9439.84"/>
    <n v="106"/>
  </r>
  <r>
    <x v="8"/>
    <s v="Inspiron"/>
    <s v="14 Inches"/>
    <s v="Silver"/>
    <s v="1 TB"/>
    <s v="Core i7 Family"/>
    <x v="2"/>
    <x v="2"/>
    <s v="Backlit Kb"/>
    <s v="Integrated"/>
    <m/>
    <m/>
    <x v="1"/>
    <x v="5"/>
    <n v="63"/>
    <n v="100737"/>
    <n v="326"/>
  </r>
  <r>
    <x v="0"/>
    <s v="Ideapad 3"/>
    <s v="15.6 Inches"/>
    <s v="Gray"/>
    <s v="1000 GB"/>
    <s v="Intel Core i5"/>
    <x v="5"/>
    <x v="0"/>
    <m/>
    <s v="Integrated"/>
    <s v="Intel"/>
    <m/>
    <x v="0"/>
    <x v="5"/>
    <n v="22"/>
    <n v="35178"/>
    <n v="502"/>
  </r>
  <r>
    <x v="1"/>
    <s v="HP EliteBook"/>
    <s v="15.6 Inches"/>
    <m/>
    <s v="500 GB"/>
    <s v="Core i5"/>
    <x v="6"/>
    <x v="16"/>
    <m/>
    <s v="Integrated"/>
    <s v="Intel HD Graphics 4000"/>
    <s v="2.6 GHz"/>
    <x v="21"/>
    <x v="13"/>
    <n v="42"/>
    <n v="71358"/>
    <n v="387"/>
  </r>
  <r>
    <x v="0"/>
    <m/>
    <s v="15.6 Inches"/>
    <s v="Blue"/>
    <s v="1152 GB"/>
    <s v="Pentium"/>
    <x v="5"/>
    <x v="0"/>
    <m/>
    <s v="Integrated"/>
    <s v="Intel"/>
    <s v="1.1 GHz"/>
    <x v="2"/>
    <x v="13"/>
    <n v="16"/>
    <n v="27184"/>
    <n v="211"/>
  </r>
  <r>
    <x v="1"/>
    <m/>
    <s v="14 Inches"/>
    <s v="Rose Gold"/>
    <s v="64 GB"/>
    <s v="Celeron N4000"/>
    <x v="4"/>
    <x v="0"/>
    <m/>
    <s v="Integrated"/>
    <s v="Intel"/>
    <s v="1.1 GHz"/>
    <x v="4"/>
    <x v="13"/>
    <n v="45"/>
    <n v="76455"/>
    <n v="160"/>
  </r>
  <r>
    <x v="1"/>
    <m/>
    <s v="15.6 Inches"/>
    <s v="Black"/>
    <s v="1000 GB"/>
    <s v="Pentium N5000"/>
    <x v="4"/>
    <x v="0"/>
    <m/>
    <s v="Integrated"/>
    <s v="Intel"/>
    <s v="1.1 GHz"/>
    <x v="5"/>
    <x v="680"/>
    <n v="58"/>
    <n v="156597.1"/>
    <n v="418"/>
  </r>
  <r>
    <x v="14"/>
    <s v="Blade 17"/>
    <s v="17.3 Inches"/>
    <s v="Black"/>
    <s v="1 TB"/>
    <s v="Intel Core i9"/>
    <x v="2"/>
    <x v="0"/>
    <m/>
    <s v="RTX 3080 Ti"/>
    <m/>
    <s v="5 GHz"/>
    <x v="13"/>
    <x v="681"/>
    <n v="30"/>
    <n v="43770"/>
    <n v="160"/>
  </r>
  <r>
    <x v="7"/>
    <s v="Lenovo Thinkpad"/>
    <s v="14 Inches"/>
    <m/>
    <s v="256 GB"/>
    <m/>
    <x v="0"/>
    <x v="7"/>
    <m/>
    <s v="Integrated"/>
    <s v="AMD Radeon Graphics 5"/>
    <s v="2.1 GHz"/>
    <x v="15"/>
    <x v="682"/>
    <n v="40"/>
    <n v="76404.399999999994"/>
    <n v="276"/>
  </r>
  <r>
    <x v="5"/>
    <s v="ASUS VivoBook Go 14"/>
    <s v="14 Inches"/>
    <s v="Quiet Blue"/>
    <s v="128 GB"/>
    <s v="Celeron"/>
    <x v="3"/>
    <x v="12"/>
    <s v="Fingerprint"/>
    <s v="Integrated"/>
    <m/>
    <m/>
    <x v="2"/>
    <x v="683"/>
    <n v="52"/>
    <n v="109148"/>
    <n v="415"/>
  </r>
  <r>
    <x v="8"/>
    <s v="XPS 9315 Laptop"/>
    <s v="13.4 Inches"/>
    <s v="Platinum Silver"/>
    <s v="1000 GB"/>
    <s v="Core i7"/>
    <x v="2"/>
    <x v="1"/>
    <m/>
    <s v="Integrated"/>
    <s v="Intel Integrated Graphics"/>
    <m/>
    <x v="0"/>
    <x v="21"/>
    <n v="43"/>
    <n v="25369.57"/>
    <n v="270"/>
  </r>
  <r>
    <x v="4"/>
    <s v="CB315-2H-25TX"/>
    <s v="15.6 Inches"/>
    <s v="Silver,Black"/>
    <s v="32 GB"/>
    <s v="AMD A4"/>
    <x v="3"/>
    <x v="5"/>
    <m/>
    <s v="Integrated, Dedicated"/>
    <s v="AMD Radeon R4"/>
    <m/>
    <x v="6"/>
    <x v="8"/>
    <n v="39"/>
    <n v="35099.61"/>
    <n v="167"/>
  </r>
  <r>
    <x v="2"/>
    <s v="Prestige 14 EVO A11M-221"/>
    <s v="14 Inches"/>
    <s v="Carbon Gray"/>
    <s v="512 GB"/>
    <s v="Core i5"/>
    <x v="4"/>
    <x v="11"/>
    <m/>
    <s v="Integrated"/>
    <s v="Intel Iris Xe Graphics"/>
    <m/>
    <x v="21"/>
    <x v="26"/>
    <n v="15"/>
    <n v="5849.85"/>
    <n v="478"/>
  </r>
  <r>
    <x v="8"/>
    <s v="Dell XPS 13 9305"/>
    <s v="13 Inches"/>
    <s v="Silver"/>
    <s v="256 GB"/>
    <s v="Intel Core i5"/>
    <x v="0"/>
    <x v="7"/>
    <s v="Space Saving"/>
    <s v="Integrated"/>
    <m/>
    <m/>
    <x v="0"/>
    <x v="684"/>
    <n v="13"/>
    <n v="11881.87"/>
    <n v="366"/>
  </r>
  <r>
    <x v="5"/>
    <s v="ASUS TUF Dash F15"/>
    <s v="15.6 Inches"/>
    <s v="Off Black"/>
    <s v="1 TB"/>
    <s v="Core i7 Family"/>
    <x v="2"/>
    <x v="1"/>
    <s v="HD Audio, Backlit Keyboard, Anti Glare Coating, Numeric Keypad"/>
    <s v="Dedicated"/>
    <m/>
    <m/>
    <x v="0"/>
    <x v="134"/>
    <n v="64"/>
    <n v="95936"/>
    <n v="179"/>
  </r>
  <r>
    <x v="1"/>
    <m/>
    <s v="15.6 Inches"/>
    <s v="Silver"/>
    <s v="1000 GB"/>
    <s v="Intel Core i5"/>
    <x v="1"/>
    <x v="1"/>
    <s v="Backlit Keyboard"/>
    <s v="Integrated"/>
    <s v="Intel"/>
    <m/>
    <x v="1"/>
    <x v="685"/>
    <n v="43"/>
    <n v="125645.57"/>
    <n v="522"/>
  </r>
  <r>
    <x v="0"/>
    <s v="Ideapad 3"/>
    <s v="15.6 Inches"/>
    <s v="Gray"/>
    <s v="1000 GB"/>
    <s v="Intel Core i5"/>
    <x v="5"/>
    <x v="0"/>
    <m/>
    <s v="Integrated"/>
    <s v="Intel"/>
    <m/>
    <x v="0"/>
    <x v="686"/>
    <n v="31"/>
    <n v="103291.69"/>
    <n v="354"/>
  </r>
  <r>
    <x v="8"/>
    <s v="Inspiron"/>
    <s v="16 Inches"/>
    <s v="Silver"/>
    <s v="1000 GB"/>
    <s v="Intel Core i5"/>
    <x v="2"/>
    <x v="0"/>
    <m/>
    <s v="Integrated"/>
    <s v="Intel"/>
    <m/>
    <x v="0"/>
    <x v="687"/>
    <n v="61"/>
    <n v="92597.39"/>
    <n v="156"/>
  </r>
  <r>
    <x v="2"/>
    <s v="Vector GP66 12UGS-267"/>
    <s v="15.66 Inches"/>
    <s v="Core Black"/>
    <m/>
    <s v="Intel Core i9"/>
    <x v="2"/>
    <x v="2"/>
    <m/>
    <s v="Dedicated"/>
    <m/>
    <s v="1.8 GHz"/>
    <x v="2"/>
    <x v="688"/>
    <n v="13"/>
    <n v="14598.87"/>
    <n v="240"/>
  </r>
  <r>
    <x v="2"/>
    <s v="Stealth GS66 12UGS-025"/>
    <s v="15.6 Inches"/>
    <s v="Core Black"/>
    <m/>
    <s v="Intel Core i9"/>
    <x v="2"/>
    <x v="2"/>
    <m/>
    <s v="Dedicated"/>
    <s v="NVIDIA GeForce RTX 3070"/>
    <s v="1.8 GHz"/>
    <x v="10"/>
    <x v="544"/>
    <n v="35"/>
    <n v="41299.65"/>
    <n v="214"/>
  </r>
  <r>
    <x v="0"/>
    <m/>
    <s v="14 Inches"/>
    <s v="Blue"/>
    <s v="1000 GB"/>
    <s v="Intel Core i7"/>
    <x v="0"/>
    <x v="0"/>
    <m/>
    <s v="Integrated"/>
    <s v="Intel"/>
    <s v="1.2 GHz"/>
    <x v="0"/>
    <x v="79"/>
    <n v="31"/>
    <n v="55769"/>
    <n v="151"/>
  </r>
  <r>
    <x v="8"/>
    <s v="Latitude 7420 Laptop"/>
    <s v="14 Inches"/>
    <m/>
    <s v="512 GB"/>
    <s v="Core i7"/>
    <x v="4"/>
    <x v="1"/>
    <m/>
    <s v="Integrated"/>
    <s v="Intel Integrated Graphics"/>
    <s v="1.2 GHz"/>
    <x v="2"/>
    <x v="689"/>
    <n v="62"/>
    <n v="72528.22"/>
    <n v="322"/>
  </r>
  <r>
    <x v="1"/>
    <m/>
    <s v="14 Inches"/>
    <m/>
    <s v="512 GB"/>
    <s v="Core i7"/>
    <x v="4"/>
    <x v="7"/>
    <m/>
    <s v="Dedicated"/>
    <s v="Intel Iris X"/>
    <m/>
    <x v="2"/>
    <x v="2"/>
    <n v="33"/>
    <n v="32999.67"/>
    <n v="117"/>
  </r>
  <r>
    <x v="8"/>
    <s v="Dell G15 Gaming"/>
    <s v="15.6 Inches"/>
    <s v="Obsidian Black"/>
    <s v="2 TB"/>
    <s v="Intel Core i9"/>
    <x v="1"/>
    <x v="0"/>
    <s v="Fingerprint Reader, High Definition Audio, Anti Glare Coating"/>
    <s v="Dedicated"/>
    <m/>
    <m/>
    <x v="0"/>
    <x v="690"/>
    <n v="27"/>
    <n v="40201.65"/>
    <n v="182"/>
  </r>
  <r>
    <x v="2"/>
    <s v="Vector GP66 12UGS-267"/>
    <s v="15.66 Inches"/>
    <s v="Core Black"/>
    <m/>
    <s v="Intel Core i9"/>
    <x v="2"/>
    <x v="2"/>
    <m/>
    <s v="Dedicated"/>
    <m/>
    <s v="1.8 GHz"/>
    <x v="2"/>
    <x v="422"/>
    <n v="64"/>
    <n v="56319.360000000001"/>
    <n v="151"/>
  </r>
  <r>
    <x v="2"/>
    <s v="Stealth GS66 12UGS-025"/>
    <s v="15.6 Inches"/>
    <s v="Core Black"/>
    <m/>
    <s v="Intel Core i9"/>
    <x v="2"/>
    <x v="2"/>
    <m/>
    <s v="Dedicated"/>
    <s v="NVIDIA GeForce RTX 3070"/>
    <s v="1.8 GHz"/>
    <x v="10"/>
    <x v="5"/>
    <n v="15"/>
    <n v="23985"/>
    <n v="156"/>
  </r>
  <r>
    <x v="0"/>
    <m/>
    <s v="14 Inches"/>
    <s v="Blue"/>
    <s v="1000 GB"/>
    <s v="Intel Core i7"/>
    <x v="0"/>
    <x v="0"/>
    <m/>
    <s v="Integrated"/>
    <s v="Intel"/>
    <s v="1.2 GHz"/>
    <x v="0"/>
    <x v="8"/>
    <n v="51"/>
    <n v="45899.49"/>
    <n v="360"/>
  </r>
  <r>
    <x v="7"/>
    <s v="ThinkPad X1"/>
    <s v="14 Inches"/>
    <m/>
    <s v="512 GB"/>
    <s v="Intel Core i7"/>
    <x v="4"/>
    <x v="36"/>
    <s v="Speakers"/>
    <s v="Integrated"/>
    <s v="Intel HD Graphics 620"/>
    <m/>
    <x v="15"/>
    <x v="2"/>
    <n v="52"/>
    <n v="51999.48"/>
    <n v="176"/>
  </r>
  <r>
    <x v="8"/>
    <s v="Latitude 5000"/>
    <s v="15.6 Inches"/>
    <s v="Gray"/>
    <s v="256 GB"/>
    <s v="Core i7"/>
    <x v="0"/>
    <x v="7"/>
    <s v="Anti-glare Screen"/>
    <s v="Iris Xe Graphics"/>
    <m/>
    <m/>
    <x v="0"/>
    <x v="21"/>
    <n v="27"/>
    <n v="15929.73"/>
    <n v="367"/>
  </r>
  <r>
    <x v="0"/>
    <m/>
    <s v="15.6 Inches"/>
    <s v="Blue"/>
    <s v="1152 GB"/>
    <s v="Pentium"/>
    <x v="5"/>
    <x v="0"/>
    <m/>
    <s v="Integrated"/>
    <s v="Intel"/>
    <s v="1.1 GHz"/>
    <x v="2"/>
    <x v="2"/>
    <n v="39"/>
    <n v="38999.61"/>
    <n v="228"/>
  </r>
  <r>
    <x v="1"/>
    <m/>
    <s v="14 Inches"/>
    <s v="Rose Gold"/>
    <s v="64 GB"/>
    <s v="Celeron N4000"/>
    <x v="4"/>
    <x v="0"/>
    <m/>
    <s v="Integrated"/>
    <s v="Intel"/>
    <s v="1.1 GHz"/>
    <x v="4"/>
    <x v="13"/>
    <n v="41"/>
    <n v="69659"/>
    <n v="276"/>
  </r>
  <r>
    <x v="1"/>
    <m/>
    <s v="15.6 Inches"/>
    <s v="Black"/>
    <s v="1000 GB"/>
    <s v="Pentium N5000"/>
    <x v="4"/>
    <x v="0"/>
    <m/>
    <s v="Integrated"/>
    <s v="Intel"/>
    <s v="1.1 GHz"/>
    <x v="5"/>
    <x v="19"/>
    <n v="53"/>
    <n v="33919.47"/>
    <n v="297"/>
  </r>
  <r>
    <x v="4"/>
    <s v="Aspire One"/>
    <s v="14 Inches"/>
    <s v="Obsidian Black"/>
    <s v="32 GB"/>
    <s v="Celeron"/>
    <x v="3"/>
    <x v="11"/>
    <m/>
    <s v="Integrated"/>
    <s v="Intel HD Graphics 500"/>
    <m/>
    <x v="11"/>
    <x v="656"/>
    <n v="24"/>
    <n v="14399.76"/>
    <n v="323"/>
  </r>
  <r>
    <x v="2"/>
    <s v="VECTORGP6612066"/>
    <s v="17.3 Inches"/>
    <m/>
    <s v="2 TB"/>
    <s v="Intel Core i7"/>
    <x v="2"/>
    <x v="1"/>
    <m/>
    <s v="Dedicated"/>
    <s v="NVIDIA GeForce RTX 3080 Ti"/>
    <s v="4.8 GHz"/>
    <x v="0"/>
    <x v="691"/>
    <n v="62"/>
    <n v="113459.38"/>
    <n v="395"/>
  </r>
  <r>
    <x v="9"/>
    <s v="17Z95P-K.AAS9U1"/>
    <s v="17 Inches"/>
    <s v="Silver"/>
    <s v="2 TB"/>
    <s v="Core i7 Family"/>
    <x v="4"/>
    <x v="0"/>
    <s v="Alexa"/>
    <s v="Integrated"/>
    <m/>
    <m/>
    <x v="4"/>
    <x v="692"/>
    <n v="62"/>
    <n v="88659.38"/>
    <n v="396"/>
  </r>
  <r>
    <x v="8"/>
    <s v="Precision 3000"/>
    <s v="14 Inches"/>
    <m/>
    <s v="512 GB"/>
    <s v="Core i7"/>
    <x v="4"/>
    <x v="1"/>
    <s v="Anti-glare Screen"/>
    <s v="RTX A500"/>
    <s v="NVIDIA RTX A500"/>
    <m/>
    <x v="0"/>
    <x v="424"/>
    <n v="51"/>
    <n v="58700.49"/>
    <n v="325"/>
  </r>
  <r>
    <x v="8"/>
    <s v="Alienware m18 Laptop"/>
    <s v="18 Inches"/>
    <s v="Black"/>
    <s v="1000 GB"/>
    <s v="Core i9"/>
    <x v="2"/>
    <x v="2"/>
    <m/>
    <s v="Integrated"/>
    <s v="NVIDIA GeForce RTX 4080"/>
    <m/>
    <x v="0"/>
    <x v="693"/>
    <n v="34"/>
    <n v="47021.66"/>
    <n v="317"/>
  </r>
  <r>
    <x v="8"/>
    <s v="Precision 7770"/>
    <s v="17 Inches"/>
    <m/>
    <s v="512 GB"/>
    <s v="Core i7"/>
    <x v="1"/>
    <x v="1"/>
    <m/>
    <s v="Dedicated"/>
    <s v="NVIDIA RTX A4500 16GB GDDR6 (4DP)"/>
    <s v="4.8 GHz"/>
    <x v="2"/>
    <x v="321"/>
    <n v="45"/>
    <n v="50849.55"/>
    <n v="513"/>
  </r>
  <r>
    <x v="1"/>
    <m/>
    <s v="15.6 Inches"/>
    <s v="Silver"/>
    <s v="1000 GB"/>
    <s v="Intel Core i5"/>
    <x v="1"/>
    <x v="1"/>
    <s v="Backlit Keyboard"/>
    <s v="Integrated"/>
    <s v="Intel"/>
    <m/>
    <x v="1"/>
    <x v="5"/>
    <n v="12"/>
    <n v="19188"/>
    <n v="341"/>
  </r>
  <r>
    <x v="0"/>
    <s v="Ideapad 3"/>
    <s v="15.6 Inches"/>
    <s v="Gray"/>
    <s v="1000 GB"/>
    <s v="Intel Core i5"/>
    <x v="5"/>
    <x v="0"/>
    <m/>
    <s v="Integrated"/>
    <s v="Intel"/>
    <m/>
    <x v="0"/>
    <x v="21"/>
    <n v="45"/>
    <n v="26549.55"/>
    <n v="184"/>
  </r>
  <r>
    <x v="8"/>
    <s v="Inspiron"/>
    <s v="16 Inches"/>
    <s v="Silver"/>
    <s v="1000 GB"/>
    <s v="Intel Core i5"/>
    <x v="2"/>
    <x v="0"/>
    <m/>
    <s v="Integrated"/>
    <s v="Intel"/>
    <m/>
    <x v="0"/>
    <x v="694"/>
    <n v="16"/>
    <n v="6655.68"/>
    <n v="162"/>
  </r>
  <r>
    <x v="2"/>
    <s v="Vector GP66 12UGS-267"/>
    <s v="15.66 Inches"/>
    <s v="Core Black"/>
    <m/>
    <s v="Intel Core i9"/>
    <x v="2"/>
    <x v="2"/>
    <m/>
    <s v="Dedicated"/>
    <m/>
    <s v="1.8 GHz"/>
    <x v="2"/>
    <x v="21"/>
    <n v="35"/>
    <n v="20649.650000000001"/>
    <n v="159"/>
  </r>
  <r>
    <x v="2"/>
    <s v="Stealth GS66 12UGS-025"/>
    <s v="15.6 Inches"/>
    <s v="Core Black"/>
    <m/>
    <s v="Intel Core i9"/>
    <x v="2"/>
    <x v="2"/>
    <m/>
    <s v="Dedicated"/>
    <s v="NVIDIA GeForce RTX 3070"/>
    <s v="1.8 GHz"/>
    <x v="10"/>
    <x v="695"/>
    <n v="23"/>
    <n v="24357"/>
    <n v="110"/>
  </r>
  <r>
    <x v="0"/>
    <m/>
    <s v="14 Inches"/>
    <s v="Blue"/>
    <s v="1000 GB"/>
    <s v="Intel Core i7"/>
    <x v="0"/>
    <x v="0"/>
    <m/>
    <s v="Integrated"/>
    <s v="Intel"/>
    <s v="1.2 GHz"/>
    <x v="0"/>
    <x v="696"/>
    <n v="18"/>
    <n v="5219.1000000000004"/>
    <n v="135"/>
  </r>
  <r>
    <x v="8"/>
    <s v="N8P7J"/>
    <s v="15.6 Inches"/>
    <m/>
    <s v="512 GB"/>
    <s v="Intel Core i5"/>
    <x v="4"/>
    <x v="7"/>
    <m/>
    <s v="Integrated"/>
    <s v="Intel UHD Graphics 620"/>
    <s v="1.7 GHz"/>
    <x v="2"/>
    <x v="5"/>
    <n v="21"/>
    <n v="33579"/>
    <n v="446"/>
  </r>
  <r>
    <x v="8"/>
    <s v="Dell Inspiron 15 3000 3525 Laptop"/>
    <s v="15.6 Inches"/>
    <s v="Carbon Black"/>
    <s v="1 TB"/>
    <s v="AMD R Series"/>
    <x v="2"/>
    <x v="0"/>
    <s v="Anti-glare"/>
    <s v="Integrated"/>
    <m/>
    <m/>
    <x v="0"/>
    <x v="188"/>
    <n v="43"/>
    <n v="66748.899999999994"/>
    <n v="323"/>
  </r>
  <r>
    <x v="8"/>
    <s v="Alienware X17 R2 Laptop"/>
    <s v="17.3 Inches"/>
    <s v="Lunar Light"/>
    <s v="2000 GB"/>
    <s v="Core i9"/>
    <x v="1"/>
    <x v="2"/>
    <m/>
    <s v="Integrated"/>
    <s v="NVIDIA GeForce RTX 3080"/>
    <m/>
    <x v="20"/>
    <x v="26"/>
    <n v="46"/>
    <n v="17939.54"/>
    <n v="432"/>
  </r>
  <r>
    <x v="4"/>
    <m/>
    <s v="14 Inches"/>
    <m/>
    <s v="512 GB"/>
    <m/>
    <x v="4"/>
    <x v="2"/>
    <m/>
    <s v="Integrated"/>
    <m/>
    <m/>
    <x v="0"/>
    <x v="5"/>
    <n v="33"/>
    <n v="52767"/>
    <n v="423"/>
  </r>
  <r>
    <x v="8"/>
    <s v="Latitude 5000"/>
    <s v="15.6 Inches"/>
    <m/>
    <m/>
    <s v="Celeron"/>
    <x v="3"/>
    <x v="5"/>
    <s v="Anti-glare Screen"/>
    <s v="UHD Graphics 610"/>
    <s v="Intel HD Graphics 610"/>
    <s v="2 GHz"/>
    <x v="0"/>
    <x v="697"/>
    <n v="45"/>
    <n v="102159.45"/>
    <n v="154"/>
  </r>
  <r>
    <x v="7"/>
    <s v="ThinkPad X1 Nano Gen1 Ultrabook"/>
    <s v="14 Inches"/>
    <s v="Black"/>
    <s v="512 GB"/>
    <s v="Intel Core i5-1135G7"/>
    <x v="4"/>
    <x v="11"/>
    <s v="Backlit Keyboard"/>
    <s v="Integrated"/>
    <m/>
    <m/>
    <x v="18"/>
    <x v="636"/>
    <n v="14"/>
    <n v="9799.86"/>
    <n v="293"/>
  </r>
  <r>
    <x v="7"/>
    <s v="IdeaPad"/>
    <s v="14 Inches"/>
    <s v="Black"/>
    <s v="512 GB"/>
    <s v="Core i7 Family"/>
    <x v="4"/>
    <x v="1"/>
    <s v="Backlit Kb"/>
    <s v="Integrated"/>
    <m/>
    <m/>
    <x v="14"/>
    <x v="21"/>
    <n v="49"/>
    <n v="28909.51"/>
    <n v="449"/>
  </r>
  <r>
    <x v="8"/>
    <m/>
    <s v="16 Inches"/>
    <m/>
    <s v="512 GB"/>
    <m/>
    <x v="2"/>
    <x v="0"/>
    <m/>
    <s v="Integrated"/>
    <s v="NVIDIA GeForce RTX A2000"/>
    <m/>
    <x v="0"/>
    <x v="551"/>
    <n v="48"/>
    <n v="36719.519999999997"/>
    <n v="191"/>
  </r>
  <r>
    <x v="0"/>
    <m/>
    <s v="15.6 Inches"/>
    <s v="Blue"/>
    <s v="1152 GB"/>
    <s v="Pentium"/>
    <x v="5"/>
    <x v="0"/>
    <m/>
    <s v="Integrated"/>
    <s v="Intel"/>
    <s v="1.1 GHz"/>
    <x v="2"/>
    <x v="698"/>
    <n v="51"/>
    <n v="50949"/>
    <n v="397"/>
  </r>
  <r>
    <x v="1"/>
    <m/>
    <s v="14 Inches"/>
    <s v="Rose Gold"/>
    <s v="64 GB"/>
    <s v="Celeron N4000"/>
    <x v="4"/>
    <x v="0"/>
    <m/>
    <s v="Integrated"/>
    <s v="Intel"/>
    <s v="1.1 GHz"/>
    <x v="4"/>
    <x v="699"/>
    <n v="63"/>
    <n v="96326.37"/>
    <n v="197"/>
  </r>
  <r>
    <x v="1"/>
    <m/>
    <s v="15.6 Inches"/>
    <s v="Black"/>
    <s v="1000 GB"/>
    <s v="Pentium N5000"/>
    <x v="4"/>
    <x v="0"/>
    <m/>
    <s v="Integrated"/>
    <s v="Intel"/>
    <s v="1.1 GHz"/>
    <x v="5"/>
    <x v="42"/>
    <n v="54"/>
    <n v="24839.46"/>
    <n v="146"/>
  </r>
  <r>
    <x v="7"/>
    <s v="ThinkPad P14s Gen 2"/>
    <s v="14 Inches"/>
    <s v="Black"/>
    <s v="256 GB"/>
    <s v="1.2GHz Cortex A13 Processor"/>
    <x v="4"/>
    <x v="1"/>
    <s v="Anti-glare Screen"/>
    <s v="Radeon Graphics"/>
    <m/>
    <m/>
    <x v="0"/>
    <x v="700"/>
    <n v="36"/>
    <n v="27955.439999999999"/>
    <n v="141"/>
  </r>
  <r>
    <x v="2"/>
    <s v="Vector GP66 12UGS-267"/>
    <s v="15.66 Inches"/>
    <s v="Core Black"/>
    <m/>
    <s v="Intel Core i9"/>
    <x v="2"/>
    <x v="2"/>
    <m/>
    <s v="Dedicated"/>
    <m/>
    <s v="1.8 GHz"/>
    <x v="2"/>
    <x v="701"/>
    <n v="36"/>
    <n v="51442.559999999998"/>
    <n v="215"/>
  </r>
  <r>
    <x v="2"/>
    <s v="Vector GP66 12UGS-267"/>
    <s v="15.66 Inches"/>
    <s v="Core Black"/>
    <m/>
    <s v="Intel Core i9"/>
    <x v="2"/>
    <x v="2"/>
    <m/>
    <s v="Dedicated"/>
    <m/>
    <s v="1.8 GHz"/>
    <x v="2"/>
    <x v="19"/>
    <n v="28"/>
    <n v="17919.72"/>
    <n v="271"/>
  </r>
  <r>
    <x v="2"/>
    <s v="Stealth GS66 12UGS-025"/>
    <s v="15.6 Inches"/>
    <s v="Core Black"/>
    <m/>
    <s v="Intel Core i9"/>
    <x v="2"/>
    <x v="2"/>
    <m/>
    <s v="Dedicated"/>
    <s v="NVIDIA GeForce RTX 3070"/>
    <s v="1.8 GHz"/>
    <x v="10"/>
    <x v="48"/>
    <n v="15"/>
    <n v="12119.85"/>
    <n v="155"/>
  </r>
  <r>
    <x v="0"/>
    <m/>
    <s v="14 Inches"/>
    <s v="Blue"/>
    <s v="1000 GB"/>
    <s v="Intel Core i7"/>
    <x v="0"/>
    <x v="0"/>
    <m/>
    <s v="Integrated"/>
    <s v="Intel"/>
    <s v="1.2 GHz"/>
    <x v="0"/>
    <x v="702"/>
    <n v="61"/>
    <n v="90404.44"/>
    <n v="459"/>
  </r>
  <r>
    <x v="8"/>
    <s v="Latitude"/>
    <s v="15.6 Inches"/>
    <m/>
    <s v="256 GB"/>
    <s v="Core i3"/>
    <x v="0"/>
    <x v="1"/>
    <s v="Anti-glare Screen"/>
    <s v="UHD Graphics"/>
    <s v="Intel UHD Graphics"/>
    <m/>
    <x v="0"/>
    <x v="620"/>
    <n v="44"/>
    <n v="21999.56"/>
    <n v="356"/>
  </r>
  <r>
    <x v="8"/>
    <s v="Latitude 7440 Laptop"/>
    <s v="14 Inches"/>
    <s v="Black"/>
    <s v="1000 GB"/>
    <s v="Core i5"/>
    <x v="4"/>
    <x v="1"/>
    <m/>
    <s v="Integrated"/>
    <s v="Intel Integrated Graphics"/>
    <m/>
    <x v="0"/>
    <x v="42"/>
    <n v="17"/>
    <n v="7819.83"/>
    <n v="171"/>
  </r>
  <r>
    <x v="2"/>
    <s v="Vector GP66 12UGS-267"/>
    <s v="15.66 Inches"/>
    <s v="Core Black"/>
    <m/>
    <s v="Intel Core i9"/>
    <x v="2"/>
    <x v="2"/>
    <m/>
    <s v="Dedicated"/>
    <m/>
    <s v="1.8 GHz"/>
    <x v="2"/>
    <x v="21"/>
    <n v="37"/>
    <n v="21829.63"/>
    <n v="418"/>
  </r>
  <r>
    <x v="2"/>
    <s v="Stealth GS66 12UGS-025"/>
    <s v="15.6 Inches"/>
    <s v="Core Black"/>
    <m/>
    <s v="Intel Core i9"/>
    <x v="2"/>
    <x v="2"/>
    <m/>
    <s v="Dedicated"/>
    <s v="NVIDIA GeForce RTX 3070"/>
    <s v="1.8 GHz"/>
    <x v="10"/>
    <x v="2"/>
    <n v="51"/>
    <n v="50999.49"/>
    <n v="500"/>
  </r>
  <r>
    <x v="0"/>
    <m/>
    <s v="14 Inches"/>
    <s v="Blue"/>
    <s v="1000 GB"/>
    <s v="Intel Core i7"/>
    <x v="0"/>
    <x v="0"/>
    <m/>
    <s v="Integrated"/>
    <s v="Intel"/>
    <s v="1.2 GHz"/>
    <x v="0"/>
    <x v="703"/>
    <n v="38"/>
    <n v="88161.14"/>
    <n v="187"/>
  </r>
  <r>
    <x v="8"/>
    <s v="Dell Xps"/>
    <s v="13.3 Inches"/>
    <s v="Rose Gold"/>
    <s v="128 GB"/>
    <s v="Core i5"/>
    <x v="0"/>
    <x v="10"/>
    <m/>
    <s v="Integrated"/>
    <s v="Intel UHD Graphics 620"/>
    <m/>
    <x v="11"/>
    <x v="2"/>
    <n v="14"/>
    <n v="13999.86"/>
    <n v="504"/>
  </r>
  <r>
    <x v="4"/>
    <m/>
    <s v="15.6 Inches"/>
    <m/>
    <m/>
    <m/>
    <x v="1"/>
    <x v="9"/>
    <m/>
    <m/>
    <m/>
    <m/>
    <x v="0"/>
    <x v="704"/>
    <n v="51"/>
    <n v="51000"/>
    <n v="228"/>
  </r>
  <r>
    <x v="7"/>
    <s v="ThinkPad L14 Gen 3"/>
    <s v="14 Inches"/>
    <m/>
    <s v="256 GB"/>
    <s v="Core i5"/>
    <x v="0"/>
    <x v="0"/>
    <s v="Anti-glare Screen"/>
    <s v="UHD Graphics"/>
    <s v="Intel UHD Graphics"/>
    <m/>
    <x v="0"/>
    <x v="705"/>
    <n v="17"/>
    <n v="50268.83"/>
    <n v="348"/>
  </r>
  <r>
    <x v="8"/>
    <s v="XPS 13 9320"/>
    <s v="13.4 Inches"/>
    <s v="Platinum"/>
    <s v="2 TB"/>
    <s v="Core i7"/>
    <x v="4"/>
    <x v="1"/>
    <s v="Backlit Kb,Fingerprint"/>
    <s v="Integrated"/>
    <m/>
    <m/>
    <x v="0"/>
    <x v="21"/>
    <n v="57"/>
    <n v="33629.43"/>
    <n v="246"/>
  </r>
  <r>
    <x v="8"/>
    <s v="Latitude Rugged 5430 Laptop"/>
    <s v="14 Inches"/>
    <s v="Silver"/>
    <s v="512 GB"/>
    <s v="Core i7"/>
    <x v="4"/>
    <x v="1"/>
    <m/>
    <s v="Integrated"/>
    <s v="Intel Integrated Graphics"/>
    <m/>
    <x v="0"/>
    <x v="42"/>
    <n v="64"/>
    <n v="29439.360000000001"/>
    <n v="559"/>
  </r>
  <r>
    <x v="0"/>
    <m/>
    <s v="15.6 Inches"/>
    <s v="Blue"/>
    <s v="1152 GB"/>
    <s v="Pentium"/>
    <x v="5"/>
    <x v="0"/>
    <m/>
    <s v="Integrated"/>
    <s v="Intel"/>
    <s v="1.1 GHz"/>
    <x v="2"/>
    <x v="13"/>
    <n v="47"/>
    <n v="79853"/>
    <n v="172"/>
  </r>
  <r>
    <x v="1"/>
    <m/>
    <s v="14 Inches"/>
    <s v="Rose Gold"/>
    <s v="64 GB"/>
    <s v="Celeron N4000"/>
    <x v="4"/>
    <x v="0"/>
    <m/>
    <s v="Integrated"/>
    <s v="Intel"/>
    <s v="1.1 GHz"/>
    <x v="4"/>
    <x v="311"/>
    <n v="35"/>
    <n v="34789.65"/>
    <n v="484"/>
  </r>
  <r>
    <x v="1"/>
    <m/>
    <s v="15.6 Inches"/>
    <s v="Black"/>
    <s v="1000 GB"/>
    <s v="Pentium N5000"/>
    <x v="4"/>
    <x v="0"/>
    <m/>
    <s v="Integrated"/>
    <s v="Intel"/>
    <s v="1.1 GHz"/>
    <x v="5"/>
    <x v="706"/>
    <n v="38"/>
    <n v="99939.24"/>
    <n v="320"/>
  </r>
  <r>
    <x v="8"/>
    <s v="Precision 3000"/>
    <s v="14 Inches"/>
    <m/>
    <s v="512 GB"/>
    <s v="Core i7"/>
    <x v="4"/>
    <x v="7"/>
    <s v="Information Not Available"/>
    <s v="T550"/>
    <s v="NVIDIA T550"/>
    <m/>
    <x v="0"/>
    <x v="21"/>
    <n v="32"/>
    <n v="18879.68"/>
    <n v="359"/>
  </r>
  <r>
    <x v="1"/>
    <s v="Elitebook 840 G5 Commercial Notebook PC"/>
    <s v="14 Inches"/>
    <s v="Silver"/>
    <s v="512 GB"/>
    <s v="Core i7 8550U"/>
    <x v="4"/>
    <x v="7"/>
    <s v="Fingerprint"/>
    <s v="Integrated"/>
    <m/>
    <m/>
    <x v="8"/>
    <x v="707"/>
    <n v="50"/>
    <n v="16699.5"/>
    <n v="491"/>
  </r>
  <r>
    <x v="1"/>
    <m/>
    <s v="15.6 Inches"/>
    <s v="Silver"/>
    <s v="1000 GB"/>
    <s v="Intel Core i5"/>
    <x v="1"/>
    <x v="1"/>
    <s v="Backlit Keyboard"/>
    <s v="Integrated"/>
    <s v="Intel"/>
    <m/>
    <x v="1"/>
    <x v="13"/>
    <n v="55"/>
    <n v="93445"/>
    <n v="163"/>
  </r>
  <r>
    <x v="0"/>
    <s v="Ideapad 3"/>
    <s v="15.6 Inches"/>
    <s v="Gray"/>
    <s v="1000 GB"/>
    <s v="Intel Core i5"/>
    <x v="5"/>
    <x v="0"/>
    <m/>
    <s v="Integrated"/>
    <s v="Intel"/>
    <m/>
    <x v="0"/>
    <x v="21"/>
    <n v="35"/>
    <n v="20649.650000000001"/>
    <n v="512"/>
  </r>
  <r>
    <x v="8"/>
    <s v="Inspiron"/>
    <s v="16 Inches"/>
    <s v="Silver"/>
    <s v="1000 GB"/>
    <s v="Intel Core i5"/>
    <x v="2"/>
    <x v="0"/>
    <m/>
    <s v="Integrated"/>
    <s v="Intel"/>
    <m/>
    <x v="0"/>
    <x v="708"/>
    <n v="18"/>
    <n v="2339.8200000000002"/>
    <n v="446"/>
  </r>
  <r>
    <x v="2"/>
    <s v="Vector GP66 12UGS-267"/>
    <s v="15.66 Inches"/>
    <s v="Core Black"/>
    <m/>
    <s v="Intel Core i9"/>
    <x v="2"/>
    <x v="2"/>
    <m/>
    <s v="Dedicated"/>
    <m/>
    <s v="1.8 GHz"/>
    <x v="2"/>
    <x v="709"/>
    <n v="26"/>
    <n v="25247.040000000001"/>
    <n v="378"/>
  </r>
  <r>
    <x v="2"/>
    <s v="Stealth GS66 12UGS-025"/>
    <s v="15.6 Inches"/>
    <s v="Core Black"/>
    <m/>
    <s v="Intel Core i9"/>
    <x v="2"/>
    <x v="2"/>
    <m/>
    <s v="Dedicated"/>
    <s v="NVIDIA GeForce RTX 3070"/>
    <s v="1.8 GHz"/>
    <x v="10"/>
    <x v="710"/>
    <n v="33"/>
    <n v="18149.669999999998"/>
    <n v="197"/>
  </r>
  <r>
    <x v="0"/>
    <m/>
    <s v="14 Inches"/>
    <s v="Blue"/>
    <s v="1000 GB"/>
    <s v="Intel Core i7"/>
    <x v="0"/>
    <x v="0"/>
    <m/>
    <s v="Integrated"/>
    <s v="Intel"/>
    <s v="1.2 GHz"/>
    <x v="0"/>
    <x v="711"/>
    <n v="26"/>
    <n v="19874.400000000001"/>
    <n v="383"/>
  </r>
  <r>
    <x v="7"/>
    <s v="IdeaPad 3 15IML05"/>
    <s v="15.6 Inches"/>
    <s v="Almond"/>
    <s v="1 TB"/>
    <s v="Unknown"/>
    <x v="3"/>
    <x v="10"/>
    <s v="Anti-glare Screen"/>
    <s v="UHD Graphics"/>
    <m/>
    <m/>
    <x v="19"/>
    <x v="698"/>
    <n v="37"/>
    <n v="36963"/>
    <n v="439"/>
  </r>
  <r>
    <x v="8"/>
    <s v="Latitude 5000"/>
    <s v="15.6 Inches"/>
    <s v="Gray"/>
    <s v="512 GB"/>
    <s v="Core i7"/>
    <x v="4"/>
    <x v="7"/>
    <s v="Anti-glare Screen"/>
    <s v="Iris Xe Graphics"/>
    <m/>
    <m/>
    <x v="0"/>
    <x v="712"/>
    <n v="57"/>
    <n v="29070"/>
    <n v="214"/>
  </r>
  <r>
    <x v="8"/>
    <s v="Latitude 5000"/>
    <s v="13.3 Inches"/>
    <s v="Gray"/>
    <s v="256 GB"/>
    <s v="Core i5"/>
    <x v="4"/>
    <x v="7"/>
    <s v="Anti-glare Screen"/>
    <s v="Iris Xe Graphics"/>
    <m/>
    <m/>
    <x v="0"/>
    <x v="21"/>
    <n v="33"/>
    <n v="19469.669999999998"/>
    <n v="510"/>
  </r>
  <r>
    <x v="1"/>
    <s v="EliteBook 655 G9"/>
    <s v="15.6 Inches"/>
    <m/>
    <s v="512 GB"/>
    <s v="Ryzen 7"/>
    <x v="4"/>
    <x v="7"/>
    <s v="Anti-glare Screen"/>
    <s v="Radeon Graphics"/>
    <s v="AMD Radeon Graphics"/>
    <m/>
    <x v="0"/>
    <x v="19"/>
    <n v="12"/>
    <n v="7679.88"/>
    <n v="281"/>
  </r>
  <r>
    <x v="2"/>
    <s v="Vector GP66 12UGS-267"/>
    <s v="15.66 Inches"/>
    <s v="Core Black"/>
    <m/>
    <s v="Intel Core i9"/>
    <x v="2"/>
    <x v="2"/>
    <m/>
    <s v="Dedicated"/>
    <m/>
    <s v="1.8 GHz"/>
    <x v="2"/>
    <x v="713"/>
    <n v="24"/>
    <n v="33119.760000000002"/>
    <n v="188"/>
  </r>
  <r>
    <x v="2"/>
    <s v="Stealth GS66 12UGS-025"/>
    <s v="15.6 Inches"/>
    <s v="Core Black"/>
    <m/>
    <s v="Intel Core i9"/>
    <x v="2"/>
    <x v="2"/>
    <m/>
    <s v="Dedicated"/>
    <s v="NVIDIA GeForce RTX 3070"/>
    <s v="1.8 GHz"/>
    <x v="10"/>
    <x v="26"/>
    <n v="16"/>
    <n v="6239.84"/>
    <n v="188"/>
  </r>
  <r>
    <x v="0"/>
    <m/>
    <s v="14 Inches"/>
    <s v="Blue"/>
    <s v="1000 GB"/>
    <s v="Intel Core i7"/>
    <x v="0"/>
    <x v="0"/>
    <m/>
    <s v="Integrated"/>
    <s v="Intel"/>
    <s v="1.2 GHz"/>
    <x v="0"/>
    <x v="21"/>
    <n v="50"/>
    <n v="29499.5"/>
    <n v="392"/>
  </r>
  <r>
    <x v="9"/>
    <s v="16Z90P-K.AAB7U1"/>
    <s v="16 Inches"/>
    <s v="Black"/>
    <s v="256 GB"/>
    <s v="Core i7 Family"/>
    <x v="4"/>
    <x v="2"/>
    <s v="Alexa"/>
    <s v="Integrated"/>
    <m/>
    <m/>
    <x v="12"/>
    <x v="714"/>
    <n v="21"/>
    <n v="17271.240000000002"/>
    <n v="265"/>
  </r>
  <r>
    <x v="2"/>
    <s v="Vector GP66 12UGS-267"/>
    <s v="15.66 Inches"/>
    <s v="Core Black"/>
    <m/>
    <s v="Intel Core i9"/>
    <x v="2"/>
    <x v="2"/>
    <m/>
    <s v="Dedicated"/>
    <m/>
    <s v="1.8 GHz"/>
    <x v="2"/>
    <x v="715"/>
    <n v="26"/>
    <n v="30419.74"/>
    <n v="248"/>
  </r>
  <r>
    <x v="2"/>
    <s v="Stealth GS66 12UGS-025"/>
    <s v="15.6 Inches"/>
    <s v="Core Black"/>
    <m/>
    <s v="Intel Core i9"/>
    <x v="2"/>
    <x v="2"/>
    <m/>
    <s v="Dedicated"/>
    <s v="NVIDIA GeForce RTX 3070"/>
    <s v="1.8 GHz"/>
    <x v="10"/>
    <x v="716"/>
    <n v="20"/>
    <n v="20664.599999999999"/>
    <n v="268"/>
  </r>
  <r>
    <x v="0"/>
    <m/>
    <s v="14 Inches"/>
    <s v="Blue"/>
    <s v="1000 GB"/>
    <s v="Intel Core i7"/>
    <x v="0"/>
    <x v="0"/>
    <m/>
    <s v="Integrated"/>
    <s v="Intel"/>
    <s v="1.2 GHz"/>
    <x v="0"/>
    <x v="26"/>
    <n v="55"/>
    <n v="21449.45"/>
    <n v="366"/>
  </r>
  <r>
    <x v="2"/>
    <s v="Vector GP66 12UGS-267"/>
    <s v="15.66 Inches"/>
    <s v="Core Black"/>
    <m/>
    <s v="Intel Core i9"/>
    <x v="2"/>
    <x v="2"/>
    <m/>
    <s v="Dedicated"/>
    <m/>
    <s v="1.8 GHz"/>
    <x v="2"/>
    <x v="717"/>
    <n v="35"/>
    <n v="38009.65"/>
    <n v="303"/>
  </r>
  <r>
    <x v="2"/>
    <s v="Stealth GS66 12UGS-025"/>
    <s v="15.6 Inches"/>
    <s v="Core Black"/>
    <m/>
    <s v="Intel Core i9"/>
    <x v="2"/>
    <x v="2"/>
    <m/>
    <s v="Dedicated"/>
    <s v="NVIDIA GeForce RTX 3070"/>
    <s v="1.8 GHz"/>
    <x v="10"/>
    <x v="718"/>
    <n v="30"/>
    <n v="112726.2"/>
    <n v="365"/>
  </r>
  <r>
    <x v="0"/>
    <m/>
    <s v="14 Inches"/>
    <s v="Blue"/>
    <s v="1000 GB"/>
    <s v="Intel Core i7"/>
    <x v="0"/>
    <x v="0"/>
    <m/>
    <s v="Integrated"/>
    <s v="Intel"/>
    <s v="1.2 GHz"/>
    <x v="0"/>
    <x v="2"/>
    <n v="54"/>
    <n v="53999.46"/>
    <n v="310"/>
  </r>
  <r>
    <x v="8"/>
    <s v="Y68F1"/>
    <s v="14 Inches"/>
    <m/>
    <s v="256 GB"/>
    <s v="Intel Core i5"/>
    <x v="4"/>
    <x v="7"/>
    <s v="Speakers"/>
    <s v="Integrated"/>
    <s v="Intel UHD Graphics 620"/>
    <m/>
    <x v="26"/>
    <x v="719"/>
    <n v="34"/>
    <n v="73979.240000000005"/>
    <n v="311"/>
  </r>
  <r>
    <x v="8"/>
    <s v="Precision 3000"/>
    <s v="14 Inches"/>
    <m/>
    <s v="512 GB"/>
    <s v="Core i7"/>
    <x v="2"/>
    <x v="0"/>
    <s v="Anti-glare Screen"/>
    <s v="RTX A500"/>
    <s v="NVIDIA RTX A500"/>
    <m/>
    <x v="0"/>
    <x v="720"/>
    <n v="54"/>
    <n v="129599.46"/>
    <n v="431"/>
  </r>
  <r>
    <x v="1"/>
    <s v="7H1W6UT#ABA"/>
    <m/>
    <s v="Black"/>
    <m/>
    <s v="Celeron"/>
    <x v="3"/>
    <x v="37"/>
    <m/>
    <m/>
    <m/>
    <s v="2.4 GHz"/>
    <x v="0"/>
    <x v="721"/>
    <n v="58"/>
    <n v="12180"/>
    <n v="525"/>
  </r>
  <r>
    <x v="2"/>
    <s v="Vector GP66 12UGS-267"/>
    <s v="15.66 Inches"/>
    <s v="Core Black"/>
    <m/>
    <s v="Intel Core i9"/>
    <x v="2"/>
    <x v="2"/>
    <m/>
    <s v="Dedicated"/>
    <m/>
    <s v="1.8 GHz"/>
    <x v="2"/>
    <x v="438"/>
    <n v="45"/>
    <n v="36089.550000000003"/>
    <n v="168"/>
  </r>
  <r>
    <x v="2"/>
    <s v="Stealth GS66 12UGS-025"/>
    <s v="15.6 Inches"/>
    <s v="Core Black"/>
    <m/>
    <s v="Intel Core i9"/>
    <x v="2"/>
    <x v="2"/>
    <m/>
    <s v="Dedicated"/>
    <s v="NVIDIA GeForce RTX 3070"/>
    <s v="1.8 GHz"/>
    <x v="10"/>
    <x v="2"/>
    <n v="40"/>
    <n v="39999.599999999999"/>
    <n v="527"/>
  </r>
  <r>
    <x v="0"/>
    <m/>
    <s v="14 Inches"/>
    <s v="Blue"/>
    <s v="1000 GB"/>
    <s v="Intel Core i7"/>
    <x v="0"/>
    <x v="0"/>
    <m/>
    <s v="Integrated"/>
    <s v="Intel"/>
    <s v="1.2 GHz"/>
    <x v="0"/>
    <x v="21"/>
    <n v="48"/>
    <n v="28319.52"/>
    <n v="317"/>
  </r>
  <r>
    <x v="7"/>
    <s v="TP X140E A4/1.5 11.6 4GB 500GB W7P-W8P64"/>
    <s v="11.6 Inches"/>
    <s v="Cover: RED ; Inner/keyboard: BLACK"/>
    <s v="500 GB"/>
    <s v="AMD A Series"/>
    <x v="3"/>
    <x v="16"/>
    <m/>
    <s v="Dedicated"/>
    <s v="AMD Radeon Hd 8330"/>
    <m/>
    <x v="21"/>
    <x v="2"/>
    <n v="40"/>
    <n v="39999.599999999999"/>
    <n v="338"/>
  </r>
  <r>
    <x v="1"/>
    <s v="SBUY EB850G7"/>
    <s v="15.6 Inches"/>
    <m/>
    <m/>
    <s v="A-Series Dual-Core A4-3300M"/>
    <x v="0"/>
    <x v="9"/>
    <m/>
    <s v="Integrated"/>
    <m/>
    <m/>
    <x v="0"/>
    <x v="13"/>
    <n v="14"/>
    <n v="23786"/>
    <n v="335"/>
  </r>
  <r>
    <x v="2"/>
    <s v="GS76 Stealth 11UE-623"/>
    <s v="17.3 Inches"/>
    <s v="Core Black"/>
    <s v="512 GB"/>
    <s v="Core i7"/>
    <x v="4"/>
    <x v="38"/>
    <s v="Killer WiFi 6E AX1675 (2x2 ), Steel Series per-Key RGB with Anti-Ghost key (84 Key)"/>
    <s v="Dedicated"/>
    <m/>
    <m/>
    <x v="2"/>
    <x v="374"/>
    <n v="58"/>
    <n v="20975.7"/>
    <n v="167"/>
  </r>
  <r>
    <x v="5"/>
    <s v="Vivobook 15 F512DA"/>
    <s v="15.6 Inches"/>
    <s v="Slate Gray"/>
    <s v="128 GB"/>
    <s v="Ryzen 3 3200U"/>
    <x v="0"/>
    <x v="10"/>
    <s v="Fingerprint Sensor,Nanoedge Bezel"/>
    <s v="Integrated"/>
    <m/>
    <m/>
    <x v="6"/>
    <x v="164"/>
    <n v="45"/>
    <n v="55259.55"/>
    <n v="418"/>
  </r>
  <r>
    <x v="0"/>
    <m/>
    <s v="15.6 Inches"/>
    <s v="Blue"/>
    <s v="1152 GB"/>
    <s v="Pentium"/>
    <x v="5"/>
    <x v="0"/>
    <m/>
    <s v="Integrated"/>
    <s v="Intel"/>
    <s v="1.1 GHz"/>
    <x v="2"/>
    <x v="722"/>
    <n v="63"/>
    <n v="5355"/>
    <n v="489"/>
  </r>
  <r>
    <x v="1"/>
    <m/>
    <s v="14 Inches"/>
    <s v="Rose Gold"/>
    <s v="64 GB"/>
    <s v="Celeron N4000"/>
    <x v="4"/>
    <x v="0"/>
    <m/>
    <s v="Integrated"/>
    <s v="Intel"/>
    <s v="1.1 GHz"/>
    <x v="4"/>
    <x v="723"/>
    <n v="49"/>
    <n v="13180.51"/>
    <n v="139"/>
  </r>
  <r>
    <x v="1"/>
    <m/>
    <s v="15.6 Inches"/>
    <s v="Black"/>
    <s v="1000 GB"/>
    <s v="Pentium N5000"/>
    <x v="4"/>
    <x v="0"/>
    <m/>
    <s v="Integrated"/>
    <s v="Intel"/>
    <s v="1.1 GHz"/>
    <x v="5"/>
    <x v="103"/>
    <n v="23"/>
    <n v="52877"/>
    <n v="371"/>
  </r>
  <r>
    <x v="1"/>
    <s v="EliteBook 865 G9"/>
    <s v="16 Inches"/>
    <m/>
    <s v="512 GB"/>
    <s v="Ryzen 7"/>
    <x v="4"/>
    <x v="1"/>
    <s v="Anti-glare Screen"/>
    <s v="Radeon 680M Graphics"/>
    <s v="AMD Radeon 680M Graphics"/>
    <m/>
    <x v="0"/>
    <x v="724"/>
    <n v="56"/>
    <n v="7478.8"/>
    <n v="525"/>
  </r>
  <r>
    <x v="8"/>
    <s v="Precision 7000"/>
    <s v="17.3 Inches"/>
    <s v="Gray"/>
    <s v="512 GB"/>
    <s v="Core i7 Family"/>
    <x v="2"/>
    <x v="7"/>
    <s v="Anti-glare Screen"/>
    <s v="RTX A3000"/>
    <m/>
    <m/>
    <x v="0"/>
    <x v="95"/>
    <n v="54"/>
    <n v="70479.179999999993"/>
    <n v="496"/>
  </r>
  <r>
    <x v="8"/>
    <s v="Latitude 5320 Laptop"/>
    <s v="13.3 Inches"/>
    <s v="Black"/>
    <s v="256 GB"/>
    <s v="Core i5"/>
    <x v="0"/>
    <x v="7"/>
    <s v="Wifi &amp; Bluetooth"/>
    <s v="Integrated"/>
    <m/>
    <m/>
    <x v="2"/>
    <x v="725"/>
    <n v="17"/>
    <n v="15161.96"/>
    <n v="288"/>
  </r>
  <r>
    <x v="2"/>
    <s v="Vector GP66 12UGS-267"/>
    <s v="15.66 Inches"/>
    <s v="Core Black"/>
    <m/>
    <s v="Intel Core i9"/>
    <x v="2"/>
    <x v="2"/>
    <m/>
    <s v="Dedicated"/>
    <m/>
    <s v="1.8 GHz"/>
    <x v="2"/>
    <x v="26"/>
    <n v="27"/>
    <n v="10529.73"/>
    <n v="136"/>
  </r>
  <r>
    <x v="2"/>
    <s v="Stealth GS66 12UGS-025"/>
    <s v="15.6 Inches"/>
    <s v="Core Black"/>
    <m/>
    <s v="Intel Core i9"/>
    <x v="2"/>
    <x v="2"/>
    <m/>
    <s v="Dedicated"/>
    <s v="NVIDIA GeForce RTX 3070"/>
    <s v="1.8 GHz"/>
    <x v="10"/>
    <x v="595"/>
    <n v="47"/>
    <n v="66223"/>
    <n v="146"/>
  </r>
  <r>
    <x v="0"/>
    <m/>
    <s v="14 Inches"/>
    <s v="Blue"/>
    <s v="1000 GB"/>
    <s v="Intel Core i7"/>
    <x v="0"/>
    <x v="0"/>
    <m/>
    <s v="Integrated"/>
    <s v="Intel"/>
    <s v="1.2 GHz"/>
    <x v="0"/>
    <x v="42"/>
    <n v="30"/>
    <n v="13799.7"/>
    <n v="295"/>
  </r>
  <r>
    <x v="2"/>
    <s v="Vector GP66 12UGS-267"/>
    <s v="15.66 Inches"/>
    <s v="Core Black"/>
    <m/>
    <s v="Intel Core i9"/>
    <x v="2"/>
    <x v="2"/>
    <m/>
    <s v="Dedicated"/>
    <m/>
    <s v="1.8 GHz"/>
    <x v="2"/>
    <x v="726"/>
    <n v="33"/>
    <n v="18084"/>
    <n v="328"/>
  </r>
  <r>
    <x v="2"/>
    <s v="Stealth GS66 12UGS-025"/>
    <s v="15.6 Inches"/>
    <s v="Core Black"/>
    <m/>
    <s v="Intel Core i9"/>
    <x v="2"/>
    <x v="2"/>
    <m/>
    <s v="Dedicated"/>
    <s v="NVIDIA GeForce RTX 3070"/>
    <s v="1.8 GHz"/>
    <x v="10"/>
    <x v="727"/>
    <n v="33"/>
    <n v="26887.41"/>
    <n v="380"/>
  </r>
  <r>
    <x v="0"/>
    <m/>
    <s v="14 Inches"/>
    <s v="Blue"/>
    <s v="1000 GB"/>
    <s v="Intel Core i7"/>
    <x v="0"/>
    <x v="0"/>
    <m/>
    <s v="Integrated"/>
    <s v="Intel"/>
    <s v="1.2 GHz"/>
    <x v="0"/>
    <x v="551"/>
    <n v="53"/>
    <n v="40544.47"/>
    <n v="472"/>
  </r>
  <r>
    <x v="8"/>
    <s v="XPS 15-9520"/>
    <s v="15.6 Inches"/>
    <s v="Silver"/>
    <s v="2 TB"/>
    <s v="Core i7 Family"/>
    <x v="6"/>
    <x v="2"/>
    <s v="Backlit Kb,Fingerprint Reader"/>
    <s v="Dedicated"/>
    <s v="NVIDIA GeForce 3050"/>
    <m/>
    <x v="0"/>
    <x v="728"/>
    <n v="62"/>
    <n v="108623.38"/>
    <n v="367"/>
  </r>
  <r>
    <x v="4"/>
    <s v="E5-575"/>
    <s v="15.6 Inches"/>
    <s v="Obsidian Black"/>
    <s v="1000 GB"/>
    <s v="Core i3"/>
    <x v="3"/>
    <x v="11"/>
    <m/>
    <s v="Integrated"/>
    <s v="Intel HD Graphics 620"/>
    <m/>
    <x v="14"/>
    <x v="42"/>
    <n v="47"/>
    <n v="21619.53"/>
    <n v="332"/>
  </r>
  <r>
    <x v="5"/>
    <s v="X555QA-CBA12A"/>
    <s v="15.6 Inches"/>
    <m/>
    <s v="128 GB"/>
    <s v="A-Series"/>
    <x v="0"/>
    <x v="11"/>
    <m/>
    <s v="Dedicated"/>
    <s v="AMD Radeon R7"/>
    <s v="2.7 GHz"/>
    <x v="8"/>
    <x v="5"/>
    <n v="57"/>
    <n v="91143"/>
    <n v="195"/>
  </r>
  <r>
    <x v="0"/>
    <m/>
    <s v="15.6 Inches"/>
    <s v="Blue"/>
    <s v="1152 GB"/>
    <s v="Pentium"/>
    <x v="5"/>
    <x v="0"/>
    <m/>
    <s v="Integrated"/>
    <s v="Intel"/>
    <s v="1.1 GHz"/>
    <x v="2"/>
    <x v="21"/>
    <n v="18"/>
    <n v="10619.82"/>
    <n v="279"/>
  </r>
  <r>
    <x v="1"/>
    <m/>
    <s v="14 Inches"/>
    <s v="Rose Gold"/>
    <s v="64 GB"/>
    <s v="Celeron N4000"/>
    <x v="4"/>
    <x v="0"/>
    <m/>
    <s v="Integrated"/>
    <s v="Intel"/>
    <s v="1.1 GHz"/>
    <x v="4"/>
    <x v="26"/>
    <n v="15"/>
    <n v="5849.85"/>
    <n v="235"/>
  </r>
  <r>
    <x v="1"/>
    <m/>
    <s v="15.6 Inches"/>
    <s v="Black"/>
    <s v="1000 GB"/>
    <s v="Pentium N5000"/>
    <x v="4"/>
    <x v="0"/>
    <m/>
    <s v="Integrated"/>
    <s v="Intel"/>
    <s v="1.1 GHz"/>
    <x v="5"/>
    <x v="729"/>
    <n v="46"/>
    <n v="43998.54"/>
    <n v="419"/>
  </r>
  <r>
    <x v="4"/>
    <m/>
    <s v="15.6 Inches"/>
    <m/>
    <m/>
    <m/>
    <x v="2"/>
    <x v="9"/>
    <m/>
    <m/>
    <m/>
    <m/>
    <x v="0"/>
    <x v="730"/>
    <n v="33"/>
    <n v="28210.38"/>
    <n v="262"/>
  </r>
  <r>
    <x v="8"/>
    <s v="Dell Inspiron 15 Laptop"/>
    <s v="15.6 Inches"/>
    <s v="Black"/>
    <s v="2 TB"/>
    <s v="Ryzen 7"/>
    <x v="1"/>
    <x v="2"/>
    <m/>
    <s v="Integrated"/>
    <s v="AMD Radeon"/>
    <m/>
    <x v="12"/>
    <x v="731"/>
    <n v="14"/>
    <n v="18619.3"/>
    <n v="482"/>
  </r>
  <r>
    <x v="8"/>
    <s v="XPS 9720 Laptop"/>
    <s v="17 Inches"/>
    <s v="Platinum Silver"/>
    <s v="1000 GB"/>
    <s v="Core i7"/>
    <x v="2"/>
    <x v="2"/>
    <m/>
    <s v="Dedicated"/>
    <s v="NVIDIA GeForce RTX 3060"/>
    <m/>
    <x v="23"/>
    <x v="732"/>
    <n v="53"/>
    <n v="34661.47"/>
    <n v="242"/>
  </r>
  <r>
    <x v="7"/>
    <s v="ThinkBook 15 G4 IAP"/>
    <s v="15.6 Inches"/>
    <s v="Gray"/>
    <s v="512 GB"/>
    <s v="Core i7"/>
    <x v="0"/>
    <x v="0"/>
    <s v="Anti-glare Screen"/>
    <s v="Iris Xe Graphics"/>
    <m/>
    <m/>
    <x v="0"/>
    <x v="733"/>
    <n v="23"/>
    <n v="21205.77"/>
    <n v="276"/>
  </r>
  <r>
    <x v="1"/>
    <m/>
    <s v="15.6 Inches"/>
    <s v="Silver"/>
    <s v="1000 GB"/>
    <s v="Intel Core i5"/>
    <x v="1"/>
    <x v="1"/>
    <s v="Backlit Keyboard"/>
    <s v="Integrated"/>
    <s v="Intel"/>
    <m/>
    <x v="1"/>
    <x v="42"/>
    <n v="57"/>
    <n v="26219.43"/>
    <n v="337"/>
  </r>
  <r>
    <x v="0"/>
    <s v="Ideapad 3"/>
    <s v="15.6 Inches"/>
    <s v="Gray"/>
    <s v="1000 GB"/>
    <s v="Intel Core i5"/>
    <x v="5"/>
    <x v="0"/>
    <m/>
    <s v="Integrated"/>
    <s v="Intel"/>
    <m/>
    <x v="0"/>
    <x v="656"/>
    <n v="58"/>
    <n v="34799.42"/>
    <n v="438"/>
  </r>
  <r>
    <x v="8"/>
    <s v="Inspiron"/>
    <s v="16 Inches"/>
    <s v="Silver"/>
    <s v="1000 GB"/>
    <s v="Intel Core i5"/>
    <x v="2"/>
    <x v="0"/>
    <m/>
    <s v="Integrated"/>
    <s v="Intel"/>
    <m/>
    <x v="0"/>
    <x v="734"/>
    <n v="61"/>
    <n v="75562.53"/>
    <n v="491"/>
  </r>
  <r>
    <x v="2"/>
    <s v="Vector GP66 12UGS-267"/>
    <s v="15.66 Inches"/>
    <s v="Core Black"/>
    <m/>
    <s v="Intel Core i9"/>
    <x v="2"/>
    <x v="2"/>
    <m/>
    <s v="Dedicated"/>
    <m/>
    <s v="1.8 GHz"/>
    <x v="2"/>
    <x v="735"/>
    <n v="42"/>
    <n v="113063.58"/>
    <n v="236"/>
  </r>
  <r>
    <x v="2"/>
    <s v="Stealth GS66 12UGS-025"/>
    <s v="15.6 Inches"/>
    <s v="Core Black"/>
    <m/>
    <s v="Intel Core i9"/>
    <x v="2"/>
    <x v="2"/>
    <m/>
    <s v="Dedicated"/>
    <s v="NVIDIA GeForce RTX 3070"/>
    <s v="1.8 GHz"/>
    <x v="10"/>
    <x v="736"/>
    <n v="31"/>
    <n v="26319"/>
    <n v="388"/>
  </r>
  <r>
    <x v="0"/>
    <m/>
    <s v="14 Inches"/>
    <s v="Blue"/>
    <s v="1000 GB"/>
    <s v="Intel Core i7"/>
    <x v="0"/>
    <x v="0"/>
    <m/>
    <s v="Integrated"/>
    <s v="Intel"/>
    <s v="1.2 GHz"/>
    <x v="0"/>
    <x v="26"/>
    <n v="62"/>
    <n v="24179.38"/>
    <n v="289"/>
  </r>
  <r>
    <x v="8"/>
    <s v="LATITUDE E6540"/>
    <s v="15.6 Inches"/>
    <s v="Silver"/>
    <s v="512 GB"/>
    <s v="Core i7"/>
    <x v="4"/>
    <x v="25"/>
    <m/>
    <s v="Integrated"/>
    <s v="Integrated Graphics"/>
    <m/>
    <x v="0"/>
    <x v="79"/>
    <n v="34"/>
    <n v="61166"/>
    <n v="115"/>
  </r>
  <r>
    <x v="8"/>
    <s v="Alienware m16 Laptop"/>
    <s v="16 Inches"/>
    <s v="Black"/>
    <s v="2000 GB"/>
    <s v="Core i9"/>
    <x v="1"/>
    <x v="1"/>
    <m/>
    <s v="Integrated"/>
    <s v="NVIDIA GeForce RTX 4090"/>
    <m/>
    <x v="0"/>
    <x v="737"/>
    <n v="54"/>
    <n v="32832"/>
    <n v="430"/>
  </r>
  <r>
    <x v="5"/>
    <m/>
    <s v="14 Inches"/>
    <m/>
    <s v="128 GB"/>
    <s v="Intel Core M-5Y10 Processor"/>
    <x v="3"/>
    <x v="5"/>
    <s v="Anti-glare"/>
    <s v="Integrated"/>
    <s v="Integrated IntelÂ® UHD 600 Graphics"/>
    <s v="2 Hz"/>
    <x v="1"/>
    <x v="738"/>
    <n v="30"/>
    <n v="38243.1"/>
    <n v="507"/>
  </r>
  <r>
    <x v="8"/>
    <s v="Latitude 7330 Laptop"/>
    <s v="13.3 Inches"/>
    <s v="Black"/>
    <s v="512 GB"/>
    <s v="Core i7"/>
    <x v="4"/>
    <x v="10"/>
    <m/>
    <s v="Integrated"/>
    <s v="Intel Integrated Graphics"/>
    <m/>
    <x v="0"/>
    <x v="739"/>
    <n v="52"/>
    <n v="81223.48"/>
    <n v="451"/>
  </r>
  <r>
    <x v="4"/>
    <s v="SF714-51T-M9H0"/>
    <s v="14 Inches"/>
    <s v="Obsidian Black"/>
    <s v="256 GB"/>
    <s v="Core i7"/>
    <x v="0"/>
    <x v="10"/>
    <m/>
    <s v="Integrated"/>
    <s v="Intel HD Graphics 615"/>
    <m/>
    <x v="14"/>
    <x v="21"/>
    <n v="61"/>
    <n v="35989.39"/>
    <n v="441"/>
  </r>
  <r>
    <x v="1"/>
    <s v="HP Envy"/>
    <s v="15.6 Inches"/>
    <s v="Silver"/>
    <s v="512 GB"/>
    <s v="Core i7"/>
    <x v="4"/>
    <x v="2"/>
    <m/>
    <s v="Integrated"/>
    <s v="Intel Iris Xe Graphics"/>
    <m/>
    <x v="9"/>
    <x v="740"/>
    <n v="51"/>
    <n v="109694.88"/>
    <n v="309"/>
  </r>
  <r>
    <x v="4"/>
    <s v="Acer Chromebook Spin 511"/>
    <s v="11 Inches"/>
    <s v="Black"/>
    <s v="8 GB"/>
    <s v="Celeron"/>
    <x v="0"/>
    <x v="5"/>
    <m/>
    <s v="Integrated"/>
    <m/>
    <m/>
    <x v="0"/>
    <x v="26"/>
    <n v="31"/>
    <n v="12089.69"/>
    <n v="233"/>
  </r>
  <r>
    <x v="0"/>
    <m/>
    <s v="15.6 Inches"/>
    <s v="Blue"/>
    <s v="1152 GB"/>
    <s v="Pentium"/>
    <x v="5"/>
    <x v="0"/>
    <m/>
    <s v="Integrated"/>
    <s v="Intel"/>
    <s v="1.1 GHz"/>
    <x v="2"/>
    <x v="741"/>
    <n v="57"/>
    <n v="74441.429999999993"/>
    <n v="165"/>
  </r>
  <r>
    <x v="1"/>
    <m/>
    <s v="14 Inches"/>
    <s v="Rose Gold"/>
    <s v="64 GB"/>
    <s v="Celeron N4000"/>
    <x v="4"/>
    <x v="0"/>
    <m/>
    <s v="Integrated"/>
    <s v="Intel"/>
    <s v="1.1 GHz"/>
    <x v="4"/>
    <x v="184"/>
    <n v="64"/>
    <n v="140736"/>
    <n v="538"/>
  </r>
  <r>
    <x v="1"/>
    <m/>
    <s v="15.6 Inches"/>
    <s v="Black"/>
    <s v="1000 GB"/>
    <s v="Pentium N5000"/>
    <x v="4"/>
    <x v="0"/>
    <m/>
    <s v="Integrated"/>
    <s v="Intel"/>
    <s v="1.1 GHz"/>
    <x v="5"/>
    <x v="742"/>
    <n v="65"/>
    <n v="61746.75"/>
    <n v="254"/>
  </r>
  <r>
    <x v="25"/>
    <s v="Precision 5770 Mobile Workstation"/>
    <s v="17 Inches"/>
    <s v="Metallic Gray"/>
    <s v="1 TB"/>
    <s v="Intel Core i9"/>
    <x v="15"/>
    <x v="1"/>
    <m/>
    <s v="Dedicated"/>
    <s v="NVIDIA RTX A3000, 12 GB DDR6"/>
    <m/>
    <x v="0"/>
    <x v="743"/>
    <n v="23"/>
    <n v="54279.77"/>
    <n v="124"/>
  </r>
  <r>
    <x v="7"/>
    <s v="Yoga 6"/>
    <s v="13.3 Inches"/>
    <s v="Dark Teal"/>
    <s v="256 GB"/>
    <s v="Ryzen 5"/>
    <x v="0"/>
    <x v="2"/>
    <s v="Fingerprint Reader, HD Audio, Backlit Keyboard, Memory Card Slot"/>
    <s v="Integrated"/>
    <m/>
    <m/>
    <x v="0"/>
    <x v="744"/>
    <n v="23"/>
    <n v="32107.77"/>
    <n v="109"/>
  </r>
  <r>
    <x v="8"/>
    <s v="Alienware m15 R4"/>
    <s v="15.6 Inches"/>
    <s v="White"/>
    <s v="1 TB"/>
    <s v="Core i7"/>
    <x v="4"/>
    <x v="10"/>
    <m/>
    <s v="NVIDIA RTX3070"/>
    <s v="NVIDIA GeForce RTX 3070"/>
    <m/>
    <x v="5"/>
    <x v="55"/>
    <n v="51"/>
    <n v="61149"/>
    <n v="429"/>
  </r>
  <r>
    <x v="8"/>
    <s v="Dell Latitude"/>
    <s v="13.3 Inches"/>
    <s v="Black"/>
    <s v="512 GB"/>
    <s v="Core i7"/>
    <x v="4"/>
    <x v="7"/>
    <s v="Backlit Keyboard"/>
    <s v="Integrated"/>
    <m/>
    <m/>
    <x v="7"/>
    <x v="745"/>
    <n v="62"/>
    <n v="61317.38"/>
    <n v="455"/>
  </r>
  <r>
    <x v="4"/>
    <s v="SFX16-52G-73U6"/>
    <s v="16 Inches"/>
    <s v="Gray"/>
    <s v="512 GB"/>
    <s v="Core i7"/>
    <x v="4"/>
    <x v="2"/>
    <m/>
    <s v="Dedicated"/>
    <m/>
    <s v="4.7 GHz"/>
    <x v="3"/>
    <x v="2"/>
    <n v="49"/>
    <n v="48999.51"/>
    <n v="133"/>
  </r>
  <r>
    <x v="8"/>
    <s v="Alienware m18 Laptop"/>
    <s v="18 Inches"/>
    <s v="Black"/>
    <s v="1000 GB"/>
    <s v="Core i9"/>
    <x v="1"/>
    <x v="1"/>
    <m/>
    <s v="Integrated"/>
    <s v="NVIDIA GeForce RTX 4070"/>
    <m/>
    <x v="0"/>
    <x v="746"/>
    <n v="20"/>
    <n v="11188.2"/>
    <n v="168"/>
  </r>
  <r>
    <x v="1"/>
    <m/>
    <s v="15.6 Inches"/>
    <s v="Silver"/>
    <s v="1000 GB"/>
    <s v="Intel Core i5"/>
    <x v="1"/>
    <x v="1"/>
    <s v="Backlit Keyboard"/>
    <s v="Integrated"/>
    <s v="Intel"/>
    <m/>
    <x v="1"/>
    <x v="19"/>
    <n v="44"/>
    <n v="28159.56"/>
    <n v="249"/>
  </r>
  <r>
    <x v="0"/>
    <s v="Ideapad 3"/>
    <s v="15.6 Inches"/>
    <s v="Gray"/>
    <s v="1000 GB"/>
    <s v="Intel Core i5"/>
    <x v="5"/>
    <x v="0"/>
    <m/>
    <s v="Integrated"/>
    <s v="Intel"/>
    <m/>
    <x v="0"/>
    <x v="747"/>
    <n v="16"/>
    <n v="5600"/>
    <n v="182"/>
  </r>
  <r>
    <x v="8"/>
    <s v="Inspiron"/>
    <s v="16 Inches"/>
    <s v="Silver"/>
    <s v="1000 GB"/>
    <s v="Intel Core i5"/>
    <x v="2"/>
    <x v="0"/>
    <m/>
    <s v="Integrated"/>
    <s v="Intel"/>
    <m/>
    <x v="0"/>
    <x v="748"/>
    <n v="14"/>
    <n v="9988.86"/>
    <n v="399"/>
  </r>
  <r>
    <x v="2"/>
    <s v="Vector GP66 12UGS-267"/>
    <s v="15.66 Inches"/>
    <s v="Core Black"/>
    <m/>
    <s v="Intel Core i9"/>
    <x v="2"/>
    <x v="2"/>
    <m/>
    <s v="Dedicated"/>
    <m/>
    <s v="1.8 GHz"/>
    <x v="2"/>
    <x v="749"/>
    <n v="37"/>
    <n v="54426.63"/>
    <n v="344"/>
  </r>
  <r>
    <x v="2"/>
    <s v="Stealth GS66 12UGS-025"/>
    <s v="15.6 Inches"/>
    <s v="Core Black"/>
    <m/>
    <s v="Intel Core i9"/>
    <x v="2"/>
    <x v="2"/>
    <m/>
    <s v="Dedicated"/>
    <s v="NVIDIA GeForce RTX 3070"/>
    <s v="1.8 GHz"/>
    <x v="10"/>
    <x v="8"/>
    <n v="21"/>
    <n v="18899.79"/>
    <n v="157"/>
  </r>
  <r>
    <x v="0"/>
    <m/>
    <s v="14 Inches"/>
    <s v="Blue"/>
    <s v="1000 GB"/>
    <s v="Intel Core i7"/>
    <x v="0"/>
    <x v="0"/>
    <m/>
    <s v="Integrated"/>
    <s v="Intel"/>
    <s v="1.2 GHz"/>
    <x v="0"/>
    <x v="736"/>
    <n v="41"/>
    <n v="34809"/>
    <n v="266"/>
  </r>
  <r>
    <x v="5"/>
    <s v="ZenBook Pro Duo"/>
    <s v="14 Inches"/>
    <s v="Celestial Blue"/>
    <m/>
    <s v="Core i7-10510U"/>
    <x v="4"/>
    <x v="7"/>
    <s v="Nanoedge Bezel"/>
    <s v="Dedicated"/>
    <s v="NVIDIA GeForce MX250"/>
    <m/>
    <x v="1"/>
    <x v="21"/>
    <n v="22"/>
    <n v="12979.78"/>
    <n v="384"/>
  </r>
  <r>
    <x v="18"/>
    <s v="17 R5"/>
    <s v="17.3 Inches"/>
    <m/>
    <s v="512 GB"/>
    <s v="Core i7"/>
    <x v="2"/>
    <x v="10"/>
    <m/>
    <s v="Dedicated"/>
    <s v="NVIDIA GeForce GTX 1070 OC with 8GB GDDR5"/>
    <s v="2.2 GHz"/>
    <x v="2"/>
    <x v="750"/>
    <n v="23"/>
    <n v="38363.769999999997"/>
    <n v="492"/>
  </r>
  <r>
    <x v="1"/>
    <m/>
    <s v="14 Inches"/>
    <m/>
    <m/>
    <s v="Celeron"/>
    <x v="6"/>
    <x v="5"/>
    <m/>
    <s v="Integrated"/>
    <m/>
    <m/>
    <x v="1"/>
    <x v="751"/>
    <n v="64"/>
    <n v="123516.8"/>
    <n v="484"/>
  </r>
  <r>
    <x v="0"/>
    <m/>
    <s v="15.6 Inches"/>
    <s v="Blue"/>
    <s v="1152 GB"/>
    <s v="Pentium"/>
    <x v="5"/>
    <x v="0"/>
    <m/>
    <s v="Integrated"/>
    <s v="Intel"/>
    <s v="1.1 GHz"/>
    <x v="2"/>
    <x v="752"/>
    <n v="42"/>
    <n v="57086.82"/>
    <n v="315"/>
  </r>
  <r>
    <x v="1"/>
    <m/>
    <s v="14 Inches"/>
    <s v="Rose Gold"/>
    <s v="64 GB"/>
    <s v="Celeron N4000"/>
    <x v="4"/>
    <x v="0"/>
    <m/>
    <s v="Integrated"/>
    <s v="Intel"/>
    <s v="1.1 GHz"/>
    <x v="4"/>
    <x v="753"/>
    <n v="29"/>
    <n v="30131"/>
    <n v="379"/>
  </r>
  <r>
    <x v="1"/>
    <m/>
    <s v="15.6 Inches"/>
    <s v="Black"/>
    <s v="1000 GB"/>
    <s v="Pentium N5000"/>
    <x v="4"/>
    <x v="0"/>
    <m/>
    <s v="Integrated"/>
    <s v="Intel"/>
    <s v="1.1 GHz"/>
    <x v="5"/>
    <x v="754"/>
    <n v="45"/>
    <n v="44995.5"/>
    <n v="519"/>
  </r>
  <r>
    <x v="8"/>
    <s v="Latitude Rugged 5430 Laptop"/>
    <s v="14 Inches"/>
    <s v="Black"/>
    <s v="2000 GB"/>
    <s v="Core i5"/>
    <x v="4"/>
    <x v="1"/>
    <m/>
    <s v="Integrated"/>
    <s v="Intel Integrated Graphics"/>
    <m/>
    <x v="2"/>
    <x v="755"/>
    <n v="48"/>
    <n v="79487.520000000004"/>
    <n v="346"/>
  </r>
  <r>
    <x v="4"/>
    <s v="Acer Chromebook 715"/>
    <s v="15.6 Inches"/>
    <s v="grey"/>
    <s v="128 GB"/>
    <s v="Core i3 8130U"/>
    <x v="3"/>
    <x v="5"/>
    <m/>
    <s v="Integrated"/>
    <s v="Intel UHD Graphics 620"/>
    <m/>
    <x v="6"/>
    <x v="756"/>
    <n v="37"/>
    <n v="13227.5"/>
    <n v="282"/>
  </r>
  <r>
    <x v="1"/>
    <s v="HP Pavilion Gaming 17 Laptop"/>
    <s v="17.3 Inches"/>
    <s v="Shadow Black"/>
    <s v="256 GB"/>
    <s v="Core i7"/>
    <x v="4"/>
    <x v="10"/>
    <s v="Anti-glare"/>
    <s v="Dedicated"/>
    <m/>
    <m/>
    <x v="9"/>
    <x v="757"/>
    <n v="26"/>
    <n v="19341.919999999998"/>
    <n v="498"/>
  </r>
  <r>
    <x v="7"/>
    <s v="Lenovo Thinkpad"/>
    <s v="14 Inches"/>
    <m/>
    <m/>
    <n v="68000"/>
    <x v="16"/>
    <x v="11"/>
    <m/>
    <s v="Dedicated"/>
    <m/>
    <m/>
    <x v="2"/>
    <x v="26"/>
    <n v="51"/>
    <n v="19889.490000000002"/>
    <n v="425"/>
  </r>
  <r>
    <x v="1"/>
    <m/>
    <s v="15.6 Inches"/>
    <s v="Silver"/>
    <s v="1000 GB"/>
    <s v="Intel Core i5"/>
    <x v="1"/>
    <x v="1"/>
    <s v="Backlit Keyboard"/>
    <s v="Integrated"/>
    <s v="Intel"/>
    <m/>
    <x v="1"/>
    <x v="758"/>
    <n v="52"/>
    <n v="34109.919999999998"/>
    <n v="184"/>
  </r>
  <r>
    <x v="0"/>
    <s v="Ideapad 3"/>
    <s v="15.6 Inches"/>
    <s v="Gray"/>
    <s v="1000 GB"/>
    <s v="Intel Core i5"/>
    <x v="5"/>
    <x v="0"/>
    <m/>
    <s v="Integrated"/>
    <s v="Intel"/>
    <m/>
    <x v="0"/>
    <x v="759"/>
    <n v="35"/>
    <n v="66394.649999999994"/>
    <n v="414"/>
  </r>
  <r>
    <x v="8"/>
    <s v="Inspiron"/>
    <s v="16 Inches"/>
    <s v="Silver"/>
    <s v="1000 GB"/>
    <s v="Intel Core i5"/>
    <x v="2"/>
    <x v="0"/>
    <m/>
    <s v="Integrated"/>
    <s v="Intel"/>
    <m/>
    <x v="0"/>
    <x v="13"/>
    <n v="55"/>
    <n v="93445"/>
    <n v="395"/>
  </r>
  <r>
    <x v="2"/>
    <s v="Vector GP66 12UGS-267"/>
    <s v="15.66 Inches"/>
    <s v="Core Black"/>
    <m/>
    <s v="Intel Core i9"/>
    <x v="2"/>
    <x v="2"/>
    <m/>
    <s v="Dedicated"/>
    <m/>
    <s v="1.8 GHz"/>
    <x v="2"/>
    <x v="683"/>
    <n v="57"/>
    <n v="119643"/>
    <n v="307"/>
  </r>
  <r>
    <x v="2"/>
    <s v="Stealth GS66 12UGS-025"/>
    <s v="15.6 Inches"/>
    <s v="Core Black"/>
    <m/>
    <s v="Intel Core i9"/>
    <x v="2"/>
    <x v="2"/>
    <m/>
    <s v="Dedicated"/>
    <s v="NVIDIA GeForce RTX 3070"/>
    <s v="1.8 GHz"/>
    <x v="10"/>
    <x v="760"/>
    <n v="16"/>
    <n v="51407.839999999997"/>
    <n v="245"/>
  </r>
  <r>
    <x v="0"/>
    <m/>
    <s v="14 Inches"/>
    <s v="Blue"/>
    <s v="1000 GB"/>
    <s v="Intel Core i7"/>
    <x v="0"/>
    <x v="0"/>
    <m/>
    <s v="Integrated"/>
    <s v="Intel"/>
    <s v="1.2 GHz"/>
    <x v="0"/>
    <x v="761"/>
    <n v="44"/>
    <n v="33664.839999999997"/>
    <n v="489"/>
  </r>
  <r>
    <x v="11"/>
    <s v="Samsung Galaxy Book Pro"/>
    <s v="15.6 Inches"/>
    <s v="Mystic Blue"/>
    <s v="512 GB"/>
    <s v="Core i7"/>
    <x v="4"/>
    <x v="10"/>
    <m/>
    <s v="Integrated"/>
    <s v="Intel Iris Xe Graphics"/>
    <m/>
    <x v="9"/>
    <x v="48"/>
    <n v="44"/>
    <n v="35551.56"/>
    <n v="463"/>
  </r>
  <r>
    <x v="8"/>
    <s v="Alienware m18 Laptop"/>
    <s v="18 Inches"/>
    <s v="Black"/>
    <s v="1000 GB"/>
    <s v="Core i7"/>
    <x v="2"/>
    <x v="1"/>
    <m/>
    <s v="Integrated"/>
    <s v="NVIDIA GeForce RTX 4060"/>
    <m/>
    <x v="0"/>
    <x v="134"/>
    <n v="23"/>
    <n v="34477"/>
    <n v="445"/>
  </r>
  <r>
    <x v="8"/>
    <s v="MGNDK"/>
    <s v="15.6 Inches"/>
    <m/>
    <s v="256 GB"/>
    <s v="Intel Core i7"/>
    <x v="4"/>
    <x v="7"/>
    <m/>
    <s v="Integrated"/>
    <m/>
    <s v="2.7 GHz"/>
    <x v="0"/>
    <x v="21"/>
    <n v="13"/>
    <n v="7669.87"/>
    <n v="387"/>
  </r>
  <r>
    <x v="8"/>
    <s v="G15 5521"/>
    <s v="15.6 Inches"/>
    <s v="Obsidian Black"/>
    <s v="1 TB"/>
    <s v="Intel Core i9"/>
    <x v="2"/>
    <x v="1"/>
    <s v="Backlit Keyboard"/>
    <s v="Dedicated"/>
    <m/>
    <m/>
    <x v="0"/>
    <x v="26"/>
    <n v="59"/>
    <n v="23009.41"/>
    <n v="144"/>
  </r>
  <r>
    <x v="2"/>
    <s v="Vector GP66 12UGS-267"/>
    <s v="15.66 Inches"/>
    <s v="Core Black"/>
    <m/>
    <s v="Intel Core i9"/>
    <x v="2"/>
    <x v="2"/>
    <m/>
    <s v="Dedicated"/>
    <m/>
    <s v="1.8 GHz"/>
    <x v="2"/>
    <x v="314"/>
    <n v="37"/>
    <n v="33706.629999999997"/>
    <n v="248"/>
  </r>
  <r>
    <x v="2"/>
    <s v="Stealth GS66 12UGS-025"/>
    <s v="15.6 Inches"/>
    <s v="Core Black"/>
    <m/>
    <s v="Intel Core i9"/>
    <x v="2"/>
    <x v="2"/>
    <m/>
    <s v="Dedicated"/>
    <s v="NVIDIA GeForce RTX 3070"/>
    <s v="1.8 GHz"/>
    <x v="10"/>
    <x v="555"/>
    <n v="14"/>
    <n v="23421.86"/>
    <n v="214"/>
  </r>
  <r>
    <x v="0"/>
    <m/>
    <s v="14 Inches"/>
    <s v="Blue"/>
    <s v="1000 GB"/>
    <s v="Intel Core i7"/>
    <x v="0"/>
    <x v="0"/>
    <m/>
    <s v="Integrated"/>
    <s v="Intel"/>
    <s v="1.2 GHz"/>
    <x v="0"/>
    <x v="2"/>
    <n v="42"/>
    <n v="41999.58"/>
    <n v="529"/>
  </r>
  <r>
    <x v="4"/>
    <m/>
    <s v="15.6 Inches"/>
    <m/>
    <s v="256 GB"/>
    <m/>
    <x v="0"/>
    <x v="2"/>
    <m/>
    <s v="Dedicated"/>
    <m/>
    <m/>
    <x v="9"/>
    <x v="5"/>
    <n v="19"/>
    <n v="30381"/>
    <n v="297"/>
  </r>
  <r>
    <x v="1"/>
    <s v="HP ProBook"/>
    <s v="15.6 Inches"/>
    <m/>
    <m/>
    <m/>
    <x v="0"/>
    <x v="9"/>
    <m/>
    <s v="Integrated"/>
    <m/>
    <m/>
    <x v="0"/>
    <x v="762"/>
    <n v="42"/>
    <n v="49906.5"/>
    <n v="383"/>
  </r>
  <r>
    <x v="8"/>
    <s v="Latitude 3410"/>
    <s v="14 Inches"/>
    <s v="Black"/>
    <s v="256 GB"/>
    <s v="Core i5-10210U"/>
    <x v="0"/>
    <x v="7"/>
    <s v="Anti Glare Coating"/>
    <s v="Integrated"/>
    <m/>
    <m/>
    <x v="13"/>
    <x v="13"/>
    <n v="25"/>
    <n v="42475"/>
    <n v="225"/>
  </r>
  <r>
    <x v="8"/>
    <s v="XPS 9320 Laptop"/>
    <s v="13.4 Inches"/>
    <s v="Gray"/>
    <s v="1000 GB"/>
    <s v="Core i7"/>
    <x v="2"/>
    <x v="1"/>
    <m/>
    <s v="Integrated"/>
    <s v="Intel Integrated Graphics"/>
    <m/>
    <x v="0"/>
    <x v="5"/>
    <n v="59"/>
    <n v="94341"/>
    <n v="502"/>
  </r>
  <r>
    <x v="0"/>
    <m/>
    <s v="15.6 Inches"/>
    <s v="Blue"/>
    <s v="1152 GB"/>
    <s v="Pentium"/>
    <x v="5"/>
    <x v="0"/>
    <m/>
    <s v="Integrated"/>
    <s v="Intel"/>
    <s v="1.1 GHz"/>
    <x v="2"/>
    <x v="181"/>
    <n v="25"/>
    <n v="22475"/>
    <n v="445"/>
  </r>
  <r>
    <x v="1"/>
    <m/>
    <s v="14 Inches"/>
    <s v="Rose Gold"/>
    <s v="64 GB"/>
    <s v="Celeron N4000"/>
    <x v="4"/>
    <x v="0"/>
    <m/>
    <s v="Integrated"/>
    <s v="Intel"/>
    <s v="1.1 GHz"/>
    <x v="4"/>
    <x v="634"/>
    <n v="53"/>
    <n v="37576.47"/>
    <n v="544"/>
  </r>
  <r>
    <x v="2"/>
    <s v="Vector GP66 12UGS-267"/>
    <s v="15.66 Inches"/>
    <s v="Core Black"/>
    <m/>
    <s v="Intel Core i9"/>
    <x v="2"/>
    <x v="2"/>
    <m/>
    <s v="Dedicated"/>
    <m/>
    <s v="1.8 GHz"/>
    <x v="2"/>
    <x v="763"/>
    <n v="17"/>
    <n v="30890.19"/>
    <n v="516"/>
  </r>
  <r>
    <x v="2"/>
    <s v="Stealth GS66 12UGS-025"/>
    <s v="15.6 Inches"/>
    <s v="Core Black"/>
    <m/>
    <s v="Intel Core i9"/>
    <x v="2"/>
    <x v="2"/>
    <m/>
    <s v="Dedicated"/>
    <s v="NVIDIA GeForce RTX 3070"/>
    <s v="1.8 GHz"/>
    <x v="10"/>
    <x v="58"/>
    <n v="63"/>
    <n v="125937"/>
    <n v="149"/>
  </r>
  <r>
    <x v="0"/>
    <m/>
    <s v="14 Inches"/>
    <s v="Blue"/>
    <s v="1000 GB"/>
    <s v="Intel Core i7"/>
    <x v="0"/>
    <x v="0"/>
    <m/>
    <s v="Integrated"/>
    <s v="Intel"/>
    <s v="1.2 GHz"/>
    <x v="0"/>
    <x v="764"/>
    <n v="25"/>
    <n v="17961.5"/>
    <n v="199"/>
  </r>
  <r>
    <x v="16"/>
    <s v="CF-53 MK4"/>
    <s v="14 Inches"/>
    <s v="Silver"/>
    <s v="1 TB"/>
    <s v="Core i5"/>
    <x v="4"/>
    <x v="7"/>
    <s v="Fingerprint"/>
    <s v="Integrated"/>
    <m/>
    <m/>
    <x v="0"/>
    <x v="684"/>
    <n v="15"/>
    <n v="13709.85"/>
    <n v="265"/>
  </r>
  <r>
    <x v="20"/>
    <s v="E6520"/>
    <s v="15.6 Inches"/>
    <m/>
    <s v="1 TB"/>
    <s v="Core i7-2620QM"/>
    <x v="0"/>
    <x v="16"/>
    <m/>
    <s v="Integrated"/>
    <s v="Intel HD Graphics 3000"/>
    <s v="2.7 GHz"/>
    <x v="20"/>
    <x v="8"/>
    <n v="36"/>
    <n v="32399.64"/>
    <n v="318"/>
  </r>
  <r>
    <x v="1"/>
    <s v="ZBook Firefly 14 G9"/>
    <s v="14 Inches"/>
    <m/>
    <s v="256 GB"/>
    <s v="Core i5"/>
    <x v="4"/>
    <x v="1"/>
    <s v="Anti-glare Screen"/>
    <s v="Iris Xe Graphics"/>
    <s v="Intel Iris Xe Graphics"/>
    <m/>
    <x v="0"/>
    <x v="765"/>
    <n v="60"/>
    <n v="71997"/>
    <n v="538"/>
  </r>
  <r>
    <x v="0"/>
    <m/>
    <s v="15.6 Inches"/>
    <s v="Blue"/>
    <s v="1152 GB"/>
    <s v="Pentium"/>
    <x v="5"/>
    <x v="0"/>
    <m/>
    <s v="Integrated"/>
    <s v="Intel"/>
    <s v="1.1 GHz"/>
    <x v="2"/>
    <x v="42"/>
    <n v="23"/>
    <n v="10579.77"/>
    <n v="344"/>
  </r>
  <r>
    <x v="1"/>
    <m/>
    <s v="14 Inches"/>
    <s v="Rose Gold"/>
    <s v="64 GB"/>
    <s v="Celeron N4000"/>
    <x v="4"/>
    <x v="0"/>
    <m/>
    <s v="Integrated"/>
    <s v="Intel"/>
    <s v="1.1 GHz"/>
    <x v="4"/>
    <x v="460"/>
    <n v="13"/>
    <n v="12399.66"/>
    <n v="210"/>
  </r>
  <r>
    <x v="1"/>
    <m/>
    <s v="15.6 Inches"/>
    <s v="Black"/>
    <s v="1000 GB"/>
    <s v="Pentium N5000"/>
    <x v="4"/>
    <x v="0"/>
    <m/>
    <s v="Integrated"/>
    <s v="Intel"/>
    <s v="1.1 GHz"/>
    <x v="5"/>
    <x v="224"/>
    <n v="24"/>
    <n v="19439.759999999998"/>
    <n v="263"/>
  </r>
  <r>
    <x v="8"/>
    <s v="Dell Inspiron"/>
    <s v="15.6 Inches"/>
    <m/>
    <m/>
    <n v="8032"/>
    <x v="4"/>
    <x v="11"/>
    <m/>
    <s v="Dedicated"/>
    <s v="NVIDIA GeForce GTX 1060"/>
    <m/>
    <x v="22"/>
    <x v="766"/>
    <n v="42"/>
    <n v="26958.12"/>
    <n v="361"/>
  </r>
  <r>
    <x v="8"/>
    <s v="G15 5520 Laptop"/>
    <s v="15.6 Inches"/>
    <s v="Grey"/>
    <s v="1000 GB"/>
    <s v="Core i7"/>
    <x v="4"/>
    <x v="2"/>
    <m/>
    <s v="Dedicated"/>
    <s v="NVIDIA GeForce RTX 3060"/>
    <m/>
    <x v="0"/>
    <x v="8"/>
    <n v="27"/>
    <n v="24299.73"/>
    <n v="206"/>
  </r>
  <r>
    <x v="8"/>
    <s v="Latitude"/>
    <s v="15.6 Inches"/>
    <s v="Silver"/>
    <s v="512 GB"/>
    <s v="Core i5 Family"/>
    <x v="4"/>
    <x v="1"/>
    <s v="Backlit Kb"/>
    <s v="Integrated"/>
    <m/>
    <m/>
    <x v="0"/>
    <x v="767"/>
    <n v="23"/>
    <n v="49422.86"/>
    <n v="182"/>
  </r>
  <r>
    <x v="1"/>
    <m/>
    <s v="15.6 Inches"/>
    <s v="Silver"/>
    <s v="1000 GB"/>
    <s v="Intel Core i5"/>
    <x v="1"/>
    <x v="1"/>
    <s v="Backlit Keyboard"/>
    <s v="Integrated"/>
    <s v="Intel"/>
    <m/>
    <x v="1"/>
    <x v="26"/>
    <n v="22"/>
    <n v="8579.7800000000007"/>
    <n v="297"/>
  </r>
  <r>
    <x v="0"/>
    <s v="Ideapad 3"/>
    <s v="15.6 Inches"/>
    <s v="Gray"/>
    <s v="1000 GB"/>
    <s v="Intel Core i5"/>
    <x v="5"/>
    <x v="0"/>
    <m/>
    <s v="Integrated"/>
    <s v="Intel"/>
    <m/>
    <x v="0"/>
    <x v="768"/>
    <n v="29"/>
    <n v="62868.81"/>
    <n v="344"/>
  </r>
  <r>
    <x v="8"/>
    <s v="Inspiron"/>
    <s v="16 Inches"/>
    <s v="Silver"/>
    <s v="1000 GB"/>
    <s v="Intel Core i5"/>
    <x v="2"/>
    <x v="0"/>
    <m/>
    <s v="Integrated"/>
    <s v="Intel"/>
    <m/>
    <x v="0"/>
    <x v="769"/>
    <n v="62"/>
    <n v="154890.26"/>
    <n v="401"/>
  </r>
  <r>
    <x v="2"/>
    <s v="Vector GP66 12UGS-267"/>
    <s v="15.66 Inches"/>
    <s v="Core Black"/>
    <m/>
    <s v="Intel Core i9"/>
    <x v="2"/>
    <x v="2"/>
    <m/>
    <s v="Dedicated"/>
    <m/>
    <s v="1.8 GHz"/>
    <x v="2"/>
    <x v="8"/>
    <n v="49"/>
    <n v="44099.51"/>
    <n v="468"/>
  </r>
  <r>
    <x v="2"/>
    <s v="Stealth GS66 12UGS-025"/>
    <s v="15.6 Inches"/>
    <s v="Core Black"/>
    <m/>
    <s v="Intel Core i9"/>
    <x v="2"/>
    <x v="2"/>
    <m/>
    <s v="Dedicated"/>
    <s v="NVIDIA GeForce RTX 3070"/>
    <s v="1.8 GHz"/>
    <x v="10"/>
    <x v="770"/>
    <n v="37"/>
    <n v="28267.63"/>
    <n v="264"/>
  </r>
  <r>
    <x v="0"/>
    <m/>
    <s v="14 Inches"/>
    <s v="Blue"/>
    <s v="1000 GB"/>
    <s v="Intel Core i7"/>
    <x v="0"/>
    <x v="0"/>
    <m/>
    <s v="Integrated"/>
    <s v="Intel"/>
    <s v="1.2 GHz"/>
    <x v="0"/>
    <x v="771"/>
    <n v="26"/>
    <n v="43235.92"/>
    <n v="429"/>
  </r>
  <r>
    <x v="2"/>
    <s v="Vector GP66 12UGS-267"/>
    <s v="15.66 Inches"/>
    <s v="Core Black"/>
    <m/>
    <s v="Intel Core i9"/>
    <x v="2"/>
    <x v="2"/>
    <m/>
    <s v="Dedicated"/>
    <m/>
    <s v="1.8 GHz"/>
    <x v="2"/>
    <x v="683"/>
    <n v="37"/>
    <n v="77663"/>
    <n v="241"/>
  </r>
  <r>
    <x v="2"/>
    <s v="Stealth GS66 12UGS-025"/>
    <s v="15.6 Inches"/>
    <s v="Core Black"/>
    <m/>
    <s v="Intel Core i9"/>
    <x v="2"/>
    <x v="2"/>
    <m/>
    <s v="Dedicated"/>
    <s v="NVIDIA GeForce RTX 3070"/>
    <s v="1.8 GHz"/>
    <x v="10"/>
    <x v="13"/>
    <n v="28"/>
    <n v="47572"/>
    <n v="241"/>
  </r>
  <r>
    <x v="0"/>
    <m/>
    <s v="14 Inches"/>
    <s v="Blue"/>
    <s v="1000 GB"/>
    <s v="Intel Core i7"/>
    <x v="0"/>
    <x v="0"/>
    <m/>
    <s v="Integrated"/>
    <s v="Intel"/>
    <s v="1.2 GHz"/>
    <x v="0"/>
    <x v="772"/>
    <n v="53"/>
    <n v="81123.39"/>
    <n v="382"/>
  </r>
  <r>
    <x v="5"/>
    <s v="ASUS VivoBook S 15"/>
    <s v="15.6 Inches"/>
    <s v="Indie Black"/>
    <s v="512 GB"/>
    <s v="Ryzen 7"/>
    <x v="0"/>
    <x v="2"/>
    <s v="Fingerprint Reader"/>
    <s v="AMD Radeon"/>
    <m/>
    <m/>
    <x v="2"/>
    <x v="550"/>
    <n v="58"/>
    <n v="13339.42"/>
    <n v="555"/>
  </r>
  <r>
    <x v="2"/>
    <s v="Vector GP66 12UHSO-673"/>
    <s v="15.6 Inches"/>
    <s v="Black"/>
    <s v="1 TB"/>
    <s v="Core i9"/>
    <x v="2"/>
    <x v="2"/>
    <s v="Anti-glare"/>
    <s v="Dedicated"/>
    <m/>
    <m/>
    <x v="7"/>
    <x v="773"/>
    <n v="14"/>
    <n v="28546"/>
    <n v="331"/>
  </r>
  <r>
    <x v="7"/>
    <s v="C470-14"/>
    <s v="14 Inches"/>
    <s v="Silver"/>
    <s v="256 GB"/>
    <s v="Core i5-10210U"/>
    <x v="0"/>
    <x v="10"/>
    <s v="Anti-glare,Backlit Keyboard"/>
    <s v="Integrated"/>
    <m/>
    <m/>
    <x v="5"/>
    <x v="774"/>
    <n v="38"/>
    <n v="72222.039999999994"/>
    <n v="150"/>
  </r>
  <r>
    <x v="7"/>
    <m/>
    <m/>
    <m/>
    <m/>
    <m/>
    <x v="4"/>
    <x v="1"/>
    <m/>
    <s v="Integrated"/>
    <s v="Intel HD Graphics 400"/>
    <m/>
    <x v="0"/>
    <x v="2"/>
    <n v="58"/>
    <n v="57999.42"/>
    <n v="394"/>
  </r>
  <r>
    <x v="8"/>
    <s v="Dell Latitude 7410"/>
    <s v="14 Inches"/>
    <m/>
    <s v="256 GB"/>
    <s v="Unknown"/>
    <x v="4"/>
    <x v="7"/>
    <s v="Anti-glare"/>
    <s v="Integrated"/>
    <s v="Intel"/>
    <m/>
    <x v="0"/>
    <x v="19"/>
    <n v="33"/>
    <n v="21119.67"/>
    <n v="388"/>
  </r>
  <r>
    <x v="0"/>
    <m/>
    <s v="15.6 Inches"/>
    <s v="Blue"/>
    <s v="1152 GB"/>
    <s v="Pentium"/>
    <x v="5"/>
    <x v="0"/>
    <m/>
    <s v="Integrated"/>
    <s v="Intel"/>
    <s v="1.1 GHz"/>
    <x v="2"/>
    <x v="26"/>
    <n v="15"/>
    <n v="5849.85"/>
    <n v="159"/>
  </r>
  <r>
    <x v="1"/>
    <m/>
    <s v="14 Inches"/>
    <s v="Rose Gold"/>
    <s v="64 GB"/>
    <s v="Celeron N4000"/>
    <x v="4"/>
    <x v="0"/>
    <m/>
    <s v="Integrated"/>
    <s v="Intel"/>
    <s v="1.1 GHz"/>
    <x v="4"/>
    <x v="775"/>
    <n v="22"/>
    <n v="15950"/>
    <n v="519"/>
  </r>
  <r>
    <x v="1"/>
    <m/>
    <s v="15.6 Inches"/>
    <s v="Black"/>
    <s v="1000 GB"/>
    <s v="Pentium N5000"/>
    <x v="4"/>
    <x v="0"/>
    <m/>
    <s v="Integrated"/>
    <s v="Intel"/>
    <s v="1.1 GHz"/>
    <x v="5"/>
    <x v="776"/>
    <n v="62"/>
    <n v="106081.38"/>
    <n v="427"/>
  </r>
  <r>
    <x v="1"/>
    <m/>
    <s v="15.6 Inches"/>
    <m/>
    <s v="512 GB"/>
    <s v="Core i7"/>
    <x v="4"/>
    <x v="7"/>
    <m/>
    <s v="Integrated"/>
    <m/>
    <s v="2.6 GHz"/>
    <x v="0"/>
    <x v="591"/>
    <n v="38"/>
    <n v="96098.2"/>
    <n v="361"/>
  </r>
  <r>
    <x v="8"/>
    <s v="Latitude 7210"/>
    <s v="12.3 Inches"/>
    <m/>
    <s v="256 GB"/>
    <s v="Core i7"/>
    <x v="4"/>
    <x v="7"/>
    <s v="Anti-glare"/>
    <s v="Integrated"/>
    <s v="Intel UHD Graphics 620"/>
    <m/>
    <x v="0"/>
    <x v="79"/>
    <n v="58"/>
    <n v="104342"/>
    <n v="367"/>
  </r>
  <r>
    <x v="1"/>
    <s v="ZBook Firefly 14 G8"/>
    <s v="14 Inches"/>
    <s v="Gray"/>
    <s v="256 GB"/>
    <s v="Intel Core i5-1135G7"/>
    <x v="4"/>
    <x v="1"/>
    <s v="Anti-glare Screen, Miracast Technology"/>
    <s v="Iris Xe Graphics"/>
    <m/>
    <m/>
    <x v="0"/>
    <x v="21"/>
    <n v="15"/>
    <n v="8849.85"/>
    <n v="485"/>
  </r>
  <r>
    <x v="8"/>
    <s v="Dell Latitude"/>
    <s v="14 Inches"/>
    <m/>
    <s v="500 GB"/>
    <s v="Core i5"/>
    <x v="3"/>
    <x v="29"/>
    <m/>
    <s v="Integrated"/>
    <s v="NVIDIA GeForce GT 720M"/>
    <s v="1.7 GHz"/>
    <x v="0"/>
    <x v="777"/>
    <n v="42"/>
    <n v="105755.58"/>
    <n v="426"/>
  </r>
  <r>
    <x v="7"/>
    <s v="ThinkPad T14 Gen 3"/>
    <s v="14 Inches"/>
    <s v="Black"/>
    <s v="512 GB"/>
    <s v="Core i5"/>
    <x v="4"/>
    <x v="0"/>
    <s v="Anti-glare Screen"/>
    <s v="Iris Xe Graphics"/>
    <m/>
    <m/>
    <x v="0"/>
    <x v="778"/>
    <n v="59"/>
    <n v="104960.41"/>
    <n v="321"/>
  </r>
  <r>
    <x v="8"/>
    <s v="Latitude 3000"/>
    <s v="15.6 Inches"/>
    <s v="Black"/>
    <s v="256 GB"/>
    <s v="Intel Core i5-1135G7"/>
    <x v="0"/>
    <x v="1"/>
    <s v="Anti-glare Screen"/>
    <s v="Iris Xe Graphics"/>
    <m/>
    <m/>
    <x v="0"/>
    <x v="553"/>
    <n v="48"/>
    <n v="62399.519999999997"/>
    <n v="222"/>
  </r>
  <r>
    <x v="1"/>
    <m/>
    <s v="15.6 Inches"/>
    <s v="Silver"/>
    <s v="1000 GB"/>
    <s v="Intel Core i5"/>
    <x v="1"/>
    <x v="1"/>
    <s v="Backlit Keyboard"/>
    <s v="Integrated"/>
    <s v="Intel"/>
    <m/>
    <x v="1"/>
    <x v="13"/>
    <n v="59"/>
    <n v="100241"/>
    <n v="469"/>
  </r>
  <r>
    <x v="0"/>
    <s v="Ideapad 3"/>
    <s v="15.6 Inches"/>
    <s v="Gray"/>
    <s v="1000 GB"/>
    <s v="Intel Core i5"/>
    <x v="5"/>
    <x v="0"/>
    <m/>
    <s v="Integrated"/>
    <s v="Intel"/>
    <m/>
    <x v="0"/>
    <x v="26"/>
    <n v="64"/>
    <n v="24959.360000000001"/>
    <n v="370"/>
  </r>
  <r>
    <x v="8"/>
    <s v="Inspiron"/>
    <s v="16 Inches"/>
    <s v="Silver"/>
    <s v="1000 GB"/>
    <s v="Intel Core i5"/>
    <x v="2"/>
    <x v="0"/>
    <m/>
    <s v="Integrated"/>
    <s v="Intel"/>
    <m/>
    <x v="0"/>
    <x v="42"/>
    <n v="47"/>
    <n v="21619.53"/>
    <n v="170"/>
  </r>
  <r>
    <x v="2"/>
    <s v="Vector GP66 12UGS-267"/>
    <s v="15.66 Inches"/>
    <s v="Core Black"/>
    <m/>
    <s v="Intel Core i9"/>
    <x v="2"/>
    <x v="2"/>
    <m/>
    <s v="Dedicated"/>
    <m/>
    <s v="1.8 GHz"/>
    <x v="2"/>
    <x v="494"/>
    <n v="40"/>
    <n v="63990.8"/>
    <n v="461"/>
  </r>
  <r>
    <x v="2"/>
    <s v="Stealth GS66 12UGS-025"/>
    <s v="15.6 Inches"/>
    <s v="Core Black"/>
    <m/>
    <s v="Intel Core i9"/>
    <x v="2"/>
    <x v="2"/>
    <m/>
    <s v="Dedicated"/>
    <s v="NVIDIA GeForce RTX 3070"/>
    <s v="1.8 GHz"/>
    <x v="10"/>
    <x v="779"/>
    <n v="12"/>
    <n v="3551.64"/>
    <n v="271"/>
  </r>
  <r>
    <x v="0"/>
    <m/>
    <s v="14 Inches"/>
    <s v="Blue"/>
    <s v="1000 GB"/>
    <s v="Intel Core i7"/>
    <x v="0"/>
    <x v="0"/>
    <m/>
    <s v="Integrated"/>
    <s v="Intel"/>
    <s v="1.2 GHz"/>
    <x v="0"/>
    <x v="21"/>
    <n v="34"/>
    <n v="20059.66"/>
    <n v="345"/>
  </r>
  <r>
    <x v="8"/>
    <s v="Latitude 5410"/>
    <s v="14 Inches"/>
    <m/>
    <s v="2 TB"/>
    <s v="Core i7"/>
    <x v="1"/>
    <x v="7"/>
    <m/>
    <s v="Integrated"/>
    <s v="Intel UHD Graphics"/>
    <s v="1.8 GHz"/>
    <x v="0"/>
    <x v="780"/>
    <n v="20"/>
    <n v="25659.8"/>
    <n v="139"/>
  </r>
  <r>
    <x v="8"/>
    <s v="Dell Precision 7760 Laptop"/>
    <s v="17 Inches"/>
    <s v="Silver"/>
    <s v="1 TB"/>
    <s v="Intel Core i7"/>
    <x v="2"/>
    <x v="7"/>
    <m/>
    <s v="Dedicated"/>
    <s v="NVIDIA RTX A4000 8GB GDDR6"/>
    <m/>
    <x v="0"/>
    <x v="13"/>
    <n v="65"/>
    <n v="110435"/>
    <n v="374"/>
  </r>
  <r>
    <x v="1"/>
    <s v="659K2UT#ABA"/>
    <s v="14 Inches"/>
    <m/>
    <s v="8 GB"/>
    <s v="Intel Pentium 4"/>
    <x v="0"/>
    <x v="5"/>
    <m/>
    <s v="Integrated"/>
    <s v="Intel HD Graphics 400"/>
    <s v="3.3 GHz"/>
    <x v="0"/>
    <x v="781"/>
    <n v="46"/>
    <n v="93501.9"/>
    <n v="466"/>
  </r>
  <r>
    <x v="2"/>
    <s v="Raider GE76"/>
    <s v="17.3 Inches"/>
    <s v="Titanium Blue"/>
    <s v="2 TB"/>
    <s v="Intel Core i9"/>
    <x v="2"/>
    <x v="1"/>
    <s v="HD Audio, Anti-Ghost key, Backlit Keyboard, Memory Card Slot, Numeric Keypad"/>
    <s v="Dedicated"/>
    <m/>
    <m/>
    <x v="2"/>
    <x v="42"/>
    <n v="52"/>
    <n v="23919.48"/>
    <n v="318"/>
  </r>
  <r>
    <x v="0"/>
    <m/>
    <s v="15.6 Inches"/>
    <s v="Blue"/>
    <s v="1152 GB"/>
    <s v="Pentium"/>
    <x v="5"/>
    <x v="0"/>
    <m/>
    <s v="Integrated"/>
    <s v="Intel"/>
    <s v="1.1 GHz"/>
    <x v="2"/>
    <x v="42"/>
    <n v="36"/>
    <n v="16559.64"/>
    <n v="471"/>
  </r>
  <r>
    <x v="1"/>
    <m/>
    <s v="14 Inches"/>
    <s v="Rose Gold"/>
    <s v="64 GB"/>
    <s v="Celeron N4000"/>
    <x v="4"/>
    <x v="0"/>
    <m/>
    <s v="Integrated"/>
    <s v="Intel"/>
    <s v="1.1 GHz"/>
    <x v="4"/>
    <x v="782"/>
    <n v="56"/>
    <n v="148063.44"/>
    <n v="237"/>
  </r>
  <r>
    <x v="1"/>
    <m/>
    <s v="15.6 Inches"/>
    <s v="Black"/>
    <s v="1000 GB"/>
    <s v="Pentium N5000"/>
    <x v="4"/>
    <x v="0"/>
    <m/>
    <s v="Integrated"/>
    <s v="Intel"/>
    <s v="1.1 GHz"/>
    <x v="5"/>
    <x v="755"/>
    <n v="37"/>
    <n v="61271.63"/>
    <n v="380"/>
  </r>
  <r>
    <x v="7"/>
    <s v="ThinkPad L13 Yoga Gen 3"/>
    <s v="13.3 Inches"/>
    <m/>
    <s v="256 GB"/>
    <s v="Core i7"/>
    <x v="4"/>
    <x v="0"/>
    <s v="Information Not Available"/>
    <s v="Iris Xe Graphics"/>
    <s v="Intel Iris Xe Graphics"/>
    <m/>
    <x v="0"/>
    <x v="177"/>
    <n v="51"/>
    <n v="40799.49"/>
    <n v="145"/>
  </r>
  <r>
    <x v="8"/>
    <s v="Dell Inspiron 14 5000 5406"/>
    <s v="14 Inches"/>
    <s v="Dune"/>
    <s v="256 GB"/>
    <s v="Core i5"/>
    <x v="0"/>
    <x v="11"/>
    <s v="Backlit Keyboard,Fingerprint"/>
    <s v="Integrated"/>
    <m/>
    <m/>
    <x v="2"/>
    <x v="223"/>
    <n v="21"/>
    <n v="66716.789999999994"/>
    <n v="236"/>
  </r>
  <r>
    <x v="8"/>
    <s v="Precision 3000"/>
    <s v="14 Inches"/>
    <m/>
    <s v="512 GB"/>
    <s v="Core i7"/>
    <x v="2"/>
    <x v="1"/>
    <s v="Anti-glare Screen"/>
    <s v="Iris Xe Graphics"/>
    <s v="Intel Iris Xe Graphics"/>
    <m/>
    <x v="0"/>
    <x v="783"/>
    <n v="40"/>
    <n v="75039.199999999997"/>
    <n v="240"/>
  </r>
  <r>
    <x v="1"/>
    <s v="2Q6V9UT#ABA"/>
    <m/>
    <s v="Black"/>
    <m/>
    <s v="AMD R Series"/>
    <x v="3"/>
    <x v="11"/>
    <s v="Microphone"/>
    <m/>
    <m/>
    <m/>
    <x v="0"/>
    <x v="19"/>
    <n v="60"/>
    <n v="38399.4"/>
    <n v="152"/>
  </r>
  <r>
    <x v="4"/>
    <s v="AN515-55-56AP"/>
    <s v="15.6 Inches"/>
    <s v="Obsidian Black"/>
    <s v="512 GB"/>
    <s v="Core i5"/>
    <x v="2"/>
    <x v="10"/>
    <m/>
    <s v="Dedicated"/>
    <s v="NVIDIA GeForce RTX 3050"/>
    <m/>
    <x v="0"/>
    <x v="784"/>
    <n v="16"/>
    <n v="14559.84"/>
    <n v="100"/>
  </r>
  <r>
    <x v="1"/>
    <m/>
    <s v="15.6 Inches"/>
    <s v="Silver"/>
    <s v="1000 GB"/>
    <s v="Intel Core i5"/>
    <x v="1"/>
    <x v="1"/>
    <s v="Backlit Keyboard"/>
    <s v="Integrated"/>
    <s v="Intel"/>
    <m/>
    <x v="1"/>
    <x v="58"/>
    <n v="32"/>
    <n v="63968"/>
    <n v="365"/>
  </r>
  <r>
    <x v="0"/>
    <s v="Ideapad 3"/>
    <s v="15.6 Inches"/>
    <s v="Gray"/>
    <s v="1000 GB"/>
    <s v="Intel Core i5"/>
    <x v="5"/>
    <x v="0"/>
    <m/>
    <s v="Integrated"/>
    <s v="Intel"/>
    <m/>
    <x v="0"/>
    <x v="785"/>
    <n v="60"/>
    <n v="15207.6"/>
    <n v="389"/>
  </r>
  <r>
    <x v="8"/>
    <s v="Inspiron"/>
    <s v="16 Inches"/>
    <s v="Silver"/>
    <s v="1000 GB"/>
    <s v="Intel Core i5"/>
    <x v="2"/>
    <x v="0"/>
    <m/>
    <s v="Integrated"/>
    <s v="Intel"/>
    <m/>
    <x v="0"/>
    <x v="786"/>
    <n v="59"/>
    <n v="25015.41"/>
    <n v="293"/>
  </r>
  <r>
    <x v="2"/>
    <s v="Vector GP66 12UGS-267"/>
    <s v="15.66 Inches"/>
    <s v="Core Black"/>
    <m/>
    <s v="Intel Core i9"/>
    <x v="2"/>
    <x v="2"/>
    <m/>
    <s v="Dedicated"/>
    <m/>
    <s v="1.8 GHz"/>
    <x v="2"/>
    <x v="787"/>
    <n v="18"/>
    <n v="52748.28"/>
    <n v="280"/>
  </r>
  <r>
    <x v="2"/>
    <s v="Stealth GS66 12UGS-025"/>
    <s v="15.6 Inches"/>
    <s v="Core Black"/>
    <m/>
    <s v="Intel Core i9"/>
    <x v="2"/>
    <x v="2"/>
    <m/>
    <s v="Dedicated"/>
    <s v="NVIDIA GeForce RTX 3070"/>
    <s v="1.8 GHz"/>
    <x v="10"/>
    <x v="788"/>
    <n v="16"/>
    <n v="19167.84"/>
    <n v="312"/>
  </r>
  <r>
    <x v="0"/>
    <m/>
    <s v="14 Inches"/>
    <s v="Blue"/>
    <s v="1000 GB"/>
    <s v="Intel Core i7"/>
    <x v="0"/>
    <x v="0"/>
    <m/>
    <s v="Integrated"/>
    <s v="Intel"/>
    <s v="1.2 GHz"/>
    <x v="0"/>
    <x v="42"/>
    <n v="47"/>
    <n v="21619.53"/>
    <n v="345"/>
  </r>
  <r>
    <x v="8"/>
    <s v="Precision 3000"/>
    <s v="15.6 Inches"/>
    <s v="Titan Gray"/>
    <s v="256 GB"/>
    <s v="Core i5"/>
    <x v="4"/>
    <x v="7"/>
    <s v="Anti-glare Screen"/>
    <s v="T550"/>
    <m/>
    <m/>
    <x v="0"/>
    <x v="26"/>
    <n v="16"/>
    <n v="6239.84"/>
    <n v="282"/>
  </r>
  <r>
    <x v="8"/>
    <s v="Dell Latitude"/>
    <s v="13.3 Inches"/>
    <m/>
    <m/>
    <s v="Core i7"/>
    <x v="4"/>
    <x v="7"/>
    <m/>
    <s v="Integrated"/>
    <m/>
    <m/>
    <x v="0"/>
    <x v="789"/>
    <n v="25"/>
    <n v="31225"/>
    <n v="416"/>
  </r>
  <r>
    <x v="8"/>
    <s v="Latitude 9420 Laptop"/>
    <s v="14 Inches"/>
    <s v="Black"/>
    <s v="256 GB"/>
    <s v="Core i7"/>
    <x v="4"/>
    <x v="1"/>
    <s v="Wifi &amp; Bluetooth"/>
    <s v="Integrated"/>
    <m/>
    <m/>
    <x v="0"/>
    <x v="26"/>
    <n v="54"/>
    <n v="21059.46"/>
    <n v="355"/>
  </r>
  <r>
    <x v="8"/>
    <s v="Alienware m18 Laptop"/>
    <s v="18 Inches"/>
    <s v="Black"/>
    <s v="1000 GB"/>
    <s v="Core i7"/>
    <x v="4"/>
    <x v="2"/>
    <m/>
    <s v="Dedicated"/>
    <s v="NVIDIA GeForce RTX 4050"/>
    <m/>
    <x v="0"/>
    <x v="5"/>
    <n v="20"/>
    <n v="31980"/>
    <n v="393"/>
  </r>
  <r>
    <x v="2"/>
    <s v="Vector GP66 12UGS-267"/>
    <s v="15.66 Inches"/>
    <s v="Core Black"/>
    <m/>
    <s v="Intel Core i9"/>
    <x v="2"/>
    <x v="2"/>
    <m/>
    <s v="Dedicated"/>
    <m/>
    <s v="1.8 GHz"/>
    <x v="2"/>
    <x v="184"/>
    <n v="28"/>
    <n v="61572"/>
    <n v="199"/>
  </r>
  <r>
    <x v="2"/>
    <s v="Stealth GS66 12UGS-025"/>
    <s v="15.6 Inches"/>
    <s v="Core Black"/>
    <m/>
    <s v="Intel Core i9"/>
    <x v="2"/>
    <x v="2"/>
    <m/>
    <s v="Dedicated"/>
    <s v="NVIDIA GeForce RTX 3070"/>
    <s v="1.8 GHz"/>
    <x v="10"/>
    <x v="42"/>
    <n v="55"/>
    <n v="25299.45"/>
    <n v="443"/>
  </r>
  <r>
    <x v="0"/>
    <m/>
    <s v="14 Inches"/>
    <s v="Blue"/>
    <s v="1000 GB"/>
    <s v="Intel Core i7"/>
    <x v="0"/>
    <x v="0"/>
    <m/>
    <s v="Integrated"/>
    <s v="Intel"/>
    <s v="1.2 GHz"/>
    <x v="0"/>
    <x v="21"/>
    <n v="21"/>
    <n v="12389.79"/>
    <n v="501"/>
  </r>
  <r>
    <x v="7"/>
    <s v="Lenovo"/>
    <s v="14 Inches"/>
    <s v="Black"/>
    <s v="500 GB"/>
    <s v="Core i5"/>
    <x v="6"/>
    <x v="39"/>
    <s v="Fingerprint Reader"/>
    <s v="Integrated"/>
    <s v="Intel HD Graphics 4400"/>
    <m/>
    <x v="5"/>
    <x v="790"/>
    <n v="17"/>
    <n v="15683.35"/>
    <n v="293"/>
  </r>
  <r>
    <x v="8"/>
    <s v="Vostro 7620 Laptop"/>
    <s v="16 Inches"/>
    <s v="Black"/>
    <s v="512 GB"/>
    <s v="Core i7"/>
    <x v="4"/>
    <x v="1"/>
    <m/>
    <s v="Dedicated"/>
    <s v="NVIDIA GeForce RTX 3050"/>
    <m/>
    <x v="0"/>
    <x v="19"/>
    <n v="50"/>
    <n v="31999.5"/>
    <n v="315"/>
  </r>
  <r>
    <x v="8"/>
    <s v="XPS 15 9520"/>
    <s v="15.6 Inches"/>
    <s v="Platinum Silver"/>
    <s v="1 TB"/>
    <s v="Core i7 Family"/>
    <x v="4"/>
    <x v="1"/>
    <s v="Fingerprint Reader, HD Audio, Backlit Keyboard, Anti Glare Coating, Memory Card Slot"/>
    <s v="Dedicated"/>
    <m/>
    <m/>
    <x v="0"/>
    <x v="8"/>
    <n v="47"/>
    <n v="42299.53"/>
    <n v="385"/>
  </r>
  <r>
    <x v="0"/>
    <m/>
    <s v="15.6 Inches"/>
    <s v="Blue"/>
    <s v="1152 GB"/>
    <s v="Pentium"/>
    <x v="5"/>
    <x v="0"/>
    <m/>
    <s v="Integrated"/>
    <s v="Intel"/>
    <s v="1.1 GHz"/>
    <x v="2"/>
    <x v="791"/>
    <n v="42"/>
    <n v="55061.58"/>
    <n v="345"/>
  </r>
  <r>
    <x v="1"/>
    <m/>
    <s v="14 Inches"/>
    <s v="Rose Gold"/>
    <s v="64 GB"/>
    <s v="Celeron N4000"/>
    <x v="4"/>
    <x v="0"/>
    <m/>
    <s v="Integrated"/>
    <s v="Intel"/>
    <s v="1.1 GHz"/>
    <x v="4"/>
    <x v="792"/>
    <n v="27"/>
    <n v="83033.91"/>
    <n v="314"/>
  </r>
  <r>
    <x v="1"/>
    <m/>
    <s v="15.6 Inches"/>
    <s v="Black"/>
    <s v="1000 GB"/>
    <s v="Pentium N5000"/>
    <x v="4"/>
    <x v="0"/>
    <m/>
    <s v="Integrated"/>
    <s v="Intel"/>
    <s v="1.1 GHz"/>
    <x v="5"/>
    <x v="26"/>
    <n v="47"/>
    <n v="18329.53"/>
    <n v="540"/>
  </r>
  <r>
    <x v="5"/>
    <s v="ASUS ZenBook"/>
    <s v="13.3 Inches"/>
    <s v="Burgundy Red"/>
    <s v="256 GB"/>
    <s v="Core i7"/>
    <x v="0"/>
    <x v="7"/>
    <m/>
    <s v="Integrated"/>
    <s v="Intel HD"/>
    <m/>
    <x v="11"/>
    <x v="254"/>
    <n v="32"/>
    <n v="28107.84"/>
    <n v="480"/>
  </r>
  <r>
    <x v="7"/>
    <s v="ThinkPad E14 Gen 4"/>
    <s v="14 Inches"/>
    <m/>
    <s v="256 GB"/>
    <s v="Ryzen 5"/>
    <x v="0"/>
    <x v="0"/>
    <s v="Anti-glare Screen"/>
    <s v="Radeon Graphics"/>
    <s v="AMD Radeon Graphics"/>
    <m/>
    <x v="0"/>
    <x v="793"/>
    <n v="43"/>
    <n v="49879.57"/>
    <n v="235"/>
  </r>
  <r>
    <x v="7"/>
    <s v="P15"/>
    <s v="15.6 Inches"/>
    <s v="Black"/>
    <s v="1 TB"/>
    <s v="Core i7"/>
    <x v="4"/>
    <x v="7"/>
    <s v="Anti-glare,Fingerprint"/>
    <s v="Integrated"/>
    <m/>
    <m/>
    <x v="20"/>
    <x v="74"/>
    <n v="58"/>
    <n v="51097.42"/>
    <n v="172"/>
  </r>
  <r>
    <x v="8"/>
    <s v="Inspiron 7000"/>
    <s v="16 Inches"/>
    <s v="Platinum Silver"/>
    <s v="512 GB"/>
    <s v="Core i5 Family"/>
    <x v="4"/>
    <x v="7"/>
    <s v="Fingerprint Reader, HD Audio, Backlit Keyboard, Support Stylus, Memory Card Slot"/>
    <s v="Integrated"/>
    <m/>
    <m/>
    <x v="0"/>
    <x v="26"/>
    <n v="43"/>
    <n v="16769.57"/>
    <n v="270"/>
  </r>
  <r>
    <x v="7"/>
    <s v="Yoga 3 80JH0025US"/>
    <s v="14 Inches"/>
    <s v="Black"/>
    <s v="256 GB"/>
    <s v="Core i5"/>
    <x v="0"/>
    <x v="40"/>
    <m/>
    <s v="Integrated, Dedicated"/>
    <s v="Intel HD Graphics 5500"/>
    <m/>
    <x v="16"/>
    <x v="26"/>
    <n v="28"/>
    <n v="10919.72"/>
    <n v="147"/>
  </r>
  <r>
    <x v="2"/>
    <s v="MSI GF75"/>
    <s v="17.3 Inches"/>
    <m/>
    <m/>
    <n v="8032"/>
    <x v="0"/>
    <x v="10"/>
    <m/>
    <s v="Dedicated"/>
    <s v="NVIDIA GeForce GTX 1660Ti"/>
    <m/>
    <x v="8"/>
    <x v="42"/>
    <n v="13"/>
    <n v="5979.87"/>
    <n v="430"/>
  </r>
  <r>
    <x v="1"/>
    <m/>
    <s v="15.6 Inches"/>
    <s v="Silver"/>
    <s v="1000 GB"/>
    <s v="Intel Core i5"/>
    <x v="1"/>
    <x v="1"/>
    <s v="Backlit Keyboard"/>
    <s v="Integrated"/>
    <s v="Intel"/>
    <m/>
    <x v="1"/>
    <x v="794"/>
    <n v="48"/>
    <n v="85151.52"/>
    <n v="181"/>
  </r>
  <r>
    <x v="0"/>
    <s v="Ideapad 3"/>
    <s v="15.6 Inches"/>
    <s v="Gray"/>
    <s v="1000 GB"/>
    <s v="Intel Core i5"/>
    <x v="5"/>
    <x v="0"/>
    <m/>
    <s v="Integrated"/>
    <s v="Intel"/>
    <m/>
    <x v="0"/>
    <x v="21"/>
    <n v="51"/>
    <n v="30089.49"/>
    <n v="537"/>
  </r>
  <r>
    <x v="8"/>
    <s v="Inspiron"/>
    <s v="16 Inches"/>
    <s v="Silver"/>
    <s v="1000 GB"/>
    <s v="Intel Core i5"/>
    <x v="2"/>
    <x v="0"/>
    <m/>
    <s v="Integrated"/>
    <s v="Intel"/>
    <m/>
    <x v="0"/>
    <x v="2"/>
    <n v="39"/>
    <n v="38999.61"/>
    <n v="292"/>
  </r>
  <r>
    <x v="2"/>
    <s v="Vector GP66 12UGS-267"/>
    <s v="15.66 Inches"/>
    <s v="Core Black"/>
    <m/>
    <s v="Intel Core i9"/>
    <x v="2"/>
    <x v="2"/>
    <m/>
    <s v="Dedicated"/>
    <m/>
    <s v="1.8 GHz"/>
    <x v="2"/>
    <x v="13"/>
    <n v="17"/>
    <n v="28883"/>
    <n v="462"/>
  </r>
  <r>
    <x v="2"/>
    <s v="Stealth GS66 12UGS-025"/>
    <s v="15.6 Inches"/>
    <s v="Core Black"/>
    <m/>
    <s v="Intel Core i9"/>
    <x v="2"/>
    <x v="2"/>
    <m/>
    <s v="Dedicated"/>
    <s v="NVIDIA GeForce RTX 3070"/>
    <s v="1.8 GHz"/>
    <x v="10"/>
    <x v="795"/>
    <n v="35"/>
    <n v="30729.65"/>
    <n v="508"/>
  </r>
  <r>
    <x v="0"/>
    <m/>
    <s v="14 Inches"/>
    <s v="Blue"/>
    <s v="1000 GB"/>
    <s v="Intel Core i7"/>
    <x v="0"/>
    <x v="0"/>
    <m/>
    <s v="Integrated"/>
    <s v="Intel"/>
    <s v="1.2 GHz"/>
    <x v="0"/>
    <x v="21"/>
    <n v="23"/>
    <n v="13569.77"/>
    <n v="339"/>
  </r>
  <r>
    <x v="8"/>
    <s v="Dell Latitude"/>
    <s v="14 Inches"/>
    <m/>
    <s v="256 GB"/>
    <s v="Core i7"/>
    <x v="6"/>
    <x v="20"/>
    <m/>
    <s v="Integrated"/>
    <s v="Intel HD Graphics"/>
    <s v="1.7 GHz"/>
    <x v="0"/>
    <x v="796"/>
    <n v="56"/>
    <n v="48391.839999999997"/>
    <n v="349"/>
  </r>
  <r>
    <x v="8"/>
    <s v="Latitude 5430 Laptop"/>
    <s v="14 Inches"/>
    <s v="Black"/>
    <s v="1000 GB"/>
    <s v="Core i7"/>
    <x v="4"/>
    <x v="1"/>
    <m/>
    <s v="Integrated"/>
    <s v="Intel Integrated Graphics"/>
    <m/>
    <x v="0"/>
    <x v="797"/>
    <n v="14"/>
    <n v="1736"/>
    <n v="105"/>
  </r>
  <r>
    <x v="1"/>
    <s v="329M8UT#ABA"/>
    <s v="14 Inches"/>
    <s v="Black"/>
    <m/>
    <s v="AMD R Series"/>
    <x v="4"/>
    <x v="11"/>
    <m/>
    <s v="Integrated"/>
    <s v="AMD Radeon"/>
    <s v="1.2 GHz"/>
    <x v="2"/>
    <x v="798"/>
    <n v="38"/>
    <n v="23548.98"/>
    <n v="316"/>
  </r>
  <r>
    <x v="8"/>
    <m/>
    <s v="11.6 Inches"/>
    <m/>
    <m/>
    <s v="Celeron"/>
    <x v="3"/>
    <x v="5"/>
    <m/>
    <s v="Integrated"/>
    <s v="Intel HD Graphics 400"/>
    <m/>
    <x v="13"/>
    <x v="799"/>
    <n v="28"/>
    <n v="21829.360000000001"/>
    <n v="273"/>
  </r>
  <r>
    <x v="7"/>
    <s v="ThinkPad X1 Carbon Gen 10"/>
    <s v="14 Inches"/>
    <m/>
    <s v="512 GB"/>
    <s v="Core i7"/>
    <x v="4"/>
    <x v="0"/>
    <s v="Anti-glare Screen"/>
    <s v="Iris Xe Graphics"/>
    <s v="Intel Iris Xe Graphics"/>
    <m/>
    <x v="0"/>
    <x v="800"/>
    <n v="51"/>
    <n v="101482.35"/>
    <n v="528"/>
  </r>
  <r>
    <x v="0"/>
    <m/>
    <s v="15.6 Inches"/>
    <s v="Blue"/>
    <s v="1152 GB"/>
    <s v="Pentium"/>
    <x v="5"/>
    <x v="0"/>
    <m/>
    <s v="Integrated"/>
    <s v="Intel"/>
    <s v="1.1 GHz"/>
    <x v="2"/>
    <x v="801"/>
    <n v="44"/>
    <n v="31891.64"/>
    <n v="371"/>
  </r>
  <r>
    <x v="1"/>
    <m/>
    <s v="14 Inches"/>
    <s v="Rose Gold"/>
    <s v="64 GB"/>
    <s v="Celeron N4000"/>
    <x v="4"/>
    <x v="0"/>
    <m/>
    <s v="Integrated"/>
    <s v="Intel"/>
    <s v="1.1 GHz"/>
    <x v="4"/>
    <x v="13"/>
    <n v="30"/>
    <n v="50970"/>
    <n v="406"/>
  </r>
  <r>
    <x v="1"/>
    <m/>
    <s v="15.6 Inches"/>
    <s v="Black"/>
    <s v="1000 GB"/>
    <s v="Pentium N5000"/>
    <x v="4"/>
    <x v="0"/>
    <m/>
    <s v="Integrated"/>
    <s v="Intel"/>
    <s v="1.1 GHz"/>
    <x v="5"/>
    <x v="802"/>
    <n v="63"/>
    <n v="76922.37"/>
    <n v="160"/>
  </r>
  <r>
    <x v="26"/>
    <s v="Dell Inspiron"/>
    <s v="15.6 Inches"/>
    <s v="Mist Blue"/>
    <s v="1 TB"/>
    <s v="AMD Ryzen 7"/>
    <x v="2"/>
    <x v="10"/>
    <s v="Anti-glare,Backlit Keyboard"/>
    <s v="Integrated"/>
    <m/>
    <m/>
    <x v="2"/>
    <x v="13"/>
    <n v="16"/>
    <n v="27184"/>
    <n v="232"/>
  </r>
  <r>
    <x v="8"/>
    <s v="Latitude"/>
    <s v="14 Inches"/>
    <s v="Silver"/>
    <s v="256 GB"/>
    <s v="Core i5"/>
    <x v="4"/>
    <x v="1"/>
    <s v="Anti-glare Screen"/>
    <s v="Integrated"/>
    <m/>
    <m/>
    <x v="0"/>
    <x v="234"/>
    <n v="21"/>
    <n v="36139.949999999997"/>
    <n v="142"/>
  </r>
  <r>
    <x v="4"/>
    <m/>
    <m/>
    <m/>
    <s v="32 GB"/>
    <m/>
    <x v="3"/>
    <x v="5"/>
    <m/>
    <s v="Integrated"/>
    <s v="AMD Radeon Vega 3"/>
    <m/>
    <x v="0"/>
    <x v="21"/>
    <n v="62"/>
    <n v="36579.379999999997"/>
    <n v="318"/>
  </r>
  <r>
    <x v="5"/>
    <s v="ProArt StudioBook 17"/>
    <s v="17 Inches"/>
    <s v="Star gray"/>
    <s v="512 GB"/>
    <s v="Intel Core i7"/>
    <x v="2"/>
    <x v="7"/>
    <s v="Nanoedge Bezel"/>
    <s v="RTX 2060"/>
    <m/>
    <m/>
    <x v="1"/>
    <x v="803"/>
    <n v="64"/>
    <n v="70446.080000000002"/>
    <n v="164"/>
  </r>
  <r>
    <x v="1"/>
    <m/>
    <s v="15.6 Inches"/>
    <s v="Silver"/>
    <s v="1000 GB"/>
    <s v="Intel Core i5"/>
    <x v="1"/>
    <x v="1"/>
    <s v="Backlit Keyboard"/>
    <s v="Integrated"/>
    <s v="Intel"/>
    <m/>
    <x v="1"/>
    <x v="804"/>
    <n v="52"/>
    <n v="89751.48"/>
    <n v="518"/>
  </r>
  <r>
    <x v="0"/>
    <s v="Ideapad 3"/>
    <s v="15.6 Inches"/>
    <s v="Gray"/>
    <s v="1000 GB"/>
    <s v="Intel Core i5"/>
    <x v="5"/>
    <x v="0"/>
    <m/>
    <s v="Integrated"/>
    <s v="Intel"/>
    <m/>
    <x v="0"/>
    <x v="8"/>
    <n v="19"/>
    <n v="17099.810000000001"/>
    <n v="123"/>
  </r>
  <r>
    <x v="8"/>
    <s v="Inspiron"/>
    <s v="16 Inches"/>
    <s v="Silver"/>
    <s v="1000 GB"/>
    <s v="Intel Core i5"/>
    <x v="2"/>
    <x v="0"/>
    <m/>
    <s v="Integrated"/>
    <s v="Intel"/>
    <m/>
    <x v="0"/>
    <x v="805"/>
    <n v="23"/>
    <n v="66217"/>
    <n v="357"/>
  </r>
  <r>
    <x v="2"/>
    <s v="Vector GP66 12UGS-267"/>
    <s v="15.66 Inches"/>
    <s v="Core Black"/>
    <m/>
    <s v="Intel Core i9"/>
    <x v="2"/>
    <x v="2"/>
    <m/>
    <s v="Dedicated"/>
    <m/>
    <s v="1.8 GHz"/>
    <x v="2"/>
    <x v="19"/>
    <n v="31"/>
    <n v="19839.689999999999"/>
    <n v="503"/>
  </r>
  <r>
    <x v="2"/>
    <s v="Stealth GS66 12UGS-025"/>
    <s v="15.6 Inches"/>
    <s v="Core Black"/>
    <m/>
    <s v="Intel Core i9"/>
    <x v="2"/>
    <x v="2"/>
    <m/>
    <s v="Dedicated"/>
    <s v="NVIDIA GeForce RTX 3070"/>
    <s v="1.8 GHz"/>
    <x v="10"/>
    <x v="493"/>
    <n v="21"/>
    <n v="17261.79"/>
    <n v="413"/>
  </r>
  <r>
    <x v="0"/>
    <m/>
    <s v="14 Inches"/>
    <s v="Blue"/>
    <s v="1000 GB"/>
    <s v="Intel Core i7"/>
    <x v="0"/>
    <x v="0"/>
    <m/>
    <s v="Integrated"/>
    <s v="Intel"/>
    <s v="1.2 GHz"/>
    <x v="0"/>
    <x v="13"/>
    <n v="49"/>
    <n v="83251"/>
    <n v="305"/>
  </r>
  <r>
    <x v="8"/>
    <s v="Latitude 7320 Detachable 2-in-1"/>
    <s v="13 Inches"/>
    <s v="Black"/>
    <s v="256 GB"/>
    <s v="Core i5"/>
    <x v="4"/>
    <x v="2"/>
    <s v="Wifi &amp; Bluetooth"/>
    <s v="Integrated"/>
    <m/>
    <m/>
    <x v="0"/>
    <x v="806"/>
    <n v="57"/>
    <n v="138338.43"/>
    <n v="530"/>
  </r>
  <r>
    <x v="8"/>
    <s v="XPS 9305 Laptop"/>
    <s v="13.3 Inches"/>
    <s v="Platinum Silver"/>
    <s v="512 GB"/>
    <s v="Core i5"/>
    <x v="0"/>
    <x v="2"/>
    <s v="Wifi &amp; Bluetooth"/>
    <s v="Integrated"/>
    <m/>
    <m/>
    <x v="8"/>
    <x v="19"/>
    <n v="22"/>
    <n v="14079.78"/>
    <n v="239"/>
  </r>
  <r>
    <x v="8"/>
    <m/>
    <s v="13.3 Inches"/>
    <s v="Silver"/>
    <m/>
    <s v="Core i7"/>
    <x v="0"/>
    <x v="10"/>
    <m/>
    <s v="Integrated"/>
    <s v="Intel Iris Plus Graphics 640"/>
    <s v="3.8 GHz"/>
    <x v="22"/>
    <x v="807"/>
    <n v="57"/>
    <n v="76812.63"/>
    <n v="463"/>
  </r>
  <r>
    <x v="8"/>
    <s v="Precision 7000"/>
    <s v="15.6 Inches"/>
    <s v="Anodized Titan Gray"/>
    <s v="512 GB"/>
    <s v="Core i7 Family"/>
    <x v="2"/>
    <x v="7"/>
    <s v="Anti-glare Screen"/>
    <s v="T1200"/>
    <m/>
    <m/>
    <x v="14"/>
    <x v="808"/>
    <n v="62"/>
    <n v="18934.18"/>
    <n v="452"/>
  </r>
  <r>
    <x v="4"/>
    <s v="TMP414-51-506U"/>
    <s v="14 Inches"/>
    <s v="Black"/>
    <s v="512 GB"/>
    <s v="Intel Core i5"/>
    <x v="0"/>
    <x v="7"/>
    <s v="Fingerprint Reader"/>
    <s v="Integrated"/>
    <m/>
    <m/>
    <x v="30"/>
    <x v="5"/>
    <n v="20"/>
    <n v="31980"/>
    <n v="283"/>
  </r>
  <r>
    <x v="8"/>
    <s v="Latitude 3000"/>
    <s v="15.6 Inches"/>
    <s v="Black"/>
    <s v="256 GB"/>
    <s v="Core i3"/>
    <x v="0"/>
    <x v="1"/>
    <m/>
    <s v="UHD Graphics"/>
    <s v="Intel UHD Graphics"/>
    <m/>
    <x v="2"/>
    <x v="312"/>
    <n v="29"/>
    <n v="11599.71"/>
    <n v="113"/>
  </r>
  <r>
    <x v="1"/>
    <s v="HP Spectre"/>
    <s v="13.3 Inches"/>
    <m/>
    <m/>
    <s v="Core i7"/>
    <x v="4"/>
    <x v="2"/>
    <s v="Pen"/>
    <s v="Integrated"/>
    <m/>
    <s v="5 GHz"/>
    <x v="5"/>
    <x v="809"/>
    <n v="45"/>
    <n v="103205.25"/>
    <n v="436"/>
  </r>
  <r>
    <x v="10"/>
    <s v="DAG-00114"/>
    <s v="13.5 Inches"/>
    <s v="Platinum"/>
    <m/>
    <s v="Core i5"/>
    <x v="0"/>
    <x v="10"/>
    <m/>
    <s v="Integrated"/>
    <s v="Intel UHD Graphics 620"/>
    <s v="1.6 GHz"/>
    <x v="1"/>
    <x v="624"/>
    <n v="20"/>
    <n v="49980"/>
    <n v="470"/>
  </r>
  <r>
    <x v="0"/>
    <m/>
    <s v="15.6 Inches"/>
    <s v="Blue"/>
    <s v="1152 GB"/>
    <s v="Pentium"/>
    <x v="5"/>
    <x v="0"/>
    <m/>
    <s v="Integrated"/>
    <s v="Intel"/>
    <s v="1.1 GHz"/>
    <x v="2"/>
    <x v="810"/>
    <n v="41"/>
    <n v="31815.59"/>
    <n v="389"/>
  </r>
  <r>
    <x v="1"/>
    <m/>
    <s v="14 Inches"/>
    <s v="Rose Gold"/>
    <s v="64 GB"/>
    <s v="Celeron N4000"/>
    <x v="4"/>
    <x v="0"/>
    <m/>
    <s v="Integrated"/>
    <s v="Intel"/>
    <s v="1.1 GHz"/>
    <x v="4"/>
    <x v="811"/>
    <n v="28"/>
    <n v="72017.399999999994"/>
    <n v="477"/>
  </r>
  <r>
    <x v="1"/>
    <m/>
    <s v="15.6 Inches"/>
    <s v="Black"/>
    <s v="1000 GB"/>
    <s v="Pentium N5000"/>
    <x v="4"/>
    <x v="0"/>
    <m/>
    <s v="Integrated"/>
    <s v="Intel"/>
    <s v="1.1 GHz"/>
    <x v="5"/>
    <x v="624"/>
    <n v="37"/>
    <n v="92463"/>
    <n v="345"/>
  </r>
  <r>
    <x v="8"/>
    <n v="3540"/>
    <s v="15.6 Inches"/>
    <m/>
    <s v="1 TB"/>
    <s v="Core i7 Family"/>
    <x v="2"/>
    <x v="7"/>
    <m/>
    <s v="Integrated, Dedicated"/>
    <s v="Intel HD Graphics 400"/>
    <s v="1.8 GHz"/>
    <x v="0"/>
    <x v="812"/>
    <n v="59"/>
    <n v="41288.199999999997"/>
    <n v="460"/>
  </r>
  <r>
    <x v="8"/>
    <s v="Dell Latitude"/>
    <s v="14 Inches"/>
    <m/>
    <s v="256 GB"/>
    <s v="Core i7"/>
    <x v="4"/>
    <x v="7"/>
    <m/>
    <s v="Integrated"/>
    <s v="Intel"/>
    <s v="1.8 GHz"/>
    <x v="0"/>
    <x v="26"/>
    <n v="27"/>
    <n v="10529.73"/>
    <n v="301"/>
  </r>
  <r>
    <x v="8"/>
    <s v="Dell Latitude"/>
    <s v="13.3 Inches"/>
    <m/>
    <s v="256 GB"/>
    <s v="Core i7"/>
    <x v="4"/>
    <x v="7"/>
    <m/>
    <s v="Integrated"/>
    <m/>
    <m/>
    <x v="0"/>
    <x v="813"/>
    <n v="42"/>
    <n v="27604.080000000002"/>
    <n v="249"/>
  </r>
  <r>
    <x v="8"/>
    <s v="Inspiron"/>
    <s v="15.6 Inches"/>
    <s v="Mist Blue"/>
    <s v="1 TB"/>
    <s v="AMD Ryzen 5 5500U"/>
    <x v="4"/>
    <x v="10"/>
    <s v="Backlit Keyboard,Fingerprint Reader"/>
    <s v="Integrated"/>
    <m/>
    <m/>
    <x v="14"/>
    <x v="778"/>
    <n v="54"/>
    <n v="96065.46"/>
    <n v="402"/>
  </r>
  <r>
    <x v="7"/>
    <s v="ThinkPad T14 Gen 3"/>
    <s v="14 Inches"/>
    <m/>
    <s v="512 GB"/>
    <s v="Core i7"/>
    <x v="4"/>
    <x v="0"/>
    <s v="Anti-glare Screen"/>
    <s v="Iris Xe Graphics"/>
    <s v="Intel Iris Xe Graphics"/>
    <m/>
    <x v="0"/>
    <x v="19"/>
    <n v="46"/>
    <n v="29439.54"/>
    <n v="204"/>
  </r>
  <r>
    <x v="8"/>
    <s v="Latitude"/>
    <s v="14 Inches"/>
    <s v="Gray"/>
    <s v="256 GB"/>
    <s v="Core i7"/>
    <x v="4"/>
    <x v="1"/>
    <s v="Anti-glare Screen"/>
    <s v="Integrated"/>
    <m/>
    <m/>
    <x v="10"/>
    <x v="21"/>
    <n v="27"/>
    <n v="15929.73"/>
    <n v="115"/>
  </r>
  <r>
    <x v="7"/>
    <s v="Lenovo Thinkpad"/>
    <s v="14 Inches"/>
    <s v="Black"/>
    <s v="256 GB"/>
    <s v="Core i5"/>
    <x v="0"/>
    <x v="7"/>
    <s v="Spill resistant"/>
    <s v="Integrated"/>
    <m/>
    <m/>
    <x v="2"/>
    <x v="21"/>
    <n v="24"/>
    <n v="14159.76"/>
    <n v="142"/>
  </r>
  <r>
    <x v="1"/>
    <m/>
    <s v="15.6 Inches"/>
    <s v="Silver"/>
    <s v="1000 GB"/>
    <s v="Intel Core i5"/>
    <x v="1"/>
    <x v="1"/>
    <s v="Backlit Keyboard"/>
    <s v="Integrated"/>
    <s v="Intel"/>
    <m/>
    <x v="1"/>
    <x v="814"/>
    <n v="60"/>
    <n v="16960.2"/>
    <n v="246"/>
  </r>
  <r>
    <x v="0"/>
    <s v="Ideapad 3"/>
    <s v="15.6 Inches"/>
    <s v="Gray"/>
    <s v="1000 GB"/>
    <s v="Intel Core i5"/>
    <x v="5"/>
    <x v="0"/>
    <m/>
    <s v="Integrated"/>
    <s v="Intel"/>
    <m/>
    <x v="0"/>
    <x v="815"/>
    <n v="41"/>
    <n v="27060"/>
    <n v="375"/>
  </r>
  <r>
    <x v="8"/>
    <s v="Inspiron"/>
    <s v="16 Inches"/>
    <s v="Silver"/>
    <s v="1000 GB"/>
    <s v="Intel Core i5"/>
    <x v="2"/>
    <x v="0"/>
    <m/>
    <s v="Integrated"/>
    <s v="Intel"/>
    <m/>
    <x v="0"/>
    <x v="816"/>
    <n v="15"/>
    <n v="36029.85"/>
    <n v="100"/>
  </r>
  <r>
    <x v="2"/>
    <s v="Vector GP66 12UGS-267"/>
    <s v="15.66 Inches"/>
    <s v="Core Black"/>
    <m/>
    <s v="Intel Core i9"/>
    <x v="2"/>
    <x v="2"/>
    <m/>
    <s v="Dedicated"/>
    <m/>
    <s v="1.8 GHz"/>
    <x v="2"/>
    <x v="817"/>
    <n v="65"/>
    <n v="138384.35"/>
    <n v="268"/>
  </r>
  <r>
    <x v="2"/>
    <s v="Stealth GS66 12UGS-025"/>
    <s v="15.6 Inches"/>
    <s v="Core Black"/>
    <m/>
    <s v="Intel Core i9"/>
    <x v="2"/>
    <x v="2"/>
    <m/>
    <s v="Dedicated"/>
    <s v="NVIDIA GeForce RTX 3070"/>
    <s v="1.8 GHz"/>
    <x v="10"/>
    <x v="818"/>
    <n v="35"/>
    <n v="98244.65"/>
    <n v="414"/>
  </r>
  <r>
    <x v="0"/>
    <m/>
    <s v="14 Inches"/>
    <s v="Blue"/>
    <s v="1000 GB"/>
    <s v="Intel Core i7"/>
    <x v="0"/>
    <x v="0"/>
    <m/>
    <s v="Integrated"/>
    <s v="Intel"/>
    <s v="1.2 GHz"/>
    <x v="0"/>
    <x v="819"/>
    <n v="56"/>
    <n v="19264"/>
    <n v="481"/>
  </r>
  <r>
    <x v="7"/>
    <s v="T460"/>
    <s v="14 Inches"/>
    <m/>
    <s v="512 GB"/>
    <s v="Core i7"/>
    <x v="0"/>
    <x v="11"/>
    <s v="Speakers"/>
    <s v="Integrated"/>
    <s v="Intel HD Graphics 520"/>
    <m/>
    <x v="8"/>
    <x v="21"/>
    <n v="37"/>
    <n v="21829.63"/>
    <n v="516"/>
  </r>
  <r>
    <x v="2"/>
    <s v="GS66 Stealth"/>
    <s v="15.6 Inches"/>
    <m/>
    <s v="1 TB"/>
    <s v="Core i7"/>
    <x v="2"/>
    <x v="7"/>
    <m/>
    <s v="Dedicated"/>
    <s v="NVIDIA GeForce RTX 3080"/>
    <s v="2.3 GHz"/>
    <x v="0"/>
    <x v="820"/>
    <n v="51"/>
    <n v="111128.49"/>
    <n v="310"/>
  </r>
  <r>
    <x v="0"/>
    <m/>
    <s v="15.6 Inches"/>
    <s v="Blue"/>
    <s v="1152 GB"/>
    <s v="Pentium"/>
    <x v="5"/>
    <x v="0"/>
    <m/>
    <s v="Integrated"/>
    <s v="Intel"/>
    <s v="1.1 GHz"/>
    <x v="2"/>
    <x v="26"/>
    <n v="21"/>
    <n v="8189.79"/>
    <n v="472"/>
  </r>
  <r>
    <x v="1"/>
    <m/>
    <s v="14 Inches"/>
    <s v="Rose Gold"/>
    <s v="64 GB"/>
    <s v="Celeron N4000"/>
    <x v="4"/>
    <x v="0"/>
    <m/>
    <s v="Integrated"/>
    <s v="Intel"/>
    <s v="1.1 GHz"/>
    <x v="4"/>
    <x v="26"/>
    <n v="36"/>
    <n v="14039.64"/>
    <n v="304"/>
  </r>
  <r>
    <x v="1"/>
    <m/>
    <s v="15.6 Inches"/>
    <s v="Black"/>
    <s v="1000 GB"/>
    <s v="Pentium N5000"/>
    <x v="4"/>
    <x v="0"/>
    <m/>
    <s v="Integrated"/>
    <s v="Intel"/>
    <s v="1.1 GHz"/>
    <x v="5"/>
    <x v="8"/>
    <n v="30"/>
    <n v="26999.7"/>
    <n v="336"/>
  </r>
  <r>
    <x v="7"/>
    <s v="IdeaPad 1 14ADA05 82GW009WUS 14&quot; Notebook"/>
    <s v="14 Inches"/>
    <m/>
    <s v="128 GB"/>
    <s v="Athlon"/>
    <x v="3"/>
    <x v="2"/>
    <m/>
    <s v="Dedicated"/>
    <s v="AMD Athlon Silver"/>
    <s v="1.4 GHz"/>
    <x v="0"/>
    <x v="821"/>
    <n v="47"/>
    <n v="49303"/>
    <n v="512"/>
  </r>
  <r>
    <x v="7"/>
    <s v="Lenovo Thinkpad"/>
    <s v="14 Inches"/>
    <m/>
    <s v="256 GB"/>
    <s v="Core i5 Family"/>
    <x v="0"/>
    <x v="7"/>
    <s v="Fingerprint Reader"/>
    <s v="Integrated"/>
    <s v="Intel HD Graphics 620"/>
    <m/>
    <x v="27"/>
    <x v="42"/>
    <n v="22"/>
    <n v="10119.780000000001"/>
    <n v="122"/>
  </r>
  <r>
    <x v="8"/>
    <s v="XPS 15 9520"/>
    <s v="15.6 Inches"/>
    <s v="Platinum Silver"/>
    <s v="1 TB"/>
    <s v="Core i7 Family"/>
    <x v="2"/>
    <x v="7"/>
    <s v="Fingerprint Reader, HD Audio, Backlit Keyboard, Anti Glare Coating, Memory Card Slot"/>
    <s v="Dedicated"/>
    <m/>
    <m/>
    <x v="0"/>
    <x v="822"/>
    <n v="64"/>
    <n v="124863.36"/>
    <n v="214"/>
  </r>
  <r>
    <x v="1"/>
    <m/>
    <s v="15.6 Inches"/>
    <s v="Silver"/>
    <s v="1000 GB"/>
    <s v="Intel Core i5"/>
    <x v="1"/>
    <x v="1"/>
    <s v="Backlit Keyboard"/>
    <s v="Integrated"/>
    <s v="Intel"/>
    <m/>
    <x v="1"/>
    <x v="823"/>
    <n v="21"/>
    <n v="7558.32"/>
    <n v="282"/>
  </r>
  <r>
    <x v="0"/>
    <s v="Ideapad 3"/>
    <s v="15.6 Inches"/>
    <s v="Gray"/>
    <s v="1000 GB"/>
    <s v="Intel Core i5"/>
    <x v="5"/>
    <x v="0"/>
    <m/>
    <s v="Integrated"/>
    <s v="Intel"/>
    <m/>
    <x v="0"/>
    <x v="5"/>
    <n v="12"/>
    <n v="19188"/>
    <n v="500"/>
  </r>
  <r>
    <x v="8"/>
    <s v="Inspiron"/>
    <s v="16 Inches"/>
    <s v="Silver"/>
    <s v="1000 GB"/>
    <s v="Intel Core i5"/>
    <x v="2"/>
    <x v="0"/>
    <m/>
    <s v="Integrated"/>
    <s v="Intel"/>
    <m/>
    <x v="0"/>
    <x v="824"/>
    <n v="24"/>
    <n v="53301.120000000003"/>
    <n v="290"/>
  </r>
  <r>
    <x v="2"/>
    <s v="Vector GP66 12UGS-267"/>
    <s v="15.66 Inches"/>
    <s v="Core Black"/>
    <m/>
    <s v="Intel Core i9"/>
    <x v="2"/>
    <x v="2"/>
    <m/>
    <s v="Dedicated"/>
    <m/>
    <s v="1.8 GHz"/>
    <x v="2"/>
    <x v="698"/>
    <n v="31"/>
    <n v="30969"/>
    <n v="365"/>
  </r>
  <r>
    <x v="2"/>
    <s v="Stealth GS66 12UGS-025"/>
    <s v="15.6 Inches"/>
    <s v="Core Black"/>
    <m/>
    <s v="Intel Core i9"/>
    <x v="2"/>
    <x v="2"/>
    <m/>
    <s v="Dedicated"/>
    <s v="NVIDIA GeForce RTX 3070"/>
    <s v="1.8 GHz"/>
    <x v="10"/>
    <x v="825"/>
    <n v="41"/>
    <n v="34275.589999999997"/>
    <n v="362"/>
  </r>
  <r>
    <x v="0"/>
    <m/>
    <s v="14 Inches"/>
    <s v="Blue"/>
    <s v="1000 GB"/>
    <s v="Intel Core i7"/>
    <x v="0"/>
    <x v="0"/>
    <m/>
    <s v="Integrated"/>
    <s v="Intel"/>
    <s v="1.2 GHz"/>
    <x v="0"/>
    <x v="13"/>
    <n v="28"/>
    <n v="47572"/>
    <n v="205"/>
  </r>
  <r>
    <x v="1"/>
    <s v="HP EliteBook"/>
    <s v="14 Inches"/>
    <s v="Silver"/>
    <s v="320 GB"/>
    <s v="Core i5-3320M"/>
    <x v="3"/>
    <x v="7"/>
    <m/>
    <s v="Integrated"/>
    <s v="Intel"/>
    <m/>
    <x v="5"/>
    <x v="826"/>
    <n v="53"/>
    <n v="105846.3"/>
    <n v="149"/>
  </r>
  <r>
    <x v="7"/>
    <s v="81WE00EPUS"/>
    <s v="15.6 Inches"/>
    <s v="Almond"/>
    <s v="256 GB"/>
    <s v="Core i5-1035G1"/>
    <x v="0"/>
    <x v="11"/>
    <s v="Dolby,Full Hd Anti-glare"/>
    <s v="Integrated"/>
    <m/>
    <m/>
    <x v="4"/>
    <x v="199"/>
    <n v="14"/>
    <n v="23211.86"/>
    <n v="148"/>
  </r>
  <r>
    <x v="5"/>
    <s v="VivoBook S15"/>
    <s v="15.6 Inches"/>
    <s v="Transparent Silver"/>
    <s v="1 TB"/>
    <s v="Intel Core i7"/>
    <x v="4"/>
    <x v="10"/>
    <s v="Nanoedge Bezel"/>
    <s v="Dedicated"/>
    <m/>
    <m/>
    <x v="13"/>
    <x v="548"/>
    <n v="28"/>
    <n v="30799.72"/>
    <n v="194"/>
  </r>
  <r>
    <x v="0"/>
    <m/>
    <s v="15.6 Inches"/>
    <s v="Blue"/>
    <s v="1152 GB"/>
    <s v="Pentium"/>
    <x v="5"/>
    <x v="0"/>
    <m/>
    <s v="Integrated"/>
    <s v="Intel"/>
    <s v="1.1 GHz"/>
    <x v="2"/>
    <x v="26"/>
    <n v="14"/>
    <n v="5459.86"/>
    <n v="140"/>
  </r>
  <r>
    <x v="1"/>
    <m/>
    <s v="14 Inches"/>
    <s v="Rose Gold"/>
    <s v="64 GB"/>
    <s v="Celeron N4000"/>
    <x v="4"/>
    <x v="0"/>
    <m/>
    <s v="Integrated"/>
    <s v="Intel"/>
    <s v="1.1 GHz"/>
    <x v="4"/>
    <x v="827"/>
    <n v="32"/>
    <n v="30198.080000000002"/>
    <n v="323"/>
  </r>
  <r>
    <x v="1"/>
    <m/>
    <s v="15.6 Inches"/>
    <s v="Black"/>
    <s v="1000 GB"/>
    <s v="Pentium N5000"/>
    <x v="4"/>
    <x v="0"/>
    <m/>
    <s v="Integrated"/>
    <s v="Intel"/>
    <s v="1.1 GHz"/>
    <x v="5"/>
    <x v="828"/>
    <n v="29"/>
    <n v="10700.42"/>
    <n v="453"/>
  </r>
  <r>
    <x v="1"/>
    <s v="Elitebook 845 G9"/>
    <s v="14 Inches"/>
    <s v="Natural Silver"/>
    <s v="2 TB"/>
    <s v="Ryzen 7"/>
    <x v="1"/>
    <x v="1"/>
    <s v="Fingerprint Reader, Spill resistant, High Definition Audio, Backlit Keyboard, Anti Glare Coating"/>
    <s v="Integrated"/>
    <m/>
    <m/>
    <x v="10"/>
    <x v="829"/>
    <n v="13"/>
    <n v="33696.78"/>
    <n v="142"/>
  </r>
  <r>
    <x v="1"/>
    <s v="Spectre 14T x360"/>
    <s v="13.5 Inches"/>
    <s v="Nightfall Black"/>
    <s v="1 TB"/>
    <s v="Core i7 Family"/>
    <x v="4"/>
    <x v="1"/>
    <s v="Fingerprint,Pen"/>
    <s v="Integrated"/>
    <m/>
    <m/>
    <x v="24"/>
    <x v="103"/>
    <n v="18"/>
    <n v="41382"/>
    <n v="113"/>
  </r>
  <r>
    <x v="8"/>
    <s v="Alienware X17 R2 Laptop"/>
    <s v="17.3 Inches"/>
    <s v="Lunar Light"/>
    <s v="2000 GB"/>
    <s v="Core i7"/>
    <x v="1"/>
    <x v="2"/>
    <m/>
    <s v="Dedicated"/>
    <s v="NVIDIA GeForce RTX 3080 Ti"/>
    <m/>
    <x v="0"/>
    <x v="830"/>
    <n v="57"/>
    <n v="125056.86"/>
    <n v="523"/>
  </r>
  <r>
    <x v="27"/>
    <s v="GG20826"/>
    <s v="10.1 Inches"/>
    <s v="Blue"/>
    <s v="32 GB"/>
    <s v="A10-7700K"/>
    <x v="12"/>
    <x v="13"/>
    <m/>
    <s v="Integrated"/>
    <m/>
    <m/>
    <x v="15"/>
    <x v="831"/>
    <n v="58"/>
    <n v="30737.1"/>
    <n v="548"/>
  </r>
  <r>
    <x v="7"/>
    <s v="ThinkPad L14 Gen 3"/>
    <s v="14 Inches"/>
    <m/>
    <s v="256 GB"/>
    <s v="Core i7"/>
    <x v="4"/>
    <x v="1"/>
    <s v="Anti-glare Screen"/>
    <s v="UHD Graphics"/>
    <s v="Intel UHD Graphics"/>
    <m/>
    <x v="0"/>
    <x v="26"/>
    <n v="31"/>
    <n v="12089.69"/>
    <n v="458"/>
  </r>
  <r>
    <x v="1"/>
    <m/>
    <s v="15.6 Inches"/>
    <s v="Silver"/>
    <s v="1000 GB"/>
    <s v="Intel Core i5"/>
    <x v="1"/>
    <x v="1"/>
    <s v="Backlit Keyboard"/>
    <s v="Integrated"/>
    <s v="Intel"/>
    <m/>
    <x v="1"/>
    <x v="2"/>
    <n v="24"/>
    <n v="23999.759999999998"/>
    <n v="491"/>
  </r>
  <r>
    <x v="0"/>
    <s v="Ideapad 3"/>
    <s v="15.6 Inches"/>
    <s v="Gray"/>
    <s v="1000 GB"/>
    <s v="Intel Core i5"/>
    <x v="5"/>
    <x v="0"/>
    <m/>
    <s v="Integrated"/>
    <s v="Intel"/>
    <m/>
    <x v="0"/>
    <x v="5"/>
    <n v="27"/>
    <n v="43173"/>
    <n v="310"/>
  </r>
  <r>
    <x v="8"/>
    <s v="Inspiron"/>
    <s v="16 Inches"/>
    <s v="Silver"/>
    <s v="1000 GB"/>
    <s v="Intel Core i5"/>
    <x v="2"/>
    <x v="0"/>
    <m/>
    <s v="Integrated"/>
    <s v="Intel"/>
    <m/>
    <x v="0"/>
    <x v="832"/>
    <n v="26"/>
    <n v="7748"/>
    <n v="183"/>
  </r>
  <r>
    <x v="2"/>
    <s v="Vector GP66 12UGS-267"/>
    <s v="15.66 Inches"/>
    <s v="Core Black"/>
    <m/>
    <s v="Intel Core i9"/>
    <x v="2"/>
    <x v="2"/>
    <m/>
    <s v="Dedicated"/>
    <m/>
    <s v="1.8 GHz"/>
    <x v="2"/>
    <x v="8"/>
    <n v="16"/>
    <n v="14399.84"/>
    <n v="404"/>
  </r>
  <r>
    <x v="2"/>
    <s v="Stealth GS66 12UGS-025"/>
    <s v="15.6 Inches"/>
    <s v="Core Black"/>
    <m/>
    <s v="Intel Core i9"/>
    <x v="2"/>
    <x v="2"/>
    <m/>
    <s v="Dedicated"/>
    <s v="NVIDIA GeForce RTX 3070"/>
    <s v="1.8 GHz"/>
    <x v="10"/>
    <x v="13"/>
    <n v="27"/>
    <n v="45873"/>
    <n v="369"/>
  </r>
  <r>
    <x v="0"/>
    <m/>
    <s v="14 Inches"/>
    <s v="Blue"/>
    <s v="1000 GB"/>
    <s v="Intel Core i7"/>
    <x v="0"/>
    <x v="0"/>
    <m/>
    <s v="Integrated"/>
    <s v="Intel"/>
    <s v="1.2 GHz"/>
    <x v="0"/>
    <x v="833"/>
    <n v="25"/>
    <n v="8121.5"/>
    <n v="112"/>
  </r>
  <r>
    <x v="4"/>
    <s v="CB5-132T"/>
    <s v="11.6 Inches"/>
    <s v="White"/>
    <s v="32 GB"/>
    <s v="Celeron"/>
    <x v="3"/>
    <x v="5"/>
    <m/>
    <s v="Integrated"/>
    <s v="Intel HD Graphics"/>
    <m/>
    <x v="1"/>
    <x v="834"/>
    <n v="16"/>
    <n v="15199.84"/>
    <n v="476"/>
  </r>
  <r>
    <x v="8"/>
    <s v="Alienware"/>
    <s v="17.3 Inches"/>
    <s v="LUNAR WHITE"/>
    <m/>
    <s v="Core i7"/>
    <x v="4"/>
    <x v="10"/>
    <m/>
    <s v="Integrated"/>
    <s v="NVIDIA GeForce RTX 2080 8GB GDDR6"/>
    <s v="4.5 GHz"/>
    <x v="13"/>
    <x v="343"/>
    <n v="27"/>
    <n v="33209.730000000003"/>
    <n v="232"/>
  </r>
  <r>
    <x v="8"/>
    <s v="Latitude 5310 Laptop"/>
    <s v="13.3 Inches"/>
    <s v="Black"/>
    <s v="1000 GB"/>
    <s v="Core i7"/>
    <x v="4"/>
    <x v="7"/>
    <s v="Wifi &amp; Bluetooth"/>
    <s v="Integrated"/>
    <m/>
    <m/>
    <x v="8"/>
    <x v="835"/>
    <n v="63"/>
    <n v="68705.91"/>
    <n v="391"/>
  </r>
  <r>
    <x v="8"/>
    <s v="Latitude 7330 Laptop"/>
    <s v="13.3 Inches"/>
    <s v="Black"/>
    <s v="1000 GB"/>
    <s v="Core i7"/>
    <x v="4"/>
    <x v="1"/>
    <m/>
    <s v="Integrated"/>
    <s v="Intel Integrated Graphics"/>
    <m/>
    <x v="0"/>
    <x v="836"/>
    <n v="51"/>
    <n v="72879"/>
    <n v="504"/>
  </r>
  <r>
    <x v="0"/>
    <m/>
    <s v="15.6 Inches"/>
    <s v="Blue"/>
    <s v="1152 GB"/>
    <s v="Pentium"/>
    <x v="5"/>
    <x v="0"/>
    <m/>
    <s v="Integrated"/>
    <s v="Intel"/>
    <s v="1.1 GHz"/>
    <x v="2"/>
    <x v="5"/>
    <n v="47"/>
    <n v="75153"/>
    <n v="326"/>
  </r>
  <r>
    <x v="1"/>
    <m/>
    <s v="14 Inches"/>
    <s v="Rose Gold"/>
    <s v="64 GB"/>
    <s v="Celeron N4000"/>
    <x v="4"/>
    <x v="0"/>
    <m/>
    <s v="Integrated"/>
    <s v="Intel"/>
    <s v="1.1 GHz"/>
    <x v="4"/>
    <x v="21"/>
    <n v="55"/>
    <n v="32449.45"/>
    <n v="385"/>
  </r>
  <r>
    <x v="1"/>
    <m/>
    <s v="15.6 Inches"/>
    <s v="Black"/>
    <s v="1000 GB"/>
    <s v="Pentium N5000"/>
    <x v="4"/>
    <x v="0"/>
    <m/>
    <s v="Integrated"/>
    <s v="Intel"/>
    <s v="1.1 GHz"/>
    <x v="5"/>
    <x v="837"/>
    <n v="13"/>
    <n v="7613.97"/>
    <n v="117"/>
  </r>
  <r>
    <x v="8"/>
    <s v="T1CFT"/>
    <s v="15 Inches"/>
    <m/>
    <s v="512 GB"/>
    <s v="Core i7"/>
    <x v="4"/>
    <x v="33"/>
    <m/>
    <s v="Integrated"/>
    <s v="Intel UHD Graphics"/>
    <s v="1.1 GHz"/>
    <x v="8"/>
    <x v="26"/>
    <n v="64"/>
    <n v="24959.360000000001"/>
    <n v="546"/>
  </r>
  <r>
    <x v="7"/>
    <s v="Lenovo Ideapad"/>
    <s v="15.6 Inches"/>
    <m/>
    <s v="256 GB"/>
    <s v="Core i5"/>
    <x v="0"/>
    <x v="10"/>
    <s v="Dolby"/>
    <s v="Integrated"/>
    <s v="Intel UHD Graphics"/>
    <m/>
    <x v="4"/>
    <x v="338"/>
    <n v="50"/>
    <n v="51914"/>
    <n v="390"/>
  </r>
  <r>
    <x v="8"/>
    <s v="Dell XPS"/>
    <s v="15.6 Inches"/>
    <s v="Silver"/>
    <s v="512 GB"/>
    <s v="Core i7"/>
    <x v="4"/>
    <x v="10"/>
    <s v="Anti Glare"/>
    <s v="Integrated, Dedicated"/>
    <m/>
    <m/>
    <x v="14"/>
    <x v="26"/>
    <n v="22"/>
    <n v="8579.7800000000007"/>
    <n v="246"/>
  </r>
  <r>
    <x v="2"/>
    <m/>
    <s v="15.6 Inches"/>
    <m/>
    <s v="512 GB"/>
    <s v="Core i7"/>
    <x v="4"/>
    <x v="11"/>
    <s v="Backlit Keyboard"/>
    <s v="Dedicated"/>
    <s v="NVIDIA GeForce RTX 3060"/>
    <s v="4.6 GHz"/>
    <x v="22"/>
    <x v="838"/>
    <n v="19"/>
    <n v="14914.43"/>
    <n v="412"/>
  </r>
  <r>
    <x v="8"/>
    <s v="Latitude 5430 Laptop"/>
    <s v="14 Inches"/>
    <s v="Black"/>
    <s v="512 GB"/>
    <s v="Core i7"/>
    <x v="4"/>
    <x v="1"/>
    <m/>
    <s v="Integrated"/>
    <s v="Intel Integrated Graphics"/>
    <m/>
    <x v="0"/>
    <x v="670"/>
    <n v="33"/>
    <n v="56099.67"/>
    <n v="470"/>
  </r>
  <r>
    <x v="8"/>
    <s v="XPS9500"/>
    <s v="15.6 Inches"/>
    <s v="Silver"/>
    <s v="1 TB"/>
    <s v="Core i7 Family"/>
    <x v="2"/>
    <x v="11"/>
    <s v="Backlit Keyboard,Fingerprint Reader"/>
    <s v="Dedicated"/>
    <m/>
    <m/>
    <x v="13"/>
    <x v="26"/>
    <n v="36"/>
    <n v="14039.64"/>
    <n v="328"/>
  </r>
  <r>
    <x v="10"/>
    <s v="Surface Laptop 12&quot;"/>
    <s v="12.45 Inches"/>
    <s v="Platinum"/>
    <m/>
    <s v="Core i5-1035G1"/>
    <x v="3"/>
    <x v="6"/>
    <m/>
    <s v="Integrated"/>
    <s v="Intel UHD Graphics"/>
    <s v="3.6 GHz"/>
    <x v="7"/>
    <x v="4"/>
    <n v="43"/>
    <n v="30057"/>
    <n v="182"/>
  </r>
  <r>
    <x v="1"/>
    <m/>
    <s v="15.6 Inches"/>
    <s v="Silver"/>
    <s v="1000 GB"/>
    <s v="Intel Core i5"/>
    <x v="1"/>
    <x v="1"/>
    <s v="Backlit Keyboard"/>
    <s v="Integrated"/>
    <s v="Intel"/>
    <m/>
    <x v="1"/>
    <x v="19"/>
    <n v="34"/>
    <n v="21759.66"/>
    <n v="522"/>
  </r>
  <r>
    <x v="0"/>
    <s v="Ideapad 3"/>
    <s v="15.6 Inches"/>
    <s v="Gray"/>
    <s v="1000 GB"/>
    <s v="Intel Core i5"/>
    <x v="5"/>
    <x v="0"/>
    <m/>
    <s v="Integrated"/>
    <s v="Intel"/>
    <m/>
    <x v="0"/>
    <x v="839"/>
    <n v="45"/>
    <n v="4049.55"/>
    <n v="421"/>
  </r>
  <r>
    <x v="8"/>
    <s v="Inspiron"/>
    <s v="16 Inches"/>
    <s v="Silver"/>
    <s v="1000 GB"/>
    <s v="Intel Core i5"/>
    <x v="2"/>
    <x v="0"/>
    <m/>
    <s v="Integrated"/>
    <s v="Intel"/>
    <m/>
    <x v="0"/>
    <x v="840"/>
    <n v="13"/>
    <n v="29821.87"/>
    <n v="93"/>
  </r>
  <r>
    <x v="2"/>
    <s v="Vector GP66 12UGS-267"/>
    <s v="15.66 Inches"/>
    <s v="Core Black"/>
    <m/>
    <s v="Intel Core i9"/>
    <x v="2"/>
    <x v="2"/>
    <m/>
    <s v="Dedicated"/>
    <m/>
    <s v="1.8 GHz"/>
    <x v="2"/>
    <x v="251"/>
    <n v="47"/>
    <n v="61053"/>
    <n v="127"/>
  </r>
  <r>
    <x v="2"/>
    <s v="Stealth GS66 12UGS-025"/>
    <s v="15.6 Inches"/>
    <s v="Core Black"/>
    <m/>
    <s v="Intel Core i9"/>
    <x v="2"/>
    <x v="2"/>
    <m/>
    <s v="Dedicated"/>
    <s v="NVIDIA GeForce RTX 3070"/>
    <s v="1.8 GHz"/>
    <x v="10"/>
    <x v="841"/>
    <n v="35"/>
    <n v="14315"/>
    <n v="451"/>
  </r>
  <r>
    <x v="2"/>
    <s v="Vector GP66 12UGS-267"/>
    <s v="15.66 Inches"/>
    <s v="Core Black"/>
    <m/>
    <s v="Intel Core i9"/>
    <x v="2"/>
    <x v="2"/>
    <m/>
    <s v="Dedicated"/>
    <m/>
    <s v="1.8 GHz"/>
    <x v="2"/>
    <x v="2"/>
    <n v="63"/>
    <n v="62999.37"/>
    <n v="176"/>
  </r>
  <r>
    <x v="2"/>
    <s v="Stealth GS66 12UGS-025"/>
    <s v="15.6 Inches"/>
    <s v="Core Black"/>
    <m/>
    <s v="Intel Core i9"/>
    <x v="2"/>
    <x v="2"/>
    <m/>
    <s v="Dedicated"/>
    <s v="NVIDIA GeForce RTX 3070"/>
    <s v="1.8 GHz"/>
    <x v="10"/>
    <x v="658"/>
    <n v="13"/>
    <n v="6317.87"/>
    <n v="247"/>
  </r>
  <r>
    <x v="0"/>
    <m/>
    <s v="14 Inches"/>
    <s v="Blue"/>
    <s v="1000 GB"/>
    <s v="Intel Core i7"/>
    <x v="0"/>
    <x v="0"/>
    <m/>
    <s v="Integrated"/>
    <s v="Intel"/>
    <s v="1.2 GHz"/>
    <x v="0"/>
    <x v="842"/>
    <n v="32"/>
    <n v="30719.68"/>
    <n v="237"/>
  </r>
  <r>
    <x v="2"/>
    <s v="Modern 14 B11MOU-1024"/>
    <s v="14 Inches"/>
    <s v="Carbon Gray"/>
    <s v="512 GB"/>
    <s v="Core i5"/>
    <x v="0"/>
    <x v="41"/>
    <s v="Thin Bezel"/>
    <s v="Integrated"/>
    <m/>
    <m/>
    <x v="2"/>
    <x v="843"/>
    <n v="19"/>
    <n v="3021"/>
    <n v="446"/>
  </r>
  <r>
    <x v="8"/>
    <s v="Precision"/>
    <s v="15.6 Inches"/>
    <m/>
    <s v="512 GB"/>
    <s v="Core i7 Family"/>
    <x v="4"/>
    <x v="7"/>
    <m/>
    <s v="Dedicated"/>
    <s v="Quadro P1000"/>
    <s v="2.6 GHz"/>
    <x v="15"/>
    <x v="74"/>
    <n v="29"/>
    <n v="25548.71"/>
    <n v="321"/>
  </r>
  <r>
    <x v="8"/>
    <s v="XPS 9500 Laptop"/>
    <s v="15 Inches"/>
    <s v="White"/>
    <s v="1000 GB"/>
    <s v="Core i9"/>
    <x v="1"/>
    <x v="7"/>
    <s v="Wifi &amp; Bluetooth"/>
    <s v="Nvidia GeForce GTX 1650 Ti"/>
    <m/>
    <m/>
    <x v="0"/>
    <x v="13"/>
    <n v="59"/>
    <n v="100241"/>
    <n v="289"/>
  </r>
  <r>
    <x v="8"/>
    <s v="Inspiron"/>
    <s v="15.6 Inches"/>
    <s v="Black"/>
    <s v="1 TB"/>
    <s v="Core i5 Family"/>
    <x v="2"/>
    <x v="2"/>
    <m/>
    <s v="Integrated"/>
    <s v="Intel Iris Xe Graphics"/>
    <m/>
    <x v="0"/>
    <x v="844"/>
    <n v="53"/>
    <n v="41445.47"/>
    <n v="265"/>
  </r>
  <r>
    <x v="2"/>
    <s v="CREATORZ17046"/>
    <s v="17 Inches"/>
    <s v="Gray"/>
    <s v="2 TB"/>
    <s v="Core i9"/>
    <x v="2"/>
    <x v="1"/>
    <m/>
    <s v="Integrated"/>
    <s v="NVIDIA GeForce RTX 3080 Ti"/>
    <m/>
    <x v="9"/>
    <x v="2"/>
    <n v="53"/>
    <n v="52999.47"/>
    <n v="243"/>
  </r>
  <r>
    <x v="1"/>
    <s v="ZBook Firefly 16 G9"/>
    <s v="16 Inches"/>
    <m/>
    <s v="512 GB"/>
    <s v="Core i7"/>
    <x v="4"/>
    <x v="1"/>
    <s v="Anti-glare Screen"/>
    <s v="T500,HD Graphics, Dedicated"/>
    <s v="NVIDIA GeForce GTX 1050"/>
    <m/>
    <x v="0"/>
    <x v="2"/>
    <n v="15"/>
    <n v="14999.85"/>
    <n v="327"/>
  </r>
  <r>
    <x v="8"/>
    <s v="Latitude 5430 Laptop"/>
    <s v="14 Inches"/>
    <s v="Black"/>
    <s v="512 GB"/>
    <s v="Core i7"/>
    <x v="4"/>
    <x v="1"/>
    <m/>
    <s v="Integrated"/>
    <s v="Intel Integrated Graphics"/>
    <m/>
    <x v="0"/>
    <x v="845"/>
    <n v="24"/>
    <n v="4703.76"/>
    <n v="466"/>
  </r>
  <r>
    <x v="0"/>
    <m/>
    <s v="15.6 Inches"/>
    <s v="Blue"/>
    <s v="1152 GB"/>
    <s v="Pentium"/>
    <x v="5"/>
    <x v="0"/>
    <m/>
    <s v="Integrated"/>
    <s v="Intel"/>
    <s v="1.1 GHz"/>
    <x v="2"/>
    <x v="160"/>
    <n v="39"/>
    <n v="40273.35"/>
    <n v="203"/>
  </r>
  <r>
    <x v="1"/>
    <m/>
    <s v="14 Inches"/>
    <s v="Rose Gold"/>
    <s v="64 GB"/>
    <s v="Celeron N4000"/>
    <x v="4"/>
    <x v="0"/>
    <m/>
    <s v="Integrated"/>
    <s v="Intel"/>
    <s v="1.1 GHz"/>
    <x v="4"/>
    <x v="846"/>
    <n v="35"/>
    <n v="84640.5"/>
    <n v="141"/>
  </r>
  <r>
    <x v="2"/>
    <s v="Vector GP66 12UGS-267"/>
    <s v="15.66 Inches"/>
    <s v="Core Black"/>
    <m/>
    <s v="Intel Core i9"/>
    <x v="2"/>
    <x v="2"/>
    <m/>
    <s v="Dedicated"/>
    <m/>
    <s v="1.8 GHz"/>
    <x v="2"/>
    <x v="847"/>
    <n v="43"/>
    <n v="27047"/>
    <n v="282"/>
  </r>
  <r>
    <x v="2"/>
    <s v="Stealth GS66 12UGS-025"/>
    <s v="15.6 Inches"/>
    <s v="Core Black"/>
    <m/>
    <s v="Intel Core i9"/>
    <x v="2"/>
    <x v="2"/>
    <m/>
    <s v="Dedicated"/>
    <s v="NVIDIA GeForce RTX 3070"/>
    <s v="1.8 GHz"/>
    <x v="10"/>
    <x v="848"/>
    <n v="13"/>
    <n v="19668.87"/>
    <n v="154"/>
  </r>
  <r>
    <x v="0"/>
    <m/>
    <s v="14 Inches"/>
    <s v="Blue"/>
    <s v="1000 GB"/>
    <s v="Intel Core i7"/>
    <x v="0"/>
    <x v="0"/>
    <m/>
    <s v="Integrated"/>
    <s v="Intel"/>
    <s v="1.2 GHz"/>
    <x v="0"/>
    <x v="19"/>
    <n v="59"/>
    <n v="37759.410000000003"/>
    <n v="144"/>
  </r>
  <r>
    <x v="8"/>
    <s v="E7440"/>
    <s v="14 Inches"/>
    <m/>
    <s v="256 GB"/>
    <s v="Core i7"/>
    <x v="0"/>
    <x v="20"/>
    <s v="Anti-glare"/>
    <s v="Integrated"/>
    <s v="Intel HD Graphics"/>
    <m/>
    <x v="14"/>
    <x v="2"/>
    <n v="26"/>
    <n v="25999.74"/>
    <n v="450"/>
  </r>
  <r>
    <x v="8"/>
    <s v="Inspiron"/>
    <s v="17 Inches"/>
    <s v="Platinum Silver"/>
    <s v="512 GB"/>
    <s v="Core i7"/>
    <x v="4"/>
    <x v="0"/>
    <s v="Backlit Kb"/>
    <s v="Dedicated"/>
    <m/>
    <m/>
    <x v="27"/>
    <x v="2"/>
    <n v="47"/>
    <n v="46999.53"/>
    <n v="228"/>
  </r>
  <r>
    <x v="7"/>
    <s v="Lenovo Thinkpad"/>
    <s v="14 Inches"/>
    <m/>
    <s v="512 GB"/>
    <s v="Core i5"/>
    <x v="4"/>
    <x v="7"/>
    <s v="TrackPoint"/>
    <s v="Integrated"/>
    <s v="Intel Iris Xe Graphics"/>
    <m/>
    <x v="19"/>
    <x v="8"/>
    <n v="18"/>
    <n v="16199.82"/>
    <n v="374"/>
  </r>
  <r>
    <x v="7"/>
    <s v="Lenovo Thinkpad"/>
    <s v="14 Inches"/>
    <s v="Black"/>
    <s v="320 GB"/>
    <s v="Core i5"/>
    <x v="0"/>
    <x v="11"/>
    <s v="HD Audio"/>
    <s v="Integrated"/>
    <m/>
    <m/>
    <x v="14"/>
    <x v="849"/>
    <n v="33"/>
    <n v="21812.67"/>
    <n v="455"/>
  </r>
  <r>
    <x v="0"/>
    <m/>
    <s v="15.6 Inches"/>
    <s v="Blue"/>
    <s v="1152 GB"/>
    <s v="Pentium"/>
    <x v="5"/>
    <x v="0"/>
    <m/>
    <s v="Integrated"/>
    <s v="Intel"/>
    <s v="1.1 GHz"/>
    <x v="2"/>
    <x v="8"/>
    <n v="52"/>
    <n v="46799.48"/>
    <n v="339"/>
  </r>
  <r>
    <x v="1"/>
    <m/>
    <s v="14 Inches"/>
    <s v="Rose Gold"/>
    <s v="64 GB"/>
    <s v="Celeron N4000"/>
    <x v="4"/>
    <x v="0"/>
    <m/>
    <s v="Integrated"/>
    <s v="Intel"/>
    <s v="1.1 GHz"/>
    <x v="4"/>
    <x v="19"/>
    <n v="19"/>
    <n v="12159.81"/>
    <n v="183"/>
  </r>
  <r>
    <x v="1"/>
    <m/>
    <s v="15.6 Inches"/>
    <s v="Black"/>
    <s v="1000 GB"/>
    <s v="Pentium N5000"/>
    <x v="4"/>
    <x v="0"/>
    <m/>
    <s v="Integrated"/>
    <s v="Intel"/>
    <s v="1.1 GHz"/>
    <x v="5"/>
    <x v="850"/>
    <n v="57"/>
    <n v="60362.43"/>
    <n v="174"/>
  </r>
  <r>
    <x v="8"/>
    <s v="Alienware X14 Laptop"/>
    <s v="14 Inches"/>
    <s v="Lunar Light"/>
    <s v="512 GB"/>
    <s v="Core i7"/>
    <x v="2"/>
    <x v="2"/>
    <m/>
    <s v="Dedicated"/>
    <s v="NVIDIA GeForce RTX 3060"/>
    <m/>
    <x v="0"/>
    <x v="851"/>
    <n v="13"/>
    <n v="11323.39"/>
    <n v="305"/>
  </r>
  <r>
    <x v="7"/>
    <s v="ThinkPad W540"/>
    <s v="15.6 Inches"/>
    <s v="Black"/>
    <s v="256 GB"/>
    <s v="Core i7"/>
    <x v="0"/>
    <x v="16"/>
    <s v="Backlit Keyboard"/>
    <s v="Dedicated"/>
    <m/>
    <m/>
    <x v="20"/>
    <x v="852"/>
    <n v="48"/>
    <n v="14399.52"/>
    <n v="259"/>
  </r>
  <r>
    <x v="7"/>
    <s v="Lenovo Ideapad"/>
    <s v="15.6 Inches"/>
    <s v="Grey"/>
    <s v="1000 GB"/>
    <s v="Celeron"/>
    <x v="10"/>
    <x v="10"/>
    <m/>
    <s v="Integrated"/>
    <m/>
    <s v="2.7 GHz"/>
    <x v="12"/>
    <x v="636"/>
    <n v="64"/>
    <n v="44799.360000000001"/>
    <n v="170"/>
  </r>
  <r>
    <x v="8"/>
    <s v="Dell Latitude 9420"/>
    <s v="14 Inches"/>
    <s v="Silver"/>
    <s v="256 GB"/>
    <s v="Core i7"/>
    <x v="4"/>
    <x v="7"/>
    <m/>
    <s v="Integrated"/>
    <s v="Intel Iris Xe Graphics"/>
    <m/>
    <x v="2"/>
    <x v="853"/>
    <n v="51"/>
    <n v="5851.74"/>
    <n v="523"/>
  </r>
  <r>
    <x v="2"/>
    <s v="Vector GP66 12UGS-419"/>
    <s v="15.6 Inches"/>
    <m/>
    <m/>
    <s v="Core i7"/>
    <x v="2"/>
    <x v="2"/>
    <s v="Anti-glare"/>
    <s v="Dedicated"/>
    <m/>
    <s v="1.7 GHz"/>
    <x v="0"/>
    <x v="460"/>
    <n v="14"/>
    <n v="13353.48"/>
    <n v="380"/>
  </r>
  <r>
    <x v="8"/>
    <s v="Precision 7670 Laptop"/>
    <s v="16 Inches"/>
    <s v="Silver"/>
    <s v="1000 GB"/>
    <s v="Core i7"/>
    <x v="2"/>
    <x v="1"/>
    <m/>
    <s v="Dedicated"/>
    <s v="Nvidia RTX A1000"/>
    <m/>
    <x v="0"/>
    <x v="4"/>
    <n v="16"/>
    <n v="11184"/>
    <n v="115"/>
  </r>
  <r>
    <x v="1"/>
    <m/>
    <s v="15.6 Inches"/>
    <s v="Silver"/>
    <s v="1000 GB"/>
    <s v="Intel Core i5"/>
    <x v="1"/>
    <x v="1"/>
    <s v="Backlit Keyboard"/>
    <s v="Integrated"/>
    <s v="Intel"/>
    <m/>
    <x v="1"/>
    <x v="5"/>
    <n v="54"/>
    <n v="86346"/>
    <n v="233"/>
  </r>
  <r>
    <x v="0"/>
    <s v="Ideapad 3"/>
    <s v="15.6 Inches"/>
    <s v="Gray"/>
    <s v="1000 GB"/>
    <s v="Intel Core i5"/>
    <x v="5"/>
    <x v="0"/>
    <m/>
    <s v="Integrated"/>
    <s v="Intel"/>
    <m/>
    <x v="0"/>
    <x v="52"/>
    <n v="51"/>
    <n v="89150.04"/>
    <n v="544"/>
  </r>
  <r>
    <x v="8"/>
    <s v="Inspiron"/>
    <s v="16 Inches"/>
    <s v="Silver"/>
    <s v="1000 GB"/>
    <s v="Intel Core i5"/>
    <x v="2"/>
    <x v="0"/>
    <m/>
    <s v="Integrated"/>
    <s v="Intel"/>
    <m/>
    <x v="0"/>
    <x v="854"/>
    <n v="41"/>
    <n v="9225"/>
    <n v="507"/>
  </r>
  <r>
    <x v="2"/>
    <s v="Vector GP66 12UGS-267"/>
    <s v="15.66 Inches"/>
    <s v="Core Black"/>
    <m/>
    <s v="Intel Core i9"/>
    <x v="2"/>
    <x v="2"/>
    <m/>
    <s v="Dedicated"/>
    <m/>
    <s v="1.8 GHz"/>
    <x v="2"/>
    <x v="720"/>
    <n v="58"/>
    <n v="139199.42000000001"/>
    <n v="391"/>
  </r>
  <r>
    <x v="2"/>
    <s v="Stealth GS66 12UGS-025"/>
    <s v="15.6 Inches"/>
    <s v="Core Black"/>
    <m/>
    <s v="Intel Core i9"/>
    <x v="2"/>
    <x v="2"/>
    <m/>
    <s v="Dedicated"/>
    <s v="NVIDIA GeForce RTX 3070"/>
    <s v="1.8 GHz"/>
    <x v="10"/>
    <x v="2"/>
    <n v="51"/>
    <n v="50999.49"/>
    <n v="386"/>
  </r>
  <r>
    <x v="0"/>
    <m/>
    <s v="14 Inches"/>
    <s v="Blue"/>
    <s v="1000 GB"/>
    <s v="Intel Core i7"/>
    <x v="0"/>
    <x v="0"/>
    <m/>
    <s v="Integrated"/>
    <s v="Intel"/>
    <s v="1.2 GHz"/>
    <x v="0"/>
    <x v="855"/>
    <n v="19"/>
    <n v="15881.15"/>
    <n v="402"/>
  </r>
  <r>
    <x v="1"/>
    <s v="ELITEBOOK 820G2"/>
    <s v="12.5 Inches"/>
    <s v="Sliver"/>
    <s v="128 GB"/>
    <s v="Core i5"/>
    <x v="0"/>
    <x v="27"/>
    <m/>
    <s v="Integrated"/>
    <s v="Integrated Graphics"/>
    <m/>
    <x v="0"/>
    <x v="856"/>
    <n v="35"/>
    <n v="48644.4"/>
    <n v="366"/>
  </r>
  <r>
    <x v="8"/>
    <s v="Dell Latitude"/>
    <s v="13.3 Inches"/>
    <m/>
    <m/>
    <s v="Core i7"/>
    <x v="4"/>
    <x v="7"/>
    <s v="Anti Glare"/>
    <s v="Integrated"/>
    <s v="Intel HD Graphics 400"/>
    <m/>
    <x v="0"/>
    <x v="624"/>
    <n v="59"/>
    <n v="147441"/>
    <n v="290"/>
  </r>
  <r>
    <x v="4"/>
    <s v="CB514-1WT-33MW"/>
    <s v="14 Inches"/>
    <s v="Gray"/>
    <s v="128 GB"/>
    <s v="Core I3 1115G4"/>
    <x v="0"/>
    <x v="5"/>
    <s v="Backlit Keyboard"/>
    <s v="Integrated"/>
    <m/>
    <m/>
    <x v="2"/>
    <x v="13"/>
    <n v="38"/>
    <n v="64562"/>
    <n v="255"/>
  </r>
  <r>
    <x v="3"/>
    <m/>
    <m/>
    <m/>
    <s v="512 GB"/>
    <m/>
    <x v="14"/>
    <x v="3"/>
    <m/>
    <s v="Dedicated"/>
    <m/>
    <m/>
    <x v="2"/>
    <x v="857"/>
    <n v="63"/>
    <n v="132313.85999999999"/>
    <n v="465"/>
  </r>
  <r>
    <x v="0"/>
    <m/>
    <s v="15.6 Inches"/>
    <s v="Blue"/>
    <s v="1152 GB"/>
    <s v="Pentium"/>
    <x v="5"/>
    <x v="0"/>
    <m/>
    <s v="Integrated"/>
    <s v="Intel"/>
    <s v="1.1 GHz"/>
    <x v="2"/>
    <x v="26"/>
    <n v="12"/>
    <n v="4679.88"/>
    <n v="297"/>
  </r>
  <r>
    <x v="1"/>
    <m/>
    <s v="14 Inches"/>
    <s v="Rose Gold"/>
    <s v="64 GB"/>
    <s v="Celeron N4000"/>
    <x v="4"/>
    <x v="0"/>
    <m/>
    <s v="Integrated"/>
    <s v="Intel"/>
    <s v="1.1 GHz"/>
    <x v="4"/>
    <x v="858"/>
    <n v="50"/>
    <n v="68335"/>
    <n v="245"/>
  </r>
  <r>
    <x v="1"/>
    <m/>
    <s v="15.6 Inches"/>
    <s v="Black"/>
    <s v="1000 GB"/>
    <s v="Pentium N5000"/>
    <x v="4"/>
    <x v="0"/>
    <m/>
    <s v="Integrated"/>
    <s v="Intel"/>
    <s v="1.1 GHz"/>
    <x v="5"/>
    <x v="8"/>
    <n v="12"/>
    <n v="10799.88"/>
    <n v="348"/>
  </r>
  <r>
    <x v="7"/>
    <s v="ThinkPad X1 Carbon Gen 9"/>
    <s v="14 Inches"/>
    <s v="Black Paint"/>
    <s v="256 GB"/>
    <s v="Core i5 Family"/>
    <x v="4"/>
    <x v="1"/>
    <s v="Anti-glare Screen"/>
    <s v="Iris Xe Graphics"/>
    <m/>
    <m/>
    <x v="2"/>
    <x v="26"/>
    <n v="38"/>
    <n v="14819.62"/>
    <n v="293"/>
  </r>
  <r>
    <x v="8"/>
    <s v="Latitude Rugged 5424 Laptop"/>
    <s v="14 Inches"/>
    <s v="Black"/>
    <s v="512 GB"/>
    <s v="Core i7"/>
    <x v="2"/>
    <x v="7"/>
    <s v="Wifi &amp; Bluetooth"/>
    <s v="AMD RADEON RX 540"/>
    <m/>
    <m/>
    <x v="0"/>
    <x v="859"/>
    <n v="49"/>
    <n v="71824.2"/>
    <n v="254"/>
  </r>
  <r>
    <x v="8"/>
    <s v="XPS 9730 Laptop"/>
    <s v="17 Inches"/>
    <s v="Platinum Silver"/>
    <s v="1000 GB"/>
    <s v="Core i7"/>
    <x v="2"/>
    <x v="1"/>
    <m/>
    <s v="Dedicated"/>
    <s v="NVIDIA GeForce RTX 4050"/>
    <m/>
    <x v="0"/>
    <x v="860"/>
    <n v="34"/>
    <n v="21425.1"/>
    <n v="290"/>
  </r>
  <r>
    <x v="1"/>
    <s v="HPI-1Y5Y4UT#ABA"/>
    <s v="15.6 Inches"/>
    <m/>
    <s v="512 GB"/>
    <s v="Core i7"/>
    <x v="2"/>
    <x v="7"/>
    <m/>
    <s v="Integrated"/>
    <m/>
    <s v="1.8 GHz"/>
    <x v="2"/>
    <x v="206"/>
    <n v="18"/>
    <n v="15659.82"/>
    <n v="314"/>
  </r>
  <r>
    <x v="8"/>
    <s v="XPS 15 7590"/>
    <s v="15.6 Inches"/>
    <m/>
    <s v="1 TB"/>
    <s v="Core i7 Family"/>
    <x v="3"/>
    <x v="11"/>
    <m/>
    <s v="Dedicated"/>
    <s v="AMD Radeon R5"/>
    <s v="4.5 GHz"/>
    <x v="20"/>
    <x v="861"/>
    <n v="14"/>
    <n v="9359.7000000000007"/>
    <n v="397"/>
  </r>
  <r>
    <x v="8"/>
    <s v="Latitude 7430"/>
    <s v="14 Inches"/>
    <m/>
    <s v="256 GB"/>
    <s v="Core i7 Family"/>
    <x v="4"/>
    <x v="1"/>
    <s v="Pen"/>
    <s v="Integrated"/>
    <s v="Intel Iris Xe Graphics"/>
    <m/>
    <x v="0"/>
    <x v="26"/>
    <n v="42"/>
    <n v="16379.58"/>
    <n v="456"/>
  </r>
  <r>
    <x v="1"/>
    <s v="369K6UT#ABA"/>
    <s v="13.3 Inches"/>
    <s v="Silver"/>
    <m/>
    <s v="Core i5"/>
    <x v="4"/>
    <x v="7"/>
    <m/>
    <s v="Integrated"/>
    <m/>
    <s v="2.4 GHz"/>
    <x v="10"/>
    <x v="634"/>
    <n v="49"/>
    <n v="34740.51"/>
    <n v="406"/>
  </r>
  <r>
    <x v="1"/>
    <m/>
    <s v="15.6 Inches"/>
    <s v="Silver"/>
    <s v="1000 GB"/>
    <s v="Intel Core i5"/>
    <x v="1"/>
    <x v="1"/>
    <s v="Backlit Keyboard"/>
    <s v="Integrated"/>
    <s v="Intel"/>
    <m/>
    <x v="1"/>
    <x v="326"/>
    <n v="46"/>
    <n v="75761.539999999994"/>
    <n v="156"/>
  </r>
  <r>
    <x v="0"/>
    <s v="Ideapad 3"/>
    <s v="15.6 Inches"/>
    <s v="Gray"/>
    <s v="1000 GB"/>
    <s v="Intel Core i5"/>
    <x v="5"/>
    <x v="0"/>
    <m/>
    <s v="Integrated"/>
    <s v="Intel"/>
    <m/>
    <x v="0"/>
    <x v="862"/>
    <n v="43"/>
    <n v="98899.57"/>
    <n v="219"/>
  </r>
  <r>
    <x v="8"/>
    <s v="Inspiron"/>
    <s v="16 Inches"/>
    <s v="Silver"/>
    <s v="1000 GB"/>
    <s v="Intel Core i5"/>
    <x v="2"/>
    <x v="0"/>
    <m/>
    <s v="Integrated"/>
    <s v="Intel"/>
    <m/>
    <x v="0"/>
    <x v="863"/>
    <n v="44"/>
    <n v="19138.240000000002"/>
    <n v="465"/>
  </r>
  <r>
    <x v="2"/>
    <s v="Vector GP66 12UGS-267"/>
    <s v="15.66 Inches"/>
    <s v="Core Black"/>
    <m/>
    <s v="Intel Core i9"/>
    <x v="2"/>
    <x v="2"/>
    <m/>
    <s v="Dedicated"/>
    <m/>
    <s v="1.8 GHz"/>
    <x v="2"/>
    <x v="2"/>
    <n v="42"/>
    <n v="41999.58"/>
    <n v="293"/>
  </r>
  <r>
    <x v="2"/>
    <s v="Stealth GS66 12UGS-025"/>
    <s v="15.6 Inches"/>
    <s v="Core Black"/>
    <m/>
    <s v="Intel Core i9"/>
    <x v="2"/>
    <x v="2"/>
    <m/>
    <s v="Dedicated"/>
    <s v="NVIDIA GeForce RTX 3070"/>
    <s v="1.8 GHz"/>
    <x v="10"/>
    <x v="5"/>
    <n v="17"/>
    <n v="27183"/>
    <n v="383"/>
  </r>
  <r>
    <x v="0"/>
    <m/>
    <s v="14 Inches"/>
    <s v="Blue"/>
    <s v="1000 GB"/>
    <s v="Intel Core i7"/>
    <x v="0"/>
    <x v="0"/>
    <m/>
    <s v="Integrated"/>
    <s v="Intel"/>
    <s v="1.2 GHz"/>
    <x v="0"/>
    <x v="21"/>
    <n v="50"/>
    <n v="29499.5"/>
    <n v="279"/>
  </r>
  <r>
    <x v="2"/>
    <s v="Summit E14Flip A12MT-016"/>
    <s v="14 Inches"/>
    <s v="Ink Black"/>
    <s v="1 TB"/>
    <s v="Core i7"/>
    <x v="4"/>
    <x v="11"/>
    <s v="Pen"/>
    <s v="Integrated"/>
    <m/>
    <m/>
    <x v="11"/>
    <x v="864"/>
    <n v="12"/>
    <n v="10822.2"/>
    <n v="502"/>
  </r>
  <r>
    <x v="8"/>
    <s v="G7 7500 Laptop"/>
    <s v="15.6 Inches"/>
    <s v="Black"/>
    <s v="1000 GB"/>
    <s v="Core i7"/>
    <x v="2"/>
    <x v="10"/>
    <s v="Wifi &amp; Bluetooth"/>
    <s v="Nvidia GeForce RTX 2070"/>
    <m/>
    <m/>
    <x v="0"/>
    <x v="865"/>
    <n v="54"/>
    <n v="216003.78"/>
    <n v="272"/>
  </r>
  <r>
    <x v="2"/>
    <s v="Vector GP66 12UGS-267"/>
    <s v="15.66 Inches"/>
    <s v="Core Black"/>
    <m/>
    <s v="Intel Core i9"/>
    <x v="2"/>
    <x v="2"/>
    <m/>
    <s v="Dedicated"/>
    <m/>
    <s v="1.8 GHz"/>
    <x v="2"/>
    <x v="866"/>
    <n v="52"/>
    <n v="153348"/>
    <n v="491"/>
  </r>
  <r>
    <x v="2"/>
    <s v="Stealth GS66 12UGS-025"/>
    <s v="15.6 Inches"/>
    <s v="Core Black"/>
    <m/>
    <s v="Intel Core i9"/>
    <x v="2"/>
    <x v="2"/>
    <m/>
    <s v="Dedicated"/>
    <s v="NVIDIA GeForce RTX 3070"/>
    <s v="1.8 GHz"/>
    <x v="10"/>
    <x v="21"/>
    <n v="30"/>
    <n v="17699.7"/>
    <n v="300"/>
  </r>
  <r>
    <x v="0"/>
    <m/>
    <s v="14 Inches"/>
    <s v="Blue"/>
    <s v="1000 GB"/>
    <s v="Intel Core i7"/>
    <x v="0"/>
    <x v="0"/>
    <m/>
    <s v="Integrated"/>
    <s v="Intel"/>
    <s v="1.2 GHz"/>
    <x v="0"/>
    <x v="19"/>
    <n v="29"/>
    <n v="18559.71"/>
    <n v="244"/>
  </r>
  <r>
    <x v="2"/>
    <s v="CROSSHAIR1712295"/>
    <s v="17.3 Inches"/>
    <m/>
    <s v="512 GB"/>
    <s v="Core i7 Family"/>
    <x v="4"/>
    <x v="2"/>
    <s v="Backlight Keyboard"/>
    <s v="Integrated"/>
    <s v="NVIDIA GeForce RTX 3070"/>
    <m/>
    <x v="0"/>
    <x v="867"/>
    <n v="22"/>
    <n v="15275.26"/>
    <n v="256"/>
  </r>
  <r>
    <x v="8"/>
    <s v="Latitude 7330 Laptop"/>
    <s v="13.3 Inches"/>
    <s v="Carbon Fiber"/>
    <s v="512 GB"/>
    <s v="Core i7"/>
    <x v="4"/>
    <x v="1"/>
    <m/>
    <s v="Integrated"/>
    <s v="Intel Integrated Graphics"/>
    <m/>
    <x v="2"/>
    <x v="868"/>
    <n v="27"/>
    <n v="12776.94"/>
    <n v="482"/>
  </r>
  <r>
    <x v="7"/>
    <s v="ThinkCentre M90s Gen 3"/>
    <m/>
    <s v="Black"/>
    <m/>
    <s v="Core i7-10700T"/>
    <x v="4"/>
    <x v="0"/>
    <s v="Security Slot"/>
    <m/>
    <m/>
    <m/>
    <x v="0"/>
    <x v="869"/>
    <n v="30"/>
    <n v="53039.7"/>
    <n v="359"/>
  </r>
  <r>
    <x v="8"/>
    <s v="XPS 9320 Laptop"/>
    <s v="13.4 Inches"/>
    <s v="Gray"/>
    <s v="512 GB"/>
    <s v="Core i7"/>
    <x v="4"/>
    <x v="2"/>
    <m/>
    <s v="Integrated"/>
    <s v="Intel Integrated Graphics"/>
    <m/>
    <x v="0"/>
    <x v="328"/>
    <n v="39"/>
    <n v="65168.61"/>
    <n v="273"/>
  </r>
  <r>
    <x v="7"/>
    <s v="Lenovo ThinkPad X1 Carbon Gen 11"/>
    <s v="14 Inches"/>
    <s v="Black"/>
    <s v="2 TB"/>
    <s v="Core i7 Family"/>
    <x v="2"/>
    <x v="1"/>
    <m/>
    <s v="Integrated"/>
    <s v="Intel Iris Xe Graphics"/>
    <m/>
    <x v="0"/>
    <x v="26"/>
    <n v="59"/>
    <n v="23009.41"/>
    <n v="249"/>
  </r>
  <r>
    <x v="8"/>
    <s v="Precision 5560 Laptop"/>
    <s v="15.6 Inches"/>
    <s v="Silver"/>
    <s v="512 GB"/>
    <s v="Core i5"/>
    <x v="2"/>
    <x v="1"/>
    <s v="Wifi &amp; Bluetooth"/>
    <s v="Integrated"/>
    <m/>
    <m/>
    <x v="0"/>
    <x v="8"/>
    <n v="31"/>
    <n v="27899.69"/>
    <n v="368"/>
  </r>
  <r>
    <x v="8"/>
    <s v="Dell Latitude 3420"/>
    <s v="14 Inches"/>
    <m/>
    <s v="512 GB"/>
    <m/>
    <x v="4"/>
    <x v="7"/>
    <m/>
    <s v="Integrated"/>
    <s v="Intel HD Graphics 520"/>
    <m/>
    <x v="9"/>
    <x v="870"/>
    <n v="39"/>
    <n v="45283.29"/>
    <n v="386"/>
  </r>
  <r>
    <x v="0"/>
    <m/>
    <s v="15.6 Inches"/>
    <s v="Blue"/>
    <s v="1152 GB"/>
    <s v="Pentium"/>
    <x v="5"/>
    <x v="0"/>
    <m/>
    <s v="Integrated"/>
    <s v="Intel"/>
    <s v="1.1 GHz"/>
    <x v="2"/>
    <x v="21"/>
    <n v="38"/>
    <n v="22419.62"/>
    <n v="359"/>
  </r>
  <r>
    <x v="1"/>
    <m/>
    <s v="14 Inches"/>
    <s v="Rose Gold"/>
    <s v="64 GB"/>
    <s v="Celeron N4000"/>
    <x v="4"/>
    <x v="0"/>
    <m/>
    <s v="Integrated"/>
    <s v="Intel"/>
    <s v="1.1 GHz"/>
    <x v="4"/>
    <x v="21"/>
    <n v="19"/>
    <n v="11209.81"/>
    <n v="393"/>
  </r>
  <r>
    <x v="1"/>
    <m/>
    <s v="15.6 Inches"/>
    <s v="Black"/>
    <s v="1000 GB"/>
    <s v="Pentium N5000"/>
    <x v="4"/>
    <x v="0"/>
    <m/>
    <s v="Integrated"/>
    <s v="Intel"/>
    <s v="1.1 GHz"/>
    <x v="5"/>
    <x v="5"/>
    <n v="41"/>
    <n v="65559"/>
    <n v="233"/>
  </r>
  <r>
    <x v="1"/>
    <s v="HP Envy"/>
    <s v="13.3 Inches"/>
    <s v="Natural Silver"/>
    <s v="512 GB"/>
    <m/>
    <x v="0"/>
    <x v="7"/>
    <m/>
    <s v="Integrated"/>
    <s v="Intel Iris"/>
    <s v="3.9 GHz"/>
    <x v="7"/>
    <x v="2"/>
    <n v="21"/>
    <n v="20999.79"/>
    <n v="168"/>
  </r>
  <r>
    <x v="1"/>
    <s v="ProBook 445 G9"/>
    <s v="14 Inches"/>
    <m/>
    <s v="256 GB"/>
    <s v="Ryzen 7"/>
    <x v="4"/>
    <x v="7"/>
    <s v="Anti-glare Screen"/>
    <s v="Radeon Graphics"/>
    <s v="AMD Radeon Graphics"/>
    <m/>
    <x v="0"/>
    <x v="871"/>
    <n v="25"/>
    <n v="20375"/>
    <n v="172"/>
  </r>
  <r>
    <x v="8"/>
    <s v="Inspiron"/>
    <s v="14 Inches"/>
    <m/>
    <s v="2 TB"/>
    <s v="Intel Core i7"/>
    <x v="2"/>
    <x v="1"/>
    <s v="Anti-glare,Backlit Keyboard"/>
    <s v="Integrated"/>
    <s v="Intel Iris Xe Graphics"/>
    <m/>
    <x v="0"/>
    <x v="872"/>
    <n v="56"/>
    <n v="258658.4"/>
    <n v="148"/>
  </r>
  <r>
    <x v="7"/>
    <s v="ThinkPad X13 Yoga Gen 3"/>
    <s v="13.3 Inches"/>
    <m/>
    <s v="256 GB"/>
    <s v="Core i5"/>
    <x v="4"/>
    <x v="0"/>
    <s v="Information Not Available"/>
    <s v="Iris Xe Graphics"/>
    <s v="Intel Iris Xe Graphics"/>
    <m/>
    <x v="0"/>
    <x v="42"/>
    <n v="42"/>
    <n v="19319.580000000002"/>
    <n v="274"/>
  </r>
  <r>
    <x v="7"/>
    <s v="81F5018EUS"/>
    <s v="15.6 Inches"/>
    <s v="Blue"/>
    <s v="128 GB"/>
    <s v="Core i3"/>
    <x v="3"/>
    <x v="11"/>
    <s v="HD Audio"/>
    <s v="Integrated"/>
    <m/>
    <m/>
    <x v="5"/>
    <x v="873"/>
    <n v="62"/>
    <n v="63936.88"/>
    <n v="154"/>
  </r>
  <r>
    <x v="8"/>
    <s v="Dell 5000"/>
    <s v="14 Inches"/>
    <s v="Platinum Silver"/>
    <s v="1 TB"/>
    <s v="Core i7 Family"/>
    <x v="2"/>
    <x v="1"/>
    <s v="Fingerprint Reader, HD Audio, Backlit Keyboard, Anti Glare Coating, Memory Card Slot"/>
    <s v="Dedicated"/>
    <m/>
    <m/>
    <x v="0"/>
    <x v="874"/>
    <n v="34"/>
    <n v="37871.58"/>
    <n v="427"/>
  </r>
  <r>
    <x v="8"/>
    <s v="Latitude 5520"/>
    <s v="15.6 Inches"/>
    <m/>
    <s v="256 GB"/>
    <s v="Core i5 Family"/>
    <x v="4"/>
    <x v="7"/>
    <s v="Anti-glare"/>
    <s v="Integrated"/>
    <s v="Integrated Intel Graphics"/>
    <m/>
    <x v="0"/>
    <x v="875"/>
    <n v="35"/>
    <n v="11073.65"/>
    <n v="529"/>
  </r>
  <r>
    <x v="8"/>
    <s v="Latitude 5440"/>
    <s v="14 Inches"/>
    <m/>
    <s v="512 GB"/>
    <s v="Intel Core i7"/>
    <x v="2"/>
    <x v="1"/>
    <m/>
    <s v="Integrated"/>
    <m/>
    <s v="5 GHz"/>
    <x v="0"/>
    <x v="5"/>
    <n v="48"/>
    <n v="76752"/>
    <n v="240"/>
  </r>
  <r>
    <x v="1"/>
    <m/>
    <s v="15.6 Inches"/>
    <s v="Silver"/>
    <s v="1000 GB"/>
    <s v="Intel Core i5"/>
    <x v="1"/>
    <x v="1"/>
    <s v="Backlit Keyboard"/>
    <s v="Integrated"/>
    <s v="Intel"/>
    <m/>
    <x v="1"/>
    <x v="26"/>
    <n v="18"/>
    <n v="7019.82"/>
    <n v="335"/>
  </r>
  <r>
    <x v="0"/>
    <s v="Ideapad 3"/>
    <s v="15.6 Inches"/>
    <s v="Gray"/>
    <s v="1000 GB"/>
    <s v="Intel Core i5"/>
    <x v="5"/>
    <x v="0"/>
    <m/>
    <s v="Integrated"/>
    <s v="Intel"/>
    <m/>
    <x v="0"/>
    <x v="21"/>
    <n v="56"/>
    <n v="33039.440000000002"/>
    <n v="192"/>
  </r>
  <r>
    <x v="8"/>
    <s v="Inspiron"/>
    <s v="16 Inches"/>
    <s v="Silver"/>
    <s v="1000 GB"/>
    <s v="Intel Core i5"/>
    <x v="2"/>
    <x v="0"/>
    <m/>
    <s v="Integrated"/>
    <s v="Intel"/>
    <m/>
    <x v="0"/>
    <x v="2"/>
    <n v="57"/>
    <n v="56999.43"/>
    <n v="549"/>
  </r>
  <r>
    <x v="2"/>
    <s v="Vector GP66 12UGS-267"/>
    <s v="15.66 Inches"/>
    <s v="Core Black"/>
    <m/>
    <s v="Intel Core i9"/>
    <x v="2"/>
    <x v="2"/>
    <m/>
    <s v="Dedicated"/>
    <m/>
    <s v="1.8 GHz"/>
    <x v="2"/>
    <x v="2"/>
    <n v="44"/>
    <n v="43999.56"/>
    <n v="272"/>
  </r>
  <r>
    <x v="2"/>
    <s v="Stealth GS66 12UGS-025"/>
    <s v="15.6 Inches"/>
    <s v="Core Black"/>
    <m/>
    <s v="Intel Core i9"/>
    <x v="2"/>
    <x v="2"/>
    <m/>
    <s v="Dedicated"/>
    <s v="NVIDIA GeForce RTX 3070"/>
    <s v="1.8 GHz"/>
    <x v="10"/>
    <x v="876"/>
    <n v="20"/>
    <n v="10880"/>
    <n v="478"/>
  </r>
  <r>
    <x v="0"/>
    <m/>
    <s v="14 Inches"/>
    <s v="Blue"/>
    <s v="1000 GB"/>
    <s v="Intel Core i7"/>
    <x v="0"/>
    <x v="0"/>
    <m/>
    <s v="Integrated"/>
    <s v="Intel"/>
    <s v="1.2 GHz"/>
    <x v="0"/>
    <x v="877"/>
    <n v="31"/>
    <n v="22071.69"/>
    <n v="316"/>
  </r>
  <r>
    <x v="8"/>
    <s v="XPS 15 7590"/>
    <s v="15.6 Inches"/>
    <s v="Silver"/>
    <s v="256 GB"/>
    <s v="Core i7 Family"/>
    <x v="3"/>
    <x v="11"/>
    <m/>
    <s v="Dedicated"/>
    <s v="NVIDIA"/>
    <m/>
    <x v="12"/>
    <x v="2"/>
    <n v="16"/>
    <n v="15999.84"/>
    <n v="320"/>
  </r>
  <r>
    <x v="8"/>
    <s v="Precision 7560 Laptop"/>
    <s v="15.6 Inches"/>
    <s v="Silver"/>
    <s v="1000 GB"/>
    <s v="Core i7"/>
    <x v="1"/>
    <x v="1"/>
    <s v="Wifi &amp; Bluetooth"/>
    <s v="Nvidia T1200"/>
    <m/>
    <m/>
    <x v="0"/>
    <x v="878"/>
    <n v="13"/>
    <n v="5329.87"/>
    <n v="410"/>
  </r>
  <r>
    <x v="8"/>
    <s v="Precision 5770 Laptop"/>
    <s v="17 Inches"/>
    <s v="Gray"/>
    <s v="512 GB"/>
    <s v="Core i7"/>
    <x v="2"/>
    <x v="1"/>
    <m/>
    <s v="Integrated"/>
    <s v="NVIDIA RTX A2000"/>
    <m/>
    <x v="0"/>
    <x v="275"/>
    <n v="18"/>
    <n v="43182"/>
    <n v="470"/>
  </r>
  <r>
    <x v="8"/>
    <s v="G15 5525 Laptop"/>
    <s v="15.6 Inches"/>
    <s v="Grey"/>
    <s v="512 GB"/>
    <s v="AMD Ryzen 7"/>
    <x v="4"/>
    <x v="2"/>
    <m/>
    <s v="Dedicated"/>
    <s v="NVIDIA GeForce RTX 3050 Ti"/>
    <m/>
    <x v="10"/>
    <x v="704"/>
    <n v="52"/>
    <n v="52000"/>
    <n v="269"/>
  </r>
  <r>
    <x v="8"/>
    <s v="Latitude 5500"/>
    <s v="15.6 Inches"/>
    <s v="Black"/>
    <s v="256 GB"/>
    <s v="Core i7"/>
    <x v="4"/>
    <x v="7"/>
    <m/>
    <s v="Integrated"/>
    <s v="Intel UHD 620 Graphics"/>
    <m/>
    <x v="2"/>
    <x v="26"/>
    <n v="45"/>
    <n v="17549.55"/>
    <n v="147"/>
  </r>
  <r>
    <x v="0"/>
    <m/>
    <s v="15.6 Inches"/>
    <s v="Blue"/>
    <s v="1152 GB"/>
    <s v="Pentium"/>
    <x v="5"/>
    <x v="0"/>
    <m/>
    <s v="Integrated"/>
    <s v="Intel"/>
    <s v="1.1 GHz"/>
    <x v="2"/>
    <x v="42"/>
    <n v="55"/>
    <n v="25299.45"/>
    <n v="293"/>
  </r>
  <r>
    <x v="1"/>
    <m/>
    <s v="14 Inches"/>
    <s v="Rose Gold"/>
    <s v="64 GB"/>
    <s v="Celeron N4000"/>
    <x v="4"/>
    <x v="0"/>
    <m/>
    <s v="Integrated"/>
    <s v="Intel"/>
    <s v="1.1 GHz"/>
    <x v="4"/>
    <x v="879"/>
    <n v="12"/>
    <n v="8100"/>
    <n v="272"/>
  </r>
  <r>
    <x v="1"/>
    <m/>
    <s v="15.6 Inches"/>
    <s v="Black"/>
    <s v="1000 GB"/>
    <s v="Pentium N5000"/>
    <x v="4"/>
    <x v="0"/>
    <m/>
    <s v="Integrated"/>
    <s v="Intel"/>
    <s v="1.1 GHz"/>
    <x v="5"/>
    <x v="21"/>
    <n v="65"/>
    <n v="38349.35"/>
    <n v="408"/>
  </r>
  <r>
    <x v="1"/>
    <s v="HP ProBook"/>
    <s v="13.3 Inches"/>
    <m/>
    <s v="256 GB"/>
    <m/>
    <x v="4"/>
    <x v="7"/>
    <m/>
    <s v="Integrated"/>
    <s v="AMD Radeon Pro 560"/>
    <s v="2.6 GHz"/>
    <x v="0"/>
    <x v="26"/>
    <n v="15"/>
    <n v="5849.85"/>
    <n v="425"/>
  </r>
  <r>
    <x v="2"/>
    <s v="WE75001"/>
    <s v="17.3 Inches"/>
    <m/>
    <s v="512 GB"/>
    <s v="Intel Core i7"/>
    <x v="2"/>
    <x v="7"/>
    <s v="Thin Bezel"/>
    <s v="Dedicated"/>
    <s v="NVIDIA Quadro T2000"/>
    <m/>
    <x v="0"/>
    <x v="880"/>
    <n v="48"/>
    <n v="15600"/>
    <n v="255"/>
  </r>
  <r>
    <x v="5"/>
    <m/>
    <s v="14 Inches"/>
    <m/>
    <s v="64 GB"/>
    <s v="Celeron"/>
    <x v="3"/>
    <x v="11"/>
    <m/>
    <s v="Integrated"/>
    <m/>
    <m/>
    <x v="5"/>
    <x v="881"/>
    <n v="47"/>
    <n v="143303"/>
    <n v="143"/>
  </r>
  <r>
    <x v="1"/>
    <m/>
    <s v="13.3 Inches"/>
    <m/>
    <s v="512 GB"/>
    <s v="Core i7"/>
    <x v="4"/>
    <x v="7"/>
    <m/>
    <s v="Integrated"/>
    <s v="Intel HD Graphics 520"/>
    <s v="3 GHz"/>
    <x v="10"/>
    <x v="26"/>
    <n v="18"/>
    <n v="7019.82"/>
    <n v="393"/>
  </r>
  <r>
    <x v="1"/>
    <m/>
    <s v="15.6 Inches"/>
    <s v="Silver"/>
    <s v="1000 GB"/>
    <s v="Intel Core i5"/>
    <x v="1"/>
    <x v="1"/>
    <s v="Backlit Keyboard"/>
    <s v="Integrated"/>
    <s v="Intel"/>
    <m/>
    <x v="1"/>
    <x v="882"/>
    <n v="48"/>
    <n v="80734.080000000002"/>
    <n v="228"/>
  </r>
  <r>
    <x v="0"/>
    <s v="Ideapad 3"/>
    <s v="15.6 Inches"/>
    <s v="Gray"/>
    <s v="1000 GB"/>
    <s v="Intel Core i5"/>
    <x v="5"/>
    <x v="0"/>
    <m/>
    <s v="Integrated"/>
    <s v="Intel"/>
    <m/>
    <x v="0"/>
    <x v="883"/>
    <n v="27"/>
    <n v="25236.09"/>
    <n v="504"/>
  </r>
  <r>
    <x v="8"/>
    <s v="Inspiron"/>
    <s v="16 Inches"/>
    <s v="Silver"/>
    <s v="1000 GB"/>
    <s v="Intel Core i5"/>
    <x v="2"/>
    <x v="0"/>
    <m/>
    <s v="Integrated"/>
    <s v="Intel"/>
    <m/>
    <x v="0"/>
    <x v="8"/>
    <n v="36"/>
    <n v="32399.64"/>
    <n v="484"/>
  </r>
  <r>
    <x v="2"/>
    <s v="Vector GP66 12UGS-267"/>
    <s v="15.66 Inches"/>
    <s v="Core Black"/>
    <m/>
    <s v="Intel Core i9"/>
    <x v="2"/>
    <x v="2"/>
    <m/>
    <s v="Dedicated"/>
    <m/>
    <s v="1.8 GHz"/>
    <x v="2"/>
    <x v="884"/>
    <n v="26"/>
    <n v="36659.74"/>
    <n v="378"/>
  </r>
  <r>
    <x v="2"/>
    <s v="Stealth GS66 12UGS-025"/>
    <s v="15.6 Inches"/>
    <s v="Core Black"/>
    <m/>
    <s v="Intel Core i9"/>
    <x v="2"/>
    <x v="2"/>
    <m/>
    <s v="Dedicated"/>
    <s v="NVIDIA GeForce RTX 3070"/>
    <s v="1.8 GHz"/>
    <x v="10"/>
    <x v="885"/>
    <n v="53"/>
    <n v="51886.47"/>
    <n v="354"/>
  </r>
  <r>
    <x v="0"/>
    <m/>
    <s v="14 Inches"/>
    <s v="Blue"/>
    <s v="1000 GB"/>
    <s v="Intel Core i7"/>
    <x v="0"/>
    <x v="0"/>
    <m/>
    <s v="Integrated"/>
    <s v="Intel"/>
    <s v="1.2 GHz"/>
    <x v="0"/>
    <x v="886"/>
    <n v="62"/>
    <n v="58217.38"/>
    <n v="469"/>
  </r>
  <r>
    <x v="1"/>
    <s v="Intel Core i7"/>
    <s v="15.6 Inches"/>
    <s v="Silver"/>
    <s v="512 GB"/>
    <s v="Core i7"/>
    <x v="0"/>
    <x v="0"/>
    <s v="Backlit Keyboard,Fingerprint Reader"/>
    <s v="Integrated"/>
    <m/>
    <m/>
    <x v="6"/>
    <x v="5"/>
    <n v="32"/>
    <n v="51168"/>
    <n v="302"/>
  </r>
  <r>
    <x v="7"/>
    <s v="Lenovo Thinkpad"/>
    <s v="14 Inches"/>
    <m/>
    <s v="512 GB"/>
    <m/>
    <x v="4"/>
    <x v="7"/>
    <m/>
    <s v="Dedicated"/>
    <s v="NVIDIA Quadro P520"/>
    <s v="1.8 GHz"/>
    <x v="0"/>
    <x v="887"/>
    <n v="34"/>
    <n v="64600"/>
    <n v="212"/>
  </r>
  <r>
    <x v="0"/>
    <m/>
    <s v="15.6 Inches"/>
    <s v="Blue"/>
    <s v="1152 GB"/>
    <s v="Pentium"/>
    <x v="5"/>
    <x v="0"/>
    <m/>
    <s v="Integrated"/>
    <s v="Intel"/>
    <s v="1.1 GHz"/>
    <x v="2"/>
    <x v="638"/>
    <n v="29"/>
    <n v="52692.71"/>
    <n v="353"/>
  </r>
  <r>
    <x v="1"/>
    <m/>
    <s v="14 Inches"/>
    <s v="Rose Gold"/>
    <s v="64 GB"/>
    <s v="Celeron N4000"/>
    <x v="4"/>
    <x v="0"/>
    <m/>
    <s v="Integrated"/>
    <s v="Intel"/>
    <s v="1.1 GHz"/>
    <x v="4"/>
    <x v="888"/>
    <n v="40"/>
    <n v="71850"/>
    <n v="432"/>
  </r>
  <r>
    <x v="1"/>
    <m/>
    <s v="15.6 Inches"/>
    <s v="Black"/>
    <s v="1000 GB"/>
    <s v="Pentium N5000"/>
    <x v="4"/>
    <x v="0"/>
    <m/>
    <s v="Integrated"/>
    <s v="Intel"/>
    <s v="1.1 GHz"/>
    <x v="5"/>
    <x v="5"/>
    <n v="49"/>
    <n v="78351"/>
    <n v="438"/>
  </r>
  <r>
    <x v="8"/>
    <s v="Alienware X17 R2 Laptop"/>
    <s v="17.3 Inches"/>
    <s v="Lunar Light"/>
    <s v="2000 GB"/>
    <s v="Core i9"/>
    <x v="1"/>
    <x v="2"/>
    <m/>
    <s v="Dedicated"/>
    <s v="NVIDIA GeForce RTX 3080 Ti"/>
    <m/>
    <x v="26"/>
    <x v="21"/>
    <n v="37"/>
    <n v="21829.63"/>
    <n v="158"/>
  </r>
  <r>
    <x v="8"/>
    <s v="XPS"/>
    <s v="15.6 Inches"/>
    <s v="Silver"/>
    <s v="512 GB"/>
    <s v="Corei7-10750H"/>
    <x v="1"/>
    <x v="0"/>
    <s v="Anti-glare"/>
    <s v="Dedicated"/>
    <m/>
    <m/>
    <x v="18"/>
    <x v="889"/>
    <n v="48"/>
    <n v="38710.559999999998"/>
    <n v="441"/>
  </r>
  <r>
    <x v="8"/>
    <s v="Latitude 3320 Laptop"/>
    <s v="13.3 Inches"/>
    <s v="Black"/>
    <s v="256 GB"/>
    <s v="Core i5"/>
    <x v="0"/>
    <x v="1"/>
    <s v="Wifi &amp; Bluetooth"/>
    <s v="Integrated"/>
    <m/>
    <m/>
    <x v="0"/>
    <x v="890"/>
    <n v="46"/>
    <n v="39007.54"/>
    <n v="368"/>
  </r>
  <r>
    <x v="7"/>
    <s v="ThinkPad L15 Gen 3"/>
    <s v="15.6 Inches"/>
    <m/>
    <s v="256 GB"/>
    <s v="Core i5"/>
    <x v="0"/>
    <x v="0"/>
    <s v="Anti-glare Screen"/>
    <s v="UHD Graphics"/>
    <s v="Intel UHD Graphics"/>
    <m/>
    <x v="2"/>
    <x v="13"/>
    <n v="62"/>
    <n v="105338"/>
    <n v="490"/>
  </r>
  <r>
    <x v="8"/>
    <s v="GGHWY"/>
    <s v="14 Inches"/>
    <m/>
    <s v="512 GB"/>
    <s v="Intel Core i5"/>
    <x v="4"/>
    <x v="7"/>
    <s v="Speakers"/>
    <s v="Integrated"/>
    <s v="Intel UHD Graphics 620"/>
    <m/>
    <x v="0"/>
    <x v="891"/>
    <n v="36"/>
    <n v="93779.64"/>
    <n v="166"/>
  </r>
  <r>
    <x v="8"/>
    <s v="Latitude 7320 Detachable 2-in-1"/>
    <s v="13 Inches"/>
    <s v="Black"/>
    <s v="512 GB"/>
    <s v="Core i7"/>
    <x v="4"/>
    <x v="2"/>
    <s v="Wifi &amp; Bluetooth"/>
    <s v="Integrated"/>
    <m/>
    <m/>
    <x v="2"/>
    <x v="42"/>
    <n v="57"/>
    <n v="26219.43"/>
    <n v="331"/>
  </r>
  <r>
    <x v="7"/>
    <m/>
    <s v="14.1 Inches"/>
    <m/>
    <s v="160 GB"/>
    <m/>
    <x v="6"/>
    <x v="9"/>
    <m/>
    <s v="Integrated"/>
    <s v="Mobile Intel 4 Series express"/>
    <m/>
    <x v="2"/>
    <x v="599"/>
    <n v="41"/>
    <n v="32667.98"/>
    <n v="318"/>
  </r>
  <r>
    <x v="7"/>
    <s v="1300-000-180"/>
    <s v="15.6 Inches"/>
    <m/>
    <m/>
    <s v="1.2GHz Cortex A8 Processor"/>
    <x v="4"/>
    <x v="7"/>
    <m/>
    <s v="Integrated, Dedicated"/>
    <s v="Intel HD Graphics 520"/>
    <m/>
    <x v="22"/>
    <x v="21"/>
    <n v="37"/>
    <n v="21829.63"/>
    <n v="521"/>
  </r>
  <r>
    <x v="1"/>
    <m/>
    <s v="15.6 Inches"/>
    <s v="Silver"/>
    <s v="1000 GB"/>
    <s v="Intel Core i5"/>
    <x v="1"/>
    <x v="1"/>
    <s v="Backlit Keyboard"/>
    <s v="Integrated"/>
    <s v="Intel"/>
    <m/>
    <x v="1"/>
    <x v="892"/>
    <n v="45"/>
    <n v="53717.4"/>
    <n v="513"/>
  </r>
  <r>
    <x v="0"/>
    <s v="Ideapad 3"/>
    <s v="15.6 Inches"/>
    <s v="Gray"/>
    <s v="1000 GB"/>
    <s v="Intel Core i5"/>
    <x v="5"/>
    <x v="0"/>
    <m/>
    <s v="Integrated"/>
    <s v="Intel"/>
    <m/>
    <x v="0"/>
    <x v="26"/>
    <n v="42"/>
    <n v="16379.58"/>
    <n v="317"/>
  </r>
  <r>
    <x v="8"/>
    <s v="Inspiron"/>
    <s v="16 Inches"/>
    <s v="Silver"/>
    <s v="1000 GB"/>
    <s v="Intel Core i5"/>
    <x v="2"/>
    <x v="0"/>
    <m/>
    <s v="Integrated"/>
    <s v="Intel"/>
    <m/>
    <x v="0"/>
    <x v="539"/>
    <n v="65"/>
    <n v="18785"/>
    <n v="448"/>
  </r>
  <r>
    <x v="2"/>
    <s v="Vector GP66 12UGS-267"/>
    <s v="15.66 Inches"/>
    <s v="Core Black"/>
    <m/>
    <s v="Intel Core i9"/>
    <x v="2"/>
    <x v="2"/>
    <m/>
    <s v="Dedicated"/>
    <m/>
    <s v="1.8 GHz"/>
    <x v="2"/>
    <x v="893"/>
    <n v="20"/>
    <n v="47779.8"/>
    <n v="116"/>
  </r>
  <r>
    <x v="2"/>
    <s v="Stealth GS66 12UGS-025"/>
    <s v="15.6 Inches"/>
    <s v="Core Black"/>
    <m/>
    <s v="Intel Core i9"/>
    <x v="2"/>
    <x v="2"/>
    <m/>
    <s v="Dedicated"/>
    <s v="NVIDIA GeForce RTX 3070"/>
    <s v="1.8 GHz"/>
    <x v="10"/>
    <x v="894"/>
    <n v="20"/>
    <n v="24099.8"/>
    <n v="474"/>
  </r>
  <r>
    <x v="0"/>
    <m/>
    <s v="14 Inches"/>
    <s v="Blue"/>
    <s v="1000 GB"/>
    <s v="Intel Core i7"/>
    <x v="0"/>
    <x v="0"/>
    <m/>
    <s v="Integrated"/>
    <s v="Intel"/>
    <s v="1.2 GHz"/>
    <x v="0"/>
    <x v="895"/>
    <n v="57"/>
    <n v="22743"/>
    <n v="248"/>
  </r>
  <r>
    <x v="8"/>
    <s v="Dell Latitude"/>
    <s v="14 Inches"/>
    <m/>
    <s v="128 GB"/>
    <s v="Core i5"/>
    <x v="0"/>
    <x v="20"/>
    <m/>
    <s v="Integrated"/>
    <s v="Intel HD Graphics 4400 Integrated"/>
    <s v="1.9 GHz"/>
    <x v="8"/>
    <x v="5"/>
    <n v="52"/>
    <n v="83148"/>
    <n v="202"/>
  </r>
  <r>
    <x v="8"/>
    <s v="XV1P3"/>
    <s v="14 Inches"/>
    <m/>
    <s v="512 GB"/>
    <s v="Intel Core i7"/>
    <x v="4"/>
    <x v="7"/>
    <m/>
    <s v="Integrated"/>
    <m/>
    <s v="1.8 GHz"/>
    <x v="8"/>
    <x v="491"/>
    <n v="32"/>
    <n v="25695.68"/>
    <n v="255"/>
  </r>
  <r>
    <x v="8"/>
    <s v="Inspiron 3520 Laptop"/>
    <s v="15.6 Inches"/>
    <s v="Black"/>
    <s v="2000 GB"/>
    <s v="Core i7"/>
    <x v="1"/>
    <x v="1"/>
    <m/>
    <s v="Integrated"/>
    <s v="Intel Integrated Graphics"/>
    <m/>
    <x v="0"/>
    <x v="26"/>
    <n v="60"/>
    <n v="23399.4"/>
    <n v="502"/>
  </r>
  <r>
    <x v="8"/>
    <s v="XPS 9305 Laptop"/>
    <s v="13.3 Inches"/>
    <s v="Platinum Silver"/>
    <s v="256 GB"/>
    <s v="Core i5"/>
    <x v="0"/>
    <x v="7"/>
    <s v="Wifi &amp; Bluetooth"/>
    <s v="Integrated"/>
    <m/>
    <m/>
    <x v="0"/>
    <x v="19"/>
    <n v="63"/>
    <n v="40319.370000000003"/>
    <n v="463"/>
  </r>
  <r>
    <x v="8"/>
    <s v="Dell 5000"/>
    <s v="14 Inches"/>
    <s v="Platinum Silver"/>
    <s v="2 TB"/>
    <s v="Core i7 Family"/>
    <x v="1"/>
    <x v="1"/>
    <s v="Fingerprint Reader, HD Audio, Backlit Keyboard, Anti Glare Coating, Memory Card Slot"/>
    <s v="Dedicated"/>
    <m/>
    <m/>
    <x v="0"/>
    <x v="60"/>
    <n v="56"/>
    <n v="89599.44"/>
    <n v="271"/>
  </r>
  <r>
    <x v="2"/>
    <s v="Vector GP66 12UGS-267"/>
    <s v="15.66 Inches"/>
    <s v="Core Black"/>
    <m/>
    <s v="Intel Core i9"/>
    <x v="2"/>
    <x v="2"/>
    <m/>
    <s v="Dedicated"/>
    <m/>
    <s v="1.8 GHz"/>
    <x v="2"/>
    <x v="896"/>
    <n v="14"/>
    <n v="44211.86"/>
    <n v="226"/>
  </r>
  <r>
    <x v="2"/>
    <s v="Stealth GS66 12UGS-025"/>
    <s v="15.6 Inches"/>
    <s v="Core Black"/>
    <m/>
    <s v="Intel Core i9"/>
    <x v="2"/>
    <x v="2"/>
    <m/>
    <s v="Dedicated"/>
    <s v="NVIDIA GeForce RTX 3070"/>
    <s v="1.8 GHz"/>
    <x v="10"/>
    <x v="897"/>
    <n v="52"/>
    <n v="94004.56"/>
    <n v="424"/>
  </r>
  <r>
    <x v="0"/>
    <m/>
    <s v="14 Inches"/>
    <s v="Blue"/>
    <s v="1000 GB"/>
    <s v="Intel Core i7"/>
    <x v="0"/>
    <x v="0"/>
    <m/>
    <s v="Integrated"/>
    <s v="Intel"/>
    <s v="1.2 GHz"/>
    <x v="0"/>
    <x v="312"/>
    <n v="32"/>
    <n v="12799.68"/>
    <n v="526"/>
  </r>
  <r>
    <x v="2"/>
    <s v="Katana GF66 11UE-031"/>
    <s v="15.6 Inches"/>
    <s v="Black"/>
    <m/>
    <s v="Core i7"/>
    <x v="4"/>
    <x v="11"/>
    <m/>
    <s v="Dedicated"/>
    <s v="NVIDIA GeForce RTX 3060"/>
    <s v="4.6 GHz"/>
    <x v="2"/>
    <x v="2"/>
    <n v="19"/>
    <n v="18999.810000000001"/>
    <n v="508"/>
  </r>
  <r>
    <x v="1"/>
    <s v="Pro x360 Fortis G10"/>
    <s v="11.6 Inches"/>
    <m/>
    <s v="256 GB"/>
    <s v="Core i5"/>
    <x v="0"/>
    <x v="7"/>
    <s v="Information Not Available"/>
    <s v="Iris X Graphics"/>
    <s v="Intel Iris Xe Graphics"/>
    <m/>
    <x v="0"/>
    <x v="21"/>
    <n v="46"/>
    <n v="27139.54"/>
    <n v="498"/>
  </r>
  <r>
    <x v="7"/>
    <s v="ThinkPad P14s Gen 3"/>
    <s v="14 Inches"/>
    <s v="Black"/>
    <s v="512 GB"/>
    <s v="Core i7"/>
    <x v="4"/>
    <x v="1"/>
    <s v="Anti-glare Screen"/>
    <s v="T550"/>
    <m/>
    <m/>
    <x v="0"/>
    <x v="5"/>
    <n v="29"/>
    <n v="46371"/>
    <n v="412"/>
  </r>
  <r>
    <x v="8"/>
    <s v="Precision 7670 Laptop"/>
    <s v="16 Inches"/>
    <s v="Silver"/>
    <s v="512 GB"/>
    <s v="Core i7"/>
    <x v="2"/>
    <x v="1"/>
    <m/>
    <s v="Dedicated"/>
    <s v="Nvidia RTX A1000"/>
    <m/>
    <x v="0"/>
    <x v="898"/>
    <n v="39"/>
    <n v="31313.49"/>
    <n v="370"/>
  </r>
  <r>
    <x v="2"/>
    <s v="Pulse GL66 12UEK-070"/>
    <s v="15.6 Inches"/>
    <s v="Black"/>
    <s v="512 GB"/>
    <s v="Core i7"/>
    <x v="4"/>
    <x v="2"/>
    <s v="Backlit Keyboard"/>
    <s v="RTX 3060"/>
    <m/>
    <m/>
    <x v="20"/>
    <x v="541"/>
    <n v="26"/>
    <n v="18719.740000000002"/>
    <n v="233"/>
  </r>
  <r>
    <x v="8"/>
    <s v="XPS 9315 Laptop"/>
    <s v="13.4 Inches"/>
    <s v="Platinum Silver"/>
    <s v="512 GB"/>
    <s v="Core i5"/>
    <x v="0"/>
    <x v="2"/>
    <m/>
    <s v="Integrated"/>
    <s v="Intel Integrated Graphics"/>
    <m/>
    <x v="0"/>
    <x v="8"/>
    <n v="12"/>
    <n v="10799.88"/>
    <n v="176"/>
  </r>
  <r>
    <x v="8"/>
    <s v="Dell Latitude"/>
    <s v="14 Inches"/>
    <m/>
    <s v="512 GB"/>
    <m/>
    <x v="4"/>
    <x v="7"/>
    <s v="Support Stylus"/>
    <s v="Integrated"/>
    <s v="Intel HD Graphics 520"/>
    <s v="3.4 GHz"/>
    <x v="19"/>
    <x v="128"/>
    <n v="39"/>
    <n v="5848.05"/>
    <n v="172"/>
  </r>
  <r>
    <x v="7"/>
    <s v="Lenovo Ideapad"/>
    <s v="15.6 Inches"/>
    <m/>
    <s v="128 GB"/>
    <s v="AMD A Series"/>
    <x v="0"/>
    <x v="11"/>
    <m/>
    <s v="Dedicated"/>
    <s v="AMD Radeon R7"/>
    <m/>
    <x v="14"/>
    <x v="460"/>
    <n v="27"/>
    <n v="25753.14"/>
    <n v="422"/>
  </r>
  <r>
    <x v="7"/>
    <s v="ThinkBook 14s Yoga G2 IAP"/>
    <s v="14 Inches"/>
    <m/>
    <s v="256 GB"/>
    <s v="Core i5"/>
    <x v="4"/>
    <x v="0"/>
    <s v="Information Not Available"/>
    <s v="Iris Xe Graphics"/>
    <s v="Intel Iris Xe Graphics"/>
    <m/>
    <x v="0"/>
    <x v="804"/>
    <n v="47"/>
    <n v="81121.53"/>
    <n v="142"/>
  </r>
  <r>
    <x v="0"/>
    <m/>
    <s v="15.6 Inches"/>
    <s v="Blue"/>
    <s v="1152 GB"/>
    <s v="Pentium"/>
    <x v="5"/>
    <x v="0"/>
    <m/>
    <s v="Integrated"/>
    <s v="Intel"/>
    <s v="1.1 GHz"/>
    <x v="2"/>
    <x v="899"/>
    <n v="16"/>
    <n v="63984"/>
    <n v="278"/>
  </r>
  <r>
    <x v="1"/>
    <m/>
    <s v="14 Inches"/>
    <s v="Rose Gold"/>
    <s v="64 GB"/>
    <s v="Celeron N4000"/>
    <x v="4"/>
    <x v="0"/>
    <m/>
    <s v="Integrated"/>
    <s v="Intel"/>
    <s v="1.1 GHz"/>
    <x v="4"/>
    <x v="42"/>
    <n v="24"/>
    <n v="11039.76"/>
    <n v="479"/>
  </r>
  <r>
    <x v="1"/>
    <m/>
    <s v="15.6 Inches"/>
    <s v="Black"/>
    <s v="1000 GB"/>
    <s v="Pentium N5000"/>
    <x v="4"/>
    <x v="0"/>
    <m/>
    <s v="Integrated"/>
    <s v="Intel"/>
    <s v="1.1 GHz"/>
    <x v="5"/>
    <x v="2"/>
    <n v="29"/>
    <n v="28999.71"/>
    <n v="206"/>
  </r>
  <r>
    <x v="8"/>
    <s v="Laptop Latitude 7320"/>
    <s v="13.3 Inches"/>
    <s v="Black"/>
    <s v="2 TB"/>
    <s v="Core i7"/>
    <x v="4"/>
    <x v="1"/>
    <m/>
    <s v="Integrated"/>
    <m/>
    <s v="1.8 GHz"/>
    <x v="0"/>
    <x v="309"/>
    <n v="39"/>
    <n v="42587.61"/>
    <n v="528"/>
  </r>
  <r>
    <x v="8"/>
    <s v="XPS 9720"/>
    <s v="17 Inches"/>
    <s v="Platinum Silver"/>
    <s v="4 TB"/>
    <s v="Core i7 Family"/>
    <x v="1"/>
    <x v="1"/>
    <s v="Fingerprint Reader, HD Audio, Backlit Keyboard, Anti Glare Coating, Memory Card Slot"/>
    <s v="Dedicated"/>
    <m/>
    <m/>
    <x v="0"/>
    <x v="26"/>
    <n v="63"/>
    <n v="24569.37"/>
    <n v="227"/>
  </r>
  <r>
    <x v="8"/>
    <s v="Latitude 5420 Laptop"/>
    <s v="14 Inches"/>
    <s v="Black"/>
    <s v="256 GB"/>
    <s v="Core i5"/>
    <x v="0"/>
    <x v="7"/>
    <s v="Wifi &amp; Bluetooth"/>
    <s v="Integrated"/>
    <m/>
    <m/>
    <x v="0"/>
    <x v="39"/>
    <n v="23"/>
    <n v="17249.77"/>
    <n v="486"/>
  </r>
  <r>
    <x v="1"/>
    <m/>
    <s v="15.6 Inches"/>
    <s v="Silver"/>
    <s v="1000 GB"/>
    <s v="Intel Core i5"/>
    <x v="1"/>
    <x v="1"/>
    <s v="Backlit Keyboard"/>
    <s v="Integrated"/>
    <s v="Intel"/>
    <m/>
    <x v="1"/>
    <x v="900"/>
    <n v="41"/>
    <n v="27592.59"/>
    <n v="385"/>
  </r>
  <r>
    <x v="0"/>
    <s v="Ideapad 3"/>
    <s v="15.6 Inches"/>
    <s v="Gray"/>
    <s v="1000 GB"/>
    <s v="Intel Core i5"/>
    <x v="5"/>
    <x v="0"/>
    <m/>
    <s v="Integrated"/>
    <s v="Intel"/>
    <m/>
    <x v="0"/>
    <x v="8"/>
    <n v="48"/>
    <n v="43199.519999999997"/>
    <n v="203"/>
  </r>
  <r>
    <x v="8"/>
    <s v="Inspiron"/>
    <s v="16 Inches"/>
    <s v="Silver"/>
    <s v="1000 GB"/>
    <s v="Intel Core i5"/>
    <x v="2"/>
    <x v="0"/>
    <m/>
    <s v="Integrated"/>
    <s v="Intel"/>
    <m/>
    <x v="0"/>
    <x v="13"/>
    <n v="65"/>
    <n v="110435"/>
    <n v="481"/>
  </r>
  <r>
    <x v="2"/>
    <s v="Vector GP66 12UGS-267"/>
    <s v="15.66 Inches"/>
    <s v="Core Black"/>
    <m/>
    <s v="Intel Core i9"/>
    <x v="2"/>
    <x v="2"/>
    <m/>
    <s v="Dedicated"/>
    <m/>
    <s v="1.8 GHz"/>
    <x v="2"/>
    <x v="103"/>
    <n v="41"/>
    <n v="94259"/>
    <n v="204"/>
  </r>
  <r>
    <x v="2"/>
    <s v="Stealth GS66 12UGS-025"/>
    <s v="15.6 Inches"/>
    <s v="Core Black"/>
    <m/>
    <s v="Intel Core i9"/>
    <x v="2"/>
    <x v="2"/>
    <m/>
    <s v="Dedicated"/>
    <s v="NVIDIA GeForce RTX 3070"/>
    <s v="1.8 GHz"/>
    <x v="10"/>
    <x v="901"/>
    <n v="61"/>
    <n v="140970.39000000001"/>
    <n v="455"/>
  </r>
  <r>
    <x v="0"/>
    <m/>
    <s v="14 Inches"/>
    <s v="Blue"/>
    <s v="1000 GB"/>
    <s v="Intel Core i7"/>
    <x v="0"/>
    <x v="0"/>
    <m/>
    <s v="Integrated"/>
    <s v="Intel"/>
    <s v="1.2 GHz"/>
    <x v="0"/>
    <x v="2"/>
    <n v="42"/>
    <n v="41999.58"/>
    <n v="461"/>
  </r>
  <r>
    <x v="5"/>
    <s v="VivoBook S15"/>
    <s v="15.6 Inches"/>
    <s v="Resolute Red"/>
    <s v="512 GB"/>
    <s v="Intel Core i5-1135G7"/>
    <x v="0"/>
    <x v="0"/>
    <s v="Fingerprint Reader, HD Audio, Backlit Keyboard, Memory Card Slot, Anti Glare Coating"/>
    <m/>
    <s v="Intel Iris Xe Graphics"/>
    <m/>
    <x v="2"/>
    <x v="902"/>
    <n v="28"/>
    <n v="23906.959999999999"/>
    <n v="527"/>
  </r>
  <r>
    <x v="8"/>
    <s v="Alienware X17 R1 Laptop"/>
    <s v="17.3 Inches"/>
    <s v="Lunar Light"/>
    <s v="1000 GB"/>
    <s v="Core i7"/>
    <x v="2"/>
    <x v="1"/>
    <s v="Wifi &amp; Bluetooth"/>
    <s v="Nvidia GeForce RTX 3070"/>
    <m/>
    <m/>
    <x v="0"/>
    <x v="903"/>
    <n v="37"/>
    <n v="6216"/>
    <n v="251"/>
  </r>
  <r>
    <x v="28"/>
    <m/>
    <s v="13.3 Inches"/>
    <s v="Grey"/>
    <s v="128 GB"/>
    <m/>
    <x v="3"/>
    <x v="6"/>
    <m/>
    <s v="Integrated"/>
    <m/>
    <s v="2.1 GHz"/>
    <x v="14"/>
    <x v="904"/>
    <n v="55"/>
    <n v="80296.7"/>
    <n v="253"/>
  </r>
  <r>
    <x v="29"/>
    <s v="Latitude E6410"/>
    <s v="14 Inches"/>
    <s v="Silver"/>
    <s v="128 GB"/>
    <s v="Core i3-520M"/>
    <x v="0"/>
    <x v="16"/>
    <m/>
    <s v="Integrated"/>
    <m/>
    <s v="2.4 GHz"/>
    <x v="20"/>
    <x v="905"/>
    <n v="19"/>
    <n v="55202.41"/>
    <n v="348"/>
  </r>
  <r>
    <x v="2"/>
    <s v="Creator 15 A11UH-631"/>
    <s v="15.6 Inches"/>
    <s v="Black"/>
    <s v="1 TB"/>
    <s v="Core i7"/>
    <x v="4"/>
    <x v="11"/>
    <s v="Thin Bezel"/>
    <s v="Dedicated"/>
    <m/>
    <m/>
    <x v="0"/>
    <x v="906"/>
    <n v="41"/>
    <n v="158041.06"/>
    <n v="298"/>
  </r>
  <r>
    <x v="11"/>
    <s v="Samsung Chromebook"/>
    <s v="11.6 Inches"/>
    <s v="Black"/>
    <s v="16 GB"/>
    <s v="Celeron"/>
    <x v="12"/>
    <x v="5"/>
    <s v="Spill Resistant"/>
    <s v="Integrated"/>
    <m/>
    <m/>
    <x v="7"/>
    <x v="19"/>
    <n v="13"/>
    <n v="8319.8700000000008"/>
    <n v="295"/>
  </r>
  <r>
    <x v="0"/>
    <m/>
    <s v="15.6 Inches"/>
    <s v="Blue"/>
    <s v="1152 GB"/>
    <s v="Pentium"/>
    <x v="5"/>
    <x v="0"/>
    <m/>
    <s v="Integrated"/>
    <s v="Intel"/>
    <s v="1.1 GHz"/>
    <x v="2"/>
    <x v="907"/>
    <n v="16"/>
    <n v="50637.919999999998"/>
    <n v="279"/>
  </r>
  <r>
    <x v="1"/>
    <m/>
    <s v="14 Inches"/>
    <s v="Rose Gold"/>
    <s v="64 GB"/>
    <s v="Celeron N4000"/>
    <x v="4"/>
    <x v="0"/>
    <m/>
    <s v="Integrated"/>
    <s v="Intel"/>
    <s v="1.1 GHz"/>
    <x v="4"/>
    <x v="21"/>
    <n v="54"/>
    <n v="31859.46"/>
    <n v="497"/>
  </r>
  <r>
    <x v="1"/>
    <m/>
    <s v="15.6 Inches"/>
    <s v="Black"/>
    <s v="1000 GB"/>
    <s v="Pentium N5000"/>
    <x v="4"/>
    <x v="0"/>
    <m/>
    <s v="Integrated"/>
    <s v="Intel"/>
    <s v="1.1 GHz"/>
    <x v="5"/>
    <x v="19"/>
    <n v="30"/>
    <n v="19199.7"/>
    <n v="446"/>
  </r>
  <r>
    <x v="8"/>
    <s v="Latitude 7000"/>
    <s v="15.6 Inches"/>
    <s v="Carbon Fiber"/>
    <s v="512 GB"/>
    <s v="Core i7"/>
    <x v="4"/>
    <x v="7"/>
    <s v="Anti-glare Screen"/>
    <s v="Iris Xe Graphics"/>
    <m/>
    <m/>
    <x v="0"/>
    <x v="8"/>
    <n v="30"/>
    <n v="26999.7"/>
    <n v="337"/>
  </r>
  <r>
    <x v="8"/>
    <s v="Dell 5000"/>
    <s v="16 Inches"/>
    <s v="Platinum Silver"/>
    <s v="512 GB"/>
    <s v="Ryzen 5"/>
    <x v="4"/>
    <x v="7"/>
    <s v="Fingerprint Reader, HD Audio, Backlit Keyboard, Anti Glare Coating, Memory Card Slot"/>
    <s v="Integrated"/>
    <m/>
    <m/>
    <x v="16"/>
    <x v="53"/>
    <n v="13"/>
    <n v="9489.8700000000008"/>
    <n v="211"/>
  </r>
  <r>
    <x v="2"/>
    <s v="Prestige 15 A10SC-010"/>
    <s v="15.6 Inches"/>
    <m/>
    <m/>
    <s v="Intel Core i7"/>
    <x v="2"/>
    <x v="7"/>
    <s v="Thin Bezel"/>
    <s v="Dedicated"/>
    <s v="NVIDIA GeForce GTX 1650"/>
    <n v="3.4"/>
    <x v="11"/>
    <x v="26"/>
    <n v="22"/>
    <n v="8579.7800000000007"/>
    <n v="254"/>
  </r>
  <r>
    <x v="8"/>
    <s v="Inspiron 3511"/>
    <s v="15.6 Inches"/>
    <m/>
    <s v="1 TB"/>
    <s v="Core i5"/>
    <x v="4"/>
    <x v="7"/>
    <m/>
    <s v="Integrated"/>
    <s v="Intel UHD Graphics"/>
    <s v="1 GHz"/>
    <x v="0"/>
    <x v="908"/>
    <n v="20"/>
    <n v="11898.6"/>
    <n v="144"/>
  </r>
  <r>
    <x v="8"/>
    <s v="Latitude 7320 Laptop"/>
    <s v="13.3 Inches"/>
    <s v="Black"/>
    <s v="512 GB"/>
    <s v="Core i5"/>
    <x v="4"/>
    <x v="7"/>
    <s v="Wifi &amp; Bluetooth"/>
    <s v="Integrated"/>
    <m/>
    <m/>
    <x v="0"/>
    <x v="909"/>
    <n v="13"/>
    <n v="16897.53"/>
    <n v="328"/>
  </r>
  <r>
    <x v="2"/>
    <s v="Prestige 14Evo A12M-011"/>
    <s v="14 Inches"/>
    <s v="Carbon Gray"/>
    <s v="512 GB"/>
    <s v="Core i7"/>
    <x v="4"/>
    <x v="7"/>
    <m/>
    <s v="Integrated"/>
    <s v="Intel Iris Xe Graphics"/>
    <m/>
    <x v="0"/>
    <x v="6"/>
    <n v="34"/>
    <n v="44709.66"/>
    <n v="188"/>
  </r>
  <r>
    <x v="8"/>
    <s v="Latitude"/>
    <s v="14 Inches"/>
    <s v="Gray"/>
    <s v="512 GB"/>
    <s v="Intel Core i5 1145G7"/>
    <x v="2"/>
    <x v="1"/>
    <s v="Backlit Keyboard"/>
    <s v="Integrated"/>
    <m/>
    <m/>
    <x v="2"/>
    <x v="21"/>
    <n v="24"/>
    <n v="14159.76"/>
    <n v="379"/>
  </r>
  <r>
    <x v="1"/>
    <m/>
    <s v="15.6 Inches"/>
    <s v="Silver"/>
    <s v="1000 GB"/>
    <s v="Intel Core i5"/>
    <x v="1"/>
    <x v="1"/>
    <s v="Backlit Keyboard"/>
    <s v="Integrated"/>
    <s v="Intel"/>
    <m/>
    <x v="1"/>
    <x v="910"/>
    <n v="63"/>
    <n v="45003.42"/>
    <n v="335"/>
  </r>
  <r>
    <x v="0"/>
    <s v="Ideapad 3"/>
    <s v="15.6 Inches"/>
    <s v="Gray"/>
    <s v="1000 GB"/>
    <s v="Intel Core i5"/>
    <x v="5"/>
    <x v="0"/>
    <m/>
    <s v="Integrated"/>
    <s v="Intel"/>
    <m/>
    <x v="0"/>
    <x v="42"/>
    <n v="21"/>
    <n v="9659.7900000000009"/>
    <n v="442"/>
  </r>
  <r>
    <x v="8"/>
    <s v="Inspiron"/>
    <s v="16 Inches"/>
    <s v="Silver"/>
    <s v="1000 GB"/>
    <s v="Intel Core i5"/>
    <x v="2"/>
    <x v="0"/>
    <m/>
    <s v="Integrated"/>
    <s v="Intel"/>
    <m/>
    <x v="0"/>
    <x v="911"/>
    <n v="13"/>
    <n v="30583.67"/>
    <n v="187"/>
  </r>
  <r>
    <x v="2"/>
    <s v="Vector GP66 12UGS-267"/>
    <s v="15.66 Inches"/>
    <s v="Core Black"/>
    <m/>
    <s v="Intel Core i9"/>
    <x v="2"/>
    <x v="2"/>
    <m/>
    <s v="Dedicated"/>
    <m/>
    <s v="1.8 GHz"/>
    <x v="2"/>
    <x v="42"/>
    <n v="42"/>
    <n v="19319.580000000002"/>
    <n v="311"/>
  </r>
  <r>
    <x v="2"/>
    <s v="Stealth GS66 12UGS-025"/>
    <s v="15.6 Inches"/>
    <s v="Core Black"/>
    <m/>
    <s v="Intel Core i9"/>
    <x v="2"/>
    <x v="2"/>
    <m/>
    <s v="Dedicated"/>
    <s v="NVIDIA GeForce RTX 3070"/>
    <s v="1.8 GHz"/>
    <x v="10"/>
    <x v="13"/>
    <n v="42"/>
    <n v="71358"/>
    <n v="495"/>
  </r>
  <r>
    <x v="0"/>
    <m/>
    <s v="14 Inches"/>
    <s v="Blue"/>
    <s v="1000 GB"/>
    <s v="Intel Core i7"/>
    <x v="0"/>
    <x v="0"/>
    <m/>
    <s v="Integrated"/>
    <s v="Intel"/>
    <s v="1.2 GHz"/>
    <x v="0"/>
    <x v="912"/>
    <n v="49"/>
    <n v="4899.51"/>
    <n v="315"/>
  </r>
  <r>
    <x v="1"/>
    <m/>
    <s v="14 Inches"/>
    <m/>
    <s v="512 GB"/>
    <s v="Core i7"/>
    <x v="2"/>
    <x v="1"/>
    <m/>
    <s v="Integrated"/>
    <m/>
    <m/>
    <x v="0"/>
    <x v="913"/>
    <n v="26"/>
    <n v="62117.38"/>
    <n v="413"/>
  </r>
  <r>
    <x v="8"/>
    <s v="Dell Latitude 5320"/>
    <s v="14 Inches"/>
    <s v="Silver"/>
    <s v="256 GB"/>
    <s v="Core i7"/>
    <x v="4"/>
    <x v="7"/>
    <m/>
    <s v="Integrated"/>
    <s v="Intel Iris Xe Graphics"/>
    <m/>
    <x v="0"/>
    <x v="914"/>
    <n v="34"/>
    <n v="12886"/>
    <n v="191"/>
  </r>
  <r>
    <x v="0"/>
    <m/>
    <s v="15.6 Inches"/>
    <s v="Blue"/>
    <s v="1152 GB"/>
    <s v="Pentium"/>
    <x v="5"/>
    <x v="0"/>
    <m/>
    <s v="Integrated"/>
    <s v="Intel"/>
    <s v="1.1 GHz"/>
    <x v="2"/>
    <x v="21"/>
    <n v="53"/>
    <n v="31269.47"/>
    <n v="154"/>
  </r>
  <r>
    <x v="1"/>
    <m/>
    <s v="14 Inches"/>
    <s v="Rose Gold"/>
    <s v="64 GB"/>
    <s v="Celeron N4000"/>
    <x v="4"/>
    <x v="0"/>
    <m/>
    <s v="Integrated"/>
    <s v="Intel"/>
    <s v="1.1 GHz"/>
    <x v="4"/>
    <x v="2"/>
    <n v="21"/>
    <n v="20999.79"/>
    <n v="445"/>
  </r>
  <r>
    <x v="1"/>
    <m/>
    <s v="15.6 Inches"/>
    <s v="Black"/>
    <s v="1000 GB"/>
    <s v="Pentium N5000"/>
    <x v="4"/>
    <x v="0"/>
    <m/>
    <s v="Integrated"/>
    <s v="Intel"/>
    <s v="1.1 GHz"/>
    <x v="5"/>
    <x v="26"/>
    <n v="59"/>
    <n v="23009.41"/>
    <n v="267"/>
  </r>
  <r>
    <x v="8"/>
    <s v="Dell Latitude"/>
    <s v="13.3 Inches"/>
    <m/>
    <m/>
    <n v="8032"/>
    <x v="0"/>
    <x v="7"/>
    <m/>
    <s v="Integrated"/>
    <s v="Intel Celeron"/>
    <m/>
    <x v="0"/>
    <x v="915"/>
    <n v="12"/>
    <n v="6354.36"/>
    <n v="252"/>
  </r>
  <r>
    <x v="5"/>
    <s v="ASUS VivoBook"/>
    <s v="14 Inches"/>
    <s v="Silver"/>
    <s v="64 GB"/>
    <s v="Celeron"/>
    <x v="3"/>
    <x v="10"/>
    <s v="Stylus"/>
    <s v="Integrated"/>
    <m/>
    <m/>
    <x v="15"/>
    <x v="916"/>
    <n v="28"/>
    <n v="33460"/>
    <n v="231"/>
  </r>
  <r>
    <x v="1"/>
    <s v="Omen 17T-CK200"/>
    <s v="17.3 Inches"/>
    <s v="Shadow Black"/>
    <s v="8 TB"/>
    <s v="Intel Core i9"/>
    <x v="1"/>
    <x v="1"/>
    <s v="HD Audio, Backlit Keyboard, Anti Glare Coating, Memory Card Slot"/>
    <s v="Dedicated"/>
    <m/>
    <m/>
    <x v="0"/>
    <x v="8"/>
    <n v="37"/>
    <n v="33299.629999999997"/>
    <n v="152"/>
  </r>
  <r>
    <x v="4"/>
    <s v="Aspire"/>
    <s v="13.3 Inches"/>
    <m/>
    <s v="320 GB"/>
    <s v="Core i3"/>
    <x v="6"/>
    <x v="29"/>
    <m/>
    <s v="Integrated"/>
    <s v="Intel HD Graphics 3000"/>
    <m/>
    <x v="15"/>
    <x v="21"/>
    <n v="24"/>
    <n v="14159.76"/>
    <n v="235"/>
  </r>
  <r>
    <x v="8"/>
    <s v="Vostro 15 5000 5510"/>
    <s v="15.6 Inches"/>
    <m/>
    <s v="512 GB"/>
    <s v="Intel Core i7"/>
    <x v="4"/>
    <x v="7"/>
    <s v="Anti-glare,Backlit Kb,Fingerprint Reader"/>
    <s v="Integrated"/>
    <s v="Intel Iris Xe Graphics"/>
    <m/>
    <x v="5"/>
    <x v="883"/>
    <n v="39"/>
    <n v="36452.129999999997"/>
    <n v="208"/>
  </r>
  <r>
    <x v="1"/>
    <m/>
    <s v="15.6 Inches"/>
    <s v="Silver"/>
    <s v="1000 GB"/>
    <s v="Intel Core i5"/>
    <x v="1"/>
    <x v="1"/>
    <s v="Backlit Keyboard"/>
    <s v="Integrated"/>
    <s v="Intel"/>
    <m/>
    <x v="1"/>
    <x v="917"/>
    <n v="18"/>
    <n v="18231.12"/>
    <n v="114"/>
  </r>
  <r>
    <x v="0"/>
    <s v="Ideapad 3"/>
    <s v="15.6 Inches"/>
    <s v="Gray"/>
    <s v="1000 GB"/>
    <s v="Intel Core i5"/>
    <x v="5"/>
    <x v="0"/>
    <m/>
    <s v="Integrated"/>
    <s v="Intel"/>
    <m/>
    <x v="0"/>
    <x v="918"/>
    <n v="40"/>
    <n v="95439.6"/>
    <n v="375"/>
  </r>
  <r>
    <x v="8"/>
    <s v="Inspiron"/>
    <s v="16 Inches"/>
    <s v="Silver"/>
    <s v="1000 GB"/>
    <s v="Intel Core i5"/>
    <x v="2"/>
    <x v="0"/>
    <m/>
    <s v="Integrated"/>
    <s v="Intel"/>
    <m/>
    <x v="0"/>
    <x v="919"/>
    <n v="60"/>
    <n v="14880"/>
    <n v="238"/>
  </r>
  <r>
    <x v="2"/>
    <s v="Vector GP66 12UGS-267"/>
    <s v="15.66 Inches"/>
    <s v="Core Black"/>
    <m/>
    <s v="Intel Core i9"/>
    <x v="2"/>
    <x v="2"/>
    <m/>
    <s v="Dedicated"/>
    <m/>
    <s v="1.8 GHz"/>
    <x v="2"/>
    <x v="5"/>
    <n v="23"/>
    <n v="36777"/>
    <n v="465"/>
  </r>
  <r>
    <x v="2"/>
    <s v="Stealth GS66 12UGS-025"/>
    <s v="15.6 Inches"/>
    <s v="Core Black"/>
    <m/>
    <s v="Intel Core i9"/>
    <x v="2"/>
    <x v="2"/>
    <m/>
    <s v="Dedicated"/>
    <s v="NVIDIA GeForce RTX 3070"/>
    <s v="1.8 GHz"/>
    <x v="10"/>
    <x v="2"/>
    <n v="38"/>
    <n v="37999.620000000003"/>
    <n v="505"/>
  </r>
  <r>
    <x v="2"/>
    <s v="Vector GP66 12UGS-267"/>
    <s v="15.66 Inches"/>
    <s v="Core Black"/>
    <m/>
    <s v="Intel Core i9"/>
    <x v="2"/>
    <x v="2"/>
    <m/>
    <s v="Dedicated"/>
    <m/>
    <s v="1.8 GHz"/>
    <x v="2"/>
    <x v="21"/>
    <n v="35"/>
    <n v="20649.650000000001"/>
    <n v="424"/>
  </r>
  <r>
    <x v="2"/>
    <s v="Stealth GS66 12UGS-025"/>
    <s v="15.6 Inches"/>
    <s v="Core Black"/>
    <m/>
    <s v="Intel Core i9"/>
    <x v="2"/>
    <x v="2"/>
    <m/>
    <s v="Dedicated"/>
    <s v="NVIDIA GeForce RTX 3070"/>
    <s v="1.8 GHz"/>
    <x v="10"/>
    <x v="795"/>
    <n v="42"/>
    <n v="36875.58"/>
    <n v="289"/>
  </r>
  <r>
    <x v="0"/>
    <m/>
    <s v="14 Inches"/>
    <s v="Blue"/>
    <s v="1000 GB"/>
    <s v="Intel Core i7"/>
    <x v="0"/>
    <x v="0"/>
    <m/>
    <s v="Integrated"/>
    <s v="Intel"/>
    <s v="1.2 GHz"/>
    <x v="0"/>
    <x v="920"/>
    <n v="15"/>
    <n v="21839.85"/>
    <n v="489"/>
  </r>
  <r>
    <x v="8"/>
    <s v="Precision 5560 Laptop"/>
    <s v="15.6 Inches"/>
    <s v="Silver"/>
    <s v="1000 GB"/>
    <s v="Core i7"/>
    <x v="1"/>
    <x v="7"/>
    <s v="Wifi &amp; Bluetooth"/>
    <s v="Nvidia T1200"/>
    <m/>
    <m/>
    <x v="23"/>
    <x v="211"/>
    <n v="55"/>
    <n v="43504.45"/>
    <n v="383"/>
  </r>
  <r>
    <x v="9"/>
    <s v="17Z90Q-K.AAS6U1"/>
    <s v="17 Inches"/>
    <s v="Black"/>
    <s v="512 GB"/>
    <s v="Core i5"/>
    <x v="4"/>
    <x v="2"/>
    <m/>
    <s v="Dedicated"/>
    <s v="Intel Iris Xe Graphics"/>
    <m/>
    <x v="8"/>
    <x v="921"/>
    <n v="42"/>
    <n v="144858"/>
    <n v="266"/>
  </r>
  <r>
    <x v="8"/>
    <n v="5420"/>
    <s v="14 Inches"/>
    <s v="Black"/>
    <s v="512 GB"/>
    <s v="Core i5"/>
    <x v="2"/>
    <x v="7"/>
    <m/>
    <s v="Integrated"/>
    <s v="Intel"/>
    <m/>
    <x v="0"/>
    <x v="922"/>
    <n v="20"/>
    <n v="56343"/>
    <n v="141"/>
  </r>
  <r>
    <x v="1"/>
    <s v="16-f0013dx"/>
    <s v="15.6 Inches"/>
    <s v="Nocturne Blue"/>
    <s v="512 GB"/>
    <s v="Core i7"/>
    <x v="4"/>
    <x v="10"/>
    <m/>
    <s v="Integrated intel IRIS Xe Plus GPU"/>
    <s v="Intel Iris Xe Graphics"/>
    <m/>
    <x v="14"/>
    <x v="923"/>
    <n v="20"/>
    <n v="58479.8"/>
    <n v="506"/>
  </r>
  <r>
    <x v="7"/>
    <s v="Legion 7 16IAX7"/>
    <s v="16 Inches"/>
    <s v="Black"/>
    <s v="2 TB"/>
    <s v="Core i9"/>
    <x v="2"/>
    <x v="1"/>
    <s v="Anti-glare Screen"/>
    <s v="GeForce RTX 3080 Ti"/>
    <m/>
    <m/>
    <x v="0"/>
    <x v="715"/>
    <n v="35"/>
    <n v="40949.65"/>
    <n v="388"/>
  </r>
  <r>
    <x v="8"/>
    <s v="Latitude Rugged 5420 Laptop"/>
    <s v="14 Inches"/>
    <s v="Black"/>
    <s v="512 GB"/>
    <s v="Core i5"/>
    <x v="4"/>
    <x v="7"/>
    <s v="Wifi &amp; Bluetooth"/>
    <s v="Integrated"/>
    <m/>
    <m/>
    <x v="0"/>
    <x v="924"/>
    <n v="27"/>
    <n v="5668.92"/>
    <n v="214"/>
  </r>
  <r>
    <x v="0"/>
    <m/>
    <s v="15.6 Inches"/>
    <s v="Blue"/>
    <s v="1152 GB"/>
    <s v="Pentium"/>
    <x v="5"/>
    <x v="0"/>
    <m/>
    <s v="Integrated"/>
    <s v="Intel"/>
    <s v="1.1 GHz"/>
    <x v="2"/>
    <x v="925"/>
    <n v="40"/>
    <n v="64279.6"/>
    <n v="381"/>
  </r>
  <r>
    <x v="1"/>
    <m/>
    <s v="14 Inches"/>
    <s v="Rose Gold"/>
    <s v="64 GB"/>
    <s v="Celeron N4000"/>
    <x v="4"/>
    <x v="0"/>
    <m/>
    <s v="Integrated"/>
    <s v="Intel"/>
    <s v="1.1 GHz"/>
    <x v="4"/>
    <x v="926"/>
    <n v="53"/>
    <n v="28455.17"/>
    <n v="327"/>
  </r>
  <r>
    <x v="1"/>
    <m/>
    <s v="15.6 Inches"/>
    <s v="Black"/>
    <s v="1000 GB"/>
    <s v="Pentium N5000"/>
    <x v="4"/>
    <x v="0"/>
    <m/>
    <s v="Integrated"/>
    <s v="Intel"/>
    <s v="1.1 GHz"/>
    <x v="5"/>
    <x v="5"/>
    <n v="31"/>
    <n v="49569"/>
    <n v="159"/>
  </r>
  <r>
    <x v="8"/>
    <s v="XPS 9530 Laptop"/>
    <s v="15.6 Inches"/>
    <s v="Platinum Silver"/>
    <s v="1000 GB"/>
    <s v="Core i9"/>
    <x v="1"/>
    <x v="1"/>
    <m/>
    <s v="Integrated"/>
    <s v="NVIDIA GeForce RTX 4070"/>
    <m/>
    <x v="0"/>
    <x v="927"/>
    <n v="62"/>
    <n v="53258"/>
    <n v="222"/>
  </r>
  <r>
    <x v="7"/>
    <s v="Lenovo Ideapad"/>
    <s v="15.6 Inches"/>
    <s v="Almond"/>
    <s v="256 GB"/>
    <s v="Core i5"/>
    <x v="0"/>
    <x v="11"/>
    <m/>
    <s v="Integrated"/>
    <s v="Intel 620U"/>
    <m/>
    <x v="16"/>
    <x v="928"/>
    <n v="18"/>
    <n v="11817.36"/>
    <n v="433"/>
  </r>
  <r>
    <x v="5"/>
    <s v="Asus ZenBook 13"/>
    <s v="13.3 Inches"/>
    <s v="Royal blue"/>
    <s v="512 GB"/>
    <s v="Intel Core i7"/>
    <x v="0"/>
    <x v="7"/>
    <s v="Backlit Kb"/>
    <s v="Integrated"/>
    <m/>
    <m/>
    <x v="5"/>
    <x v="929"/>
    <n v="21"/>
    <n v="4672.5"/>
    <n v="153"/>
  </r>
  <r>
    <x v="1"/>
    <s v="EliteBook 845 G8"/>
    <s v="14 Inches"/>
    <m/>
    <s v="256 GB"/>
    <m/>
    <x v="4"/>
    <x v="7"/>
    <s v="Anti-glare Screen, Miracast Technology"/>
    <s v="Radeon Graphics"/>
    <s v="AMD Radeon Graphics"/>
    <s v="2.3 GHz"/>
    <x v="2"/>
    <x v="7"/>
    <n v="59"/>
    <n v="47141"/>
    <n v="428"/>
  </r>
  <r>
    <x v="7"/>
    <s v="Lenovo Thinkpad"/>
    <s v="15.6 Inches"/>
    <s v="Black"/>
    <m/>
    <s v="Core i5"/>
    <x v="0"/>
    <x v="7"/>
    <s v="TrackPoint"/>
    <s v="Integrated"/>
    <s v="Intel Iris Xe Graphics"/>
    <m/>
    <x v="0"/>
    <x v="26"/>
    <n v="24"/>
    <n v="9359.76"/>
    <n v="285"/>
  </r>
  <r>
    <x v="8"/>
    <s v="Latitude 7420"/>
    <s v="14 Inches"/>
    <m/>
    <m/>
    <s v="Core i5"/>
    <x v="4"/>
    <x v="7"/>
    <s v="Anti Glare,Pen"/>
    <s v="Integrated"/>
    <m/>
    <m/>
    <x v="2"/>
    <x v="21"/>
    <n v="23"/>
    <n v="13569.77"/>
    <n v="244"/>
  </r>
  <r>
    <x v="2"/>
    <s v="Vector GP66 12UGS-267"/>
    <s v="15.66 Inches"/>
    <s v="Core Black"/>
    <m/>
    <s v="Intel Core i9"/>
    <x v="2"/>
    <x v="2"/>
    <m/>
    <s v="Dedicated"/>
    <m/>
    <s v="1.8 GHz"/>
    <x v="2"/>
    <x v="13"/>
    <n v="29"/>
    <n v="49271"/>
    <n v="348"/>
  </r>
  <r>
    <x v="2"/>
    <s v="Stealth GS66 12UGS-025"/>
    <s v="15.6 Inches"/>
    <s v="Core Black"/>
    <m/>
    <s v="Intel Core i9"/>
    <x v="2"/>
    <x v="2"/>
    <m/>
    <s v="Dedicated"/>
    <s v="NVIDIA GeForce RTX 3070"/>
    <s v="1.8 GHz"/>
    <x v="10"/>
    <x v="26"/>
    <n v="57"/>
    <n v="22229.43"/>
    <n v="163"/>
  </r>
  <r>
    <x v="0"/>
    <m/>
    <s v="14 Inches"/>
    <s v="Blue"/>
    <s v="1000 GB"/>
    <s v="Intel Core i7"/>
    <x v="0"/>
    <x v="0"/>
    <m/>
    <s v="Integrated"/>
    <s v="Intel"/>
    <s v="1.2 GHz"/>
    <x v="0"/>
    <x v="48"/>
    <n v="64"/>
    <n v="51711.360000000001"/>
    <n v="501"/>
  </r>
  <r>
    <x v="8"/>
    <s v="Latitude 7420"/>
    <s v="14 Inches"/>
    <m/>
    <m/>
    <s v="Core i5"/>
    <x v="4"/>
    <x v="7"/>
    <s v="Anti Glare,Pen"/>
    <s v="Integrated"/>
    <m/>
    <m/>
    <x v="2"/>
    <x v="5"/>
    <n v="48"/>
    <n v="76752"/>
    <n v="532"/>
  </r>
  <r>
    <x v="8"/>
    <s v="Dell XPS 15 9520"/>
    <s v="15.6 Inches"/>
    <s v="Silver"/>
    <s v="1 TB"/>
    <s v="Core i7"/>
    <x v="1"/>
    <x v="1"/>
    <m/>
    <s v="Dedicated"/>
    <s v="NVIDIA GeForce RTX 3050 Ti"/>
    <m/>
    <x v="0"/>
    <x v="930"/>
    <n v="64"/>
    <n v="60684.160000000003"/>
    <n v="177"/>
  </r>
  <r>
    <x v="8"/>
    <s v="M15"/>
    <s v="15.6 Inches"/>
    <s v="Black"/>
    <s v="2 TB"/>
    <s v="Ryzen 9"/>
    <x v="1"/>
    <x v="0"/>
    <m/>
    <s v="Dedicated"/>
    <s v="NVIDIA GeForce RTX 3070"/>
    <m/>
    <x v="7"/>
    <x v="931"/>
    <n v="55"/>
    <n v="92949.45"/>
    <n v="401"/>
  </r>
  <r>
    <x v="8"/>
    <s v="Latitude 5000"/>
    <s v="15.6 Inches"/>
    <s v="Gray"/>
    <s v="512 GB"/>
    <s v="Core i5"/>
    <x v="4"/>
    <x v="7"/>
    <s v="Anti-glare Screen"/>
    <s v="Iris Xe Graphics"/>
    <m/>
    <m/>
    <x v="0"/>
    <x v="932"/>
    <n v="21"/>
    <n v="45149.79"/>
    <n v="213"/>
  </r>
  <r>
    <x v="15"/>
    <s v="CF-31"/>
    <s v="13.1 Inches"/>
    <s v="Silver"/>
    <s v="500 GB"/>
    <s v="Core i5"/>
    <x v="3"/>
    <x v="29"/>
    <m/>
    <s v="Integrated, Dedicated"/>
    <s v="Intel HD Graphics 5500"/>
    <m/>
    <x v="2"/>
    <x v="16"/>
    <n v="37"/>
    <n v="66598.149999999994"/>
    <n v="410"/>
  </r>
  <r>
    <x v="1"/>
    <s v="16-K000"/>
    <s v="16.1 Inches"/>
    <s v="Shadow Black"/>
    <s v="2 TB"/>
    <s v="Core i7 Family"/>
    <x v="1"/>
    <x v="1"/>
    <m/>
    <s v="Dedicated"/>
    <s v="NVIDIA GeForce RTX 3050 Ti 6GB"/>
    <m/>
    <x v="0"/>
    <x v="933"/>
    <n v="51"/>
    <n v="88444.71"/>
    <n v="413"/>
  </r>
  <r>
    <x v="0"/>
    <m/>
    <s v="15.6 Inches"/>
    <s v="Blue"/>
    <s v="1152 GB"/>
    <s v="Pentium"/>
    <x v="5"/>
    <x v="0"/>
    <m/>
    <s v="Integrated"/>
    <s v="Intel"/>
    <s v="1.1 GHz"/>
    <x v="2"/>
    <x v="934"/>
    <n v="47"/>
    <n v="67633"/>
    <n v="133"/>
  </r>
  <r>
    <x v="1"/>
    <m/>
    <s v="14 Inches"/>
    <s v="Rose Gold"/>
    <s v="64 GB"/>
    <s v="Celeron N4000"/>
    <x v="4"/>
    <x v="0"/>
    <m/>
    <s v="Integrated"/>
    <s v="Intel"/>
    <s v="1.1 GHz"/>
    <x v="4"/>
    <x v="5"/>
    <n v="30"/>
    <n v="47970"/>
    <n v="479"/>
  </r>
  <r>
    <x v="1"/>
    <m/>
    <s v="15.6 Inches"/>
    <s v="Black"/>
    <s v="1000 GB"/>
    <s v="Pentium N5000"/>
    <x v="4"/>
    <x v="0"/>
    <m/>
    <s v="Integrated"/>
    <s v="Intel"/>
    <s v="1.1 GHz"/>
    <x v="5"/>
    <x v="589"/>
    <n v="32"/>
    <n v="44793.919999999998"/>
    <n v="395"/>
  </r>
  <r>
    <x v="11"/>
    <s v="Samsung Chromebook 11.6"/>
    <s v="11.6 Inches"/>
    <s v="Black"/>
    <s v="32 GB"/>
    <s v="Intel Atom"/>
    <x v="3"/>
    <x v="5"/>
    <m/>
    <s v="Integrated"/>
    <s v="integrated_graphics"/>
    <m/>
    <x v="6"/>
    <x v="413"/>
    <n v="24"/>
    <n v="36335.760000000002"/>
    <n v="183"/>
  </r>
  <r>
    <x v="8"/>
    <s v="Latitude 7440 2-in-1"/>
    <s v="14 Inches"/>
    <s v="Black"/>
    <s v="512 GB"/>
    <s v="Core i7"/>
    <x v="4"/>
    <x v="2"/>
    <m/>
    <s v="Integrated"/>
    <s v="Intel Integrated Graphics"/>
    <m/>
    <x v="0"/>
    <x v="935"/>
    <n v="58"/>
    <n v="22562"/>
    <n v="469"/>
  </r>
  <r>
    <x v="8"/>
    <s v="G7500-7194BLK-PUS"/>
    <s v="15.6 Inches"/>
    <s v="Black"/>
    <m/>
    <s v="Corei7-10750H"/>
    <x v="4"/>
    <x v="10"/>
    <s v="Rgb Backlit Keyboard"/>
    <s v="Integrated"/>
    <s v="NVIDIA GeForce RTX 2070"/>
    <m/>
    <x v="5"/>
    <x v="8"/>
    <n v="27"/>
    <n v="24299.73"/>
    <n v="130"/>
  </r>
  <r>
    <x v="8"/>
    <s v="Dell Latitude"/>
    <s v="15.6 Inches"/>
    <m/>
    <s v="256 GB"/>
    <s v="Core i7"/>
    <x v="6"/>
    <x v="20"/>
    <m/>
    <s v="Integrated"/>
    <s v="Intel HD Graphics 3000"/>
    <m/>
    <x v="14"/>
    <x v="936"/>
    <n v="26"/>
    <n v="64739.74"/>
    <n v="340"/>
  </r>
  <r>
    <x v="8"/>
    <s v="Precision 5550"/>
    <s v="15.6 Inches"/>
    <m/>
    <s v="256 GB"/>
    <s v="Core i5"/>
    <x v="4"/>
    <x v="7"/>
    <m/>
    <s v="Dedicated"/>
    <s v="NVIDIA Quadro T1000"/>
    <s v="2.6 GHz"/>
    <x v="0"/>
    <x v="937"/>
    <n v="47"/>
    <n v="13535.53"/>
    <n v="402"/>
  </r>
  <r>
    <x v="1"/>
    <m/>
    <s v="15.6 Inches"/>
    <s v="Silver"/>
    <s v="1000 GB"/>
    <s v="Intel Core i5"/>
    <x v="1"/>
    <x v="1"/>
    <s v="Backlit Keyboard"/>
    <s v="Integrated"/>
    <s v="Intel"/>
    <m/>
    <x v="1"/>
    <x v="938"/>
    <n v="51"/>
    <n v="14584.98"/>
    <n v="179"/>
  </r>
  <r>
    <x v="0"/>
    <s v="Ideapad 3"/>
    <s v="15.6 Inches"/>
    <s v="Gray"/>
    <s v="1000 GB"/>
    <s v="Intel Core i5"/>
    <x v="5"/>
    <x v="0"/>
    <m/>
    <s v="Integrated"/>
    <s v="Intel"/>
    <m/>
    <x v="0"/>
    <x v="939"/>
    <n v="17"/>
    <n v="36212.720000000001"/>
    <n v="481"/>
  </r>
  <r>
    <x v="8"/>
    <s v="Inspiron"/>
    <s v="16 Inches"/>
    <s v="Silver"/>
    <s v="1000 GB"/>
    <s v="Intel Core i5"/>
    <x v="2"/>
    <x v="0"/>
    <m/>
    <s v="Integrated"/>
    <s v="Intel"/>
    <m/>
    <x v="0"/>
    <x v="2"/>
    <n v="35"/>
    <n v="34999.65"/>
    <n v="421"/>
  </r>
  <r>
    <x v="2"/>
    <s v="Vector GP66 12UGS-267"/>
    <s v="15.66 Inches"/>
    <s v="Core Black"/>
    <m/>
    <s v="Intel Core i9"/>
    <x v="2"/>
    <x v="2"/>
    <m/>
    <s v="Dedicated"/>
    <m/>
    <s v="1.8 GHz"/>
    <x v="2"/>
    <x v="400"/>
    <n v="19"/>
    <n v="40716.81"/>
    <n v="328"/>
  </r>
  <r>
    <x v="2"/>
    <s v="Stealth GS66 12UGS-025"/>
    <s v="15.6 Inches"/>
    <s v="Core Black"/>
    <m/>
    <s v="Intel Core i9"/>
    <x v="2"/>
    <x v="2"/>
    <m/>
    <s v="Dedicated"/>
    <s v="NVIDIA GeForce RTX 3070"/>
    <s v="1.8 GHz"/>
    <x v="10"/>
    <x v="940"/>
    <n v="60"/>
    <n v="96359.4"/>
    <n v="485"/>
  </r>
  <r>
    <x v="0"/>
    <m/>
    <s v="14 Inches"/>
    <s v="Blue"/>
    <s v="1000 GB"/>
    <s v="Intel Core i7"/>
    <x v="0"/>
    <x v="0"/>
    <m/>
    <s v="Integrated"/>
    <s v="Intel"/>
    <s v="1.2 GHz"/>
    <x v="0"/>
    <x v="941"/>
    <n v="22"/>
    <n v="53041.78"/>
    <n v="133"/>
  </r>
  <r>
    <x v="5"/>
    <s v="ASUS VivoBook 15"/>
    <s v="15.6 Inches"/>
    <s v="Slate Grey"/>
    <s v="512 GB"/>
    <s v="Intel Core i7"/>
    <x v="0"/>
    <x v="0"/>
    <s v="Bezel,Fingerprint"/>
    <s v="Integrated"/>
    <m/>
    <m/>
    <x v="9"/>
    <x v="942"/>
    <n v="51"/>
    <n v="58870.83"/>
    <n v="198"/>
  </r>
  <r>
    <x v="1"/>
    <s v="HP Pavilion"/>
    <s v="15.6 Inches"/>
    <m/>
    <s v="256 GB"/>
    <s v="Core i5"/>
    <x v="0"/>
    <x v="0"/>
    <m/>
    <s v="Integrated"/>
    <m/>
    <s v="4.2 GHz"/>
    <x v="2"/>
    <x v="26"/>
    <n v="31"/>
    <n v="12089.69"/>
    <n v="278"/>
  </r>
  <r>
    <x v="8"/>
    <s v="Latitude 3000"/>
    <s v="11.6 Inches"/>
    <m/>
    <s v="128 GB"/>
    <s v="Celeron"/>
    <x v="3"/>
    <x v="1"/>
    <s v="Anti-glare Screen"/>
    <s v="Integrated"/>
    <m/>
    <s v="2.8 GHz"/>
    <x v="0"/>
    <x v="26"/>
    <n v="56"/>
    <n v="21839.439999999999"/>
    <n v="340"/>
  </r>
  <r>
    <x v="8"/>
    <s v="Latitude 9000"/>
    <s v="14 Inches"/>
    <s v="Graphite"/>
    <s v="512 GB"/>
    <s v="Core i7"/>
    <x v="2"/>
    <x v="7"/>
    <s v="Corning Gorilla Glass 6, Anti-reflection, Anti-smudge"/>
    <s v="Iris Xe Graphics"/>
    <m/>
    <m/>
    <x v="0"/>
    <x v="2"/>
    <n v="47"/>
    <n v="46999.53"/>
    <n v="193"/>
  </r>
  <r>
    <x v="7"/>
    <m/>
    <s v="16 Inches"/>
    <m/>
    <s v="1 TB"/>
    <s v="Core i7"/>
    <x v="6"/>
    <x v="2"/>
    <s v="Anti-glare"/>
    <s v="Dedicated"/>
    <s v="NVIDIA GeForce RTX"/>
    <s v="5 GHz"/>
    <x v="2"/>
    <x v="943"/>
    <n v="42"/>
    <n v="72857.820000000007"/>
    <n v="386"/>
  </r>
  <r>
    <x v="3"/>
    <s v="MacBook"/>
    <s v="12 Inches"/>
    <s v="Space Gray"/>
    <s v="512 GB"/>
    <s v="Intel Core i3"/>
    <x v="0"/>
    <x v="3"/>
    <m/>
    <s v="Integrated"/>
    <s v="Intel HD Graphics 5300"/>
    <m/>
    <x v="8"/>
    <x v="2"/>
    <n v="41"/>
    <n v="40999.589999999997"/>
    <n v="479"/>
  </r>
  <r>
    <x v="0"/>
    <m/>
    <s v="15.6 Inches"/>
    <s v="Blue"/>
    <s v="1152 GB"/>
    <s v="Pentium"/>
    <x v="5"/>
    <x v="0"/>
    <m/>
    <s v="Integrated"/>
    <s v="Intel"/>
    <s v="1.1 GHz"/>
    <x v="2"/>
    <x v="944"/>
    <n v="46"/>
    <n v="78613.539999999994"/>
    <n v="180"/>
  </r>
  <r>
    <x v="1"/>
    <m/>
    <s v="14 Inches"/>
    <s v="Rose Gold"/>
    <s v="64 GB"/>
    <s v="Celeron N4000"/>
    <x v="4"/>
    <x v="0"/>
    <m/>
    <s v="Integrated"/>
    <s v="Intel"/>
    <s v="1.1 GHz"/>
    <x v="4"/>
    <x v="945"/>
    <n v="63"/>
    <n v="42840"/>
    <n v="447"/>
  </r>
  <r>
    <x v="1"/>
    <m/>
    <s v="15.6 Inches"/>
    <s v="Black"/>
    <s v="1000 GB"/>
    <s v="Pentium N5000"/>
    <x v="4"/>
    <x v="0"/>
    <m/>
    <s v="Integrated"/>
    <s v="Intel"/>
    <s v="1.1 GHz"/>
    <x v="5"/>
    <x v="26"/>
    <n v="24"/>
    <n v="9359.76"/>
    <n v="447"/>
  </r>
  <r>
    <x v="8"/>
    <s v="Alienware m17 Ryzen Edition R5 Laptop"/>
    <s v="17.3 Inches"/>
    <s v="Dark Side of the Moon"/>
    <s v="4000 GB"/>
    <s v="AMD Ryzen 7"/>
    <x v="1"/>
    <x v="1"/>
    <m/>
    <s v="Dedicated"/>
    <s v="NVIDIA GeForce RTX 3070 Ti"/>
    <m/>
    <x v="0"/>
    <x v="26"/>
    <n v="24"/>
    <n v="9359.76"/>
    <n v="281"/>
  </r>
  <r>
    <x v="7"/>
    <s v="Lenovo ThinkPad"/>
    <s v="14 Inches"/>
    <m/>
    <s v="256 GB"/>
    <s v="Core i5 Family"/>
    <x v="0"/>
    <x v="7"/>
    <s v="Fingerprint Reader"/>
    <s v="Integrated"/>
    <s v="Intel UHD Graphics 520"/>
    <m/>
    <x v="9"/>
    <x v="946"/>
    <n v="28"/>
    <n v="6240.64"/>
    <n v="353"/>
  </r>
  <r>
    <x v="7"/>
    <s v="ThinkPad P15 Gen 1"/>
    <s v="15.6 Inches"/>
    <s v="Black"/>
    <s v="1 TB"/>
    <s v="Core i9"/>
    <x v="1"/>
    <x v="7"/>
    <m/>
    <s v="Integrated"/>
    <s v="NVIDIA Quadro RTX 4000 with Max-Q Design 8GB GDDR6"/>
    <m/>
    <x v="0"/>
    <x v="21"/>
    <n v="30"/>
    <n v="17699.7"/>
    <n v="403"/>
  </r>
  <r>
    <x v="1"/>
    <m/>
    <s v="15.6 Inches"/>
    <s v="Silver"/>
    <s v="1000 GB"/>
    <s v="Intel Core i5"/>
    <x v="1"/>
    <x v="1"/>
    <s v="Backlit Keyboard"/>
    <s v="Integrated"/>
    <s v="Intel"/>
    <m/>
    <x v="1"/>
    <x v="551"/>
    <n v="21"/>
    <n v="16064.79"/>
    <n v="259"/>
  </r>
  <r>
    <x v="0"/>
    <s v="Ideapad 3"/>
    <s v="15.6 Inches"/>
    <s v="Gray"/>
    <s v="1000 GB"/>
    <s v="Intel Core i5"/>
    <x v="5"/>
    <x v="0"/>
    <m/>
    <s v="Integrated"/>
    <s v="Intel"/>
    <m/>
    <x v="0"/>
    <x v="947"/>
    <n v="52"/>
    <n v="40611.480000000003"/>
    <n v="401"/>
  </r>
  <r>
    <x v="8"/>
    <s v="Inspiron"/>
    <s v="16 Inches"/>
    <s v="Silver"/>
    <s v="1000 GB"/>
    <s v="Intel Core i5"/>
    <x v="2"/>
    <x v="0"/>
    <m/>
    <s v="Integrated"/>
    <s v="Intel"/>
    <m/>
    <x v="0"/>
    <x v="948"/>
    <n v="17"/>
    <n v="8939.11"/>
    <n v="253"/>
  </r>
  <r>
    <x v="2"/>
    <s v="Vector GP66 12UGS-267"/>
    <s v="15.66 Inches"/>
    <s v="Core Black"/>
    <m/>
    <s v="Intel Core i9"/>
    <x v="2"/>
    <x v="2"/>
    <m/>
    <s v="Dedicated"/>
    <m/>
    <s v="1.8 GHz"/>
    <x v="2"/>
    <x v="21"/>
    <n v="37"/>
    <n v="21829.63"/>
    <n v="419"/>
  </r>
  <r>
    <x v="2"/>
    <s v="Stealth GS66 12UGS-025"/>
    <s v="15.6 Inches"/>
    <s v="Core Black"/>
    <m/>
    <s v="Intel Core i9"/>
    <x v="2"/>
    <x v="2"/>
    <m/>
    <s v="Dedicated"/>
    <s v="NVIDIA GeForce RTX 3070"/>
    <s v="1.8 GHz"/>
    <x v="10"/>
    <x v="19"/>
    <n v="23"/>
    <n v="14719.77"/>
    <n v="394"/>
  </r>
  <r>
    <x v="0"/>
    <m/>
    <s v="14 Inches"/>
    <s v="Blue"/>
    <s v="1000 GB"/>
    <s v="Intel Core i7"/>
    <x v="0"/>
    <x v="0"/>
    <m/>
    <s v="Integrated"/>
    <s v="Intel"/>
    <s v="1.2 GHz"/>
    <x v="0"/>
    <x v="949"/>
    <n v="42"/>
    <n v="31735.62"/>
    <n v="153"/>
  </r>
  <r>
    <x v="4"/>
    <s v="Aspire"/>
    <s v="15.6 Inches"/>
    <s v="Sliver"/>
    <s v="256 GB"/>
    <s v="AMD R Series"/>
    <x v="0"/>
    <x v="11"/>
    <s v="Backlit Keyboard"/>
    <m/>
    <s v="AMD Radeon Vega 3"/>
    <m/>
    <x v="5"/>
    <x v="2"/>
    <n v="43"/>
    <n v="42999.57"/>
    <n v="238"/>
  </r>
  <r>
    <x v="7"/>
    <s v="ThinkPad X1 Yoga Gen 7"/>
    <s v="14 Inches"/>
    <m/>
    <s v="512 GB"/>
    <s v="Core i7"/>
    <x v="4"/>
    <x v="0"/>
    <s v="Information Not Available"/>
    <s v="Iris Xe Graphics"/>
    <s v="Intel Iris Xe Graphics"/>
    <m/>
    <x v="0"/>
    <x v="26"/>
    <n v="42"/>
    <n v="16379.58"/>
    <n v="197"/>
  </r>
  <r>
    <x v="18"/>
    <s v="m15 R3"/>
    <s v="15.6 Inches"/>
    <s v="Black"/>
    <s v="512 GB"/>
    <s v="Core i7"/>
    <x v="4"/>
    <x v="11"/>
    <s v="Backlit Keyboard"/>
    <s v="Dedicated"/>
    <m/>
    <m/>
    <x v="11"/>
    <x v="950"/>
    <n v="46"/>
    <n v="56585.98"/>
    <n v="347"/>
  </r>
  <r>
    <x v="8"/>
    <s v="Latitude 5540 Laptop"/>
    <s v="15.6 Inches"/>
    <s v="Black"/>
    <s v="1000 GB"/>
    <s v="Core i7"/>
    <x v="2"/>
    <x v="1"/>
    <m/>
    <s v="Integrated"/>
    <s v="Intel Integrated Graphics"/>
    <m/>
    <x v="0"/>
    <x v="951"/>
    <n v="49"/>
    <n v="73490.69"/>
    <n v="484"/>
  </r>
  <r>
    <x v="0"/>
    <m/>
    <s v="15.6 Inches"/>
    <s v="Blue"/>
    <s v="1152 GB"/>
    <s v="Pentium"/>
    <x v="5"/>
    <x v="0"/>
    <m/>
    <s v="Integrated"/>
    <s v="Intel"/>
    <s v="1.1 GHz"/>
    <x v="2"/>
    <x v="13"/>
    <n v="35"/>
    <n v="59465"/>
    <n v="242"/>
  </r>
  <r>
    <x v="1"/>
    <m/>
    <s v="14 Inches"/>
    <s v="Rose Gold"/>
    <s v="64 GB"/>
    <s v="Celeron N4000"/>
    <x v="4"/>
    <x v="0"/>
    <m/>
    <s v="Integrated"/>
    <s v="Intel"/>
    <s v="1.1 GHz"/>
    <x v="4"/>
    <x v="42"/>
    <n v="33"/>
    <n v="15179.67"/>
    <n v="279"/>
  </r>
  <r>
    <x v="1"/>
    <m/>
    <s v="15.6 Inches"/>
    <s v="Black"/>
    <s v="1000 GB"/>
    <s v="Pentium N5000"/>
    <x v="4"/>
    <x v="0"/>
    <m/>
    <s v="Integrated"/>
    <s v="Intel"/>
    <s v="1.1 GHz"/>
    <x v="5"/>
    <x v="42"/>
    <n v="17"/>
    <n v="7819.83"/>
    <n v="282"/>
  </r>
  <r>
    <x v="7"/>
    <s v="ThinkPad T470"/>
    <s v="14 Inches"/>
    <s v="Black"/>
    <s v="256 GB"/>
    <s v="Core i5 Family"/>
    <x v="0"/>
    <x v="7"/>
    <s v="Spill-resistant"/>
    <s v="Integrated"/>
    <m/>
    <m/>
    <x v="2"/>
    <x v="58"/>
    <n v="35"/>
    <n v="69965"/>
    <n v="271"/>
  </r>
  <r>
    <x v="1"/>
    <s v="ELITEBOOK REVOLVE 810G3"/>
    <s v="11.6 Inches"/>
    <s v="Silver"/>
    <s v="128 GB"/>
    <s v="Core i5"/>
    <x v="0"/>
    <x v="25"/>
    <m/>
    <s v="Integrated"/>
    <s v="Integrated Graphics"/>
    <m/>
    <x v="0"/>
    <x v="952"/>
    <n v="63"/>
    <n v="23814"/>
    <n v="384"/>
  </r>
  <r>
    <x v="8"/>
    <s v="Precision 3470 Laptop"/>
    <s v="14 Inches"/>
    <s v="Black"/>
    <s v="1000 GB"/>
    <s v="Core i7"/>
    <x v="2"/>
    <x v="1"/>
    <m/>
    <s v="Integrated"/>
    <s v="Intel Integrated Graphics"/>
    <m/>
    <x v="2"/>
    <x v="953"/>
    <n v="52"/>
    <n v="56402.32"/>
    <n v="308"/>
  </r>
  <r>
    <x v="8"/>
    <s v="Dell XPS 17 9710"/>
    <s v="17 Inches"/>
    <s v="Platinum Silver"/>
    <s v="4000 GB"/>
    <s v="Core i7"/>
    <x v="1"/>
    <x v="1"/>
    <m/>
    <s v="Dedicated"/>
    <s v="NVIDIA GeForce RTX 3050"/>
    <m/>
    <x v="2"/>
    <x v="8"/>
    <n v="53"/>
    <n v="47699.47"/>
    <n v="321"/>
  </r>
  <r>
    <x v="1"/>
    <m/>
    <s v="15.6 Inches"/>
    <s v="Silver"/>
    <s v="1000 GB"/>
    <s v="Intel Core i5"/>
    <x v="1"/>
    <x v="1"/>
    <s v="Backlit Keyboard"/>
    <s v="Integrated"/>
    <s v="Intel"/>
    <m/>
    <x v="1"/>
    <x v="13"/>
    <n v="35"/>
    <n v="59465"/>
    <n v="228"/>
  </r>
  <r>
    <x v="0"/>
    <s v="Ideapad 3"/>
    <s v="15.6 Inches"/>
    <s v="Gray"/>
    <s v="1000 GB"/>
    <s v="Intel Core i5"/>
    <x v="5"/>
    <x v="0"/>
    <m/>
    <s v="Integrated"/>
    <s v="Intel"/>
    <m/>
    <x v="0"/>
    <x v="728"/>
    <n v="25"/>
    <n v="43799.75"/>
    <n v="318"/>
  </r>
  <r>
    <x v="8"/>
    <s v="Inspiron"/>
    <s v="16 Inches"/>
    <s v="Silver"/>
    <s v="1000 GB"/>
    <s v="Intel Core i5"/>
    <x v="2"/>
    <x v="0"/>
    <m/>
    <s v="Integrated"/>
    <s v="Intel"/>
    <m/>
    <x v="0"/>
    <x v="181"/>
    <n v="48"/>
    <n v="43152"/>
    <n v="476"/>
  </r>
  <r>
    <x v="2"/>
    <s v="Vector GP66 12UGS-267"/>
    <s v="15.66 Inches"/>
    <s v="Core Black"/>
    <m/>
    <s v="Intel Core i9"/>
    <x v="2"/>
    <x v="2"/>
    <m/>
    <s v="Dedicated"/>
    <m/>
    <s v="1.8 GHz"/>
    <x v="2"/>
    <x v="954"/>
    <n v="58"/>
    <n v="142622"/>
    <n v="397"/>
  </r>
  <r>
    <x v="2"/>
    <s v="Stealth GS66 12UGS-025"/>
    <s v="15.6 Inches"/>
    <s v="Core Black"/>
    <m/>
    <s v="Intel Core i9"/>
    <x v="2"/>
    <x v="2"/>
    <m/>
    <s v="Dedicated"/>
    <s v="NVIDIA GeForce RTX 3070"/>
    <s v="1.8 GHz"/>
    <x v="10"/>
    <x v="21"/>
    <n v="63"/>
    <n v="37169.370000000003"/>
    <n v="420"/>
  </r>
  <r>
    <x v="0"/>
    <m/>
    <s v="14 Inches"/>
    <s v="Blue"/>
    <s v="1000 GB"/>
    <s v="Intel Core i7"/>
    <x v="0"/>
    <x v="0"/>
    <m/>
    <s v="Integrated"/>
    <s v="Intel"/>
    <s v="1.2 GHz"/>
    <x v="0"/>
    <x v="955"/>
    <n v="65"/>
    <n v="227175"/>
    <n v="412"/>
  </r>
  <r>
    <x v="1"/>
    <m/>
    <s v="15.6 Inches"/>
    <m/>
    <m/>
    <s v="Core i7"/>
    <x v="4"/>
    <x v="11"/>
    <m/>
    <s v="Integrated"/>
    <m/>
    <m/>
    <x v="0"/>
    <x v="134"/>
    <n v="14"/>
    <n v="20986"/>
    <n v="398"/>
  </r>
  <r>
    <x v="0"/>
    <m/>
    <s v="15.6 Inches"/>
    <s v="Blue"/>
    <s v="1152 GB"/>
    <s v="Pentium"/>
    <x v="5"/>
    <x v="0"/>
    <m/>
    <s v="Integrated"/>
    <s v="Intel"/>
    <s v="1.1 GHz"/>
    <x v="2"/>
    <x v="453"/>
    <n v="64"/>
    <n v="119423.36"/>
    <n v="533"/>
  </r>
  <r>
    <x v="1"/>
    <m/>
    <s v="14 Inches"/>
    <s v="Rose Gold"/>
    <s v="64 GB"/>
    <s v="Celeron N4000"/>
    <x v="4"/>
    <x v="0"/>
    <m/>
    <s v="Integrated"/>
    <s v="Intel"/>
    <s v="1.1 GHz"/>
    <x v="4"/>
    <x v="2"/>
    <n v="29"/>
    <n v="28999.71"/>
    <n v="463"/>
  </r>
  <r>
    <x v="1"/>
    <m/>
    <s v="15.6 Inches"/>
    <s v="Black"/>
    <s v="1000 GB"/>
    <s v="Pentium N5000"/>
    <x v="4"/>
    <x v="0"/>
    <m/>
    <s v="Integrated"/>
    <s v="Intel"/>
    <s v="1.1 GHz"/>
    <x v="5"/>
    <x v="21"/>
    <n v="51"/>
    <n v="30089.49"/>
    <n v="474"/>
  </r>
  <r>
    <x v="8"/>
    <s v="Dell Latitude"/>
    <s v="14 Inches"/>
    <m/>
    <m/>
    <n v="8032"/>
    <x v="4"/>
    <x v="7"/>
    <m/>
    <s v="Integrated"/>
    <s v="NVIDIA GeForce MX130"/>
    <s v="2.6 GHz"/>
    <x v="2"/>
    <x v="42"/>
    <n v="48"/>
    <n v="22079.52"/>
    <n v="435"/>
  </r>
  <r>
    <x v="1"/>
    <s v="Spectre x360 15t 9th OLED Pro McAfee"/>
    <s v="15.6 Inches"/>
    <s v="Poseidon Blue"/>
    <s v="1 TB"/>
    <s v="Core i7"/>
    <x v="4"/>
    <x v="7"/>
    <s v="Stylus Pen"/>
    <s v="Dedicated"/>
    <m/>
    <m/>
    <x v="12"/>
    <x v="21"/>
    <n v="33"/>
    <n v="19469.669999999998"/>
    <n v="436"/>
  </r>
  <r>
    <x v="8"/>
    <s v="Dell XPS 13 9305"/>
    <s v="13 Inches"/>
    <s v="Silver"/>
    <s v="512 GB"/>
    <s v="Intel Core i7"/>
    <x v="4"/>
    <x v="7"/>
    <m/>
    <s v="Integrated"/>
    <s v="Intel Iris Xe Graphics"/>
    <m/>
    <x v="0"/>
    <x v="397"/>
    <n v="21"/>
    <n v="20526.87"/>
    <n v="268"/>
  </r>
  <r>
    <x v="8"/>
    <s v="Precision M3510"/>
    <s v="15.6 Inches"/>
    <m/>
    <s v="1000 GB"/>
    <s v="Core i7 6700HQ"/>
    <x v="4"/>
    <x v="7"/>
    <m/>
    <s v="Dedicated"/>
    <s v="Intel HD Graphics 530"/>
    <s v="2.6 GHz"/>
    <x v="0"/>
    <x v="956"/>
    <n v="33"/>
    <n v="61346.67"/>
    <n v="130"/>
  </r>
  <r>
    <x v="1"/>
    <m/>
    <s v="15.6 Inches"/>
    <s v="Silver"/>
    <s v="1000 GB"/>
    <s v="Intel Core i5"/>
    <x v="1"/>
    <x v="1"/>
    <s v="Backlit Keyboard"/>
    <s v="Integrated"/>
    <s v="Intel"/>
    <m/>
    <x v="1"/>
    <x v="5"/>
    <n v="36"/>
    <n v="57564"/>
    <n v="293"/>
  </r>
  <r>
    <x v="0"/>
    <s v="Ideapad 3"/>
    <s v="15.6 Inches"/>
    <s v="Gray"/>
    <s v="1000 GB"/>
    <s v="Intel Core i5"/>
    <x v="5"/>
    <x v="0"/>
    <m/>
    <s v="Integrated"/>
    <s v="Intel"/>
    <m/>
    <x v="0"/>
    <x v="957"/>
    <n v="42"/>
    <n v="113980.02"/>
    <n v="372"/>
  </r>
  <r>
    <x v="8"/>
    <s v="Inspiron"/>
    <s v="16 Inches"/>
    <s v="Silver"/>
    <s v="1000 GB"/>
    <s v="Intel Core i5"/>
    <x v="2"/>
    <x v="0"/>
    <m/>
    <s v="Integrated"/>
    <s v="Intel"/>
    <m/>
    <x v="0"/>
    <x v="5"/>
    <n v="13"/>
    <n v="20787"/>
    <n v="196"/>
  </r>
  <r>
    <x v="2"/>
    <s v="Vector GP66 12UGS-267"/>
    <s v="15.66 Inches"/>
    <s v="Core Black"/>
    <m/>
    <s v="Intel Core i9"/>
    <x v="2"/>
    <x v="2"/>
    <m/>
    <s v="Dedicated"/>
    <m/>
    <s v="1.8 GHz"/>
    <x v="2"/>
    <x v="804"/>
    <n v="45"/>
    <n v="77669.55"/>
    <n v="501"/>
  </r>
  <r>
    <x v="2"/>
    <s v="Stealth GS66 12UGS-025"/>
    <s v="15.6 Inches"/>
    <s v="Core Black"/>
    <m/>
    <s v="Intel Core i9"/>
    <x v="2"/>
    <x v="2"/>
    <m/>
    <s v="Dedicated"/>
    <s v="NVIDIA GeForce RTX 3070"/>
    <s v="1.8 GHz"/>
    <x v="10"/>
    <x v="23"/>
    <n v="29"/>
    <n v="31986.71"/>
    <n v="241"/>
  </r>
  <r>
    <x v="0"/>
    <m/>
    <s v="14 Inches"/>
    <s v="Blue"/>
    <s v="1000 GB"/>
    <s v="Intel Core i7"/>
    <x v="0"/>
    <x v="0"/>
    <m/>
    <s v="Integrated"/>
    <s v="Intel"/>
    <s v="1.2 GHz"/>
    <x v="0"/>
    <x v="958"/>
    <n v="13"/>
    <n v="16639.87"/>
    <n v="289"/>
  </r>
  <r>
    <x v="2"/>
    <s v="Vector GP66 12UGS-267"/>
    <s v="15.66 Inches"/>
    <s v="Core Black"/>
    <m/>
    <s v="Intel Core i9"/>
    <x v="2"/>
    <x v="2"/>
    <m/>
    <s v="Dedicated"/>
    <m/>
    <s v="1.8 GHz"/>
    <x v="2"/>
    <x v="959"/>
    <n v="12"/>
    <n v="2952"/>
    <n v="270"/>
  </r>
  <r>
    <x v="2"/>
    <s v="Stealth GS66 12UGS-025"/>
    <s v="15.6 Inches"/>
    <s v="Core Black"/>
    <m/>
    <s v="Intel Core i9"/>
    <x v="2"/>
    <x v="2"/>
    <m/>
    <s v="Dedicated"/>
    <s v="NVIDIA GeForce RTX 3070"/>
    <s v="1.8 GHz"/>
    <x v="10"/>
    <x v="960"/>
    <n v="47"/>
    <n v="126497.21"/>
    <n v="342"/>
  </r>
  <r>
    <x v="0"/>
    <m/>
    <s v="14 Inches"/>
    <s v="Blue"/>
    <s v="1000 GB"/>
    <s v="Intel Core i7"/>
    <x v="0"/>
    <x v="0"/>
    <m/>
    <s v="Integrated"/>
    <s v="Intel"/>
    <s v="1.2 GHz"/>
    <x v="0"/>
    <x v="42"/>
    <n v="19"/>
    <n v="8739.81"/>
    <n v="455"/>
  </r>
  <r>
    <x v="8"/>
    <s v="Alienware X14 Laptop"/>
    <s v="14 Inches"/>
    <s v="Lunar Light"/>
    <s v="1000 GB"/>
    <s v="Core i7"/>
    <x v="2"/>
    <x v="1"/>
    <m/>
    <s v="Dedicated"/>
    <s v="NVIDIA GeForce RTX 3060"/>
    <m/>
    <x v="0"/>
    <x v="961"/>
    <n v="35"/>
    <n v="78504.649999999994"/>
    <n v="515"/>
  </r>
  <r>
    <x v="4"/>
    <s v="Acer Chromebook"/>
    <s v="14 Inches"/>
    <s v="Silver"/>
    <m/>
    <s v="Celeron"/>
    <x v="2"/>
    <x v="5"/>
    <s v="Anti-glare"/>
    <s v="Integrated"/>
    <s v="Intel HD Graphics 400"/>
    <m/>
    <x v="11"/>
    <x v="258"/>
    <n v="60"/>
    <n v="76439.399999999994"/>
    <n v="185"/>
  </r>
  <r>
    <x v="2"/>
    <s v="WF76 11UI-400"/>
    <s v="17.3 Inches"/>
    <s v="Black"/>
    <s v="512 GB"/>
    <s v="Core i7 Family"/>
    <x v="4"/>
    <x v="7"/>
    <s v="Fingerprint"/>
    <s v="Dedicated"/>
    <m/>
    <m/>
    <x v="2"/>
    <x v="5"/>
    <n v="24"/>
    <n v="38376"/>
    <n v="209"/>
  </r>
  <r>
    <x v="8"/>
    <s v="XPS 9315 2-in-1"/>
    <s v="13 Inches"/>
    <s v="Platinum Silver"/>
    <s v="512 GB"/>
    <s v="Core i5"/>
    <x v="4"/>
    <x v="1"/>
    <m/>
    <s v="Integrated"/>
    <s v="Intel Integrated Graphics"/>
    <m/>
    <x v="0"/>
    <x v="26"/>
    <n v="32"/>
    <n v="12479.68"/>
    <n v="305"/>
  </r>
  <r>
    <x v="8"/>
    <s v="Precision 7750"/>
    <s v="17.3 Inches"/>
    <s v="Silver"/>
    <s v="1 TB"/>
    <s v="Core i7"/>
    <x v="2"/>
    <x v="7"/>
    <s v="Anti-glare"/>
    <s v="Integrated"/>
    <m/>
    <m/>
    <x v="21"/>
    <x v="636"/>
    <n v="44"/>
    <n v="30799.56"/>
    <n v="128"/>
  </r>
  <r>
    <x v="0"/>
    <m/>
    <s v="15.6 Inches"/>
    <s v="Blue"/>
    <s v="1152 GB"/>
    <s v="Pentium"/>
    <x v="5"/>
    <x v="0"/>
    <m/>
    <s v="Integrated"/>
    <s v="Intel"/>
    <s v="1.1 GHz"/>
    <x v="2"/>
    <x v="962"/>
    <n v="25"/>
    <n v="46949.75"/>
    <n v="401"/>
  </r>
  <r>
    <x v="1"/>
    <m/>
    <s v="14 Inches"/>
    <s v="Rose Gold"/>
    <s v="64 GB"/>
    <s v="Celeron N4000"/>
    <x v="4"/>
    <x v="0"/>
    <m/>
    <s v="Integrated"/>
    <s v="Intel"/>
    <s v="1.1 GHz"/>
    <x v="4"/>
    <x v="765"/>
    <n v="25"/>
    <n v="29998.75"/>
    <n v="493"/>
  </r>
  <r>
    <x v="1"/>
    <m/>
    <s v="15.6 Inches"/>
    <s v="Black"/>
    <s v="1000 GB"/>
    <s v="Pentium N5000"/>
    <x v="4"/>
    <x v="0"/>
    <m/>
    <s v="Integrated"/>
    <s v="Intel"/>
    <s v="1.1 GHz"/>
    <x v="5"/>
    <x v="42"/>
    <n v="59"/>
    <n v="27139.41"/>
    <n v="208"/>
  </r>
  <r>
    <x v="4"/>
    <s v="NX.HR4AA.001"/>
    <s v="14 Inches"/>
    <s v="Black"/>
    <m/>
    <s v="Celeron"/>
    <x v="3"/>
    <x v="5"/>
    <m/>
    <s v="Integrated"/>
    <m/>
    <s v="1.1 GHz"/>
    <x v="0"/>
    <x v="19"/>
    <n v="45"/>
    <n v="28799.55"/>
    <n v="180"/>
  </r>
  <r>
    <x v="8"/>
    <s v="Inspiron 5625 Laptop"/>
    <s v="16 Inches"/>
    <s v="Gray, Platinum Silver"/>
    <s v="1000 GB"/>
    <s v="AMD Ryzen 7"/>
    <x v="4"/>
    <x v="2"/>
    <m/>
    <s v="Integrated"/>
    <s v="AMD Integrated Graphics"/>
    <m/>
    <x v="0"/>
    <x v="13"/>
    <n v="30"/>
    <n v="50970"/>
    <n v="332"/>
  </r>
  <r>
    <x v="2"/>
    <s v="Vector GP66 12UGS-267"/>
    <s v="15.66 Inches"/>
    <s v="Core Black"/>
    <m/>
    <s v="Intel Core i9"/>
    <x v="2"/>
    <x v="2"/>
    <m/>
    <s v="Dedicated"/>
    <m/>
    <s v="1.8 GHz"/>
    <x v="2"/>
    <x v="963"/>
    <n v="14"/>
    <n v="13310.78"/>
    <n v="404"/>
  </r>
  <r>
    <x v="2"/>
    <s v="Stealth GS66 12UGS-025"/>
    <s v="15.6 Inches"/>
    <s v="Core Black"/>
    <m/>
    <s v="Intel Core i9"/>
    <x v="2"/>
    <x v="2"/>
    <m/>
    <s v="Dedicated"/>
    <s v="NVIDIA GeForce RTX 3070"/>
    <s v="1.8 GHz"/>
    <x v="10"/>
    <x v="795"/>
    <n v="25"/>
    <n v="21949.75"/>
    <n v="388"/>
  </r>
  <r>
    <x v="0"/>
    <m/>
    <s v="14 Inches"/>
    <s v="Blue"/>
    <s v="1000 GB"/>
    <s v="Intel Core i7"/>
    <x v="0"/>
    <x v="0"/>
    <m/>
    <s v="Integrated"/>
    <s v="Intel"/>
    <s v="1.2 GHz"/>
    <x v="0"/>
    <x v="964"/>
    <n v="43"/>
    <n v="33739.519999999997"/>
    <n v="529"/>
  </r>
  <r>
    <x v="8"/>
    <s v="Latitude 6330"/>
    <s v="13.3 Inches"/>
    <s v="Metallic gray"/>
    <s v="500 GB"/>
    <s v="Core i5"/>
    <x v="6"/>
    <x v="16"/>
    <s v="Anti-glare"/>
    <m/>
    <s v="Intel HD Graphics 4000"/>
    <m/>
    <x v="15"/>
    <x v="2"/>
    <n v="24"/>
    <n v="23999.759999999998"/>
    <n v="404"/>
  </r>
  <r>
    <x v="5"/>
    <s v="VivoBook S15"/>
    <s v="15.6 Inches"/>
    <s v="Gaia Green"/>
    <s v="512 GB"/>
    <s v="Intel Core i5-1135G7"/>
    <x v="0"/>
    <x v="0"/>
    <s v="Fingerprint Reader, HD Audio, Backlit Keyboard, Memory Card Slot, Anti Glare Coating"/>
    <m/>
    <s v="Intel Iris Xe Graphics"/>
    <m/>
    <x v="16"/>
    <x v="965"/>
    <n v="37"/>
    <n v="16650"/>
    <n v="233"/>
  </r>
  <r>
    <x v="8"/>
    <s v="Latitude 7000"/>
    <s v="14 Inches"/>
    <s v="Carbon Fiber"/>
    <s v="512 GB"/>
    <s v="Core i5"/>
    <x v="4"/>
    <x v="7"/>
    <s v="Anti-glare Screen"/>
    <s v="Iris Xe Graphics"/>
    <m/>
    <m/>
    <x v="0"/>
    <x v="5"/>
    <n v="38"/>
    <n v="60762"/>
    <n v="354"/>
  </r>
  <r>
    <x v="2"/>
    <s v="Vector GP66 12UGS-267"/>
    <s v="15.66 Inches"/>
    <s v="Core Black"/>
    <m/>
    <s v="Intel Core i9"/>
    <x v="2"/>
    <x v="2"/>
    <m/>
    <s v="Dedicated"/>
    <m/>
    <s v="1.8 GHz"/>
    <x v="2"/>
    <x v="195"/>
    <n v="13"/>
    <n v="43896.32"/>
    <n v="342"/>
  </r>
  <r>
    <x v="2"/>
    <s v="Stealth GS66 12UGS-025"/>
    <s v="15.6 Inches"/>
    <s v="Core Black"/>
    <m/>
    <s v="Intel Core i9"/>
    <x v="2"/>
    <x v="2"/>
    <m/>
    <s v="Dedicated"/>
    <s v="NVIDIA GeForce RTX 3070"/>
    <s v="1.8 GHz"/>
    <x v="10"/>
    <x v="966"/>
    <n v="60"/>
    <n v="177119.4"/>
    <n v="439"/>
  </r>
  <r>
    <x v="0"/>
    <m/>
    <s v="14 Inches"/>
    <s v="Blue"/>
    <s v="1000 GB"/>
    <s v="Intel Core i7"/>
    <x v="0"/>
    <x v="0"/>
    <m/>
    <s v="Integrated"/>
    <s v="Intel"/>
    <s v="1.2 GHz"/>
    <x v="0"/>
    <x v="967"/>
    <n v="54"/>
    <n v="38826"/>
    <n v="184"/>
  </r>
  <r>
    <x v="8"/>
    <s v="G16 7620 Laptop"/>
    <s v="16 Inches"/>
    <s v="Black"/>
    <s v="1000 GB"/>
    <s v="Core i7"/>
    <x v="4"/>
    <x v="2"/>
    <m/>
    <s v="Integrated"/>
    <s v="NVIDIA GeForce RTX 3060"/>
    <m/>
    <x v="0"/>
    <x v="42"/>
    <n v="60"/>
    <n v="27599.4"/>
    <n v="212"/>
  </r>
  <r>
    <x v="8"/>
    <s v="Latitude"/>
    <s v="15.6 Inches"/>
    <s v="Silver"/>
    <s v="1 TB"/>
    <s v="Core i5 Family"/>
    <x v="1"/>
    <x v="1"/>
    <s v="Backlit Keyboard"/>
    <s v="Integrated"/>
    <m/>
    <m/>
    <x v="8"/>
    <x v="200"/>
    <n v="61"/>
    <n v="48788.41"/>
    <n v="478"/>
  </r>
  <r>
    <x v="29"/>
    <s v="Latitude"/>
    <s v="13.3 Inches"/>
    <s v="Silver"/>
    <s v="128 GB"/>
    <s v="Core i5-2520M"/>
    <x v="0"/>
    <x v="16"/>
    <m/>
    <s v="Integrated"/>
    <s v="Intel HD Graphics 3000"/>
    <m/>
    <x v="15"/>
    <x v="184"/>
    <n v="63"/>
    <n v="138537"/>
    <n v="271"/>
  </r>
  <r>
    <x v="8"/>
    <s v="Latitude"/>
    <s v="14 Inches"/>
    <s v="Gray"/>
    <s v="512 GB"/>
    <s v="Core i7 Family"/>
    <x v="2"/>
    <x v="1"/>
    <m/>
    <s v="Integrated"/>
    <s v="UHD Graphics"/>
    <m/>
    <x v="25"/>
    <x v="26"/>
    <n v="24"/>
    <n v="9359.76"/>
    <n v="396"/>
  </r>
  <r>
    <x v="5"/>
    <s v="ASUS Laptop L410"/>
    <s v="14 Inches"/>
    <s v="Star Black"/>
    <s v="128 GB"/>
    <s v="Pentium"/>
    <x v="3"/>
    <x v="6"/>
    <m/>
    <s v="Integrated"/>
    <s v="Intel UHD Graphics 605"/>
    <m/>
    <x v="12"/>
    <x v="968"/>
    <n v="17"/>
    <n v="13157.83"/>
    <n v="278"/>
  </r>
  <r>
    <x v="8"/>
    <s v="i5400-5760GRY-PUS"/>
    <s v="14 Inches"/>
    <s v="Grey"/>
    <m/>
    <s v="Core i7"/>
    <x v="7"/>
    <x v="10"/>
    <s v="Backlit Keyboard,Fingerprint Reader"/>
    <s v="Integrated"/>
    <m/>
    <s v="3.6 GHz"/>
    <x v="6"/>
    <x v="969"/>
    <n v="12"/>
    <n v="7050.6"/>
    <n v="268"/>
  </r>
  <r>
    <x v="0"/>
    <m/>
    <s v="15.6 Inches"/>
    <s v="Blue"/>
    <s v="1152 GB"/>
    <s v="Pentium"/>
    <x v="5"/>
    <x v="0"/>
    <m/>
    <s v="Integrated"/>
    <s v="Intel"/>
    <s v="1.1 GHz"/>
    <x v="2"/>
    <x v="970"/>
    <n v="46"/>
    <n v="41440.94"/>
    <n v="298"/>
  </r>
  <r>
    <x v="1"/>
    <m/>
    <s v="14 Inches"/>
    <s v="Rose Gold"/>
    <s v="64 GB"/>
    <s v="Celeron N4000"/>
    <x v="4"/>
    <x v="0"/>
    <m/>
    <s v="Integrated"/>
    <s v="Intel"/>
    <s v="1.1 GHz"/>
    <x v="4"/>
    <x v="5"/>
    <n v="62"/>
    <n v="99138"/>
    <n v="293"/>
  </r>
  <r>
    <x v="1"/>
    <m/>
    <s v="15.6 Inches"/>
    <s v="Black"/>
    <s v="1000 GB"/>
    <s v="Pentium N5000"/>
    <x v="4"/>
    <x v="0"/>
    <m/>
    <s v="Integrated"/>
    <s v="Intel"/>
    <s v="1.1 GHz"/>
    <x v="5"/>
    <x v="971"/>
    <n v="57"/>
    <n v="64573.59"/>
    <n v="519"/>
  </r>
  <r>
    <x v="8"/>
    <s v="XPS"/>
    <s v="15.6 Inches"/>
    <s v="Silver"/>
    <s v="4 TB"/>
    <s v="Core i9"/>
    <x v="3"/>
    <x v="0"/>
    <s v="Backlit Kb"/>
    <s v="Dedicated"/>
    <m/>
    <m/>
    <x v="26"/>
    <x v="972"/>
    <n v="25"/>
    <n v="24149.75"/>
    <n v="189"/>
  </r>
  <r>
    <x v="8"/>
    <n v="3540"/>
    <s v="15.6 Inches"/>
    <s v="Black"/>
    <s v="256 GB"/>
    <s v="Core i5 Family"/>
    <x v="0"/>
    <x v="7"/>
    <m/>
    <s v="Dedicated"/>
    <m/>
    <m/>
    <x v="1"/>
    <x v="13"/>
    <n v="21"/>
    <n v="35679"/>
    <n v="239"/>
  </r>
  <r>
    <x v="2"/>
    <s v="CreatorPro X17 A12UKS-060"/>
    <s v="17.3 Inches"/>
    <s v="Black"/>
    <s v="1 TB"/>
    <s v="Core i7"/>
    <x v="2"/>
    <x v="0"/>
    <m/>
    <s v="Dedicated"/>
    <s v="NVIDIA GeForce GTX 1050"/>
    <m/>
    <x v="0"/>
    <x v="134"/>
    <n v="35"/>
    <n v="52465"/>
    <n v="449"/>
  </r>
  <r>
    <x v="8"/>
    <s v="Latitude 5420 rugged"/>
    <s v="14 Inches"/>
    <s v="Black"/>
    <s v="128 GB"/>
    <s v="Core i5"/>
    <x v="4"/>
    <x v="11"/>
    <m/>
    <s v="Integrated"/>
    <m/>
    <s v="1.7 GHz"/>
    <x v="0"/>
    <x v="8"/>
    <n v="30"/>
    <n v="26999.7"/>
    <n v="488"/>
  </r>
  <r>
    <x v="2"/>
    <s v="Prestige 15 A11SC-048"/>
    <s v="15.6 Inches"/>
    <s v="Carbon Gray"/>
    <s v="512 GB"/>
    <s v="Core i5 Family"/>
    <x v="4"/>
    <x v="7"/>
    <s v="Thin Bezel"/>
    <s v="Dedicated"/>
    <m/>
    <m/>
    <x v="0"/>
    <x v="21"/>
    <n v="65"/>
    <n v="38349.35"/>
    <n v="232"/>
  </r>
  <r>
    <x v="1"/>
    <m/>
    <s v="15.6 Inches"/>
    <s v="Silver"/>
    <s v="1000 GB"/>
    <s v="Intel Core i5"/>
    <x v="1"/>
    <x v="1"/>
    <s v="Backlit Keyboard"/>
    <s v="Integrated"/>
    <s v="Intel"/>
    <m/>
    <x v="1"/>
    <x v="62"/>
    <n v="40"/>
    <n v="70599.600000000006"/>
    <n v="451"/>
  </r>
  <r>
    <x v="0"/>
    <s v="Ideapad 3"/>
    <s v="15.6 Inches"/>
    <s v="Gray"/>
    <s v="1000 GB"/>
    <s v="Intel Core i5"/>
    <x v="5"/>
    <x v="0"/>
    <m/>
    <s v="Integrated"/>
    <s v="Intel"/>
    <m/>
    <x v="0"/>
    <x v="21"/>
    <n v="36"/>
    <n v="21239.64"/>
    <n v="504"/>
  </r>
  <r>
    <x v="8"/>
    <s v="Inspiron"/>
    <s v="16 Inches"/>
    <s v="Silver"/>
    <s v="1000 GB"/>
    <s v="Intel Core i5"/>
    <x v="2"/>
    <x v="0"/>
    <m/>
    <s v="Integrated"/>
    <s v="Intel"/>
    <m/>
    <x v="0"/>
    <x v="21"/>
    <n v="45"/>
    <n v="26549.55"/>
    <n v="301"/>
  </r>
  <r>
    <x v="2"/>
    <s v="Vector GP66 12UGS-267"/>
    <s v="15.66 Inches"/>
    <s v="Core Black"/>
    <m/>
    <s v="Intel Core i9"/>
    <x v="2"/>
    <x v="2"/>
    <m/>
    <s v="Dedicated"/>
    <m/>
    <s v="1.8 GHz"/>
    <x v="2"/>
    <x v="784"/>
    <n v="33"/>
    <n v="30029.67"/>
    <n v="266"/>
  </r>
  <r>
    <x v="2"/>
    <s v="Stealth GS66 12UGS-025"/>
    <s v="15.6 Inches"/>
    <s v="Core Black"/>
    <m/>
    <s v="Intel Core i9"/>
    <x v="2"/>
    <x v="2"/>
    <m/>
    <s v="Dedicated"/>
    <s v="NVIDIA GeForce RTX 3070"/>
    <s v="1.8 GHz"/>
    <x v="10"/>
    <x v="973"/>
    <n v="60"/>
    <n v="80473.8"/>
    <n v="550"/>
  </r>
  <r>
    <x v="0"/>
    <m/>
    <s v="14 Inches"/>
    <s v="Blue"/>
    <s v="1000 GB"/>
    <s v="Intel Core i7"/>
    <x v="0"/>
    <x v="0"/>
    <m/>
    <s v="Integrated"/>
    <s v="Intel"/>
    <s v="1.2 GHz"/>
    <x v="0"/>
    <x v="82"/>
    <n v="60"/>
    <n v="161940"/>
    <n v="463"/>
  </r>
  <r>
    <x v="8"/>
    <s v="Inspiron 7610 Laptop"/>
    <s v="16 Inches"/>
    <s v="Blue"/>
    <s v="2000 GB"/>
    <s v="Core i7"/>
    <x v="2"/>
    <x v="7"/>
    <s v="Wifi &amp; Bluetooth"/>
    <s v="Integrated"/>
    <m/>
    <m/>
    <x v="0"/>
    <x v="13"/>
    <n v="18"/>
    <n v="30582"/>
    <n v="448"/>
  </r>
  <r>
    <x v="8"/>
    <s v="Vostro 7620 Laptop"/>
    <s v="16 Inches"/>
    <s v="Black"/>
    <s v="1000 GB"/>
    <s v="Core i7"/>
    <x v="4"/>
    <x v="1"/>
    <m/>
    <s v="Dedicated"/>
    <s v="NVIDIA GeForce RTX 3050 Ti"/>
    <m/>
    <x v="10"/>
    <x v="21"/>
    <n v="25"/>
    <n v="14749.75"/>
    <n v="380"/>
  </r>
  <r>
    <x v="8"/>
    <s v="G15"/>
    <s v="15.6 Inches"/>
    <s v="Phantom Grey with speckles"/>
    <s v="1 TB"/>
    <s v="AMD R Series"/>
    <x v="2"/>
    <x v="10"/>
    <s v="Backlit Keyboard"/>
    <s v="Dedicated"/>
    <m/>
    <m/>
    <x v="12"/>
    <x v="26"/>
    <n v="34"/>
    <n v="13259.66"/>
    <n v="308"/>
  </r>
  <r>
    <x v="7"/>
    <s v="Lenovo 15.6"/>
    <s v="15.6 Inches"/>
    <s v="Blue"/>
    <s v="256 GB"/>
    <s v="AMD A Series"/>
    <x v="0"/>
    <x v="11"/>
    <m/>
    <s v="Dedicated"/>
    <s v="AMD Radeon 7 Graphics"/>
    <m/>
    <x v="12"/>
    <x v="524"/>
    <n v="14"/>
    <n v="15386"/>
    <n v="142"/>
  </r>
  <r>
    <x v="7"/>
    <s v="ThinkPad L480"/>
    <s v="14 Inches"/>
    <s v="Black"/>
    <s v="256 GB"/>
    <s v="Core i5 8250U"/>
    <x v="0"/>
    <x v="7"/>
    <m/>
    <s v="Integrated"/>
    <s v="Intel UHD Graphics 620"/>
    <m/>
    <x v="8"/>
    <x v="623"/>
    <n v="56"/>
    <n v="109944.8"/>
    <n v="451"/>
  </r>
  <r>
    <x v="8"/>
    <s v="XPS9300-7909SLV-PUS"/>
    <s v="13.4 Inches"/>
    <s v="Silver"/>
    <s v="512 GB"/>
    <s v="Core i7-1065G7"/>
    <x v="4"/>
    <x v="7"/>
    <m/>
    <s v="Integrated"/>
    <m/>
    <s v="1.3 GHz"/>
    <x v="12"/>
    <x v="974"/>
    <n v="62"/>
    <n v="143358.88"/>
    <n v="357"/>
  </r>
  <r>
    <x v="0"/>
    <m/>
    <s v="15.6 Inches"/>
    <s v="Blue"/>
    <s v="1152 GB"/>
    <s v="Pentium"/>
    <x v="5"/>
    <x v="0"/>
    <m/>
    <s v="Integrated"/>
    <s v="Intel"/>
    <s v="1.1 GHz"/>
    <x v="2"/>
    <x v="975"/>
    <n v="33"/>
    <n v="33230.67"/>
    <n v="466"/>
  </r>
  <r>
    <x v="1"/>
    <m/>
    <s v="14 Inches"/>
    <s v="Rose Gold"/>
    <s v="64 GB"/>
    <s v="Celeron N4000"/>
    <x v="4"/>
    <x v="0"/>
    <m/>
    <s v="Integrated"/>
    <s v="Intel"/>
    <s v="1.1 GHz"/>
    <x v="4"/>
    <x v="8"/>
    <n v="40"/>
    <n v="35999.599999999999"/>
    <n v="514"/>
  </r>
  <r>
    <x v="1"/>
    <m/>
    <s v="15.6 Inches"/>
    <s v="Black"/>
    <s v="1000 GB"/>
    <s v="Pentium N5000"/>
    <x v="4"/>
    <x v="0"/>
    <m/>
    <s v="Integrated"/>
    <s v="Intel"/>
    <s v="1.1 GHz"/>
    <x v="5"/>
    <x v="5"/>
    <n v="34"/>
    <n v="54366"/>
    <n v="290"/>
  </r>
  <r>
    <x v="4"/>
    <s v="Chromebook Enterprise Spin 514 CP514-3WH"/>
    <s v="14 Inches"/>
    <m/>
    <s v="256 GB"/>
    <s v="Ryzen 7"/>
    <x v="4"/>
    <x v="5"/>
    <s v="Corning Gorilla Glass"/>
    <s v="Radeon Graphics"/>
    <s v="AMD Radeon Graphics"/>
    <m/>
    <x v="2"/>
    <x v="13"/>
    <n v="54"/>
    <n v="91746"/>
    <n v="205"/>
  </r>
  <r>
    <x v="8"/>
    <s v="Dell Latitude"/>
    <s v="14 Inches"/>
    <m/>
    <m/>
    <m/>
    <x v="0"/>
    <x v="7"/>
    <m/>
    <s v="Integrated"/>
    <s v="Intel HD Graphics 520"/>
    <s v="2.4 GHz"/>
    <x v="2"/>
    <x v="976"/>
    <n v="63"/>
    <n v="41327.370000000003"/>
    <n v="453"/>
  </r>
  <r>
    <x v="1"/>
    <s v="Pavilion"/>
    <s v="15.6 Inches"/>
    <m/>
    <s v="256 GB"/>
    <s v="Pentium"/>
    <x v="0"/>
    <x v="0"/>
    <s v="Numeric Keypad"/>
    <s v="Integrated"/>
    <s v="Intel UHD Graphics 600"/>
    <m/>
    <x v="5"/>
    <x v="19"/>
    <n v="57"/>
    <n v="36479.43"/>
    <n v="258"/>
  </r>
  <r>
    <x v="7"/>
    <s v="Lenovo Ideapad"/>
    <s v="11.6 Inches"/>
    <m/>
    <m/>
    <s v="AMD A Series"/>
    <x v="3"/>
    <x v="5"/>
    <m/>
    <s v="Dedicated"/>
    <s v="AMD Radeon R5"/>
    <s v="1.8 GHz"/>
    <x v="7"/>
    <x v="42"/>
    <n v="19"/>
    <n v="8739.81"/>
    <n v="371"/>
  </r>
  <r>
    <x v="8"/>
    <s v="Precision 3000"/>
    <s v="15.6 Inches"/>
    <s v="Titan Gray"/>
    <s v="256 GB"/>
    <s v="Core i5"/>
    <x v="4"/>
    <x v="7"/>
    <s v="Anti-glare Screen"/>
    <s v="RTX T600"/>
    <m/>
    <m/>
    <x v="0"/>
    <x v="5"/>
    <n v="34"/>
    <n v="54366"/>
    <n v="309"/>
  </r>
  <r>
    <x v="7"/>
    <s v="Lenovo Yoga 720"/>
    <s v="13.3 Inches"/>
    <s v="Silver"/>
    <m/>
    <s v="Core i5"/>
    <x v="0"/>
    <x v="10"/>
    <m/>
    <m/>
    <m/>
    <m/>
    <x v="11"/>
    <x v="977"/>
    <n v="34"/>
    <n v="18937.66"/>
    <n v="335"/>
  </r>
  <r>
    <x v="1"/>
    <m/>
    <s v="15.6 Inches"/>
    <s v="Silver"/>
    <s v="1000 GB"/>
    <s v="Intel Core i5"/>
    <x v="1"/>
    <x v="1"/>
    <s v="Backlit Keyboard"/>
    <s v="Integrated"/>
    <s v="Intel"/>
    <m/>
    <x v="1"/>
    <x v="8"/>
    <n v="44"/>
    <n v="39599.56"/>
    <n v="369"/>
  </r>
  <r>
    <x v="0"/>
    <s v="Ideapad 3"/>
    <s v="15.6 Inches"/>
    <s v="Gray"/>
    <s v="1000 GB"/>
    <s v="Intel Core i5"/>
    <x v="5"/>
    <x v="0"/>
    <m/>
    <s v="Integrated"/>
    <s v="Intel"/>
    <m/>
    <x v="0"/>
    <x v="852"/>
    <n v="17"/>
    <n v="5099.83"/>
    <n v="280"/>
  </r>
  <r>
    <x v="8"/>
    <s v="Inspiron"/>
    <s v="16 Inches"/>
    <s v="Silver"/>
    <s v="1000 GB"/>
    <s v="Intel Core i5"/>
    <x v="2"/>
    <x v="0"/>
    <m/>
    <s v="Integrated"/>
    <s v="Intel"/>
    <m/>
    <x v="0"/>
    <x v="13"/>
    <n v="63"/>
    <n v="107037"/>
    <n v="264"/>
  </r>
  <r>
    <x v="2"/>
    <s v="Vector GP66 12UGS-267"/>
    <s v="15.66 Inches"/>
    <s v="Core Black"/>
    <m/>
    <s v="Intel Core i9"/>
    <x v="2"/>
    <x v="2"/>
    <m/>
    <s v="Dedicated"/>
    <m/>
    <s v="1.8 GHz"/>
    <x v="2"/>
    <x v="268"/>
    <n v="56"/>
    <n v="56630"/>
    <n v="365"/>
  </r>
  <r>
    <x v="2"/>
    <s v="Stealth GS66 12UGS-025"/>
    <s v="15.6 Inches"/>
    <s v="Core Black"/>
    <m/>
    <s v="Intel Core i9"/>
    <x v="2"/>
    <x v="2"/>
    <m/>
    <s v="Dedicated"/>
    <s v="NVIDIA GeForce RTX 3070"/>
    <s v="1.8 GHz"/>
    <x v="10"/>
    <x v="42"/>
    <n v="48"/>
    <n v="22079.52"/>
    <n v="237"/>
  </r>
  <r>
    <x v="0"/>
    <m/>
    <s v="14 Inches"/>
    <s v="Blue"/>
    <s v="1000 GB"/>
    <s v="Intel Core i7"/>
    <x v="0"/>
    <x v="0"/>
    <m/>
    <s v="Integrated"/>
    <s v="Intel"/>
    <s v="1.2 GHz"/>
    <x v="0"/>
    <x v="978"/>
    <n v="61"/>
    <n v="92904.83"/>
    <n v="293"/>
  </r>
  <r>
    <x v="8"/>
    <s v="Precision 3000"/>
    <s v="15.6 Inches"/>
    <s v="Titan Gray"/>
    <s v="256 GB"/>
    <s v="Core i5"/>
    <x v="4"/>
    <x v="7"/>
    <s v="Anti-glare Screen"/>
    <s v="RTX T600"/>
    <m/>
    <m/>
    <x v="0"/>
    <x v="606"/>
    <n v="62"/>
    <n v="45321.38"/>
    <n v="163"/>
  </r>
  <r>
    <x v="8"/>
    <s v="Precision 7770 Laptop"/>
    <s v="17.3 Inches"/>
    <s v="Silver"/>
    <s v="1000 GB"/>
    <s v="Core i7"/>
    <x v="2"/>
    <x v="1"/>
    <m/>
    <s v="Dedicated"/>
    <s v="NVIDIA RTX A3000"/>
    <m/>
    <x v="0"/>
    <x v="131"/>
    <n v="28"/>
    <n v="53172"/>
    <n v="504"/>
  </r>
  <r>
    <x v="4"/>
    <s v="Acer Chromebook"/>
    <s v="11.6 Inches"/>
    <s v="pure silver"/>
    <s v="64 GB"/>
    <s v="Celeron N4000"/>
    <x v="3"/>
    <x v="5"/>
    <m/>
    <s v="Integrated"/>
    <s v="Intel UHD Graphics 600"/>
    <m/>
    <x v="2"/>
    <x v="979"/>
    <n v="27"/>
    <n v="32015.79"/>
    <n v="517"/>
  </r>
  <r>
    <x v="5"/>
    <s v="ZenBook Flip 13"/>
    <s v="13.3 Inches"/>
    <s v="Pine Grey"/>
    <s v="512 GB"/>
    <s v="Intel Core i7"/>
    <x v="4"/>
    <x v="7"/>
    <s v="Nanoedge Bezel"/>
    <s v="Integrated"/>
    <m/>
    <m/>
    <x v="8"/>
    <x v="348"/>
    <n v="21"/>
    <n v="26669.79"/>
    <n v="380"/>
  </r>
  <r>
    <x v="1"/>
    <s v="HP ProDesk 400 G3-SFF"/>
    <m/>
    <s v="Black"/>
    <m/>
    <s v="Core i5"/>
    <x v="0"/>
    <x v="11"/>
    <m/>
    <m/>
    <m/>
    <m/>
    <x v="2"/>
    <x v="42"/>
    <n v="34"/>
    <n v="15639.66"/>
    <n v="380"/>
  </r>
  <r>
    <x v="0"/>
    <m/>
    <s v="15.6 Inches"/>
    <s v="Blue"/>
    <s v="1152 GB"/>
    <s v="Pentium"/>
    <x v="5"/>
    <x v="0"/>
    <m/>
    <s v="Integrated"/>
    <s v="Intel"/>
    <s v="1.1 GHz"/>
    <x v="2"/>
    <x v="980"/>
    <n v="40"/>
    <n v="45480.800000000003"/>
    <n v="262"/>
  </r>
  <r>
    <x v="1"/>
    <m/>
    <s v="14 Inches"/>
    <s v="Rose Gold"/>
    <s v="64 GB"/>
    <s v="Celeron N4000"/>
    <x v="4"/>
    <x v="0"/>
    <m/>
    <s v="Integrated"/>
    <s v="Intel"/>
    <s v="1.1 GHz"/>
    <x v="4"/>
    <x v="981"/>
    <n v="48"/>
    <n v="87312"/>
    <n v="518"/>
  </r>
  <r>
    <x v="1"/>
    <m/>
    <s v="15.6 Inches"/>
    <s v="Black"/>
    <s v="1000 GB"/>
    <s v="Pentium N5000"/>
    <x v="4"/>
    <x v="0"/>
    <m/>
    <s v="Integrated"/>
    <s v="Intel"/>
    <s v="1.1 GHz"/>
    <x v="5"/>
    <x v="982"/>
    <n v="32"/>
    <n v="22098.560000000001"/>
    <n v="411"/>
  </r>
  <r>
    <x v="8"/>
    <s v="Precision 3000"/>
    <s v="14 Inches"/>
    <m/>
    <s v="256 GB"/>
    <s v="Core i5"/>
    <x v="4"/>
    <x v="1"/>
    <s v="Anti-glare Screen"/>
    <s v="Iris Xe Graphics"/>
    <s v="Intel Iris Xe Graphics"/>
    <m/>
    <x v="0"/>
    <x v="42"/>
    <n v="53"/>
    <n v="24379.47"/>
    <n v="448"/>
  </r>
  <r>
    <x v="8"/>
    <s v="Latitude 5420"/>
    <s v="14 Inches"/>
    <m/>
    <s v="512 GB"/>
    <s v="Core i5"/>
    <x v="4"/>
    <x v="7"/>
    <s v="Anti Glare"/>
    <s v="Integrated"/>
    <m/>
    <s v="2.6 GHz"/>
    <x v="10"/>
    <x v="21"/>
    <n v="28"/>
    <n v="16519.72"/>
    <n v="182"/>
  </r>
  <r>
    <x v="4"/>
    <s v="PH315-53-71QX"/>
    <s v="15.6 Inches"/>
    <m/>
    <s v="512 GB"/>
    <s v="Intel Core i7"/>
    <x v="4"/>
    <x v="10"/>
    <m/>
    <s v="Dedicated"/>
    <s v="NVIDIA GeForce RTX 2070"/>
    <s v="5 GHz"/>
    <x v="5"/>
    <x v="983"/>
    <n v="62"/>
    <n v="15499.38"/>
    <n v="466"/>
  </r>
  <r>
    <x v="8"/>
    <s v="Inspiron"/>
    <s v="14 Inches"/>
    <s v="Silver"/>
    <s v="1 TB"/>
    <s v="Core i7 Family"/>
    <x v="1"/>
    <x v="2"/>
    <s v="Backlit Kb"/>
    <s v="Integrated"/>
    <m/>
    <m/>
    <x v="8"/>
    <x v="984"/>
    <n v="46"/>
    <n v="63801.54"/>
    <n v="155"/>
  </r>
  <r>
    <x v="7"/>
    <s v="AMD Athlon"/>
    <s v="14 Inches"/>
    <s v="Gray"/>
    <s v="128 GB"/>
    <s v="AMD R Series"/>
    <x v="3"/>
    <x v="2"/>
    <m/>
    <s v="Integrated"/>
    <s v="AMD Radeon Graphics"/>
    <m/>
    <x v="9"/>
    <x v="26"/>
    <n v="48"/>
    <n v="18719.52"/>
    <n v="404"/>
  </r>
  <r>
    <x v="1"/>
    <s v="ELITEBOOK REVOLVE 810G3"/>
    <s v="11.6 Inches"/>
    <s v="Silver"/>
    <s v="512 GB"/>
    <s v="Core i5"/>
    <x v="0"/>
    <x v="25"/>
    <m/>
    <s v="Integrated"/>
    <s v="Integrated Graphics"/>
    <m/>
    <x v="0"/>
    <x v="985"/>
    <n v="19"/>
    <n v="11779.81"/>
    <n v="186"/>
  </r>
  <r>
    <x v="8"/>
    <s v="Dell XPS"/>
    <s v="15.6 Inches"/>
    <s v="Silver"/>
    <s v="1 TB"/>
    <m/>
    <x v="2"/>
    <x v="11"/>
    <s v="Backlit Keyboard,Fingerprint Reader"/>
    <s v="Dedicated"/>
    <s v="NVIDIA GeForce GTX 1050 Ti"/>
    <m/>
    <x v="15"/>
    <x v="8"/>
    <n v="52"/>
    <n v="46799.48"/>
    <n v="393"/>
  </r>
  <r>
    <x v="1"/>
    <s v="360W3UT#ABA"/>
    <s v="14 Inches"/>
    <s v="Silver"/>
    <s v="256 GB"/>
    <s v="Core i7"/>
    <x v="4"/>
    <x v="7"/>
    <m/>
    <s v="Integrated"/>
    <s v="Intel Iris"/>
    <m/>
    <x v="0"/>
    <x v="5"/>
    <n v="45"/>
    <n v="71955"/>
    <n v="381"/>
  </r>
  <r>
    <x v="1"/>
    <m/>
    <s v="15.6 Inches"/>
    <s v="Silver"/>
    <s v="1000 GB"/>
    <s v="Intel Core i5"/>
    <x v="1"/>
    <x v="1"/>
    <s v="Backlit Keyboard"/>
    <s v="Integrated"/>
    <s v="Intel"/>
    <m/>
    <x v="1"/>
    <x v="986"/>
    <n v="13"/>
    <n v="31689.32"/>
    <n v="440"/>
  </r>
  <r>
    <x v="0"/>
    <s v="Ideapad 3"/>
    <s v="15.6 Inches"/>
    <s v="Gray"/>
    <s v="1000 GB"/>
    <s v="Intel Core i5"/>
    <x v="5"/>
    <x v="0"/>
    <m/>
    <s v="Integrated"/>
    <s v="Intel"/>
    <m/>
    <x v="0"/>
    <x v="8"/>
    <n v="40"/>
    <n v="35999.599999999999"/>
    <n v="440"/>
  </r>
  <r>
    <x v="8"/>
    <s v="Inspiron"/>
    <s v="16 Inches"/>
    <s v="Silver"/>
    <s v="1000 GB"/>
    <s v="Intel Core i5"/>
    <x v="2"/>
    <x v="0"/>
    <m/>
    <s v="Integrated"/>
    <s v="Intel"/>
    <m/>
    <x v="0"/>
    <x v="524"/>
    <n v="29"/>
    <n v="31871"/>
    <n v="191"/>
  </r>
  <r>
    <x v="2"/>
    <s v="Vector GP66 12UGS-267"/>
    <s v="15.66 Inches"/>
    <s v="Core Black"/>
    <m/>
    <s v="Intel Core i9"/>
    <x v="2"/>
    <x v="2"/>
    <m/>
    <s v="Dedicated"/>
    <m/>
    <s v="1.8 GHz"/>
    <x v="2"/>
    <x v="42"/>
    <n v="36"/>
    <n v="16559.64"/>
    <n v="231"/>
  </r>
  <r>
    <x v="2"/>
    <s v="Stealth GS66 12UGS-025"/>
    <s v="15.6 Inches"/>
    <s v="Core Black"/>
    <m/>
    <s v="Intel Core i9"/>
    <x v="2"/>
    <x v="2"/>
    <m/>
    <s v="Dedicated"/>
    <s v="NVIDIA GeForce RTX 3070"/>
    <s v="1.8 GHz"/>
    <x v="10"/>
    <x v="8"/>
    <n v="46"/>
    <n v="41399.54"/>
    <n v="539"/>
  </r>
  <r>
    <x v="0"/>
    <m/>
    <s v="14 Inches"/>
    <s v="Blue"/>
    <s v="1000 GB"/>
    <s v="Intel Core i7"/>
    <x v="0"/>
    <x v="0"/>
    <m/>
    <s v="Integrated"/>
    <s v="Intel"/>
    <s v="1.2 GHz"/>
    <x v="0"/>
    <x v="13"/>
    <n v="21"/>
    <n v="35679"/>
    <n v="254"/>
  </r>
  <r>
    <x v="7"/>
    <m/>
    <s v="14 Inches"/>
    <m/>
    <s v="512 GB"/>
    <m/>
    <x v="4"/>
    <x v="11"/>
    <s v="Backlit Keyboard,Fingerprint Reader"/>
    <s v="Integrated"/>
    <m/>
    <m/>
    <x v="1"/>
    <x v="26"/>
    <n v="16"/>
    <n v="6239.84"/>
    <n v="480"/>
  </r>
  <r>
    <x v="18"/>
    <s v="AWm15-7806SLV-PUS"/>
    <s v="15.6 Inches"/>
    <s v="Epic Silver"/>
    <s v="512 GB"/>
    <s v="Core i7 Family"/>
    <x v="4"/>
    <x v="10"/>
    <s v="Anti Glare,Thin Bezel"/>
    <s v="Dedicated"/>
    <m/>
    <m/>
    <x v="6"/>
    <x v="21"/>
    <n v="29"/>
    <n v="17109.71"/>
    <n v="234"/>
  </r>
  <r>
    <x v="30"/>
    <s v="VAIO Z"/>
    <s v="14 Inches"/>
    <s v="Grey"/>
    <s v="2 TB"/>
    <s v="Intel Core i7"/>
    <x v="4"/>
    <x v="7"/>
    <m/>
    <s v="Integrated"/>
    <s v="Intel Iris Xe Graphics"/>
    <m/>
    <x v="0"/>
    <x v="26"/>
    <n v="26"/>
    <n v="10139.74"/>
    <n v="240"/>
  </r>
  <r>
    <x v="8"/>
    <s v="G15"/>
    <s v="15.6 Inches"/>
    <s v="Phantom Grey with speckles"/>
    <s v="512 GB"/>
    <s v="AMD R Series"/>
    <x v="4"/>
    <x v="10"/>
    <s v="Backlit Keyboard"/>
    <s v="Dedicated"/>
    <m/>
    <m/>
    <x v="0"/>
    <x v="670"/>
    <n v="38"/>
    <n v="64599.62"/>
    <n v="494"/>
  </r>
  <r>
    <x v="0"/>
    <m/>
    <s v="15.6 Inches"/>
    <s v="Blue"/>
    <s v="1152 GB"/>
    <s v="Pentium"/>
    <x v="5"/>
    <x v="0"/>
    <m/>
    <s v="Integrated"/>
    <s v="Intel"/>
    <s v="1.1 GHz"/>
    <x v="2"/>
    <x v="987"/>
    <n v="54"/>
    <n v="137753.46"/>
    <n v="439"/>
  </r>
  <r>
    <x v="1"/>
    <m/>
    <s v="14 Inches"/>
    <s v="Rose Gold"/>
    <s v="64 GB"/>
    <s v="Celeron N4000"/>
    <x v="4"/>
    <x v="0"/>
    <m/>
    <s v="Integrated"/>
    <s v="Intel"/>
    <s v="1.1 GHz"/>
    <x v="4"/>
    <x v="988"/>
    <n v="14"/>
    <n v="9073.5400000000009"/>
    <n v="271"/>
  </r>
  <r>
    <x v="1"/>
    <m/>
    <s v="15.6 Inches"/>
    <s v="Black"/>
    <s v="1000 GB"/>
    <s v="Pentium N5000"/>
    <x v="4"/>
    <x v="0"/>
    <m/>
    <s v="Integrated"/>
    <s v="Intel"/>
    <s v="1.1 GHz"/>
    <x v="5"/>
    <x v="989"/>
    <n v="63"/>
    <n v="44136.54"/>
    <n v="379"/>
  </r>
  <r>
    <x v="7"/>
    <m/>
    <s v="14 Inches"/>
    <m/>
    <s v="512 GB"/>
    <s v="Intel Core i5"/>
    <x v="4"/>
    <x v="7"/>
    <s v="Speakers"/>
    <s v="Integrated"/>
    <s v="Intel Integrated Graphics"/>
    <s v="2.6 GHz"/>
    <x v="21"/>
    <x v="990"/>
    <n v="54"/>
    <n v="92015.46"/>
    <n v="339"/>
  </r>
  <r>
    <x v="8"/>
    <s v="Latitude 5330 2-in-1"/>
    <s v="13.3 Inches"/>
    <s v="Black"/>
    <s v="256 GB"/>
    <s v="Core i5"/>
    <x v="4"/>
    <x v="1"/>
    <m/>
    <s v="Integrated"/>
    <s v="Intel Integrated Graphics"/>
    <m/>
    <x v="0"/>
    <x v="991"/>
    <n v="32"/>
    <n v="236768"/>
    <n v="176"/>
  </r>
  <r>
    <x v="8"/>
    <s v="Dell XPS 15 9520"/>
    <s v="15.6 Inches"/>
    <s v="Silver"/>
    <s v="512 GB"/>
    <s v="Core i7"/>
    <x v="2"/>
    <x v="2"/>
    <m/>
    <s v="Dedicated"/>
    <s v="NVIDIA GeForce RTX 3050 Ti"/>
    <m/>
    <x v="0"/>
    <x v="85"/>
    <n v="55"/>
    <n v="154841.5"/>
    <n v="386"/>
  </r>
  <r>
    <x v="1"/>
    <m/>
    <s v="15.6 Inches"/>
    <s v="Silver"/>
    <s v="1000 GB"/>
    <s v="Intel Core i5"/>
    <x v="1"/>
    <x v="1"/>
    <s v="Backlit Keyboard"/>
    <s v="Integrated"/>
    <s v="Intel"/>
    <m/>
    <x v="1"/>
    <x v="21"/>
    <n v="53"/>
    <n v="31269.47"/>
    <n v="385"/>
  </r>
  <r>
    <x v="0"/>
    <s v="Ideapad 3"/>
    <s v="15.6 Inches"/>
    <s v="Gray"/>
    <s v="1000 GB"/>
    <s v="Intel Core i5"/>
    <x v="5"/>
    <x v="0"/>
    <m/>
    <s v="Integrated"/>
    <s v="Intel"/>
    <m/>
    <x v="0"/>
    <x v="5"/>
    <n v="28"/>
    <n v="44772"/>
    <n v="418"/>
  </r>
  <r>
    <x v="8"/>
    <s v="Inspiron"/>
    <s v="16 Inches"/>
    <s v="Silver"/>
    <s v="1000 GB"/>
    <s v="Intel Core i5"/>
    <x v="2"/>
    <x v="0"/>
    <m/>
    <s v="Integrated"/>
    <s v="Intel"/>
    <m/>
    <x v="0"/>
    <x v="992"/>
    <n v="47"/>
    <n v="9588"/>
    <n v="356"/>
  </r>
  <r>
    <x v="2"/>
    <s v="Vector GP66 12UGS-267"/>
    <s v="15.66 Inches"/>
    <s v="Core Black"/>
    <m/>
    <s v="Intel Core i9"/>
    <x v="2"/>
    <x v="2"/>
    <m/>
    <s v="Dedicated"/>
    <m/>
    <s v="1.8 GHz"/>
    <x v="2"/>
    <x v="993"/>
    <n v="64"/>
    <n v="88447.360000000001"/>
    <n v="459"/>
  </r>
  <r>
    <x v="2"/>
    <s v="Stealth GS66 12UGS-025"/>
    <s v="15.6 Inches"/>
    <s v="Core Black"/>
    <m/>
    <s v="Intel Core i9"/>
    <x v="2"/>
    <x v="2"/>
    <m/>
    <s v="Dedicated"/>
    <s v="NVIDIA GeForce RTX 3070"/>
    <s v="1.8 GHz"/>
    <x v="10"/>
    <x v="368"/>
    <n v="49"/>
    <n v="39641"/>
    <n v="362"/>
  </r>
  <r>
    <x v="0"/>
    <m/>
    <s v="14 Inches"/>
    <s v="Blue"/>
    <s v="1000 GB"/>
    <s v="Intel Core i7"/>
    <x v="0"/>
    <x v="0"/>
    <m/>
    <s v="Integrated"/>
    <s v="Intel"/>
    <s v="1.2 GHz"/>
    <x v="0"/>
    <x v="13"/>
    <n v="52"/>
    <n v="88348"/>
    <n v="251"/>
  </r>
  <r>
    <x v="7"/>
    <s v="IdeaPad 330"/>
    <s v="15.6 Inches"/>
    <s v="Silver"/>
    <s v="500 GB"/>
    <s v="Celeron N"/>
    <x v="3"/>
    <x v="11"/>
    <s v="Anti-glare,Stereo Speakers"/>
    <s v="Integrated"/>
    <m/>
    <m/>
    <x v="13"/>
    <x v="994"/>
    <n v="32"/>
    <n v="115209.92"/>
    <n v="452"/>
  </r>
  <r>
    <x v="8"/>
    <s v="Precision 7550"/>
    <s v="15.6 Inches"/>
    <s v="Gray"/>
    <s v="512 GB"/>
    <s v="Corei7-10750H"/>
    <x v="4"/>
    <x v="7"/>
    <s v="Anti-glare"/>
    <s v="Dedicated"/>
    <m/>
    <m/>
    <x v="27"/>
    <x v="13"/>
    <n v="26"/>
    <n v="44174"/>
    <n v="299"/>
  </r>
  <r>
    <x v="8"/>
    <s v="G3 Gaming"/>
    <s v="15.6 Inches"/>
    <s v="Black"/>
    <s v="512 GB"/>
    <s v="Core i5"/>
    <x v="0"/>
    <x v="11"/>
    <m/>
    <s v="Dedicated"/>
    <s v="NVIDIA GeForce GTX 1660Ti"/>
    <m/>
    <x v="11"/>
    <x v="995"/>
    <n v="34"/>
    <n v="25466"/>
    <n v="485"/>
  </r>
  <r>
    <x v="16"/>
    <s v="cf-31 hzardour locations"/>
    <s v="13 Inches"/>
    <m/>
    <s v="500 GB"/>
    <s v="Core i5-655K"/>
    <x v="4"/>
    <x v="10"/>
    <m/>
    <s v="Integrated"/>
    <s v="Intel HD Graphics"/>
    <s v="2.3 GHz"/>
    <x v="2"/>
    <x v="42"/>
    <n v="25"/>
    <n v="11499.75"/>
    <n v="289"/>
  </r>
  <r>
    <x v="8"/>
    <s v="Precision 7750 Laptop"/>
    <s v="17.3 Inches"/>
    <s v="Silver"/>
    <s v="256 GB"/>
    <s v="Core i7"/>
    <x v="4"/>
    <x v="7"/>
    <s v="Wifi &amp; Bluetooth"/>
    <s v="Nvidia Quadro RTX 3000"/>
    <m/>
    <m/>
    <x v="0"/>
    <x v="996"/>
    <n v="21"/>
    <n v="17933.79"/>
    <n v="329"/>
  </r>
  <r>
    <x v="8"/>
    <s v="LATITUDE 3450"/>
    <s v="14 Inches"/>
    <s v="Black"/>
    <s v="256 GB"/>
    <s v="Core i5"/>
    <x v="0"/>
    <x v="27"/>
    <m/>
    <s v="Integrated"/>
    <s v="Integrated Graphics"/>
    <m/>
    <x v="0"/>
    <x v="997"/>
    <n v="62"/>
    <n v="104243.08"/>
    <n v="155"/>
  </r>
  <r>
    <x v="0"/>
    <m/>
    <s v="15.6 Inches"/>
    <s v="Blue"/>
    <s v="1152 GB"/>
    <s v="Pentium"/>
    <x v="5"/>
    <x v="0"/>
    <m/>
    <s v="Integrated"/>
    <s v="Intel"/>
    <s v="1.1 GHz"/>
    <x v="2"/>
    <x v="290"/>
    <n v="57"/>
    <n v="39500.43"/>
    <n v="330"/>
  </r>
  <r>
    <x v="1"/>
    <m/>
    <s v="14 Inches"/>
    <s v="Rose Gold"/>
    <s v="64 GB"/>
    <s v="Celeron N4000"/>
    <x v="4"/>
    <x v="0"/>
    <m/>
    <s v="Integrated"/>
    <s v="Intel"/>
    <s v="1.1 GHz"/>
    <x v="4"/>
    <x v="338"/>
    <n v="38"/>
    <n v="39454.639999999999"/>
    <n v="263"/>
  </r>
  <r>
    <x v="1"/>
    <m/>
    <s v="15.6 Inches"/>
    <s v="Black"/>
    <s v="1000 GB"/>
    <s v="Pentium N5000"/>
    <x v="4"/>
    <x v="0"/>
    <m/>
    <s v="Integrated"/>
    <s v="Intel"/>
    <s v="1.1 GHz"/>
    <x v="5"/>
    <x v="26"/>
    <n v="22"/>
    <n v="8579.7800000000007"/>
    <n v="394"/>
  </r>
  <r>
    <x v="8"/>
    <s v="Latitude 5510 Laptop"/>
    <s v="15.6 Inches"/>
    <s v="Black"/>
    <s v="512 GB"/>
    <s v="Core i7"/>
    <x v="2"/>
    <x v="7"/>
    <s v="Wifi &amp; Bluetooth"/>
    <s v="Integrated"/>
    <m/>
    <m/>
    <x v="0"/>
    <x v="985"/>
    <n v="56"/>
    <n v="34719.440000000002"/>
    <n v="209"/>
  </r>
  <r>
    <x v="8"/>
    <s v="Precision 5760 Laptop"/>
    <s v="17 Inches"/>
    <s v="Silver"/>
    <s v="1000 GB"/>
    <s v="Core i7"/>
    <x v="1"/>
    <x v="1"/>
    <s v="Wifi &amp; Bluetooth"/>
    <s v="Nvidia RTX A2000"/>
    <m/>
    <m/>
    <x v="0"/>
    <x v="620"/>
    <n v="48"/>
    <n v="23999.52"/>
    <n v="392"/>
  </r>
  <r>
    <x v="8"/>
    <s v="Latitude 7320 Detachable 2-in-1"/>
    <s v="13 Inches"/>
    <s v="Black"/>
    <s v="256 GB"/>
    <s v="Core i5"/>
    <x v="0"/>
    <x v="2"/>
    <s v="Wifi &amp; Bluetooth"/>
    <s v="Integrated"/>
    <m/>
    <m/>
    <x v="0"/>
    <x v="998"/>
    <n v="15"/>
    <n v="45659.25"/>
    <n v="423"/>
  </r>
  <r>
    <x v="1"/>
    <m/>
    <s v="15.6 Inches"/>
    <s v="Silver"/>
    <s v="1000 GB"/>
    <s v="Intel Core i5"/>
    <x v="1"/>
    <x v="1"/>
    <s v="Backlit Keyboard"/>
    <s v="Integrated"/>
    <s v="Intel"/>
    <m/>
    <x v="1"/>
    <x v="2"/>
    <n v="23"/>
    <n v="22999.77"/>
    <n v="202"/>
  </r>
  <r>
    <x v="0"/>
    <s v="Ideapad 3"/>
    <s v="15.6 Inches"/>
    <s v="Gray"/>
    <s v="1000 GB"/>
    <s v="Intel Core i5"/>
    <x v="5"/>
    <x v="0"/>
    <m/>
    <s v="Integrated"/>
    <s v="Intel"/>
    <m/>
    <x v="0"/>
    <x v="567"/>
    <n v="38"/>
    <n v="47842"/>
    <n v="446"/>
  </r>
  <r>
    <x v="8"/>
    <s v="Inspiron"/>
    <s v="16 Inches"/>
    <s v="Silver"/>
    <s v="1000 GB"/>
    <s v="Intel Core i5"/>
    <x v="2"/>
    <x v="0"/>
    <m/>
    <s v="Integrated"/>
    <s v="Intel"/>
    <m/>
    <x v="0"/>
    <x v="427"/>
    <n v="62"/>
    <n v="130720.8"/>
    <n v="445"/>
  </r>
  <r>
    <x v="2"/>
    <s v="Vector GP66 12UGS-267"/>
    <s v="15.66 Inches"/>
    <s v="Core Black"/>
    <m/>
    <s v="Intel Core i9"/>
    <x v="2"/>
    <x v="2"/>
    <m/>
    <s v="Dedicated"/>
    <m/>
    <s v="1.8 GHz"/>
    <x v="2"/>
    <x v="201"/>
    <n v="20"/>
    <n v="14737"/>
    <n v="413"/>
  </r>
  <r>
    <x v="2"/>
    <s v="Stealth GS66 12UGS-025"/>
    <s v="15.6 Inches"/>
    <s v="Core Black"/>
    <m/>
    <s v="Intel Core i9"/>
    <x v="2"/>
    <x v="2"/>
    <m/>
    <s v="Dedicated"/>
    <s v="NVIDIA GeForce RTX 3070"/>
    <s v="1.8 GHz"/>
    <x v="10"/>
    <x v="21"/>
    <n v="23"/>
    <n v="13569.77"/>
    <n v="385"/>
  </r>
  <r>
    <x v="0"/>
    <m/>
    <s v="14 Inches"/>
    <s v="Blue"/>
    <s v="1000 GB"/>
    <s v="Intel Core i7"/>
    <x v="0"/>
    <x v="0"/>
    <m/>
    <s v="Integrated"/>
    <s v="Intel"/>
    <s v="1.2 GHz"/>
    <x v="0"/>
    <x v="999"/>
    <n v="60"/>
    <n v="76441.8"/>
    <n v="449"/>
  </r>
  <r>
    <x v="8"/>
    <s v="Latitude Rugged 5430 Laptop"/>
    <s v="14 Inches"/>
    <s v="Silver"/>
    <s v="512 GB"/>
    <s v="Core i7"/>
    <x v="4"/>
    <x v="1"/>
    <m/>
    <s v="Integrated"/>
    <s v="Intel Integrated Graphics"/>
    <m/>
    <x v="0"/>
    <x v="1000"/>
    <n v="36"/>
    <n v="62055.72"/>
    <n v="229"/>
  </r>
  <r>
    <x v="8"/>
    <s v="G15 5525 Laptop"/>
    <s v="15.6 Inches"/>
    <s v="Grey"/>
    <s v="1000 GB"/>
    <s v="AMD Ryzen 7"/>
    <x v="4"/>
    <x v="1"/>
    <m/>
    <s v="Dedicated"/>
    <s v="NVIDIA GeForce RTX 3060"/>
    <m/>
    <x v="2"/>
    <x v="1001"/>
    <n v="36"/>
    <n v="48564"/>
    <n v="334"/>
  </r>
  <r>
    <x v="8"/>
    <n v="7400"/>
    <s v="14 Inches"/>
    <m/>
    <s v="256 GB"/>
    <s v="Core i7 Family"/>
    <x v="4"/>
    <x v="7"/>
    <s v="premium business-class notebook"/>
    <s v="Integrated"/>
    <s v="Intel UHD Graphics 620"/>
    <m/>
    <x v="20"/>
    <x v="13"/>
    <n v="58"/>
    <n v="98542"/>
    <n v="475"/>
  </r>
  <r>
    <x v="1"/>
    <m/>
    <s v="16 Inches"/>
    <m/>
    <s v="1 TB"/>
    <s v="Core i7"/>
    <x v="2"/>
    <x v="1"/>
    <m/>
    <s v="Integrated"/>
    <s v="Intel HD Graphics 520"/>
    <m/>
    <x v="8"/>
    <x v="39"/>
    <n v="20"/>
    <n v="14999.8"/>
    <n v="184"/>
  </r>
  <r>
    <x v="8"/>
    <s v="Latitude 7320 Detachable 2-in-1"/>
    <s v="13 Inches"/>
    <s v="Black"/>
    <s v="128 GB"/>
    <s v="Core i5"/>
    <x v="0"/>
    <x v="1"/>
    <s v="Wifi &amp; Bluetooth"/>
    <s v="Integrated"/>
    <m/>
    <m/>
    <x v="9"/>
    <x v="42"/>
    <n v="12"/>
    <n v="5519.88"/>
    <n v="153"/>
  </r>
  <r>
    <x v="0"/>
    <m/>
    <s v="15.6 Inches"/>
    <s v="Blue"/>
    <s v="1152 GB"/>
    <s v="Pentium"/>
    <x v="5"/>
    <x v="0"/>
    <m/>
    <s v="Integrated"/>
    <s v="Intel"/>
    <s v="1.1 GHz"/>
    <x v="2"/>
    <x v="1002"/>
    <n v="40"/>
    <n v="219960"/>
    <n v="539"/>
  </r>
  <r>
    <x v="1"/>
    <m/>
    <s v="14 Inches"/>
    <s v="Rose Gold"/>
    <s v="64 GB"/>
    <s v="Celeron N4000"/>
    <x v="4"/>
    <x v="0"/>
    <m/>
    <s v="Integrated"/>
    <s v="Intel"/>
    <s v="1.1 GHz"/>
    <x v="4"/>
    <x v="247"/>
    <n v="51"/>
    <n v="142749"/>
    <n v="270"/>
  </r>
  <r>
    <x v="1"/>
    <m/>
    <s v="15.6 Inches"/>
    <s v="Black"/>
    <s v="1000 GB"/>
    <s v="Pentium N5000"/>
    <x v="4"/>
    <x v="0"/>
    <m/>
    <s v="Integrated"/>
    <s v="Intel"/>
    <s v="1.1 GHz"/>
    <x v="5"/>
    <x v="1003"/>
    <n v="40"/>
    <n v="61439.6"/>
    <n v="255"/>
  </r>
  <r>
    <x v="1"/>
    <s v="HP Envy"/>
    <s v="15.6 Inches"/>
    <m/>
    <s v="512 GB"/>
    <s v="AMD Ryzen 7"/>
    <x v="4"/>
    <x v="2"/>
    <s v="Backlit Keyboard,Stylus Pen"/>
    <s v="Integrated"/>
    <s v="AMD Radeon Graphics"/>
    <m/>
    <x v="12"/>
    <x v="121"/>
    <n v="14"/>
    <n v="53186"/>
    <n v="97"/>
  </r>
  <r>
    <x v="8"/>
    <s v="Latitude"/>
    <s v="14 Inches"/>
    <s v="Gray"/>
    <s v="512 GB"/>
    <s v="Intel Core i5 1145G7"/>
    <x v="4"/>
    <x v="1"/>
    <m/>
    <s v="Integrated"/>
    <s v="Intel Iris Xe Graphics"/>
    <m/>
    <x v="0"/>
    <x v="13"/>
    <n v="31"/>
    <n v="52669"/>
    <n v="466"/>
  </r>
  <r>
    <x v="7"/>
    <m/>
    <s v="13.3 Inches"/>
    <m/>
    <m/>
    <m/>
    <x v="4"/>
    <x v="10"/>
    <m/>
    <s v="Integrated"/>
    <s v="Intel UHD Graphics 620"/>
    <m/>
    <x v="0"/>
    <x v="8"/>
    <n v="32"/>
    <n v="28799.68"/>
    <n v="485"/>
  </r>
  <r>
    <x v="8"/>
    <s v="Inspiron"/>
    <s v="15.6 Inches"/>
    <s v="Black"/>
    <s v="500 GB"/>
    <s v="Core i3"/>
    <x v="3"/>
    <x v="40"/>
    <m/>
    <s v="Integrated"/>
    <s v="Intel HD Graphics 4400"/>
    <m/>
    <x v="12"/>
    <x v="1004"/>
    <n v="61"/>
    <n v="63561.39"/>
    <n v="425"/>
  </r>
  <r>
    <x v="2"/>
    <s v="Vector GP66 12UGS-267"/>
    <s v="15.66 Inches"/>
    <s v="Core Black"/>
    <m/>
    <s v="Intel Core i9"/>
    <x v="2"/>
    <x v="2"/>
    <m/>
    <s v="Dedicated"/>
    <m/>
    <s v="1.8 GHz"/>
    <x v="2"/>
    <x v="1005"/>
    <n v="23"/>
    <n v="53405.77"/>
    <n v="407"/>
  </r>
  <r>
    <x v="2"/>
    <s v="Stealth GS66 12UGS-025"/>
    <s v="15.6 Inches"/>
    <s v="Core Black"/>
    <m/>
    <s v="Intel Core i9"/>
    <x v="2"/>
    <x v="2"/>
    <m/>
    <s v="Dedicated"/>
    <s v="NVIDIA GeForce RTX 3070"/>
    <s v="1.8 GHz"/>
    <x v="10"/>
    <x v="21"/>
    <n v="45"/>
    <n v="26549.55"/>
    <n v="477"/>
  </r>
  <r>
    <x v="0"/>
    <m/>
    <s v="14 Inches"/>
    <s v="Blue"/>
    <s v="1000 GB"/>
    <s v="Intel Core i7"/>
    <x v="0"/>
    <x v="0"/>
    <m/>
    <s v="Integrated"/>
    <s v="Intel"/>
    <s v="1.2 GHz"/>
    <x v="0"/>
    <x v="23"/>
    <n v="28"/>
    <n v="30883.72"/>
    <n v="328"/>
  </r>
  <r>
    <x v="8"/>
    <s v="LATITUDE 3450"/>
    <s v="14 Inches"/>
    <s v="Black"/>
    <s v="256 GB"/>
    <s v="Core i5"/>
    <x v="4"/>
    <x v="27"/>
    <m/>
    <s v="Integrated"/>
    <s v="Integrated Graphics"/>
    <m/>
    <x v="0"/>
    <x v="190"/>
    <n v="53"/>
    <n v="46587"/>
    <n v="334"/>
  </r>
  <r>
    <x v="8"/>
    <s v="Latitude"/>
    <s v="14 Inches"/>
    <m/>
    <s v="256 GB"/>
    <s v="Core i5"/>
    <x v="4"/>
    <x v="7"/>
    <m/>
    <s v="Integrated"/>
    <s v="Intel Iris Xe Graphics"/>
    <s v="2.4 GHz"/>
    <x v="0"/>
    <x v="21"/>
    <n v="63"/>
    <n v="37169.370000000003"/>
    <n v="323"/>
  </r>
  <r>
    <x v="8"/>
    <s v="LATITUDE E6530"/>
    <s v="15.6 Inches"/>
    <m/>
    <s v="256 GB"/>
    <s v="Core i5-3320M"/>
    <x v="4"/>
    <x v="42"/>
    <m/>
    <s v="Integrated"/>
    <s v="Integrated Graphics"/>
    <s v="2.6 GHz"/>
    <x v="0"/>
    <x v="1006"/>
    <n v="12"/>
    <n v="3491.76"/>
    <n v="301"/>
  </r>
  <r>
    <x v="7"/>
    <m/>
    <s v="14 Inches"/>
    <m/>
    <s v="128 GB"/>
    <m/>
    <x v="0"/>
    <x v="10"/>
    <m/>
    <s v="Integrated"/>
    <s v="Intel"/>
    <s v="2.6 GHz"/>
    <x v="2"/>
    <x v="1007"/>
    <n v="60"/>
    <n v="107937"/>
    <n v="404"/>
  </r>
  <r>
    <x v="8"/>
    <s v="Latitude 5540 Laptop"/>
    <s v="15.6 Inches"/>
    <s v="Black"/>
    <s v="1000 GB"/>
    <s v="Core i7"/>
    <x v="2"/>
    <x v="1"/>
    <m/>
    <s v="Integrated"/>
    <s v="Intel Integrated Graphics"/>
    <m/>
    <x v="0"/>
    <x v="21"/>
    <n v="41"/>
    <n v="24189.59"/>
    <n v="480"/>
  </r>
  <r>
    <x v="2"/>
    <s v="Vector GP66 12UGS-267"/>
    <s v="15.66 Inches"/>
    <s v="Core Black"/>
    <m/>
    <s v="Intel Core i9"/>
    <x v="2"/>
    <x v="2"/>
    <m/>
    <s v="Dedicated"/>
    <m/>
    <s v="1.8 GHz"/>
    <x v="2"/>
    <x v="1008"/>
    <n v="60"/>
    <n v="135223.20000000001"/>
    <n v="521"/>
  </r>
  <r>
    <x v="2"/>
    <s v="Stealth GS66 12UGS-025"/>
    <s v="15.6 Inches"/>
    <s v="Core Black"/>
    <m/>
    <s v="Intel Core i9"/>
    <x v="2"/>
    <x v="2"/>
    <m/>
    <s v="Dedicated"/>
    <s v="NVIDIA GeForce RTX 3070"/>
    <s v="1.8 GHz"/>
    <x v="10"/>
    <x v="1009"/>
    <n v="36"/>
    <n v="36039.96"/>
    <n v="279"/>
  </r>
  <r>
    <x v="0"/>
    <m/>
    <s v="14 Inches"/>
    <s v="Blue"/>
    <s v="1000 GB"/>
    <s v="Intel Core i7"/>
    <x v="0"/>
    <x v="0"/>
    <m/>
    <s v="Integrated"/>
    <s v="Intel"/>
    <s v="1.2 GHz"/>
    <x v="0"/>
    <x v="2"/>
    <n v="63"/>
    <n v="62999.37"/>
    <n v="279"/>
  </r>
  <r>
    <x v="8"/>
    <s v="Vostro 7620 Laptop"/>
    <s v="16 Inches"/>
    <s v="Black"/>
    <s v="2000 GB"/>
    <s v="Core i7"/>
    <x v="6"/>
    <x v="1"/>
    <m/>
    <s v="Integrated"/>
    <s v="NVIDIA GeForce RTX 3050 Ti"/>
    <s v="3.5 GHz"/>
    <x v="0"/>
    <x v="42"/>
    <n v="46"/>
    <n v="21159.54"/>
    <n v="520"/>
  </r>
  <r>
    <x v="7"/>
    <s v="Lenovo Thinkpad"/>
    <s v="12.5 Inches"/>
    <s v="Black"/>
    <s v="256 GB"/>
    <s v="Core i7 4600U"/>
    <x v="0"/>
    <x v="29"/>
    <s v="Pen"/>
    <s v="Integrated"/>
    <m/>
    <m/>
    <x v="27"/>
    <x v="7"/>
    <n v="47"/>
    <n v="37553"/>
    <n v="163"/>
  </r>
  <r>
    <x v="5"/>
    <s v="VivoBook S15 S532"/>
    <s v="15.6 Inches"/>
    <s v="Punk Pink"/>
    <s v="512 GB"/>
    <s v="Intel Core i5"/>
    <x v="0"/>
    <x v="10"/>
    <s v="Nanoedge Bezel"/>
    <s v="Integrated"/>
    <m/>
    <m/>
    <x v="5"/>
    <x v="26"/>
    <n v="22"/>
    <n v="8579.7800000000007"/>
    <n v="310"/>
  </r>
  <r>
    <x v="8"/>
    <s v="Latitude 5320 Laptop"/>
    <s v="13.3 Inches"/>
    <s v="Black"/>
    <s v="1000 GB"/>
    <s v="Core i7"/>
    <x v="4"/>
    <x v="1"/>
    <s v="Wifi &amp; Bluetooth"/>
    <s v="Integrated"/>
    <m/>
    <m/>
    <x v="0"/>
    <x v="548"/>
    <n v="13"/>
    <n v="14299.87"/>
    <n v="284"/>
  </r>
  <r>
    <x v="3"/>
    <s v="MacBook Pro 13-inch"/>
    <s v="13.3 Inches"/>
    <s v="Space Gray"/>
    <s v="128 GB"/>
    <s v="Core i5"/>
    <x v="0"/>
    <x v="3"/>
    <m/>
    <s v="Integrated"/>
    <s v="integrated_graphics"/>
    <m/>
    <x v="1"/>
    <x v="852"/>
    <n v="28"/>
    <n v="8399.7199999999993"/>
    <n v="286"/>
  </r>
  <r>
    <x v="0"/>
    <m/>
    <s v="15.6 Inches"/>
    <s v="Blue"/>
    <s v="1152 GB"/>
    <s v="Pentium"/>
    <x v="5"/>
    <x v="0"/>
    <m/>
    <s v="Integrated"/>
    <s v="Intel"/>
    <s v="1.1 GHz"/>
    <x v="2"/>
    <x v="13"/>
    <n v="28"/>
    <n v="47572"/>
    <n v="500"/>
  </r>
  <r>
    <x v="1"/>
    <m/>
    <s v="14 Inches"/>
    <s v="Rose Gold"/>
    <s v="64 GB"/>
    <s v="Celeron N4000"/>
    <x v="4"/>
    <x v="0"/>
    <m/>
    <s v="Integrated"/>
    <s v="Intel"/>
    <s v="1.1 GHz"/>
    <x v="4"/>
    <x v="641"/>
    <n v="39"/>
    <n v="39623.61"/>
    <n v="432"/>
  </r>
  <r>
    <x v="1"/>
    <m/>
    <s v="15.6 Inches"/>
    <s v="Black"/>
    <s v="1000 GB"/>
    <s v="Pentium N5000"/>
    <x v="4"/>
    <x v="0"/>
    <m/>
    <s v="Integrated"/>
    <s v="Intel"/>
    <s v="1.1 GHz"/>
    <x v="5"/>
    <x v="237"/>
    <n v="31"/>
    <n v="43399.69"/>
    <n v="205"/>
  </r>
  <r>
    <x v="8"/>
    <s v="XPS 9510 Laptop"/>
    <s v="15.6 Inches"/>
    <s v="Platinum Silver"/>
    <s v="512 GB"/>
    <s v="Core i7"/>
    <x v="4"/>
    <x v="7"/>
    <s v="Wifi &amp; Bluetooth"/>
    <s v="Nvidia GeForce RTX 3050 Ti"/>
    <m/>
    <m/>
    <x v="0"/>
    <x v="26"/>
    <n v="48"/>
    <n v="18719.52"/>
    <n v="365"/>
  </r>
  <r>
    <x v="5"/>
    <s v="ROG Strix Scar III G531GV"/>
    <s v="15.6 Inches"/>
    <m/>
    <s v="1 TB"/>
    <s v="Intel Core i7"/>
    <x v="4"/>
    <x v="10"/>
    <m/>
    <s v="Dedicated"/>
    <s v="NVIDIA GeForce RTX 2060"/>
    <s v="4.5 GHz"/>
    <x v="5"/>
    <x v="1010"/>
    <n v="48"/>
    <n v="24005.279999999999"/>
    <n v="234"/>
  </r>
  <r>
    <x v="1"/>
    <s v="Laptop"/>
    <s v="17 Inches"/>
    <m/>
    <s v="256 GB"/>
    <s v="Core i5"/>
    <x v="0"/>
    <x v="0"/>
    <s v="Anti-glare"/>
    <s v="Integrated"/>
    <s v="Intel Iris Xe Graphics"/>
    <m/>
    <x v="24"/>
    <x v="1011"/>
    <n v="37"/>
    <n v="84396.63"/>
    <n v="294"/>
  </r>
  <r>
    <x v="8"/>
    <s v="G15 5520 Laptop"/>
    <s v="15.6 Inches"/>
    <s v="Grey"/>
    <s v="512 GB"/>
    <s v="Core i7"/>
    <x v="4"/>
    <x v="2"/>
    <m/>
    <s v="Dedicated"/>
    <s v="NVIDIA GeForce RTX 3050 Ti"/>
    <m/>
    <x v="0"/>
    <x v="1012"/>
    <n v="65"/>
    <n v="40624.35"/>
    <n v="352"/>
  </r>
  <r>
    <x v="8"/>
    <s v="XPS"/>
    <s v="15.6 Inches"/>
    <s v="Platinum Silver"/>
    <s v="1 TB"/>
    <s v="Intel Core i9"/>
    <x v="2"/>
    <x v="10"/>
    <m/>
    <s v="Dedicated"/>
    <s v="NVIDIA GeForce RTX 3050 Ti"/>
    <m/>
    <x v="0"/>
    <x v="42"/>
    <n v="60"/>
    <n v="27599.4"/>
    <n v="228"/>
  </r>
  <r>
    <x v="2"/>
    <s v="Modern 14 B11MOU-1212"/>
    <s v="14 Inches"/>
    <s v="Gray"/>
    <s v="128 GB"/>
    <s v="Core i3"/>
    <x v="0"/>
    <x v="2"/>
    <s v="Information Not Available"/>
    <s v="Integrated"/>
    <m/>
    <m/>
    <x v="2"/>
    <x v="1013"/>
    <n v="27"/>
    <n v="31027.86"/>
    <n v="497"/>
  </r>
  <r>
    <x v="1"/>
    <m/>
    <s v="15.6 Inches"/>
    <s v="Silver"/>
    <s v="1000 GB"/>
    <s v="Intel Core i5"/>
    <x v="1"/>
    <x v="1"/>
    <s v="Backlit Keyboard"/>
    <s v="Integrated"/>
    <s v="Intel"/>
    <m/>
    <x v="1"/>
    <x v="19"/>
    <n v="54"/>
    <n v="34559.46"/>
    <n v="220"/>
  </r>
  <r>
    <x v="0"/>
    <s v="Ideapad 3"/>
    <s v="15.6 Inches"/>
    <s v="Gray"/>
    <s v="1000 GB"/>
    <s v="Intel Core i5"/>
    <x v="5"/>
    <x v="0"/>
    <m/>
    <s v="Integrated"/>
    <s v="Intel"/>
    <m/>
    <x v="0"/>
    <x v="8"/>
    <n v="35"/>
    <n v="31499.65"/>
    <n v="508"/>
  </r>
  <r>
    <x v="8"/>
    <s v="Inspiron"/>
    <s v="16 Inches"/>
    <s v="Silver"/>
    <s v="1000 GB"/>
    <s v="Intel Core i5"/>
    <x v="2"/>
    <x v="0"/>
    <m/>
    <s v="Integrated"/>
    <s v="Intel"/>
    <m/>
    <x v="0"/>
    <x v="1014"/>
    <n v="22"/>
    <n v="21776.7"/>
    <n v="332"/>
  </r>
  <r>
    <x v="2"/>
    <s v="Vector GP66 12UGS-267"/>
    <s v="15.66 Inches"/>
    <s v="Core Black"/>
    <m/>
    <s v="Intel Core i9"/>
    <x v="2"/>
    <x v="2"/>
    <m/>
    <s v="Dedicated"/>
    <m/>
    <s v="1.8 GHz"/>
    <x v="2"/>
    <x v="42"/>
    <n v="41"/>
    <n v="18859.59"/>
    <n v="200"/>
  </r>
  <r>
    <x v="2"/>
    <s v="Stealth GS66 12UGS-025"/>
    <s v="15.6 Inches"/>
    <s v="Core Black"/>
    <m/>
    <s v="Intel Core i9"/>
    <x v="2"/>
    <x v="2"/>
    <m/>
    <s v="Dedicated"/>
    <s v="NVIDIA GeForce RTX 3070"/>
    <s v="1.8 GHz"/>
    <x v="10"/>
    <x v="906"/>
    <n v="30"/>
    <n v="115639.8"/>
    <n v="455"/>
  </r>
  <r>
    <x v="0"/>
    <m/>
    <s v="14 Inches"/>
    <s v="Blue"/>
    <s v="1000 GB"/>
    <s v="Intel Core i7"/>
    <x v="0"/>
    <x v="0"/>
    <m/>
    <s v="Integrated"/>
    <s v="Intel"/>
    <s v="1.2 GHz"/>
    <x v="0"/>
    <x v="89"/>
    <n v="54"/>
    <n v="53634.42"/>
    <n v="139"/>
  </r>
  <r>
    <x v="7"/>
    <m/>
    <s v="15.6 Inches"/>
    <s v="Grey"/>
    <s v="512 GB"/>
    <s v="AMD R Series"/>
    <x v="5"/>
    <x v="11"/>
    <s v="Anti-glare"/>
    <s v="Integrated"/>
    <s v="AMD Radeon RX Vega 8"/>
    <m/>
    <x v="6"/>
    <x v="19"/>
    <n v="53"/>
    <n v="33919.47"/>
    <n v="519"/>
  </r>
  <r>
    <x v="8"/>
    <s v="Precision 3000"/>
    <s v="14 Inches"/>
    <m/>
    <s v="512 GB"/>
    <s v="Core i7"/>
    <x v="2"/>
    <x v="7"/>
    <s v="Anti-glare Screen"/>
    <s v="T550"/>
    <s v="NVIDIA T550"/>
    <m/>
    <x v="0"/>
    <x v="1015"/>
    <n v="15"/>
    <n v="25635"/>
    <n v="261"/>
  </r>
  <r>
    <x v="8"/>
    <s v="Inspiron 3511"/>
    <s v="15.6 Inches"/>
    <m/>
    <s v="1 TB"/>
    <s v="Core i5"/>
    <x v="4"/>
    <x v="7"/>
    <m/>
    <s v="Integrated"/>
    <s v="Intel UHD Graphics"/>
    <s v="1 GHz"/>
    <x v="0"/>
    <x v="1016"/>
    <n v="48"/>
    <n v="54911.519999999997"/>
    <n v="515"/>
  </r>
  <r>
    <x v="0"/>
    <m/>
    <s v="15.6 Inches"/>
    <s v="Blue"/>
    <s v="1152 GB"/>
    <s v="Pentium"/>
    <x v="5"/>
    <x v="0"/>
    <m/>
    <s v="Integrated"/>
    <s v="Intel"/>
    <s v="1.1 GHz"/>
    <x v="2"/>
    <x v="177"/>
    <n v="45"/>
    <n v="35999.550000000003"/>
    <n v="147"/>
  </r>
  <r>
    <x v="1"/>
    <m/>
    <s v="14 Inches"/>
    <s v="Rose Gold"/>
    <s v="64 GB"/>
    <s v="Celeron N4000"/>
    <x v="4"/>
    <x v="0"/>
    <m/>
    <s v="Integrated"/>
    <s v="Intel"/>
    <s v="1.1 GHz"/>
    <x v="4"/>
    <x v="1017"/>
    <n v="61"/>
    <n v="81434.39"/>
    <n v="229"/>
  </r>
  <r>
    <x v="1"/>
    <m/>
    <s v="15.6 Inches"/>
    <s v="Black"/>
    <s v="1000 GB"/>
    <s v="Pentium N5000"/>
    <x v="4"/>
    <x v="0"/>
    <m/>
    <s v="Integrated"/>
    <s v="Intel"/>
    <s v="1.1 GHz"/>
    <x v="5"/>
    <x v="1018"/>
    <n v="19"/>
    <n v="25760.959999999999"/>
    <n v="136"/>
  </r>
  <r>
    <x v="8"/>
    <s v="Alienware m18 Laptop"/>
    <s v="18 Inches"/>
    <s v="Black"/>
    <s v="1000 GB"/>
    <s v="Core i9"/>
    <x v="1"/>
    <x v="2"/>
    <m/>
    <s v="Integrated"/>
    <s v="NVIDIA GeForce RTX 4080"/>
    <m/>
    <x v="0"/>
    <x v="338"/>
    <n v="45"/>
    <n v="46722.6"/>
    <n v="346"/>
  </r>
  <r>
    <x v="8"/>
    <s v="Inspiron"/>
    <s v="14 Inches"/>
    <m/>
    <s v="512 GB"/>
    <s v="Core i7"/>
    <x v="4"/>
    <x v="2"/>
    <s v="Fingerprint"/>
    <s v="Integrated"/>
    <m/>
    <m/>
    <x v="0"/>
    <x v="26"/>
    <n v="42"/>
    <n v="16379.58"/>
    <n v="444"/>
  </r>
  <r>
    <x v="8"/>
    <s v="G16 7620 Laptop"/>
    <s v="16 Inches"/>
    <s v="Black"/>
    <s v="512 GB"/>
    <s v="Core i7"/>
    <x v="4"/>
    <x v="2"/>
    <m/>
    <s v="Integrated"/>
    <s v="NVIDIA GeForce RTX 3050 Ti"/>
    <m/>
    <x v="0"/>
    <x v="1019"/>
    <n v="54"/>
    <n v="29700"/>
    <n v="520"/>
  </r>
  <r>
    <x v="1"/>
    <m/>
    <s v="15.6 Inches"/>
    <s v="Silver"/>
    <s v="1000 GB"/>
    <s v="Intel Core i5"/>
    <x v="1"/>
    <x v="1"/>
    <s v="Backlit Keyboard"/>
    <s v="Integrated"/>
    <s v="Intel"/>
    <m/>
    <x v="1"/>
    <x v="1020"/>
    <n v="64"/>
    <n v="100376.96000000001"/>
    <n v="403"/>
  </r>
  <r>
    <x v="0"/>
    <s v="Ideapad 3"/>
    <s v="15.6 Inches"/>
    <s v="Gray"/>
    <s v="1000 GB"/>
    <s v="Intel Core i5"/>
    <x v="5"/>
    <x v="0"/>
    <m/>
    <s v="Integrated"/>
    <s v="Intel"/>
    <m/>
    <x v="0"/>
    <x v="1021"/>
    <n v="46"/>
    <n v="33717.54"/>
    <n v="311"/>
  </r>
  <r>
    <x v="8"/>
    <s v="Inspiron"/>
    <s v="16 Inches"/>
    <s v="Silver"/>
    <s v="1000 GB"/>
    <s v="Intel Core i5"/>
    <x v="2"/>
    <x v="0"/>
    <m/>
    <s v="Integrated"/>
    <s v="Intel"/>
    <m/>
    <x v="0"/>
    <x v="13"/>
    <n v="46"/>
    <n v="78154"/>
    <n v="181"/>
  </r>
  <r>
    <x v="2"/>
    <s v="Vector GP66 12UGS-267"/>
    <s v="15.66 Inches"/>
    <s v="Core Black"/>
    <m/>
    <s v="Intel Core i9"/>
    <x v="2"/>
    <x v="2"/>
    <m/>
    <s v="Dedicated"/>
    <m/>
    <s v="1.8 GHz"/>
    <x v="2"/>
    <x v="2"/>
    <n v="48"/>
    <n v="47999.519999999997"/>
    <n v="539"/>
  </r>
  <r>
    <x v="2"/>
    <s v="Stealth GS66 12UGS-025"/>
    <s v="15.6 Inches"/>
    <s v="Core Black"/>
    <m/>
    <s v="Intel Core i9"/>
    <x v="2"/>
    <x v="2"/>
    <m/>
    <s v="Dedicated"/>
    <s v="NVIDIA GeForce RTX 3070"/>
    <s v="1.8 GHz"/>
    <x v="10"/>
    <x v="21"/>
    <n v="28"/>
    <n v="16519.72"/>
    <n v="140"/>
  </r>
  <r>
    <x v="0"/>
    <m/>
    <s v="14 Inches"/>
    <s v="Blue"/>
    <s v="1000 GB"/>
    <s v="Intel Core i7"/>
    <x v="0"/>
    <x v="0"/>
    <m/>
    <s v="Integrated"/>
    <s v="Intel"/>
    <s v="1.2 GHz"/>
    <x v="0"/>
    <x v="821"/>
    <n v="15"/>
    <n v="15735"/>
    <n v="269"/>
  </r>
  <r>
    <x v="31"/>
    <s v="Luqeegcbyo4agte7-11"/>
    <s v="15.6 Inches"/>
    <m/>
    <s v="512 GB"/>
    <m/>
    <x v="4"/>
    <x v="0"/>
    <s v="Fingerprint Reader,Keypad"/>
    <s v="Integrated"/>
    <s v="Intel UHD Graphics"/>
    <m/>
    <x v="0"/>
    <x v="1022"/>
    <n v="17"/>
    <n v="18485.29"/>
    <n v="399"/>
  </r>
  <r>
    <x v="7"/>
    <m/>
    <s v="11.6 Inches"/>
    <m/>
    <s v="32 GB"/>
    <s v="AMD A4"/>
    <x v="3"/>
    <x v="5"/>
    <s v="HD Audio"/>
    <s v="Integrated"/>
    <s v="AMD Radeon R5"/>
    <s v="9120 GHz"/>
    <x v="0"/>
    <x v="42"/>
    <n v="22"/>
    <n v="10119.780000000001"/>
    <n v="460"/>
  </r>
  <r>
    <x v="8"/>
    <s v="Dell Precision 7750 Laptop"/>
    <s v="17 Inches"/>
    <s v="Black"/>
    <s v="1 TB"/>
    <s v="Intel Core i7"/>
    <x v="2"/>
    <x v="7"/>
    <m/>
    <s v="Dedicated"/>
    <s v="NVIDIA RTX 3000 6GB GDDR6"/>
    <m/>
    <x v="0"/>
    <x v="23"/>
    <n v="18"/>
    <n v="19853.82"/>
    <n v="510"/>
  </r>
  <r>
    <x v="7"/>
    <s v="Chromebook"/>
    <s v="11.6 Inches"/>
    <s v="Black"/>
    <m/>
    <s v="Celeron"/>
    <x v="3"/>
    <x v="5"/>
    <s v="Pen"/>
    <s v="Integrated"/>
    <s v="Intel HD Graphics 400"/>
    <m/>
    <x v="2"/>
    <x v="1023"/>
    <n v="22"/>
    <n v="17907.78"/>
    <n v="168"/>
  </r>
  <r>
    <x v="8"/>
    <s v="Latitude 3000"/>
    <s v="11.6 Inches"/>
    <m/>
    <s v="128 GB"/>
    <s v="Unknown"/>
    <x v="3"/>
    <x v="0"/>
    <s v="Anti-glare Screen"/>
    <s v="UHD Graphics"/>
    <s v="Intel UHD Graphics"/>
    <m/>
    <x v="0"/>
    <x v="21"/>
    <n v="65"/>
    <n v="38349.35"/>
    <n v="563"/>
  </r>
  <r>
    <x v="5"/>
    <s v="UX363JA-XB71T"/>
    <s v="13.3 Inches"/>
    <s v="Grey"/>
    <s v="512 GB"/>
    <s v="Intel Core i5"/>
    <x v="11"/>
    <x v="7"/>
    <s v="Anti-glare,Nanoedge Bezel"/>
    <s v="Integrated"/>
    <m/>
    <m/>
    <x v="15"/>
    <x v="19"/>
    <n v="45"/>
    <n v="28799.55"/>
    <n v="523"/>
  </r>
  <r>
    <x v="0"/>
    <m/>
    <s v="15.6 Inches"/>
    <s v="Blue"/>
    <s v="1152 GB"/>
    <s v="Pentium"/>
    <x v="5"/>
    <x v="0"/>
    <m/>
    <s v="Integrated"/>
    <s v="Intel"/>
    <s v="1.1 GHz"/>
    <x v="2"/>
    <x v="2"/>
    <n v="65"/>
    <n v="64999.35"/>
    <n v="323"/>
  </r>
  <r>
    <x v="1"/>
    <m/>
    <s v="14 Inches"/>
    <s v="Rose Gold"/>
    <s v="64 GB"/>
    <s v="Celeron N4000"/>
    <x v="4"/>
    <x v="0"/>
    <m/>
    <s v="Integrated"/>
    <s v="Intel"/>
    <s v="1.1 GHz"/>
    <x v="4"/>
    <x v="1024"/>
    <n v="61"/>
    <n v="60389.39"/>
    <n v="542"/>
  </r>
  <r>
    <x v="1"/>
    <m/>
    <s v="15.6 Inches"/>
    <s v="Black"/>
    <s v="1000 GB"/>
    <s v="Pentium N5000"/>
    <x v="4"/>
    <x v="0"/>
    <m/>
    <s v="Integrated"/>
    <s v="Intel"/>
    <s v="1.1 GHz"/>
    <x v="5"/>
    <x v="13"/>
    <n v="52"/>
    <n v="88348"/>
    <n v="322"/>
  </r>
  <r>
    <x v="8"/>
    <s v="Dell Inspiron"/>
    <s v="15.6 Inches"/>
    <s v="Platinum Silver"/>
    <s v="256 GB"/>
    <s v="Core i5"/>
    <x v="0"/>
    <x v="10"/>
    <s v="Backlit Keyboard"/>
    <s v="Integrated"/>
    <m/>
    <m/>
    <x v="22"/>
    <x v="1025"/>
    <n v="63"/>
    <n v="97082.37"/>
    <n v="274"/>
  </r>
  <r>
    <x v="3"/>
    <s v="MacBook Pro"/>
    <s v="14 Inches"/>
    <s v="Space Gray"/>
    <s v="1 TB"/>
    <s v="Apple M1"/>
    <x v="2"/>
    <x v="3"/>
    <m/>
    <s v="Integrated"/>
    <m/>
    <s v="3.2 GHz"/>
    <x v="1"/>
    <x v="5"/>
    <n v="12"/>
    <n v="19188"/>
    <n v="386"/>
  </r>
  <r>
    <x v="8"/>
    <s v="XPS 13 9380"/>
    <s v="13.3 Inches"/>
    <s v="Silver"/>
    <s v="128 GB"/>
    <s v="Core i5 Family"/>
    <x v="0"/>
    <x v="10"/>
    <m/>
    <s v="Integrated"/>
    <s v="Intel UHD Graphics 620"/>
    <m/>
    <x v="13"/>
    <x v="1026"/>
    <n v="33"/>
    <n v="26739.24"/>
    <n v="316"/>
  </r>
  <r>
    <x v="8"/>
    <s v="XPS 9520 Laptop"/>
    <s v="15.6 Inches"/>
    <s v="Platinum Silver"/>
    <s v="1000 GB"/>
    <s v="Core i7"/>
    <x v="1"/>
    <x v="1"/>
    <m/>
    <s v="Dedicated"/>
    <s v="NVIDIA GeForce RTX 3050"/>
    <m/>
    <x v="2"/>
    <x v="5"/>
    <n v="34"/>
    <n v="54366"/>
    <n v="358"/>
  </r>
  <r>
    <x v="8"/>
    <s v="Alienware X17 R2 Laptop"/>
    <s v="17.3 Inches"/>
    <s v="Lunar Light"/>
    <s v="2000 GB"/>
    <s v="Core i9"/>
    <x v="2"/>
    <x v="2"/>
    <m/>
    <s v="Dedicated"/>
    <s v="NVIDIA GeForce RTX 3080"/>
    <m/>
    <x v="0"/>
    <x v="1027"/>
    <n v="63"/>
    <n v="13229.37"/>
    <n v="560"/>
  </r>
  <r>
    <x v="4"/>
    <s v="Acer Swift X Laptop"/>
    <s v="14 Inches"/>
    <s v="Safari Gold"/>
    <s v="1 TB"/>
    <s v="AMD R Series"/>
    <x v="4"/>
    <x v="11"/>
    <s v="Fingerprint"/>
    <s v="Dedicated"/>
    <m/>
    <m/>
    <x v="1"/>
    <x v="134"/>
    <n v="25"/>
    <n v="37475"/>
    <n v="364"/>
  </r>
  <r>
    <x v="8"/>
    <s v="Dell Latitude 5520 Laptop"/>
    <s v="15 Inches"/>
    <s v="Silver"/>
    <s v="512 GB"/>
    <s v="Core i7"/>
    <x v="4"/>
    <x v="7"/>
    <m/>
    <s v="Integrated"/>
    <s v="Intel Iris Xe Graphics"/>
    <m/>
    <x v="2"/>
    <x v="21"/>
    <n v="47"/>
    <n v="27729.53"/>
    <n v="326"/>
  </r>
  <r>
    <x v="5"/>
    <s v="ROG Strix SCAR II"/>
    <s v="17.3 Inches"/>
    <s v="Black"/>
    <s v="1000 GB"/>
    <s v="Core i7"/>
    <x v="4"/>
    <x v="10"/>
    <m/>
    <s v="Dedicated"/>
    <s v="NVIDIA GeForce GTX 1060"/>
    <m/>
    <x v="7"/>
    <x v="275"/>
    <n v="46"/>
    <n v="110354"/>
    <n v="139"/>
  </r>
  <r>
    <x v="1"/>
    <m/>
    <s v="15.6 Inches"/>
    <s v="Silver"/>
    <s v="1000 GB"/>
    <s v="Intel Core i5"/>
    <x v="1"/>
    <x v="1"/>
    <s v="Backlit Keyboard"/>
    <s v="Integrated"/>
    <s v="Intel"/>
    <m/>
    <x v="1"/>
    <x v="1028"/>
    <n v="64"/>
    <n v="118527.36"/>
    <n v="322"/>
  </r>
  <r>
    <x v="0"/>
    <s v="Ideapad 3"/>
    <s v="15.6 Inches"/>
    <s v="Gray"/>
    <s v="1000 GB"/>
    <s v="Intel Core i5"/>
    <x v="5"/>
    <x v="0"/>
    <m/>
    <s v="Integrated"/>
    <s v="Intel"/>
    <m/>
    <x v="0"/>
    <x v="1029"/>
    <n v="43"/>
    <n v="72626.570000000007"/>
    <n v="511"/>
  </r>
  <r>
    <x v="8"/>
    <s v="Inspiron"/>
    <s v="16 Inches"/>
    <s v="Silver"/>
    <s v="1000 GB"/>
    <s v="Intel Core i5"/>
    <x v="2"/>
    <x v="0"/>
    <m/>
    <s v="Integrated"/>
    <s v="Intel"/>
    <m/>
    <x v="0"/>
    <x v="800"/>
    <n v="46"/>
    <n v="91533.1"/>
    <n v="315"/>
  </r>
  <r>
    <x v="2"/>
    <s v="Vector GP66 12UGS-267"/>
    <s v="15.66 Inches"/>
    <s v="Core Black"/>
    <m/>
    <s v="Intel Core i9"/>
    <x v="2"/>
    <x v="2"/>
    <m/>
    <s v="Dedicated"/>
    <m/>
    <s v="1.8 GHz"/>
    <x v="2"/>
    <x v="340"/>
    <n v="22"/>
    <n v="27895.78"/>
    <n v="338"/>
  </r>
  <r>
    <x v="2"/>
    <s v="Stealth GS66 12UGS-025"/>
    <s v="15.6 Inches"/>
    <s v="Core Black"/>
    <m/>
    <s v="Intel Core i9"/>
    <x v="2"/>
    <x v="2"/>
    <m/>
    <s v="Dedicated"/>
    <s v="NVIDIA GeForce RTX 3070"/>
    <s v="1.8 GHz"/>
    <x v="10"/>
    <x v="42"/>
    <n v="52"/>
    <n v="23919.48"/>
    <n v="178"/>
  </r>
  <r>
    <x v="0"/>
    <m/>
    <s v="14 Inches"/>
    <s v="Blue"/>
    <s v="1000 GB"/>
    <s v="Intel Core i7"/>
    <x v="0"/>
    <x v="0"/>
    <m/>
    <s v="Integrated"/>
    <s v="Intel"/>
    <s v="1.2 GHz"/>
    <x v="0"/>
    <x v="33"/>
    <n v="42"/>
    <n v="59053.68"/>
    <n v="510"/>
  </r>
  <r>
    <x v="8"/>
    <s v="Dell Latitude"/>
    <s v="14 Inches"/>
    <m/>
    <s v="512 GB"/>
    <s v="Core i7 Family"/>
    <x v="4"/>
    <x v="7"/>
    <s v="Anti-glare"/>
    <s v="Integrated"/>
    <s v="Intel Iris Xe Graphics"/>
    <m/>
    <x v="0"/>
    <x v="31"/>
    <n v="48"/>
    <n v="131471.51999999999"/>
    <n v="138"/>
  </r>
  <r>
    <x v="8"/>
    <s v="Latitude E6410"/>
    <s v="14.1 Inches"/>
    <s v="Silver"/>
    <s v="160 GB"/>
    <s v="Core i5"/>
    <x v="3"/>
    <x v="20"/>
    <s v="HD Audio"/>
    <s v="Integrated"/>
    <m/>
    <m/>
    <x v="12"/>
    <x v="57"/>
    <n v="53"/>
    <n v="116599.47"/>
    <n v="295"/>
  </r>
  <r>
    <x v="8"/>
    <s v="G16 7620 Laptop"/>
    <s v="16 Inches"/>
    <s v="Black"/>
    <s v="1000 GB"/>
    <s v="Core i9"/>
    <x v="2"/>
    <x v="1"/>
    <m/>
    <s v="Integrated"/>
    <s v="NVIDIA GeForce RTX 3070"/>
    <m/>
    <x v="0"/>
    <x v="1030"/>
    <n v="60"/>
    <n v="107988.6"/>
    <n v="296"/>
  </r>
  <r>
    <x v="5"/>
    <s v="GM501GM-WS74"/>
    <s v="15.6 Inches"/>
    <m/>
    <s v="1256 GB"/>
    <n v="8032"/>
    <x v="4"/>
    <x v="7"/>
    <m/>
    <s v="Integrated, Dedicated"/>
    <s v="NVIDIA GeForce GTX 1060"/>
    <s v="2.2 GHz"/>
    <x v="13"/>
    <x v="1031"/>
    <n v="20"/>
    <n v="43842.6"/>
    <n v="215"/>
  </r>
  <r>
    <x v="8"/>
    <s v="Latitude 5400"/>
    <s v="14 Inches"/>
    <s v="Black"/>
    <s v="128 GB"/>
    <s v="Core i5 Family"/>
    <x v="0"/>
    <x v="5"/>
    <s v="Anti-glare"/>
    <s v="Integrated"/>
    <m/>
    <m/>
    <x v="0"/>
    <x v="13"/>
    <n v="32"/>
    <n v="54368"/>
    <n v="172"/>
  </r>
  <r>
    <x v="7"/>
    <s v="ThinkBook 14 G4 ABA"/>
    <s v="14 Inches"/>
    <m/>
    <s v="256 GB"/>
    <s v="Ryzen 5"/>
    <x v="4"/>
    <x v="0"/>
    <s v="Anti-glare Screen"/>
    <s v="Radeon Graphics"/>
    <s v="AMD Radeon Graphics"/>
    <m/>
    <x v="0"/>
    <x v="1032"/>
    <n v="30"/>
    <n v="38274.300000000003"/>
    <n v="110"/>
  </r>
  <r>
    <x v="8"/>
    <s v="Latitude 5420 Laptop"/>
    <s v="14 Inches"/>
    <s v="Black"/>
    <s v="512 GB"/>
    <s v="Core i5"/>
    <x v="4"/>
    <x v="7"/>
    <s v="Wifi &amp; Bluetooth"/>
    <s v="Integrated"/>
    <m/>
    <m/>
    <x v="0"/>
    <x v="513"/>
    <n v="18"/>
    <n v="18845.82"/>
    <n v="267"/>
  </r>
  <r>
    <x v="8"/>
    <s v="Inspiron 5425"/>
    <s v="14 Inches"/>
    <m/>
    <s v="512 GB"/>
    <s v="Ryzen 7"/>
    <x v="4"/>
    <x v="1"/>
    <s v="Backlit Keyboard,Fingerprint Reader"/>
    <s v="Integrated"/>
    <m/>
    <m/>
    <x v="0"/>
    <x v="2"/>
    <n v="40"/>
    <n v="39999.599999999999"/>
    <n v="136"/>
  </r>
  <r>
    <x v="0"/>
    <m/>
    <s v="15.6 Inches"/>
    <s v="Blue"/>
    <s v="1152 GB"/>
    <s v="Pentium"/>
    <x v="5"/>
    <x v="0"/>
    <m/>
    <s v="Integrated"/>
    <s v="Intel"/>
    <s v="1.1 GHz"/>
    <x v="2"/>
    <x v="1033"/>
    <n v="47"/>
    <n v="65319.19"/>
    <n v="220"/>
  </r>
  <r>
    <x v="1"/>
    <m/>
    <s v="14 Inches"/>
    <s v="Rose Gold"/>
    <s v="64 GB"/>
    <s v="Celeron N4000"/>
    <x v="4"/>
    <x v="0"/>
    <m/>
    <s v="Integrated"/>
    <s v="Intel"/>
    <s v="1.1 GHz"/>
    <x v="4"/>
    <x v="1034"/>
    <n v="21"/>
    <n v="20266.68"/>
    <n v="255"/>
  </r>
  <r>
    <x v="1"/>
    <m/>
    <s v="15.6 Inches"/>
    <s v="Black"/>
    <s v="1000 GB"/>
    <s v="Pentium N5000"/>
    <x v="4"/>
    <x v="0"/>
    <m/>
    <s v="Integrated"/>
    <s v="Intel"/>
    <s v="1.1 GHz"/>
    <x v="5"/>
    <x v="2"/>
    <n v="61"/>
    <n v="60999.39"/>
    <n v="241"/>
  </r>
  <r>
    <x v="8"/>
    <s v="63P78"/>
    <s v="14 Inches"/>
    <m/>
    <s v="256 GB"/>
    <s v="Intel Core i7"/>
    <x v="4"/>
    <x v="7"/>
    <m/>
    <s v="Integrated"/>
    <m/>
    <s v="2.7 GHz"/>
    <x v="21"/>
    <x v="13"/>
    <n v="58"/>
    <n v="98542"/>
    <n v="198"/>
  </r>
  <r>
    <x v="8"/>
    <s v="Latitude 7000"/>
    <s v="14 Inches"/>
    <s v="Carbon Fiber"/>
    <s v="512 GB"/>
    <s v="Core i7"/>
    <x v="2"/>
    <x v="7"/>
    <s v="Anti-glare Screen"/>
    <s v="Iris X Graphics"/>
    <m/>
    <m/>
    <x v="0"/>
    <x v="1035"/>
    <n v="46"/>
    <n v="8000.32"/>
    <n v="493"/>
  </r>
  <r>
    <x v="7"/>
    <s v="Yoga 910"/>
    <s v="14 Inches"/>
    <m/>
    <s v="256 GB"/>
    <s v="Core i7 7500U"/>
    <x v="0"/>
    <x v="11"/>
    <s v="Backlit Keyboard"/>
    <s v="Integrated"/>
    <s v="Intel HD Graphics 620"/>
    <m/>
    <x v="21"/>
    <x v="13"/>
    <n v="38"/>
    <n v="64562"/>
    <n v="271"/>
  </r>
  <r>
    <x v="2"/>
    <s v="GE66 Raider 10SGS-288"/>
    <s v="15.6 Inches"/>
    <m/>
    <m/>
    <s v="Core i7"/>
    <x v="2"/>
    <x v="10"/>
    <s v="Anti-glare"/>
    <s v="Dedicated"/>
    <s v="NVIDIA RTX 2080 Super"/>
    <s v="2.3 GHz"/>
    <x v="5"/>
    <x v="13"/>
    <n v="54"/>
    <n v="91746"/>
    <n v="361"/>
  </r>
  <r>
    <x v="1"/>
    <s v="HP Pavilion x360"/>
    <s v="14 Inches"/>
    <m/>
    <s v="256 GB"/>
    <s v="Core i5"/>
    <x v="0"/>
    <x v="11"/>
    <m/>
    <s v="Integrated"/>
    <s v="Intel UHD Graphics"/>
    <s v="1.6 GHz"/>
    <x v="5"/>
    <x v="1036"/>
    <n v="43"/>
    <n v="29536.7"/>
    <n v="159"/>
  </r>
  <r>
    <x v="1"/>
    <m/>
    <s v="15.6 Inches"/>
    <s v="Silver"/>
    <s v="1000 GB"/>
    <s v="Intel Core i5"/>
    <x v="1"/>
    <x v="1"/>
    <s v="Backlit Keyboard"/>
    <s v="Integrated"/>
    <s v="Intel"/>
    <m/>
    <x v="1"/>
    <x v="19"/>
    <n v="32"/>
    <n v="20479.68"/>
    <n v="242"/>
  </r>
  <r>
    <x v="0"/>
    <s v="Ideapad 3"/>
    <s v="15.6 Inches"/>
    <s v="Gray"/>
    <s v="1000 GB"/>
    <s v="Intel Core i5"/>
    <x v="5"/>
    <x v="0"/>
    <m/>
    <s v="Integrated"/>
    <s v="Intel"/>
    <m/>
    <x v="0"/>
    <x v="26"/>
    <n v="22"/>
    <n v="8579.7800000000007"/>
    <n v="211"/>
  </r>
  <r>
    <x v="8"/>
    <s v="Inspiron"/>
    <s v="16 Inches"/>
    <s v="Silver"/>
    <s v="1000 GB"/>
    <s v="Intel Core i5"/>
    <x v="2"/>
    <x v="0"/>
    <m/>
    <s v="Integrated"/>
    <s v="Intel"/>
    <m/>
    <x v="0"/>
    <x v="1037"/>
    <n v="33"/>
    <n v="26161.74"/>
    <n v="344"/>
  </r>
  <r>
    <x v="2"/>
    <s v="Vector GP66 12UGS-267"/>
    <s v="15.66 Inches"/>
    <s v="Core Black"/>
    <m/>
    <s v="Intel Core i9"/>
    <x v="2"/>
    <x v="2"/>
    <m/>
    <s v="Dedicated"/>
    <m/>
    <s v="1.8 GHz"/>
    <x v="2"/>
    <x v="2"/>
    <n v="46"/>
    <n v="45999.54"/>
    <n v="521"/>
  </r>
  <r>
    <x v="2"/>
    <s v="Stealth GS66 12UGS-025"/>
    <s v="15.6 Inches"/>
    <s v="Core Black"/>
    <m/>
    <s v="Intel Core i9"/>
    <x v="2"/>
    <x v="2"/>
    <m/>
    <s v="Dedicated"/>
    <s v="NVIDIA GeForce RTX 3070"/>
    <s v="1.8 GHz"/>
    <x v="10"/>
    <x v="656"/>
    <n v="34"/>
    <n v="20399.66"/>
    <n v="125"/>
  </r>
  <r>
    <x v="0"/>
    <m/>
    <s v="14 Inches"/>
    <s v="Blue"/>
    <s v="1000 GB"/>
    <s v="Intel Core i7"/>
    <x v="0"/>
    <x v="0"/>
    <m/>
    <s v="Integrated"/>
    <s v="Intel"/>
    <s v="1.2 GHz"/>
    <x v="0"/>
    <x v="21"/>
    <n v="43"/>
    <n v="25369.57"/>
    <n v="160"/>
  </r>
  <r>
    <x v="7"/>
    <s v="THINKPAD X1 CARBON 4TH GENERAT"/>
    <s v="14 Inches"/>
    <m/>
    <m/>
    <s v="Core i7"/>
    <x v="0"/>
    <x v="43"/>
    <m/>
    <s v="Dedicated"/>
    <s v="Intel HD Graphics 5500"/>
    <s v="2.6 GHz"/>
    <x v="0"/>
    <x v="42"/>
    <n v="55"/>
    <n v="25299.45"/>
    <n v="340"/>
  </r>
  <r>
    <x v="8"/>
    <s v="Dell Latitude 7310"/>
    <s v="13 Inches"/>
    <s v="Carbon Fiber"/>
    <s v="256 GB"/>
    <s v="Core i5-10310Y"/>
    <x v="4"/>
    <x v="7"/>
    <s v="Anti Glare,Fingerprint"/>
    <s v="Integrated"/>
    <m/>
    <m/>
    <x v="0"/>
    <x v="19"/>
    <n v="58"/>
    <n v="37119.42"/>
    <n v="155"/>
  </r>
  <r>
    <x v="32"/>
    <s v="Lenovo Thinkpad"/>
    <s v="15.6 Inches"/>
    <m/>
    <s v="256 GB"/>
    <m/>
    <x v="0"/>
    <x v="11"/>
    <m/>
    <s v="Integrated"/>
    <m/>
    <m/>
    <x v="0"/>
    <x v="154"/>
    <n v="56"/>
    <n v="96263.44"/>
    <n v="311"/>
  </r>
  <r>
    <x v="8"/>
    <s v="Precision 7770 Laptop"/>
    <s v="17.3 Inches"/>
    <s v="Silver"/>
    <s v="1000 GB"/>
    <s v="Core i7"/>
    <x v="2"/>
    <x v="1"/>
    <m/>
    <s v="Dedicated"/>
    <s v="NVIDIA RTX A3000"/>
    <m/>
    <x v="2"/>
    <x v="1038"/>
    <n v="63"/>
    <n v="34904.519999999997"/>
    <n v="499"/>
  </r>
  <r>
    <x v="0"/>
    <m/>
    <s v="15.6 Inches"/>
    <s v="Blue"/>
    <s v="1152 GB"/>
    <s v="Pentium"/>
    <x v="5"/>
    <x v="0"/>
    <m/>
    <s v="Integrated"/>
    <s v="Intel"/>
    <s v="1.1 GHz"/>
    <x v="2"/>
    <x v="26"/>
    <n v="28"/>
    <n v="10919.72"/>
    <n v="257"/>
  </r>
  <r>
    <x v="1"/>
    <m/>
    <s v="14 Inches"/>
    <s v="Rose Gold"/>
    <s v="64 GB"/>
    <s v="Celeron N4000"/>
    <x v="4"/>
    <x v="0"/>
    <m/>
    <s v="Integrated"/>
    <s v="Intel"/>
    <s v="1.1 GHz"/>
    <x v="4"/>
    <x v="8"/>
    <n v="65"/>
    <n v="58499.35"/>
    <n v="443"/>
  </r>
  <r>
    <x v="1"/>
    <m/>
    <s v="15.6 Inches"/>
    <s v="Black"/>
    <s v="1000 GB"/>
    <s v="Pentium N5000"/>
    <x v="4"/>
    <x v="0"/>
    <m/>
    <s v="Integrated"/>
    <s v="Intel"/>
    <s v="1.1 GHz"/>
    <x v="5"/>
    <x v="2"/>
    <n v="54"/>
    <n v="53999.46"/>
    <n v="270"/>
  </r>
  <r>
    <x v="7"/>
    <s v="ThinkBook 14 G4 ABA"/>
    <s v="14 Inches"/>
    <m/>
    <s v="256 GB"/>
    <s v="Ryzen 5"/>
    <x v="0"/>
    <x v="0"/>
    <s v="Anti-glare Screen"/>
    <s v="Radeon Graphics"/>
    <s v="AMD Radeon Graphics"/>
    <m/>
    <x v="0"/>
    <x v="1039"/>
    <n v="22"/>
    <n v="75839.06"/>
    <n v="454"/>
  </r>
  <r>
    <x v="8"/>
    <s v="Precision 7760 Laptop"/>
    <s v="17.3 Inches"/>
    <s v="Silver"/>
    <s v="2000 GB"/>
    <s v="Core i7"/>
    <x v="2"/>
    <x v="1"/>
    <s v="Wifi &amp; Bluetooth"/>
    <s v="Nvidia RTX A4000"/>
    <m/>
    <m/>
    <x v="2"/>
    <x v="1040"/>
    <n v="34"/>
    <n v="31007.66"/>
    <n v="520"/>
  </r>
  <r>
    <x v="18"/>
    <s v="Dell Alienware Area 51M"/>
    <s v="17.3 Inches"/>
    <m/>
    <s v="1512 GB"/>
    <s v="Unknown"/>
    <x v="2"/>
    <x v="11"/>
    <s v="Anti-glare"/>
    <s v="Dedicated"/>
    <s v="NVIDIA Â®"/>
    <m/>
    <x v="8"/>
    <x v="1041"/>
    <n v="22"/>
    <n v="42899.78"/>
    <n v="248"/>
  </r>
  <r>
    <x v="1"/>
    <s v="ZBook Studio 16 G9"/>
    <s v="16 Inches"/>
    <m/>
    <s v="1 TB"/>
    <s v="Core i7"/>
    <x v="2"/>
    <x v="1"/>
    <s v="Anti-glare Screen"/>
    <s v="GeForce RTX 3070 Ti,Iris Xe Graphics"/>
    <s v="NVIDIA Intel GeForce RTX 3070 Ti Iris Xe Graphics"/>
    <m/>
    <x v="0"/>
    <x v="1042"/>
    <n v="25"/>
    <n v="19305"/>
    <n v="234"/>
  </r>
  <r>
    <x v="13"/>
    <s v="AERO 17 XE5-73US738HP"/>
    <s v="17.3 Inches"/>
    <s v="Silver"/>
    <s v="2 TB"/>
    <s v="Intel Core i7"/>
    <x v="4"/>
    <x v="1"/>
    <m/>
    <s v="Dedicated"/>
    <s v="NVIDIA GeForce RTX 3070 Ti"/>
    <m/>
    <x v="15"/>
    <x v="1043"/>
    <n v="38"/>
    <n v="78622"/>
    <n v="299"/>
  </r>
  <r>
    <x v="8"/>
    <s v="Latitude 7420"/>
    <s v="14 Inches"/>
    <m/>
    <m/>
    <s v="Core i5"/>
    <x v="0"/>
    <x v="7"/>
    <m/>
    <s v="Integrated"/>
    <m/>
    <m/>
    <x v="23"/>
    <x v="1044"/>
    <n v="49"/>
    <n v="167479.54999999999"/>
    <n v="445"/>
  </r>
  <r>
    <x v="8"/>
    <s v="Dell XPS 15 7590 Laptop"/>
    <s v="15.6 Inches"/>
    <s v="Silver"/>
    <s v="1 TB"/>
    <s v="Core i7"/>
    <x v="2"/>
    <x v="7"/>
    <m/>
    <s v="Dedicated"/>
    <s v="NVIDIA GeForce GTX 1650"/>
    <m/>
    <x v="13"/>
    <x v="1045"/>
    <n v="59"/>
    <n v="159396.76"/>
    <n v="377"/>
  </r>
  <r>
    <x v="1"/>
    <m/>
    <s v="15.6 Inches"/>
    <s v="Silver"/>
    <s v="1000 GB"/>
    <s v="Intel Core i5"/>
    <x v="1"/>
    <x v="1"/>
    <s v="Backlit Keyboard"/>
    <s v="Integrated"/>
    <s v="Intel"/>
    <m/>
    <x v="1"/>
    <x v="26"/>
    <n v="58"/>
    <n v="22619.42"/>
    <n v="236"/>
  </r>
  <r>
    <x v="0"/>
    <s v="Ideapad 3"/>
    <s v="15.6 Inches"/>
    <s v="Gray"/>
    <s v="1000 GB"/>
    <s v="Intel Core i5"/>
    <x v="5"/>
    <x v="0"/>
    <m/>
    <s v="Integrated"/>
    <s v="Intel"/>
    <m/>
    <x v="0"/>
    <x v="42"/>
    <n v="55"/>
    <n v="25299.45"/>
    <n v="429"/>
  </r>
  <r>
    <x v="8"/>
    <s v="Inspiron"/>
    <s v="16 Inches"/>
    <s v="Silver"/>
    <s v="1000 GB"/>
    <s v="Intel Core i5"/>
    <x v="2"/>
    <x v="0"/>
    <m/>
    <s v="Integrated"/>
    <s v="Intel"/>
    <m/>
    <x v="0"/>
    <x v="1046"/>
    <n v="28"/>
    <n v="66023.72"/>
    <n v="497"/>
  </r>
  <r>
    <x v="2"/>
    <s v="Vector GP66 12UGS-267"/>
    <s v="15.66 Inches"/>
    <s v="Core Black"/>
    <m/>
    <s v="Intel Core i9"/>
    <x v="2"/>
    <x v="2"/>
    <m/>
    <s v="Dedicated"/>
    <m/>
    <s v="1.8 GHz"/>
    <x v="2"/>
    <x v="1047"/>
    <n v="44"/>
    <n v="46229.04"/>
    <n v="442"/>
  </r>
  <r>
    <x v="2"/>
    <s v="Stealth GS66 12UGS-025"/>
    <s v="15.6 Inches"/>
    <s v="Core Black"/>
    <m/>
    <s v="Intel Core i9"/>
    <x v="2"/>
    <x v="2"/>
    <m/>
    <s v="Dedicated"/>
    <s v="NVIDIA GeForce RTX 3070"/>
    <s v="1.8 GHz"/>
    <x v="10"/>
    <x v="438"/>
    <n v="64"/>
    <n v="51327.360000000001"/>
    <n v="388"/>
  </r>
  <r>
    <x v="0"/>
    <m/>
    <s v="14 Inches"/>
    <s v="Blue"/>
    <s v="1000 GB"/>
    <s v="Intel Core i7"/>
    <x v="0"/>
    <x v="0"/>
    <m/>
    <s v="Integrated"/>
    <s v="Intel"/>
    <s v="1.2 GHz"/>
    <x v="0"/>
    <x v="42"/>
    <n v="28"/>
    <n v="12879.72"/>
    <n v="148"/>
  </r>
  <r>
    <x v="8"/>
    <s v="Alienware X17 R2 Laptop"/>
    <s v="17.3 Inches"/>
    <s v="Lunar Light"/>
    <s v="1000 GB"/>
    <s v="Core i9"/>
    <x v="2"/>
    <x v="2"/>
    <m/>
    <s v="Dedicated"/>
    <s v="NVIDIA GeForce RTX 3080"/>
    <m/>
    <x v="0"/>
    <x v="21"/>
    <n v="37"/>
    <n v="21829.63"/>
    <n v="517"/>
  </r>
  <r>
    <x v="1"/>
    <s v="HP Omen"/>
    <s v="17.3 Inches"/>
    <s v="Shadow Black"/>
    <s v="2 TB"/>
    <s v="Core i7 Family"/>
    <x v="1"/>
    <x v="7"/>
    <s v="High Definition Audio, Backlit Keyboard, Anti Glare Coating"/>
    <s v="Dedicated"/>
    <m/>
    <m/>
    <x v="0"/>
    <x v="85"/>
    <n v="58"/>
    <n v="163287.4"/>
    <n v="251"/>
  </r>
  <r>
    <x v="7"/>
    <s v="Lenovo Thinkpad"/>
    <s v="14 Inches"/>
    <s v="Black"/>
    <m/>
    <s v="Core i5"/>
    <x v="0"/>
    <x v="7"/>
    <m/>
    <s v="Integrated"/>
    <s v="Intel UHD Graphics 620"/>
    <s v="1.7 GHz"/>
    <x v="10"/>
    <x v="1048"/>
    <n v="53"/>
    <n v="226699.02"/>
    <n v="501"/>
  </r>
  <r>
    <x v="7"/>
    <m/>
    <s v="15.6 Inches"/>
    <s v="Platinum Gray"/>
    <s v="1 TB"/>
    <s v="Core i3"/>
    <x v="0"/>
    <x v="11"/>
    <m/>
    <m/>
    <m/>
    <s v="2.2 GHz"/>
    <x v="11"/>
    <x v="1049"/>
    <n v="62"/>
    <n v="9916.9"/>
    <n v="281"/>
  </r>
  <r>
    <x v="7"/>
    <m/>
    <m/>
    <s v="Black"/>
    <s v="1.92 TB"/>
    <m/>
    <x v="6"/>
    <x v="9"/>
    <s v="Portable"/>
    <m/>
    <m/>
    <m/>
    <x v="0"/>
    <x v="26"/>
    <n v="60"/>
    <n v="23399.4"/>
    <n v="515"/>
  </r>
  <r>
    <x v="8"/>
    <s v="XPS 9305 Laptop"/>
    <s v="13.3 Inches"/>
    <s v="Platinum Silver"/>
    <s v="256 GB"/>
    <s v="Core i5"/>
    <x v="0"/>
    <x v="10"/>
    <s v="Wifi &amp; Bluetooth"/>
    <s v="Integrated"/>
    <m/>
    <m/>
    <x v="0"/>
    <x v="8"/>
    <n v="18"/>
    <n v="16199.82"/>
    <n v="189"/>
  </r>
  <r>
    <x v="8"/>
    <s v="Latitude 9330 2-in-1"/>
    <s v="13.3 Inches"/>
    <s v="Black"/>
    <s v="1000 GB"/>
    <s v="Core i7"/>
    <x v="2"/>
    <x v="1"/>
    <m/>
    <s v="Integrated"/>
    <s v="Intel Integrated Graphics"/>
    <m/>
    <x v="0"/>
    <x v="42"/>
    <n v="28"/>
    <n v="12879.72"/>
    <n v="503"/>
  </r>
  <r>
    <x v="0"/>
    <m/>
    <s v="15.6 Inches"/>
    <s v="Blue"/>
    <s v="1152 GB"/>
    <s v="Pentium"/>
    <x v="5"/>
    <x v="0"/>
    <m/>
    <s v="Integrated"/>
    <s v="Intel"/>
    <s v="1.1 GHz"/>
    <x v="2"/>
    <x v="5"/>
    <n v="25"/>
    <n v="39975"/>
    <n v="263"/>
  </r>
  <r>
    <x v="1"/>
    <m/>
    <s v="14 Inches"/>
    <s v="Rose Gold"/>
    <s v="64 GB"/>
    <s v="Celeron N4000"/>
    <x v="4"/>
    <x v="0"/>
    <m/>
    <s v="Integrated"/>
    <s v="Intel"/>
    <s v="1.1 GHz"/>
    <x v="4"/>
    <x v="21"/>
    <n v="37"/>
    <n v="21829.63"/>
    <n v="324"/>
  </r>
  <r>
    <x v="1"/>
    <m/>
    <s v="15.6 Inches"/>
    <s v="Black"/>
    <s v="1000 GB"/>
    <s v="Pentium N5000"/>
    <x v="4"/>
    <x v="0"/>
    <m/>
    <s v="Integrated"/>
    <s v="Intel"/>
    <s v="1.1 GHz"/>
    <x v="5"/>
    <x v="13"/>
    <n v="25"/>
    <n v="42475"/>
    <n v="279"/>
  </r>
  <r>
    <x v="7"/>
    <s v="T420"/>
    <s v="14 Inches"/>
    <m/>
    <s v="320 GB"/>
    <s v="Core i5"/>
    <x v="3"/>
    <x v="20"/>
    <s v="HD Audio"/>
    <s v="Integrated"/>
    <s v="ATI Mobility Radeon 7500"/>
    <m/>
    <x v="14"/>
    <x v="21"/>
    <n v="50"/>
    <n v="29499.5"/>
    <n v="279"/>
  </r>
  <r>
    <x v="8"/>
    <s v="Dell Latitude 5520"/>
    <s v="15.6 Inches"/>
    <s v="Silver"/>
    <s v="2 TB"/>
    <s v="Intel Core i5"/>
    <x v="2"/>
    <x v="2"/>
    <m/>
    <s v="Dedicated"/>
    <s v="Intel Iris Xe Graphics"/>
    <m/>
    <x v="7"/>
    <x v="1050"/>
    <n v="34"/>
    <n v="50006.18"/>
    <n v="419"/>
  </r>
  <r>
    <x v="1"/>
    <m/>
    <s v="15.6 Inches"/>
    <s v="Silver"/>
    <s v="1000 GB"/>
    <s v="Intel Core i5"/>
    <x v="1"/>
    <x v="1"/>
    <s v="Backlit Keyboard"/>
    <s v="Integrated"/>
    <s v="Intel"/>
    <m/>
    <x v="1"/>
    <x v="19"/>
    <n v="12"/>
    <n v="7679.88"/>
    <n v="354"/>
  </r>
  <r>
    <x v="0"/>
    <s v="Ideapad 3"/>
    <s v="15.6 Inches"/>
    <s v="Gray"/>
    <s v="1000 GB"/>
    <s v="Intel Core i5"/>
    <x v="5"/>
    <x v="0"/>
    <m/>
    <s v="Integrated"/>
    <s v="Intel"/>
    <m/>
    <x v="0"/>
    <x v="1051"/>
    <n v="55"/>
    <n v="10725"/>
    <n v="526"/>
  </r>
  <r>
    <x v="8"/>
    <s v="Inspiron"/>
    <s v="16 Inches"/>
    <s v="Silver"/>
    <s v="1000 GB"/>
    <s v="Intel Core i5"/>
    <x v="2"/>
    <x v="0"/>
    <m/>
    <s v="Integrated"/>
    <s v="Intel"/>
    <m/>
    <x v="0"/>
    <x v="21"/>
    <n v="53"/>
    <n v="31269.47"/>
    <n v="455"/>
  </r>
  <r>
    <x v="2"/>
    <s v="Vector GP66 12UGS-267"/>
    <s v="15.66 Inches"/>
    <s v="Core Black"/>
    <m/>
    <s v="Intel Core i9"/>
    <x v="2"/>
    <x v="2"/>
    <m/>
    <s v="Dedicated"/>
    <m/>
    <s v="1.8 GHz"/>
    <x v="2"/>
    <x v="1052"/>
    <n v="42"/>
    <n v="26066.880000000001"/>
    <n v="139"/>
  </r>
  <r>
    <x v="2"/>
    <s v="Stealth GS66 12UGS-025"/>
    <s v="15.6 Inches"/>
    <s v="Core Black"/>
    <m/>
    <s v="Intel Core i9"/>
    <x v="2"/>
    <x v="2"/>
    <m/>
    <s v="Dedicated"/>
    <s v="NVIDIA GeForce RTX 3070"/>
    <s v="1.8 GHz"/>
    <x v="10"/>
    <x v="1053"/>
    <n v="30"/>
    <n v="60405"/>
    <n v="352"/>
  </r>
  <r>
    <x v="0"/>
    <m/>
    <s v="14 Inches"/>
    <s v="Blue"/>
    <s v="1000 GB"/>
    <s v="Intel Core i7"/>
    <x v="0"/>
    <x v="0"/>
    <m/>
    <s v="Integrated"/>
    <s v="Intel"/>
    <s v="1.2 GHz"/>
    <x v="0"/>
    <x v="26"/>
    <n v="14"/>
    <n v="5459.86"/>
    <n v="201"/>
  </r>
  <r>
    <x v="8"/>
    <s v="Vostro 7620 Laptop"/>
    <s v="16 Inches"/>
    <s v="Black"/>
    <s v="1000 GB"/>
    <s v="Core i7"/>
    <x v="14"/>
    <x v="7"/>
    <m/>
    <s v="Integrated"/>
    <s v="NVIDIA GeForce RTX 3050"/>
    <m/>
    <x v="0"/>
    <x v="1054"/>
    <n v="44"/>
    <n v="17687.560000000001"/>
    <n v="382"/>
  </r>
  <r>
    <x v="13"/>
    <s v="AORUS 15G XC-8US2430SH"/>
    <s v="15 Inches"/>
    <s v="Black"/>
    <s v="512 GB"/>
    <s v="Intel Mobile CPU"/>
    <x v="2"/>
    <x v="10"/>
    <s v="Anti-glare"/>
    <s v="Dedicated"/>
    <m/>
    <m/>
    <x v="12"/>
    <x v="8"/>
    <n v="59"/>
    <n v="53099.41"/>
    <n v="311"/>
  </r>
  <r>
    <x v="8"/>
    <s v="Inspiron 3515 Laptop"/>
    <s v="15.6 Inches"/>
    <s v="Platinum Silver"/>
    <s v="256 GB"/>
    <s v="AMD Ryzen 7"/>
    <x v="0"/>
    <x v="2"/>
    <m/>
    <s v="Integrated"/>
    <s v="AMD Integrated Graphics"/>
    <m/>
    <x v="0"/>
    <x v="26"/>
    <n v="48"/>
    <n v="18719.52"/>
    <n v="186"/>
  </r>
  <r>
    <x v="7"/>
    <s v="ThinkPad T15p Gen 3"/>
    <s v="15.6 Inches"/>
    <s v="Black"/>
    <s v="512 GB"/>
    <s v="Core i7"/>
    <x v="4"/>
    <x v="0"/>
    <s v="Anti-glare Screen"/>
    <s v="GeForce RTX 3050"/>
    <m/>
    <m/>
    <x v="0"/>
    <x v="13"/>
    <n v="21"/>
    <n v="35679"/>
    <n v="150"/>
  </r>
  <r>
    <x v="7"/>
    <s v="ThinkPad L14 Gen 3"/>
    <s v="14 Inches"/>
    <m/>
    <s v="512 GB"/>
    <s v="Core i7"/>
    <x v="4"/>
    <x v="0"/>
    <s v="Anti-glare Screen"/>
    <s v="UHD Graphics"/>
    <s v="Intel UHD Graphics"/>
    <m/>
    <x v="0"/>
    <x v="273"/>
    <n v="23"/>
    <n v="5037"/>
    <n v="398"/>
  </r>
  <r>
    <x v="5"/>
    <s v="ROG Strix G15"/>
    <s v="15.6 Inches"/>
    <s v="Black"/>
    <s v="512 GB"/>
    <s v="Corei7-10750H"/>
    <x v="4"/>
    <x v="10"/>
    <m/>
    <s v="Dedicated"/>
    <s v="NVIDIA Â® GeForce RTXâ„¢ 2060"/>
    <m/>
    <x v="5"/>
    <x v="895"/>
    <n v="15"/>
    <n v="5985"/>
    <n v="468"/>
  </r>
  <r>
    <x v="0"/>
    <m/>
    <s v="15.6 Inches"/>
    <s v="Blue"/>
    <s v="1152 GB"/>
    <s v="Pentium"/>
    <x v="5"/>
    <x v="0"/>
    <m/>
    <s v="Integrated"/>
    <s v="Intel"/>
    <s v="1.1 GHz"/>
    <x v="2"/>
    <x v="628"/>
    <n v="41"/>
    <n v="92249.59"/>
    <n v="192"/>
  </r>
  <r>
    <x v="1"/>
    <m/>
    <s v="14 Inches"/>
    <s v="Rose Gold"/>
    <s v="64 GB"/>
    <s v="Celeron N4000"/>
    <x v="4"/>
    <x v="0"/>
    <m/>
    <s v="Integrated"/>
    <s v="Intel"/>
    <s v="1.1 GHz"/>
    <x v="4"/>
    <x v="410"/>
    <n v="12"/>
    <n v="40540.32"/>
    <n v="456"/>
  </r>
  <r>
    <x v="1"/>
    <m/>
    <s v="15.6 Inches"/>
    <s v="Black"/>
    <s v="1000 GB"/>
    <s v="Pentium N5000"/>
    <x v="4"/>
    <x v="0"/>
    <m/>
    <s v="Integrated"/>
    <s v="Intel"/>
    <s v="1.1 GHz"/>
    <x v="5"/>
    <x v="1055"/>
    <n v="19"/>
    <n v="25972.81"/>
    <n v="347"/>
  </r>
  <r>
    <x v="8"/>
    <s v="Dell Latitude"/>
    <s v="14 Inches"/>
    <m/>
    <s v="512 GB"/>
    <s v="Core i7"/>
    <x v="4"/>
    <x v="7"/>
    <m/>
    <s v="Integrated"/>
    <s v="Intel UHD Graphics 620"/>
    <s v="1.9 GHz"/>
    <x v="0"/>
    <x v="1056"/>
    <n v="46"/>
    <n v="24604.02"/>
    <n v="264"/>
  </r>
  <r>
    <x v="8"/>
    <s v="Dell XPS 15 9520"/>
    <s v="15.6 Inches"/>
    <s v="Silver"/>
    <s v="512 GB"/>
    <s v="Core i7"/>
    <x v="4"/>
    <x v="1"/>
    <m/>
    <s v="Dedicated"/>
    <s v="NVIDIA GeForce RTX 3050 Ti"/>
    <m/>
    <x v="0"/>
    <x v="19"/>
    <n v="22"/>
    <n v="14079.78"/>
    <n v="409"/>
  </r>
  <r>
    <x v="1"/>
    <s v="HP Omen 16 Gaming Laptop"/>
    <s v="16.1 Inches"/>
    <s v="Shadow Black"/>
    <s v="4 TB"/>
    <s v="Core i7 Family"/>
    <x v="1"/>
    <x v="7"/>
    <s v="HD Audio, Backlit Keyboard, Anti Glare Coating, Memory Card Slot, Numeric Keypad"/>
    <s v="Dedicated"/>
    <m/>
    <m/>
    <x v="0"/>
    <x v="13"/>
    <n v="63"/>
    <n v="107037"/>
    <n v="271"/>
  </r>
  <r>
    <x v="1"/>
    <m/>
    <s v="15.6 Inches"/>
    <s v="Silver"/>
    <s v="1000 GB"/>
    <s v="Intel Core i5"/>
    <x v="1"/>
    <x v="1"/>
    <s v="Backlit Keyboard"/>
    <s v="Integrated"/>
    <s v="Intel"/>
    <m/>
    <x v="1"/>
    <x v="468"/>
    <n v="32"/>
    <n v="95968"/>
    <n v="323"/>
  </r>
  <r>
    <x v="0"/>
    <s v="Ideapad 3"/>
    <s v="15.6 Inches"/>
    <s v="Gray"/>
    <s v="1000 GB"/>
    <s v="Intel Core i5"/>
    <x v="5"/>
    <x v="0"/>
    <m/>
    <s v="Integrated"/>
    <s v="Intel"/>
    <m/>
    <x v="0"/>
    <x v="5"/>
    <n v="65"/>
    <n v="103935"/>
    <n v="293"/>
  </r>
  <r>
    <x v="8"/>
    <s v="Inspiron"/>
    <s v="16 Inches"/>
    <s v="Silver"/>
    <s v="1000 GB"/>
    <s v="Intel Core i5"/>
    <x v="2"/>
    <x v="0"/>
    <m/>
    <s v="Integrated"/>
    <s v="Intel"/>
    <m/>
    <x v="0"/>
    <x v="1057"/>
    <n v="28"/>
    <n v="36984.080000000002"/>
    <n v="349"/>
  </r>
  <r>
    <x v="2"/>
    <s v="Vector GP66 12UGS-267"/>
    <s v="15.66 Inches"/>
    <s v="Core Black"/>
    <m/>
    <s v="Intel Core i9"/>
    <x v="2"/>
    <x v="2"/>
    <m/>
    <s v="Dedicated"/>
    <m/>
    <s v="1.8 GHz"/>
    <x v="2"/>
    <x v="1058"/>
    <n v="20"/>
    <n v="16780"/>
    <n v="496"/>
  </r>
  <r>
    <x v="2"/>
    <s v="Stealth GS66 12UGS-025"/>
    <s v="15.6 Inches"/>
    <s v="Core Black"/>
    <m/>
    <s v="Intel Core i9"/>
    <x v="2"/>
    <x v="2"/>
    <m/>
    <s v="Dedicated"/>
    <s v="NVIDIA GeForce RTX 3070"/>
    <s v="1.8 GHz"/>
    <x v="10"/>
    <x v="1059"/>
    <n v="51"/>
    <n v="14789.49"/>
    <n v="220"/>
  </r>
  <r>
    <x v="0"/>
    <m/>
    <s v="14 Inches"/>
    <s v="Blue"/>
    <s v="1000 GB"/>
    <s v="Intel Core i7"/>
    <x v="0"/>
    <x v="0"/>
    <m/>
    <s v="Integrated"/>
    <s v="Intel"/>
    <s v="1.2 GHz"/>
    <x v="0"/>
    <x v="21"/>
    <n v="42"/>
    <n v="24779.58"/>
    <n v="371"/>
  </r>
  <r>
    <x v="7"/>
    <s v="ThinkPad X1 Yoga Gen 7"/>
    <s v="14 Inches"/>
    <m/>
    <s v="512 GB"/>
    <s v="Core i7"/>
    <x v="4"/>
    <x v="0"/>
    <s v="Information Not Available"/>
    <s v="Iris Xe Graphics"/>
    <s v="Intel Iris Xe Graphics"/>
    <m/>
    <x v="0"/>
    <x v="5"/>
    <n v="43"/>
    <n v="68757"/>
    <n v="209"/>
  </r>
  <r>
    <x v="8"/>
    <s v="Dell Precision 7760 Laptop"/>
    <s v="17 Inches"/>
    <s v="Silver"/>
    <s v="2 TB"/>
    <s v="Intel Core i9"/>
    <x v="1"/>
    <x v="1"/>
    <m/>
    <s v="Dedicated"/>
    <s v="NVIDIA RTX A3000 6GB GDDR6"/>
    <m/>
    <x v="0"/>
    <x v="21"/>
    <n v="53"/>
    <n v="31269.47"/>
    <n v="270"/>
  </r>
  <r>
    <x v="29"/>
    <s v="E7440"/>
    <s v="14 Inches"/>
    <m/>
    <s v="256 GB"/>
    <s v="Core i5"/>
    <x v="0"/>
    <x v="11"/>
    <s v="Backlit Keyboard"/>
    <s v="Integrated"/>
    <s v="Intel HD Graphics"/>
    <m/>
    <x v="29"/>
    <x v="21"/>
    <n v="42"/>
    <n v="24779.58"/>
    <n v="239"/>
  </r>
  <r>
    <x v="8"/>
    <s v="XPS 15 7590"/>
    <s v="15.6 Inches"/>
    <m/>
    <s v="512 GB"/>
    <m/>
    <x v="4"/>
    <x v="7"/>
    <m/>
    <s v="Dedicated"/>
    <s v="NVIDIA GeForce GTX 1650"/>
    <s v="4.5 GHz"/>
    <x v="21"/>
    <x v="659"/>
    <n v="17"/>
    <n v="10241.99"/>
    <n v="109"/>
  </r>
  <r>
    <x v="8"/>
    <s v="XPS 9520 Laptop"/>
    <s v="15.6 Inches"/>
    <s v="Platinum Silver"/>
    <s v="2000 GB"/>
    <s v="Core i9"/>
    <x v="1"/>
    <x v="1"/>
    <m/>
    <s v="Integrated"/>
    <s v="NVIDIA GeForce RTX 3050 Ti"/>
    <m/>
    <x v="0"/>
    <x v="21"/>
    <n v="31"/>
    <n v="18289.689999999999"/>
    <n v="273"/>
  </r>
  <r>
    <x v="8"/>
    <s v="Latitude 3340"/>
    <s v="13.3 Inches"/>
    <m/>
    <s v="500 GB"/>
    <s v="Core i3"/>
    <x v="3"/>
    <x v="16"/>
    <s v="Memory Card Slot"/>
    <s v="Integrated"/>
    <s v="Intel HD Graphics 4400"/>
    <m/>
    <x v="22"/>
    <x v="21"/>
    <n v="39"/>
    <n v="23009.61"/>
    <n v="212"/>
  </r>
  <r>
    <x v="7"/>
    <s v="Lenovo ThinkBook Plus"/>
    <s v="13.3 Inches"/>
    <s v="Iron Gray"/>
    <s v="512 GB"/>
    <s v="Core i7"/>
    <x v="4"/>
    <x v="7"/>
    <m/>
    <s v="Integrated"/>
    <s v="Intel UHD Graphics"/>
    <m/>
    <x v="10"/>
    <x v="1060"/>
    <n v="47"/>
    <n v="49104.19"/>
    <n v="240"/>
  </r>
  <r>
    <x v="0"/>
    <m/>
    <s v="15.6 Inches"/>
    <s v="Blue"/>
    <s v="1152 GB"/>
    <s v="Pentium"/>
    <x v="5"/>
    <x v="0"/>
    <m/>
    <s v="Integrated"/>
    <s v="Intel"/>
    <s v="1.1 GHz"/>
    <x v="2"/>
    <x v="1061"/>
    <n v="48"/>
    <n v="93343.2"/>
    <n v="435"/>
  </r>
  <r>
    <x v="1"/>
    <m/>
    <s v="14 Inches"/>
    <s v="Rose Gold"/>
    <s v="64 GB"/>
    <s v="Celeron N4000"/>
    <x v="4"/>
    <x v="0"/>
    <m/>
    <s v="Integrated"/>
    <s v="Intel"/>
    <s v="1.1 GHz"/>
    <x v="4"/>
    <x v="1062"/>
    <n v="62"/>
    <n v="89082.22"/>
    <n v="152"/>
  </r>
  <r>
    <x v="1"/>
    <m/>
    <s v="15.6 Inches"/>
    <s v="Black"/>
    <s v="1000 GB"/>
    <s v="Pentium N5000"/>
    <x v="4"/>
    <x v="0"/>
    <m/>
    <s v="Integrated"/>
    <s v="Intel"/>
    <s v="1.1 GHz"/>
    <x v="5"/>
    <x v="1063"/>
    <n v="21"/>
    <n v="26178.6"/>
    <n v="204"/>
  </r>
  <r>
    <x v="8"/>
    <s v="Latitude 5430 Laptop"/>
    <s v="14 Inches"/>
    <s v="Black"/>
    <s v="1000 GB"/>
    <s v="Core i7"/>
    <x v="2"/>
    <x v="1"/>
    <m/>
    <s v="Integrated"/>
    <s v="Intel Integrated Graphics"/>
    <m/>
    <x v="0"/>
    <x v="26"/>
    <n v="17"/>
    <n v="6629.83"/>
    <n v="426"/>
  </r>
  <r>
    <x v="8"/>
    <s v="Latitude 5420"/>
    <s v="14 Inches"/>
    <s v="Gray"/>
    <s v="1 TB"/>
    <s v="Core i5 Family"/>
    <x v="1"/>
    <x v="1"/>
    <m/>
    <s v="Integrated"/>
    <s v="Intel UHD Graphics"/>
    <m/>
    <x v="1"/>
    <x v="21"/>
    <n v="38"/>
    <n v="22419.62"/>
    <n v="528"/>
  </r>
  <r>
    <x v="1"/>
    <s v="Dragonfly Folio G3"/>
    <s v="13.5 Inches"/>
    <m/>
    <s v="512 GB"/>
    <s v="Core i7"/>
    <x v="4"/>
    <x v="1"/>
    <s v="Corning Gorilla Glass 7, Miracast Technology"/>
    <s v="Iris Xe Graphics"/>
    <s v="Intel Iris Xe Graphics"/>
    <m/>
    <x v="0"/>
    <x v="13"/>
    <n v="21"/>
    <n v="35679"/>
    <n v="405"/>
  </r>
  <r>
    <x v="8"/>
    <s v="Dell Latitude"/>
    <s v="12 Inches"/>
    <m/>
    <m/>
    <s v="Core i7 6600U"/>
    <x v="0"/>
    <x v="7"/>
    <m/>
    <s v="Integrated"/>
    <s v="Intel HD Graphics 520"/>
    <s v="2.6 GHz"/>
    <x v="8"/>
    <x v="1064"/>
    <n v="12"/>
    <n v="3300"/>
    <n v="340"/>
  </r>
  <r>
    <x v="7"/>
    <s v="ThinkBook 13s G4 IAP"/>
    <s v="13.3 Inches"/>
    <m/>
    <s v="256 GB"/>
    <s v="Core i5"/>
    <x v="0"/>
    <x v="1"/>
    <m/>
    <s v="Integrated"/>
    <s v="Intel"/>
    <s v="1.7 GHz"/>
    <x v="0"/>
    <x v="2"/>
    <n v="54"/>
    <n v="53999.46"/>
    <n v="523"/>
  </r>
  <r>
    <x v="8"/>
    <s v="Latitude 9520"/>
    <s v="15 Inches"/>
    <m/>
    <s v="512 GB"/>
    <s v="Core i7 Family"/>
    <x v="4"/>
    <x v="7"/>
    <m/>
    <s v="Integrated"/>
    <s v="Integrated Iris Xe Graphics"/>
    <s v="3 GHz"/>
    <x v="0"/>
    <x v="1065"/>
    <n v="25"/>
    <n v="44690.5"/>
    <n v="386"/>
  </r>
  <r>
    <x v="8"/>
    <s v="G15 5521 Laptop"/>
    <s v="15.6 Inches"/>
    <s v="Black"/>
    <s v="1000 GB"/>
    <s v="Core i9"/>
    <x v="4"/>
    <x v="2"/>
    <m/>
    <s v="Integrated"/>
    <s v="NVIDIA GeForce RTX 3070 Ti"/>
    <m/>
    <x v="0"/>
    <x v="1066"/>
    <n v="27"/>
    <n v="56780.73"/>
    <n v="223"/>
  </r>
  <r>
    <x v="8"/>
    <s v="XPS 9530 Laptop"/>
    <s v="15.6 Inches"/>
    <s v="Platinum Silver"/>
    <s v="2000 GB"/>
    <s v="Core i9"/>
    <x v="2"/>
    <x v="2"/>
    <m/>
    <s v="Dedicated"/>
    <s v="NVIDIA GeForce RTX 4070"/>
    <m/>
    <x v="0"/>
    <x v="19"/>
    <n v="52"/>
    <n v="33279.480000000003"/>
    <n v="133"/>
  </r>
  <r>
    <x v="1"/>
    <m/>
    <s v="15.6 Inches"/>
    <s v="Silver"/>
    <s v="1000 GB"/>
    <s v="Intel Core i5"/>
    <x v="1"/>
    <x v="1"/>
    <s v="Backlit Keyboard"/>
    <s v="Integrated"/>
    <s v="Intel"/>
    <m/>
    <x v="1"/>
    <x v="5"/>
    <n v="29"/>
    <n v="46371"/>
    <n v="313"/>
  </r>
  <r>
    <x v="0"/>
    <s v="Ideapad 3"/>
    <s v="15.6 Inches"/>
    <s v="Gray"/>
    <s v="1000 GB"/>
    <s v="Intel Core i5"/>
    <x v="5"/>
    <x v="0"/>
    <m/>
    <s v="Integrated"/>
    <s v="Intel"/>
    <m/>
    <x v="0"/>
    <x v="2"/>
    <n v="34"/>
    <n v="33999.660000000003"/>
    <n v="367"/>
  </r>
  <r>
    <x v="8"/>
    <s v="Inspiron"/>
    <s v="16 Inches"/>
    <s v="Silver"/>
    <s v="1000 GB"/>
    <s v="Intel Core i5"/>
    <x v="2"/>
    <x v="0"/>
    <m/>
    <s v="Integrated"/>
    <s v="Intel"/>
    <m/>
    <x v="0"/>
    <x v="1067"/>
    <n v="41"/>
    <n v="67196.95"/>
    <n v="269"/>
  </r>
  <r>
    <x v="2"/>
    <s v="Vector GP66 12UGS-267"/>
    <s v="15.66 Inches"/>
    <s v="Core Black"/>
    <m/>
    <s v="Intel Core i9"/>
    <x v="2"/>
    <x v="2"/>
    <m/>
    <s v="Dedicated"/>
    <m/>
    <s v="1.8 GHz"/>
    <x v="2"/>
    <x v="1068"/>
    <n v="19"/>
    <n v="18543.810000000001"/>
    <n v="287"/>
  </r>
  <r>
    <x v="2"/>
    <s v="Stealth GS66 12UGS-025"/>
    <s v="15.6 Inches"/>
    <s v="Core Black"/>
    <m/>
    <s v="Intel Core i9"/>
    <x v="2"/>
    <x v="2"/>
    <m/>
    <s v="Dedicated"/>
    <s v="NVIDIA GeForce RTX 3070"/>
    <s v="1.8 GHz"/>
    <x v="10"/>
    <x v="1069"/>
    <n v="32"/>
    <n v="49849.279999999999"/>
    <n v="338"/>
  </r>
  <r>
    <x v="0"/>
    <m/>
    <s v="14 Inches"/>
    <s v="Blue"/>
    <s v="1000 GB"/>
    <s v="Intel Core i7"/>
    <x v="0"/>
    <x v="0"/>
    <m/>
    <s v="Integrated"/>
    <s v="Intel"/>
    <s v="1.2 GHz"/>
    <x v="0"/>
    <x v="180"/>
    <n v="22"/>
    <n v="14450.7"/>
    <n v="177"/>
  </r>
  <r>
    <x v="8"/>
    <s v="Precision 7770"/>
    <s v="17 Inches"/>
    <m/>
    <s v="1.5 TB"/>
    <s v="Intel Core i7"/>
    <x v="1"/>
    <x v="1"/>
    <s v="Anti-glare"/>
    <s v="Dedicated"/>
    <s v="NVIDIA GeForce RTX A4500"/>
    <m/>
    <x v="0"/>
    <x v="5"/>
    <n v="52"/>
    <n v="83148"/>
    <n v="151"/>
  </r>
  <r>
    <x v="18"/>
    <s v="R1"/>
    <s v="15.6 Inches"/>
    <s v="Black"/>
    <s v="512 GB"/>
    <s v="Core i7 Family"/>
    <x v="4"/>
    <x v="11"/>
    <s v="Anti-glare"/>
    <s v="Integrated"/>
    <m/>
    <m/>
    <x v="14"/>
    <x v="21"/>
    <n v="46"/>
    <n v="27139.54"/>
    <n v="446"/>
  </r>
  <r>
    <x v="2"/>
    <s v="GS66 Stealth 10UE-498"/>
    <s v="15.6 Inches"/>
    <s v="Core Black"/>
    <s v="2 TB"/>
    <s v="Core i7 Family"/>
    <x v="2"/>
    <x v="10"/>
    <s v="Anti-glare"/>
    <s v="Dedicated"/>
    <m/>
    <m/>
    <x v="13"/>
    <x v="19"/>
    <n v="39"/>
    <n v="24959.61"/>
    <n v="212"/>
  </r>
  <r>
    <x v="8"/>
    <s v="Dell Inspiron"/>
    <s v="14 Inches"/>
    <s v="Silver"/>
    <s v="256 GB"/>
    <s v="Core i7"/>
    <x v="4"/>
    <x v="11"/>
    <s v="Backlit Kb"/>
    <s v="Integrated"/>
    <m/>
    <m/>
    <x v="0"/>
    <x v="4"/>
    <n v="36"/>
    <n v="25164"/>
    <n v="193"/>
  </r>
  <r>
    <x v="0"/>
    <m/>
    <s v="15.6 Inches"/>
    <s v="Blue"/>
    <s v="1152 GB"/>
    <s v="Pentium"/>
    <x v="5"/>
    <x v="0"/>
    <m/>
    <s v="Integrated"/>
    <s v="Intel"/>
    <s v="1.1 GHz"/>
    <x v="2"/>
    <x v="21"/>
    <n v="51"/>
    <n v="30089.49"/>
    <n v="510"/>
  </r>
  <r>
    <x v="1"/>
    <m/>
    <s v="14 Inches"/>
    <s v="Rose Gold"/>
    <s v="64 GB"/>
    <s v="Celeron N4000"/>
    <x v="4"/>
    <x v="0"/>
    <m/>
    <s v="Integrated"/>
    <s v="Intel"/>
    <s v="1.1 GHz"/>
    <x v="4"/>
    <x v="13"/>
    <n v="52"/>
    <n v="88348"/>
    <n v="527"/>
  </r>
  <r>
    <x v="1"/>
    <m/>
    <s v="15.6 Inches"/>
    <s v="Black"/>
    <s v="1000 GB"/>
    <s v="Pentium N5000"/>
    <x v="4"/>
    <x v="0"/>
    <m/>
    <s v="Integrated"/>
    <s v="Intel"/>
    <s v="1.1 GHz"/>
    <x v="5"/>
    <x v="1070"/>
    <n v="46"/>
    <n v="72522.22"/>
    <n v="174"/>
  </r>
  <r>
    <x v="7"/>
    <s v="X230"/>
    <s v="12.5 Inches"/>
    <s v="Black"/>
    <s v="128 GB"/>
    <s v="Core i5"/>
    <x v="3"/>
    <x v="16"/>
    <s v="Fingerprint Reader"/>
    <s v="Integrated"/>
    <m/>
    <m/>
    <x v="21"/>
    <x v="1071"/>
    <n v="46"/>
    <n v="8234"/>
    <n v="159"/>
  </r>
  <r>
    <x v="8"/>
    <s v="Precision 7770"/>
    <s v="17.3 Inches"/>
    <m/>
    <s v="512 GB"/>
    <s v="Core i7 Family"/>
    <x v="1"/>
    <x v="7"/>
    <s v="Anti-glare"/>
    <s v="Dedicated"/>
    <s v="NVIDIA RTX A3000 12GB GDDR6"/>
    <m/>
    <x v="0"/>
    <x v="5"/>
    <n v="50"/>
    <n v="79950"/>
    <n v="202"/>
  </r>
  <r>
    <x v="8"/>
    <s v="Latitude 5520 Laptop"/>
    <s v="15.6 Inches"/>
    <s v="Black"/>
    <s v="256 GB"/>
    <s v="Core i5"/>
    <x v="4"/>
    <x v="1"/>
    <s v="Wifi &amp; Bluetooth"/>
    <s v="Integrated"/>
    <m/>
    <m/>
    <x v="0"/>
    <x v="21"/>
    <n v="28"/>
    <n v="16519.72"/>
    <n v="335"/>
  </r>
  <r>
    <x v="8"/>
    <s v="Dell XPS 13 9300"/>
    <s v="11.6 Inches"/>
    <m/>
    <s v="256 GB"/>
    <s v="Unknown"/>
    <x v="0"/>
    <x v="11"/>
    <m/>
    <s v="Integrated"/>
    <s v="Intel"/>
    <s v="3.6 GHz"/>
    <x v="16"/>
    <x v="19"/>
    <n v="27"/>
    <n v="17279.73"/>
    <n v="417"/>
  </r>
  <r>
    <x v="8"/>
    <s v="XPS 9520 Laptop"/>
    <s v="15.6 Inches"/>
    <s v="Platinum Silver"/>
    <s v="512 GB"/>
    <s v="Core i7"/>
    <x v="4"/>
    <x v="1"/>
    <m/>
    <s v="Dedicated"/>
    <s v="NVIDIA GeForce RTX 3050"/>
    <m/>
    <x v="0"/>
    <x v="1072"/>
    <n v="39"/>
    <n v="45083.61"/>
    <n v="231"/>
  </r>
  <r>
    <x v="8"/>
    <s v="Latitude 7520 Laptop"/>
    <s v="15.6 Inches"/>
    <s v="Black"/>
    <s v="512 GB"/>
    <s v="Core i5"/>
    <x v="4"/>
    <x v="7"/>
    <s v="Wifi &amp; Bluetooth"/>
    <s v="Integrated"/>
    <m/>
    <m/>
    <x v="0"/>
    <x v="21"/>
    <n v="50"/>
    <n v="29499.5"/>
    <n v="253"/>
  </r>
  <r>
    <x v="8"/>
    <s v="Latitude 5530 Laptop"/>
    <s v="15.6 Inches"/>
    <s v="Black"/>
    <s v="2000 GB"/>
    <s v="Core i7"/>
    <x v="2"/>
    <x v="1"/>
    <m/>
    <s v="Integrated"/>
    <s v="Intel Integrated Graphics"/>
    <m/>
    <x v="0"/>
    <x v="26"/>
    <n v="23"/>
    <n v="8969.77"/>
    <n v="264"/>
  </r>
  <r>
    <x v="1"/>
    <m/>
    <s v="15.6 Inches"/>
    <s v="Silver"/>
    <s v="1000 GB"/>
    <s v="Intel Core i5"/>
    <x v="1"/>
    <x v="1"/>
    <s v="Backlit Keyboard"/>
    <s v="Integrated"/>
    <s v="Intel"/>
    <m/>
    <x v="1"/>
    <x v="502"/>
    <n v="20"/>
    <n v="15540.4"/>
    <n v="464"/>
  </r>
  <r>
    <x v="0"/>
    <s v="Ideapad 3"/>
    <s v="15.6 Inches"/>
    <s v="Gray"/>
    <s v="1000 GB"/>
    <s v="Intel Core i5"/>
    <x v="5"/>
    <x v="0"/>
    <m/>
    <s v="Integrated"/>
    <s v="Intel"/>
    <m/>
    <x v="0"/>
    <x v="484"/>
    <n v="46"/>
    <n v="26209.42"/>
    <n v="451"/>
  </r>
  <r>
    <x v="8"/>
    <s v="Inspiron"/>
    <s v="16 Inches"/>
    <s v="Silver"/>
    <s v="1000 GB"/>
    <s v="Intel Core i5"/>
    <x v="2"/>
    <x v="0"/>
    <m/>
    <s v="Integrated"/>
    <s v="Intel"/>
    <m/>
    <x v="0"/>
    <x v="1073"/>
    <n v="25"/>
    <n v="25324.75"/>
    <n v="451"/>
  </r>
  <r>
    <x v="2"/>
    <s v="Vector GP66 12UGS-267"/>
    <s v="15.66 Inches"/>
    <s v="Core Black"/>
    <m/>
    <s v="Intel Core i9"/>
    <x v="2"/>
    <x v="2"/>
    <m/>
    <s v="Dedicated"/>
    <m/>
    <s v="1.8 GHz"/>
    <x v="2"/>
    <x v="26"/>
    <n v="45"/>
    <n v="17549.55"/>
    <n v="212"/>
  </r>
  <r>
    <x v="2"/>
    <s v="Stealth GS66 12UGS-025"/>
    <s v="15.6 Inches"/>
    <s v="Core Black"/>
    <m/>
    <s v="Intel Core i9"/>
    <x v="2"/>
    <x v="2"/>
    <m/>
    <s v="Dedicated"/>
    <s v="NVIDIA GeForce RTX 3070"/>
    <s v="1.8 GHz"/>
    <x v="10"/>
    <x v="58"/>
    <n v="54"/>
    <n v="107946"/>
    <n v="218"/>
  </r>
  <r>
    <x v="0"/>
    <m/>
    <s v="14 Inches"/>
    <s v="Blue"/>
    <s v="1000 GB"/>
    <s v="Intel Core i7"/>
    <x v="0"/>
    <x v="0"/>
    <m/>
    <s v="Integrated"/>
    <s v="Intel"/>
    <s v="1.2 GHz"/>
    <x v="0"/>
    <x v="134"/>
    <n v="34"/>
    <n v="50966"/>
    <n v="267"/>
  </r>
  <r>
    <x v="8"/>
    <s v="Latitude 3520"/>
    <s v="15.6 Inches"/>
    <m/>
    <s v="256 GB"/>
    <s v="Core i5"/>
    <x v="4"/>
    <x v="7"/>
    <m/>
    <s v="Integrated"/>
    <s v="Intel Iris Xe Graphics"/>
    <s v="2.4 GHz"/>
    <x v="0"/>
    <x v="1074"/>
    <n v="60"/>
    <n v="216713.4"/>
    <n v="388"/>
  </r>
  <r>
    <x v="8"/>
    <s v="Chromebook 11 3000"/>
    <s v="11.6 Inches"/>
    <s v="Black"/>
    <m/>
    <s v="Celeron"/>
    <x v="3"/>
    <x v="5"/>
    <s v="Anti-glare Screen"/>
    <s v="HD Graphics, Integrated"/>
    <s v="Intel HD Graphics"/>
    <m/>
    <x v="0"/>
    <x v="1075"/>
    <n v="26"/>
    <n v="7447.18"/>
    <n v="263"/>
  </r>
  <r>
    <x v="1"/>
    <s v="HP Omen"/>
    <s v="15.6 Inches"/>
    <s v="Black"/>
    <s v="512 GB"/>
    <s v="Corei7-10750H"/>
    <x v="4"/>
    <x v="11"/>
    <s v="Anti-glare"/>
    <s v="Dedicated"/>
    <m/>
    <m/>
    <x v="1"/>
    <x v="5"/>
    <n v="54"/>
    <n v="86346"/>
    <n v="450"/>
  </r>
  <r>
    <x v="33"/>
    <s v="EloPOS"/>
    <s v="22 Inches"/>
    <s v="Black"/>
    <m/>
    <s v="Core i5"/>
    <x v="0"/>
    <x v="44"/>
    <m/>
    <m/>
    <m/>
    <m/>
    <x v="0"/>
    <x v="1076"/>
    <n v="31"/>
    <n v="117799.69"/>
    <n v="473"/>
  </r>
  <r>
    <x v="8"/>
    <s v="Alienware X17 R2 Laptop"/>
    <s v="17.3 Inches"/>
    <s v="Lunar Light"/>
    <s v="1000 GB"/>
    <s v="Core i9"/>
    <x v="2"/>
    <x v="2"/>
    <m/>
    <s v="Dedicated"/>
    <s v="NVIDIA GeForce RTX 3080"/>
    <m/>
    <x v="2"/>
    <x v="2"/>
    <n v="17"/>
    <n v="16999.830000000002"/>
    <n v="325"/>
  </r>
  <r>
    <x v="0"/>
    <m/>
    <s v="15.6 Inches"/>
    <s v="Blue"/>
    <s v="1152 GB"/>
    <s v="Pentium"/>
    <x v="5"/>
    <x v="0"/>
    <m/>
    <s v="Integrated"/>
    <s v="Intel"/>
    <s v="1.1 GHz"/>
    <x v="2"/>
    <x v="330"/>
    <n v="50"/>
    <n v="56299.5"/>
    <n v="315"/>
  </r>
  <r>
    <x v="1"/>
    <m/>
    <s v="14 Inches"/>
    <s v="Rose Gold"/>
    <s v="64 GB"/>
    <s v="Celeron N4000"/>
    <x v="4"/>
    <x v="0"/>
    <m/>
    <s v="Integrated"/>
    <s v="Intel"/>
    <s v="1.1 GHz"/>
    <x v="4"/>
    <x v="2"/>
    <n v="27"/>
    <n v="26999.73"/>
    <n v="195"/>
  </r>
  <r>
    <x v="1"/>
    <m/>
    <s v="15.6 Inches"/>
    <s v="Black"/>
    <s v="1000 GB"/>
    <s v="Pentium N5000"/>
    <x v="4"/>
    <x v="0"/>
    <m/>
    <s v="Integrated"/>
    <s v="Intel"/>
    <s v="1.1 GHz"/>
    <x v="5"/>
    <x v="1077"/>
    <n v="27"/>
    <n v="27705.51"/>
    <n v="432"/>
  </r>
  <r>
    <x v="2"/>
    <s v="Vector GP66 12UGS-267"/>
    <s v="15.66 Inches"/>
    <s v="Core Black"/>
    <m/>
    <s v="Intel Core i9"/>
    <x v="2"/>
    <x v="2"/>
    <m/>
    <s v="Dedicated"/>
    <m/>
    <s v="1.8 GHz"/>
    <x v="2"/>
    <x v="624"/>
    <n v="64"/>
    <n v="159936"/>
    <n v="145"/>
  </r>
  <r>
    <x v="2"/>
    <s v="Stealth GS66 12UGS-025"/>
    <s v="15.6 Inches"/>
    <s v="Core Black"/>
    <m/>
    <s v="Intel Core i9"/>
    <x v="2"/>
    <x v="2"/>
    <m/>
    <s v="Dedicated"/>
    <s v="NVIDIA GeForce RTX 3070"/>
    <s v="1.8 GHz"/>
    <x v="10"/>
    <x v="1078"/>
    <n v="63"/>
    <n v="78105.509999999995"/>
    <n v="310"/>
  </r>
  <r>
    <x v="0"/>
    <m/>
    <s v="14 Inches"/>
    <s v="Blue"/>
    <s v="1000 GB"/>
    <s v="Intel Core i7"/>
    <x v="0"/>
    <x v="0"/>
    <m/>
    <s v="Integrated"/>
    <s v="Intel"/>
    <s v="1.2 GHz"/>
    <x v="0"/>
    <x v="2"/>
    <n v="35"/>
    <n v="34999.65"/>
    <n v="372"/>
  </r>
  <r>
    <x v="7"/>
    <s v="ThinkPad P15 Gen 1 with Nvidia Quadro RTX 4000 Max-Q Design"/>
    <s v="15.6 Inches"/>
    <s v="Black"/>
    <s v="1 TB"/>
    <s v="Core i7 Family"/>
    <x v="1"/>
    <x v="7"/>
    <m/>
    <s v="Dedicated"/>
    <s v="NVIDIA Quadro RTX 4000 with Max-Q Design 8GB GDDR6"/>
    <m/>
    <x v="0"/>
    <x v="2"/>
    <n v="43"/>
    <n v="42999.57"/>
    <n v="180"/>
  </r>
  <r>
    <x v="7"/>
    <s v="Lenovo Thinkpad"/>
    <s v="14 Inches"/>
    <s v="Black"/>
    <s v="1 TB"/>
    <s v="Core i7"/>
    <x v="14"/>
    <x v="7"/>
    <s v="Anti-glare,Fingerprint Reader,Stereo Speakers"/>
    <s v="Integrated"/>
    <m/>
    <m/>
    <x v="13"/>
    <x v="2"/>
    <n v="47"/>
    <n v="46999.53"/>
    <n v="346"/>
  </r>
  <r>
    <x v="9"/>
    <s v="14T90P-K.AAB9U1"/>
    <s v="14 Inches"/>
    <s v="Black"/>
    <s v="1 TB"/>
    <s v="Core i7 Family"/>
    <x v="4"/>
    <x v="2"/>
    <s v="Lightweight"/>
    <s v="Integrated"/>
    <m/>
    <m/>
    <x v="12"/>
    <x v="42"/>
    <n v="56"/>
    <n v="25759.439999999999"/>
    <n v="321"/>
  </r>
  <r>
    <x v="8"/>
    <s v="Dell XPS 15 9520"/>
    <s v="15.6 Inches"/>
    <s v="Silver"/>
    <s v="512 GB"/>
    <s v="Core i7"/>
    <x v="1"/>
    <x v="1"/>
    <m/>
    <s v="Dedicated"/>
    <s v="NVIDIA GeForce RTX 3050 Ti"/>
    <m/>
    <x v="0"/>
    <x v="5"/>
    <n v="18"/>
    <n v="28782"/>
    <n v="210"/>
  </r>
  <r>
    <x v="0"/>
    <m/>
    <s v="15.6 Inches"/>
    <s v="Blue"/>
    <s v="1152 GB"/>
    <s v="Pentium"/>
    <x v="5"/>
    <x v="0"/>
    <m/>
    <s v="Integrated"/>
    <s v="Intel"/>
    <s v="1.1 GHz"/>
    <x v="2"/>
    <x v="1079"/>
    <n v="20"/>
    <n v="52060"/>
    <n v="427"/>
  </r>
  <r>
    <x v="1"/>
    <m/>
    <s v="14 Inches"/>
    <s v="Rose Gold"/>
    <s v="64 GB"/>
    <s v="Celeron N4000"/>
    <x v="4"/>
    <x v="0"/>
    <m/>
    <s v="Integrated"/>
    <s v="Intel"/>
    <s v="1.1 GHz"/>
    <x v="4"/>
    <x v="26"/>
    <n v="38"/>
    <n v="14819.62"/>
    <n v="260"/>
  </r>
  <r>
    <x v="1"/>
    <m/>
    <s v="15.6 Inches"/>
    <s v="Black"/>
    <s v="1000 GB"/>
    <s v="Pentium N5000"/>
    <x v="4"/>
    <x v="0"/>
    <m/>
    <s v="Integrated"/>
    <s v="Intel"/>
    <s v="1.1 GHz"/>
    <x v="5"/>
    <x v="460"/>
    <n v="24"/>
    <n v="22891.68"/>
    <n v="191"/>
  </r>
  <r>
    <x v="8"/>
    <s v="Alienware X14 Laptop"/>
    <s v="14 Inches"/>
    <s v="Lunar Light"/>
    <s v="2000 GB"/>
    <s v="Core i7"/>
    <x v="2"/>
    <x v="1"/>
    <m/>
    <s v="Dedicated"/>
    <s v="NVIDIA GeForce RTX 3060"/>
    <m/>
    <x v="0"/>
    <x v="1080"/>
    <n v="20"/>
    <n v="15021.2"/>
    <n v="496"/>
  </r>
  <r>
    <x v="8"/>
    <s v="Dell Inspiron"/>
    <s v="17.3 Inches"/>
    <m/>
    <s v="2 TB"/>
    <s v="Core i7"/>
    <x v="4"/>
    <x v="10"/>
    <m/>
    <s v="Dedicated"/>
    <s v="NVIDIA GeForce MX230"/>
    <m/>
    <x v="1"/>
    <x v="478"/>
    <n v="53"/>
    <n v="87447.35"/>
    <n v="168"/>
  </r>
  <r>
    <x v="8"/>
    <s v="Latitude 5320 Laptop"/>
    <s v="13.3 Inches"/>
    <s v="Black"/>
    <s v="256 GB"/>
    <s v="Core i5"/>
    <x v="4"/>
    <x v="1"/>
    <s v="Wifi &amp; Bluetooth"/>
    <s v="Integrated"/>
    <m/>
    <m/>
    <x v="0"/>
    <x v="1081"/>
    <n v="18"/>
    <n v="26449.919999999998"/>
    <n v="280"/>
  </r>
  <r>
    <x v="7"/>
    <s v="ThinkPad L14 Gen 3"/>
    <s v="14 Inches"/>
    <m/>
    <s v="256 GB"/>
    <s v="Core i5"/>
    <x v="0"/>
    <x v="0"/>
    <s v="Anti-glare Screen"/>
    <s v="UHD Graphics"/>
    <s v="Intel UHD Graphics"/>
    <m/>
    <x v="0"/>
    <x v="1066"/>
    <n v="39"/>
    <n v="82016.61"/>
    <n v="156"/>
  </r>
  <r>
    <x v="8"/>
    <s v="Latitude Rugged 5430 Laptop"/>
    <s v="14 Inches"/>
    <s v="Silver"/>
    <s v="512 GB"/>
    <s v="Core i5"/>
    <x v="4"/>
    <x v="1"/>
    <m/>
    <s v="Integrated"/>
    <s v="Intel Integrated Graphics"/>
    <m/>
    <x v="0"/>
    <x v="79"/>
    <n v="20"/>
    <n v="35980"/>
    <n v="503"/>
  </r>
  <r>
    <x v="8"/>
    <s v="Latitude 9330 2-in-1"/>
    <s v="13.3 Inches"/>
    <s v="Black"/>
    <s v="512 GB"/>
    <s v="Core i7"/>
    <x v="4"/>
    <x v="1"/>
    <m/>
    <s v="Integrated"/>
    <s v="Intel Integrated Graphics"/>
    <m/>
    <x v="0"/>
    <x v="134"/>
    <n v="55"/>
    <n v="82445"/>
    <n v="362"/>
  </r>
  <r>
    <x v="1"/>
    <m/>
    <s v="15.6 Inches"/>
    <s v="Silver"/>
    <s v="1000 GB"/>
    <s v="Intel Core i5"/>
    <x v="1"/>
    <x v="1"/>
    <s v="Backlit Keyboard"/>
    <s v="Integrated"/>
    <s v="Intel"/>
    <m/>
    <x v="1"/>
    <x v="21"/>
    <n v="42"/>
    <n v="24779.58"/>
    <n v="288"/>
  </r>
  <r>
    <x v="0"/>
    <s v="Ideapad 3"/>
    <s v="15.6 Inches"/>
    <s v="Gray"/>
    <s v="1000 GB"/>
    <s v="Intel Core i5"/>
    <x v="5"/>
    <x v="0"/>
    <m/>
    <s v="Integrated"/>
    <s v="Intel"/>
    <m/>
    <x v="0"/>
    <x v="21"/>
    <n v="51"/>
    <n v="30089.49"/>
    <n v="357"/>
  </r>
  <r>
    <x v="8"/>
    <s v="Inspiron"/>
    <s v="16 Inches"/>
    <s v="Silver"/>
    <s v="1000 GB"/>
    <s v="Intel Core i5"/>
    <x v="2"/>
    <x v="0"/>
    <m/>
    <s v="Integrated"/>
    <s v="Intel"/>
    <m/>
    <x v="0"/>
    <x v="1082"/>
    <n v="53"/>
    <n v="89069.68"/>
    <n v="467"/>
  </r>
  <r>
    <x v="2"/>
    <s v="Vector GP66 12UGS-267"/>
    <s v="15.66 Inches"/>
    <s v="Core Black"/>
    <m/>
    <s v="Intel Core i9"/>
    <x v="2"/>
    <x v="2"/>
    <m/>
    <s v="Dedicated"/>
    <m/>
    <s v="1.8 GHz"/>
    <x v="2"/>
    <x v="477"/>
    <n v="50"/>
    <n v="38355.5"/>
    <n v="494"/>
  </r>
  <r>
    <x v="2"/>
    <s v="Stealth GS66 12UGS-025"/>
    <s v="15.6 Inches"/>
    <s v="Core Black"/>
    <m/>
    <s v="Intel Core i9"/>
    <x v="2"/>
    <x v="2"/>
    <m/>
    <s v="Dedicated"/>
    <s v="NVIDIA GeForce RTX 3070"/>
    <s v="1.8 GHz"/>
    <x v="10"/>
    <x v="1083"/>
    <n v="64"/>
    <n v="111999.36"/>
    <n v="167"/>
  </r>
  <r>
    <x v="0"/>
    <m/>
    <s v="14 Inches"/>
    <s v="Blue"/>
    <s v="1000 GB"/>
    <s v="Intel Core i7"/>
    <x v="0"/>
    <x v="0"/>
    <m/>
    <s v="Integrated"/>
    <s v="Intel"/>
    <s v="1.2 GHz"/>
    <x v="0"/>
    <x v="5"/>
    <n v="15"/>
    <n v="23985"/>
    <n v="330"/>
  </r>
  <r>
    <x v="7"/>
    <s v="21EM001GUS"/>
    <s v="13 Inches"/>
    <s v="Black"/>
    <s v="512 GB"/>
    <s v="Core i7"/>
    <x v="2"/>
    <x v="1"/>
    <m/>
    <s v="Integrated"/>
    <m/>
    <m/>
    <x v="0"/>
    <x v="2"/>
    <n v="46"/>
    <n v="45999.54"/>
    <n v="135"/>
  </r>
  <r>
    <x v="7"/>
    <s v="Lenovo Thinkpad"/>
    <s v="17.3 Inches"/>
    <m/>
    <m/>
    <s v="Core i7"/>
    <x v="2"/>
    <x v="13"/>
    <s v="Backlit Keyboard"/>
    <s v="Integrated"/>
    <m/>
    <m/>
    <x v="0"/>
    <x v="1084"/>
    <n v="49"/>
    <n v="72918.37"/>
    <n v="151"/>
  </r>
  <r>
    <x v="8"/>
    <s v="Inspiron 3511"/>
    <s v="15.6 Inches"/>
    <m/>
    <s v="1 TB"/>
    <s v="Core i5"/>
    <x v="4"/>
    <x v="7"/>
    <m/>
    <s v="Integrated"/>
    <s v="Intel UHD Graphics"/>
    <s v="1 GHz"/>
    <x v="0"/>
    <x v="288"/>
    <n v="64"/>
    <n v="109823.36"/>
    <n v="385"/>
  </r>
  <r>
    <x v="8"/>
    <s v="Latitude"/>
    <s v="15.6 Inches"/>
    <m/>
    <s v="512 GB"/>
    <s v="Core i7"/>
    <x v="0"/>
    <x v="1"/>
    <s v="Anti-glare"/>
    <s v="Integrated"/>
    <s v="Intel Iris Xe Graphics"/>
    <m/>
    <x v="0"/>
    <x v="1085"/>
    <n v="40"/>
    <n v="25179.599999999999"/>
    <n v="347"/>
  </r>
  <r>
    <x v="11"/>
    <s v="Galaxy Book Odyssey"/>
    <s v="15.6 Inches"/>
    <m/>
    <s v="1 TB"/>
    <s v="Intel Core i7"/>
    <x v="4"/>
    <x v="2"/>
    <s v="Backlit Kb,Fingerprint Reader"/>
    <s v="Dedicated"/>
    <s v="NVIDIA GeForce RTX 3050 Ti Max-Q Graphics"/>
    <m/>
    <x v="4"/>
    <x v="8"/>
    <n v="21"/>
    <n v="18899.79"/>
    <n v="117"/>
  </r>
  <r>
    <x v="18"/>
    <s v="AWm15-7830SLV-PUS"/>
    <s v="15.6 Inches"/>
    <m/>
    <s v="1000 GB"/>
    <s v="Core i7 8750H"/>
    <x v="4"/>
    <x v="10"/>
    <s v="Anti-glare"/>
    <s v="Dedicated"/>
    <s v="NVIDIA GeForce GTX 1060"/>
    <m/>
    <x v="12"/>
    <x v="1086"/>
    <n v="45"/>
    <n v="45989.55"/>
    <n v="200"/>
  </r>
  <r>
    <x v="8"/>
    <s v="Latitude 5320 2-in-1"/>
    <s v="13.3 Inches"/>
    <s v="Black"/>
    <s v="1000 GB"/>
    <s v="Core i5"/>
    <x v="0"/>
    <x v="7"/>
    <s v="Wifi &amp; Bluetooth"/>
    <s v="Integrated"/>
    <m/>
    <m/>
    <x v="0"/>
    <x v="42"/>
    <n v="12"/>
    <n v="5519.88"/>
    <n v="194"/>
  </r>
  <r>
    <x v="8"/>
    <s v="Inspiron 5625 Laptop"/>
    <s v="16 Inches"/>
    <s v="Grey, Gray, Platinum Silver"/>
    <s v="512 GB"/>
    <s v="AMD Ryzen 7"/>
    <x v="4"/>
    <x v="1"/>
    <m/>
    <s v="Integrated"/>
    <s v="AMD Integrated Graphics"/>
    <m/>
    <x v="0"/>
    <x v="309"/>
    <n v="62"/>
    <n v="67703.38"/>
    <n v="482"/>
  </r>
  <r>
    <x v="7"/>
    <s v="ThinkPad"/>
    <s v="14 Inches"/>
    <m/>
    <s v="256 GB"/>
    <s v="Core i5-5200U"/>
    <x v="0"/>
    <x v="11"/>
    <s v="Backlit Keyboard,Fingerprint Reader"/>
    <s v="Integrated, Dedicated"/>
    <s v="Intel Graphics Integrated"/>
    <m/>
    <x v="22"/>
    <x v="13"/>
    <n v="35"/>
    <n v="59465"/>
    <n v="342"/>
  </r>
  <r>
    <x v="0"/>
    <m/>
    <s v="15.6 Inches"/>
    <s v="Blue"/>
    <s v="1152 GB"/>
    <s v="Pentium"/>
    <x v="5"/>
    <x v="0"/>
    <m/>
    <s v="Integrated"/>
    <s v="Intel"/>
    <s v="1.1 GHz"/>
    <x v="2"/>
    <x v="907"/>
    <n v="17"/>
    <n v="53802.79"/>
    <n v="470"/>
  </r>
  <r>
    <x v="1"/>
    <m/>
    <s v="14 Inches"/>
    <s v="Rose Gold"/>
    <s v="64 GB"/>
    <s v="Celeron N4000"/>
    <x v="4"/>
    <x v="0"/>
    <m/>
    <s v="Integrated"/>
    <s v="Intel"/>
    <s v="1.1 GHz"/>
    <x v="4"/>
    <x v="21"/>
    <n v="41"/>
    <n v="24189.59"/>
    <n v="127"/>
  </r>
  <r>
    <x v="1"/>
    <m/>
    <s v="15.6 Inches"/>
    <s v="Black"/>
    <s v="1000 GB"/>
    <s v="Pentium N5000"/>
    <x v="4"/>
    <x v="0"/>
    <m/>
    <s v="Integrated"/>
    <s v="Intel"/>
    <s v="1.1 GHz"/>
    <x v="5"/>
    <x v="19"/>
    <n v="35"/>
    <n v="22399.65"/>
    <n v="223"/>
  </r>
  <r>
    <x v="7"/>
    <s v="13w Yoga"/>
    <s v="13.3 Inches"/>
    <m/>
    <s v="256 GB"/>
    <s v="Ryzen 5"/>
    <x v="0"/>
    <x v="1"/>
    <s v="Information Not Available"/>
    <s v="Radeon Graphics"/>
    <s v="AMD Radeon Graphics"/>
    <m/>
    <x v="0"/>
    <x v="1087"/>
    <n v="26"/>
    <n v="13208"/>
    <n v="402"/>
  </r>
  <r>
    <x v="8"/>
    <s v="Inspiron 3511"/>
    <s v="15.6 Inches"/>
    <m/>
    <s v="1 TB"/>
    <s v="Core i5"/>
    <x v="2"/>
    <x v="2"/>
    <m/>
    <s v="Integrated"/>
    <s v="Intel UHD Graphics"/>
    <s v="1 GHz"/>
    <x v="0"/>
    <x v="21"/>
    <n v="60"/>
    <n v="35399.4"/>
    <n v="310"/>
  </r>
  <r>
    <x v="8"/>
    <s v="Latitude"/>
    <s v="14 Inches"/>
    <s v="Black"/>
    <s v="512 GB"/>
    <s v="Core i5"/>
    <x v="4"/>
    <x v="1"/>
    <s v="High Definition Audio, Anti Glare Coating, Memory Card Slot"/>
    <s v="Integrated"/>
    <m/>
    <m/>
    <x v="2"/>
    <x v="1088"/>
    <n v="23"/>
    <n v="41606.769999999997"/>
    <n v="151"/>
  </r>
  <r>
    <x v="8"/>
    <s v="Latitude 5520 Laptop"/>
    <s v="15.6 Inches"/>
    <s v="Black"/>
    <s v="512 GB"/>
    <s v="Core i7"/>
    <x v="4"/>
    <x v="1"/>
    <s v="Wifi &amp; Bluetooth"/>
    <s v="Integrated"/>
    <m/>
    <m/>
    <x v="0"/>
    <x v="1089"/>
    <n v="27"/>
    <n v="49653"/>
    <n v="171"/>
  </r>
  <r>
    <x v="1"/>
    <m/>
    <s v="15.6 Inches"/>
    <s v="Silver"/>
    <s v="1000 GB"/>
    <s v="Intel Core i5"/>
    <x v="1"/>
    <x v="1"/>
    <s v="Backlit Keyboard"/>
    <s v="Integrated"/>
    <s v="Intel"/>
    <m/>
    <x v="1"/>
    <x v="2"/>
    <n v="27"/>
    <n v="26999.73"/>
    <n v="221"/>
  </r>
  <r>
    <x v="0"/>
    <s v="Ideapad 3"/>
    <s v="15.6 Inches"/>
    <s v="Gray"/>
    <s v="1000 GB"/>
    <s v="Intel Core i5"/>
    <x v="5"/>
    <x v="0"/>
    <m/>
    <s v="Integrated"/>
    <s v="Intel"/>
    <m/>
    <x v="0"/>
    <x v="1090"/>
    <n v="49"/>
    <n v="18081"/>
    <n v="502"/>
  </r>
  <r>
    <x v="8"/>
    <s v="Inspiron"/>
    <s v="16 Inches"/>
    <s v="Silver"/>
    <s v="1000 GB"/>
    <s v="Intel Core i5"/>
    <x v="2"/>
    <x v="0"/>
    <m/>
    <s v="Integrated"/>
    <s v="Intel"/>
    <m/>
    <x v="0"/>
    <x v="108"/>
    <n v="45"/>
    <n v="20616.3"/>
    <n v="525"/>
  </r>
  <r>
    <x v="2"/>
    <s v="Vector GP66 12UGS-267"/>
    <s v="15.66 Inches"/>
    <s v="Core Black"/>
    <m/>
    <s v="Intel Core i9"/>
    <x v="2"/>
    <x v="2"/>
    <m/>
    <s v="Dedicated"/>
    <m/>
    <s v="1.8 GHz"/>
    <x v="2"/>
    <x v="1091"/>
    <n v="59"/>
    <n v="59589.41"/>
    <n v="362"/>
  </r>
  <r>
    <x v="2"/>
    <s v="Stealth GS66 12UGS-025"/>
    <s v="15.6 Inches"/>
    <s v="Core Black"/>
    <m/>
    <s v="Intel Core i9"/>
    <x v="2"/>
    <x v="2"/>
    <m/>
    <s v="Dedicated"/>
    <s v="NVIDIA GeForce RTX 3070"/>
    <s v="1.8 GHz"/>
    <x v="10"/>
    <x v="2"/>
    <n v="34"/>
    <n v="33999.660000000003"/>
    <n v="383"/>
  </r>
  <r>
    <x v="0"/>
    <m/>
    <s v="14 Inches"/>
    <s v="Blue"/>
    <s v="1000 GB"/>
    <s v="Intel Core i7"/>
    <x v="0"/>
    <x v="0"/>
    <m/>
    <s v="Integrated"/>
    <s v="Intel"/>
    <s v="1.2 GHz"/>
    <x v="0"/>
    <x v="1092"/>
    <n v="57"/>
    <n v="99711.81"/>
    <n v="137"/>
  </r>
  <r>
    <x v="8"/>
    <s v="Latitude 3320 Laptop"/>
    <s v="13.3 Inches"/>
    <s v="Black"/>
    <s v="256 GB"/>
    <s v="Core i5"/>
    <x v="4"/>
    <x v="2"/>
    <s v="Wifi &amp; Bluetooth"/>
    <s v="Integrated"/>
    <m/>
    <m/>
    <x v="0"/>
    <x v="5"/>
    <n v="58"/>
    <n v="92742"/>
    <n v="163"/>
  </r>
  <r>
    <x v="8"/>
    <s v="Latitude 7430 Laptop"/>
    <s v="14 Inches"/>
    <s v="Aluminum"/>
    <s v="1000 GB"/>
    <s v="Core i7"/>
    <x v="4"/>
    <x v="1"/>
    <m/>
    <s v="Integrated"/>
    <s v="Intel Integrated Graphics"/>
    <m/>
    <x v="8"/>
    <x v="5"/>
    <n v="21"/>
    <n v="33579"/>
    <n v="508"/>
  </r>
  <r>
    <x v="7"/>
    <s v="ThinkPad P15 Gen 2"/>
    <s v="15.6 Inches"/>
    <s v="Black"/>
    <s v="1 TB"/>
    <s v="Core i7 Family"/>
    <x v="2"/>
    <x v="7"/>
    <s v="Anti-glare Screen"/>
    <s v="RTX A2000"/>
    <m/>
    <m/>
    <x v="0"/>
    <x v="1093"/>
    <n v="57"/>
    <n v="71090.97"/>
    <n v="414"/>
  </r>
  <r>
    <x v="8"/>
    <s v="Inspiron 3515"/>
    <s v="15.6 Inches"/>
    <m/>
    <s v="256 GB"/>
    <s v="AMD R Series"/>
    <x v="0"/>
    <x v="7"/>
    <m/>
    <s v="Integrated"/>
    <s v="AMD Radeon Graphics"/>
    <s v="2.1 GHz"/>
    <x v="0"/>
    <x v="1094"/>
    <n v="18"/>
    <n v="3821.76"/>
    <n v="366"/>
  </r>
  <r>
    <x v="8"/>
    <s v="XPS 15 7590"/>
    <s v="15.6 Inches"/>
    <m/>
    <s v="1 TB"/>
    <s v="Intel Core Duo"/>
    <x v="2"/>
    <x v="7"/>
    <s v="Chiclet,Fingerprint Reader"/>
    <s v="Dedicated"/>
    <s v="NVIDIA GeForce GTX 1650"/>
    <m/>
    <x v="16"/>
    <x v="1095"/>
    <n v="31"/>
    <n v="107471.11"/>
    <n v="238"/>
  </r>
  <r>
    <x v="8"/>
    <s v="XPS 9320 Laptop"/>
    <s v="13.4 Inches"/>
    <s v="Black"/>
    <s v="2000 GB"/>
    <s v="Core i7"/>
    <x v="2"/>
    <x v="2"/>
    <m/>
    <s v="Integrated"/>
    <s v="Intel Integrated Graphics"/>
    <m/>
    <x v="0"/>
    <x v="2"/>
    <n v="33"/>
    <n v="32999.67"/>
    <n v="373"/>
  </r>
  <r>
    <x v="7"/>
    <s v="ThinkPad E15"/>
    <s v="15.6 Inches"/>
    <m/>
    <s v="1000 GB"/>
    <s v="Core i7"/>
    <x v="14"/>
    <x v="1"/>
    <m/>
    <s v="Integrated"/>
    <s v="Intel Iris Xe Graphics"/>
    <s v="1.7 GHz"/>
    <x v="0"/>
    <x v="460"/>
    <n v="43"/>
    <n v="41014.26"/>
    <n v="267"/>
  </r>
  <r>
    <x v="0"/>
    <m/>
    <s v="15.6 Inches"/>
    <s v="Blue"/>
    <s v="1152 GB"/>
    <s v="Pentium"/>
    <x v="5"/>
    <x v="0"/>
    <m/>
    <s v="Integrated"/>
    <s v="Intel"/>
    <s v="1.1 GHz"/>
    <x v="2"/>
    <x v="348"/>
    <n v="32"/>
    <n v="40639.68"/>
    <n v="118"/>
  </r>
  <r>
    <x v="1"/>
    <m/>
    <s v="14 Inches"/>
    <s v="Rose Gold"/>
    <s v="64 GB"/>
    <s v="Celeron N4000"/>
    <x v="4"/>
    <x v="0"/>
    <m/>
    <s v="Integrated"/>
    <s v="Intel"/>
    <s v="1.1 GHz"/>
    <x v="4"/>
    <x v="21"/>
    <n v="59"/>
    <n v="34809.410000000003"/>
    <n v="502"/>
  </r>
  <r>
    <x v="1"/>
    <m/>
    <s v="15.6 Inches"/>
    <s v="Black"/>
    <s v="1000 GB"/>
    <s v="Pentium N5000"/>
    <x v="4"/>
    <x v="0"/>
    <m/>
    <s v="Integrated"/>
    <s v="Intel"/>
    <s v="1.1 GHz"/>
    <x v="5"/>
    <x v="21"/>
    <n v="21"/>
    <n v="12389.79"/>
    <n v="136"/>
  </r>
  <r>
    <x v="8"/>
    <s v="Precision"/>
    <s v="15.6 Inches"/>
    <s v="Black"/>
    <s v="512 GB"/>
    <s v="Core i7 Family"/>
    <x v="4"/>
    <x v="11"/>
    <m/>
    <s v="Dedicated"/>
    <s v="Radeon Pro WX Vega M GL"/>
    <m/>
    <x v="10"/>
    <x v="1096"/>
    <n v="41"/>
    <n v="4553.05"/>
    <n v="326"/>
  </r>
  <r>
    <x v="8"/>
    <m/>
    <s v="14 Inches"/>
    <m/>
    <s v="32 GB"/>
    <s v="Core i7"/>
    <x v="2"/>
    <x v="9"/>
    <s v="Backlit Kb"/>
    <s v="Integrated"/>
    <m/>
    <s v="1.7 GHz"/>
    <x v="6"/>
    <x v="1097"/>
    <n v="62"/>
    <n v="79111.38"/>
    <n v="284"/>
  </r>
  <r>
    <x v="8"/>
    <s v="Inspiron 5425 Laptop"/>
    <s v="14 Inches"/>
    <s v="Gray, Grey, Platinum Silver"/>
    <s v="512 GB"/>
    <s v="AMD Ryzen 7"/>
    <x v="4"/>
    <x v="2"/>
    <m/>
    <s v="Integrated"/>
    <s v="AMD Integrated Graphics"/>
    <m/>
    <x v="2"/>
    <x v="1098"/>
    <n v="25"/>
    <n v="6924.5"/>
    <n v="396"/>
  </r>
  <r>
    <x v="8"/>
    <s v="Latitude 5430 Laptop"/>
    <s v="14 Inches"/>
    <s v="Black"/>
    <s v="1000 GB"/>
    <s v="Core i7"/>
    <x v="1"/>
    <x v="1"/>
    <m/>
    <s v="Integrated"/>
    <s v="Intel Integrated Graphics"/>
    <m/>
    <x v="0"/>
    <x v="1099"/>
    <n v="42"/>
    <n v="81598.86"/>
    <n v="219"/>
  </r>
  <r>
    <x v="7"/>
    <s v="ThinkPad X1 Carbon Gen 8"/>
    <s v="14 Inches"/>
    <s v="Black"/>
    <s v="512 GB"/>
    <m/>
    <x v="4"/>
    <x v="11"/>
    <s v="Anti-glare"/>
    <s v="Integrated"/>
    <s v="Intel UHD Graphics"/>
    <m/>
    <x v="11"/>
    <x v="970"/>
    <n v="63"/>
    <n v="56756.07"/>
    <n v="146"/>
  </r>
  <r>
    <x v="14"/>
    <s v="Blade 15"/>
    <s v="15.6 Inches"/>
    <s v="Black"/>
    <m/>
    <s v="Corei7-10750H"/>
    <x v="4"/>
    <x v="10"/>
    <s v="Backlit Keyboard"/>
    <s v="RTX 3070"/>
    <s v="NVIDIA GeForce TRX 3070"/>
    <m/>
    <x v="7"/>
    <x v="251"/>
    <n v="29"/>
    <n v="37671"/>
    <n v="159"/>
  </r>
  <r>
    <x v="8"/>
    <s v="Vostro 3520 Laptop"/>
    <s v="15.6 Inches"/>
    <s v="Black"/>
    <s v="256 GB"/>
    <s v="Core i5"/>
    <x v="0"/>
    <x v="1"/>
    <m/>
    <s v="Integrated"/>
    <s v="Intel Integrated Graphics"/>
    <m/>
    <x v="0"/>
    <x v="10"/>
    <n v="27"/>
    <n v="20269.98"/>
    <n v="421"/>
  </r>
  <r>
    <x v="1"/>
    <m/>
    <s v="15.6 Inches"/>
    <s v="Silver"/>
    <s v="1000 GB"/>
    <s v="Intel Core i5"/>
    <x v="1"/>
    <x v="1"/>
    <s v="Backlit Keyboard"/>
    <s v="Integrated"/>
    <s v="Intel"/>
    <m/>
    <x v="1"/>
    <x v="696"/>
    <n v="43"/>
    <n v="12467.85"/>
    <n v="233"/>
  </r>
  <r>
    <x v="0"/>
    <s v="Ideapad 3"/>
    <s v="15.6 Inches"/>
    <s v="Gray"/>
    <s v="1000 GB"/>
    <s v="Intel Core i5"/>
    <x v="5"/>
    <x v="0"/>
    <m/>
    <s v="Integrated"/>
    <s v="Intel"/>
    <m/>
    <x v="0"/>
    <x v="978"/>
    <n v="57"/>
    <n v="86812.71"/>
    <n v="288"/>
  </r>
  <r>
    <x v="8"/>
    <s v="Inspiron"/>
    <s v="16 Inches"/>
    <s v="Silver"/>
    <s v="1000 GB"/>
    <s v="Intel Core i5"/>
    <x v="2"/>
    <x v="0"/>
    <m/>
    <s v="Integrated"/>
    <s v="Intel"/>
    <m/>
    <x v="0"/>
    <x v="19"/>
    <n v="40"/>
    <n v="25599.599999999999"/>
    <n v="144"/>
  </r>
  <r>
    <x v="2"/>
    <s v="Vector GP66 12UGS-267"/>
    <s v="15.66 Inches"/>
    <s v="Core Black"/>
    <m/>
    <s v="Intel Core i9"/>
    <x v="2"/>
    <x v="2"/>
    <m/>
    <s v="Dedicated"/>
    <m/>
    <s v="1.8 GHz"/>
    <x v="2"/>
    <x v="1100"/>
    <n v="21"/>
    <n v="49160.79"/>
    <n v="278"/>
  </r>
  <r>
    <x v="2"/>
    <s v="Stealth GS66 12UGS-025"/>
    <s v="15.6 Inches"/>
    <s v="Core Black"/>
    <m/>
    <s v="Intel Core i9"/>
    <x v="2"/>
    <x v="2"/>
    <m/>
    <s v="Dedicated"/>
    <s v="NVIDIA GeForce RTX 3070"/>
    <s v="1.8 GHz"/>
    <x v="10"/>
    <x v="26"/>
    <n v="13"/>
    <n v="5069.87"/>
    <n v="334"/>
  </r>
  <r>
    <x v="0"/>
    <m/>
    <s v="14 Inches"/>
    <s v="Blue"/>
    <s v="1000 GB"/>
    <s v="Intel Core i7"/>
    <x v="0"/>
    <x v="0"/>
    <m/>
    <s v="Integrated"/>
    <s v="Intel"/>
    <s v="1.2 GHz"/>
    <x v="0"/>
    <x v="8"/>
    <n v="16"/>
    <n v="14399.84"/>
    <n v="120"/>
  </r>
  <r>
    <x v="1"/>
    <s v="HP EliteBook"/>
    <s v="14 Inches"/>
    <s v="Silver"/>
    <m/>
    <s v="1.2GHz Cortex A8 Processor"/>
    <x v="11"/>
    <x v="11"/>
    <m/>
    <s v="Integrated"/>
    <s v="Intel Iris"/>
    <m/>
    <x v="0"/>
    <x v="1101"/>
    <n v="49"/>
    <n v="89179.51"/>
    <n v="379"/>
  </r>
  <r>
    <x v="8"/>
    <s v="Alienware X14 Laptop"/>
    <s v="14 Inches"/>
    <s v="Lunar Light"/>
    <s v="1000 GB"/>
    <s v="Core i7"/>
    <x v="4"/>
    <x v="2"/>
    <m/>
    <s v="Dedicated"/>
    <s v="NVIDIA GeForce RTX 3060"/>
    <m/>
    <x v="0"/>
    <x v="550"/>
    <n v="39"/>
    <n v="8969.61"/>
    <n v="220"/>
  </r>
  <r>
    <x v="7"/>
    <m/>
    <s v="15.6 Inches"/>
    <s v="Gray"/>
    <s v="512 GB"/>
    <s v="Core i7"/>
    <x v="4"/>
    <x v="11"/>
    <s v="Fingerprint Reader"/>
    <s v="Dedicated"/>
    <s v="NVIDIA GeForce GTX 1650"/>
    <m/>
    <x v="11"/>
    <x v="1102"/>
    <n v="36"/>
    <n v="85322.52"/>
    <n v="288"/>
  </r>
  <r>
    <x v="8"/>
    <s v="Dell-7855-G7-512SSD"/>
    <s v="15.6 Inches"/>
    <s v="Black"/>
    <s v="512 GB"/>
    <s v="Core i7"/>
    <x v="4"/>
    <x v="10"/>
    <m/>
    <s v="Dedicated"/>
    <s v="NVIDIA GeForce GTX 1060"/>
    <m/>
    <x v="2"/>
    <x v="1103"/>
    <n v="54"/>
    <n v="51623.46"/>
    <n v="325"/>
  </r>
  <r>
    <x v="7"/>
    <s v="Lenovo 17.3 L"/>
    <s v="17.3 Inches"/>
    <s v="Platinum Grey"/>
    <s v="128 GB"/>
    <s v="Ryzen 3 1300X"/>
    <x v="0"/>
    <x v="11"/>
    <s v="Anti-glare,Dolby"/>
    <s v="Integrated"/>
    <m/>
    <m/>
    <x v="4"/>
    <x v="620"/>
    <n v="60"/>
    <n v="29999.4"/>
    <n v="412"/>
  </r>
  <r>
    <x v="5"/>
    <s v="ASUS Rog Zephyrus"/>
    <s v="15.6 Inches"/>
    <s v="Black"/>
    <s v="1 TB"/>
    <s v="Corei7-10875H"/>
    <x v="4"/>
    <x v="7"/>
    <m/>
    <s v="RTX 2070 Super"/>
    <s v="NVIDIA GeForce RTX 2070 Max-Q"/>
    <m/>
    <x v="15"/>
    <x v="1104"/>
    <n v="28"/>
    <n v="64932"/>
    <n v="438"/>
  </r>
  <r>
    <x v="8"/>
    <s v="Dell Inspiron 16 5625"/>
    <s v="16 Inches"/>
    <s v="Silver"/>
    <s v="1000 GB"/>
    <s v="AMD Ryzen 7"/>
    <x v="2"/>
    <x v="2"/>
    <m/>
    <s v="Integrated"/>
    <s v="AMD Radeon Graphics"/>
    <m/>
    <x v="0"/>
    <x v="1105"/>
    <n v="27"/>
    <n v="107999.73"/>
    <n v="342"/>
  </r>
  <r>
    <x v="8"/>
    <s v="Dell Precision 5520 Mobile Workstation"/>
    <s v="15.6 Inches"/>
    <m/>
    <m/>
    <m/>
    <x v="4"/>
    <x v="7"/>
    <m/>
    <s v="Dedicated"/>
    <s v="Intel HD Graphics 630"/>
    <s v="2.9 GHz"/>
    <x v="26"/>
    <x v="1106"/>
    <n v="37"/>
    <n v="25085.63"/>
    <n v="474"/>
  </r>
  <r>
    <x v="0"/>
    <m/>
    <s v="15.6 Inches"/>
    <s v="Blue"/>
    <s v="1152 GB"/>
    <s v="Pentium"/>
    <x v="5"/>
    <x v="0"/>
    <m/>
    <s v="Integrated"/>
    <s v="Intel"/>
    <s v="1.1 GHz"/>
    <x v="2"/>
    <x v="5"/>
    <n v="28"/>
    <n v="44772"/>
    <n v="234"/>
  </r>
  <r>
    <x v="1"/>
    <m/>
    <s v="14 Inches"/>
    <s v="Rose Gold"/>
    <s v="64 GB"/>
    <s v="Celeron N4000"/>
    <x v="4"/>
    <x v="0"/>
    <m/>
    <s v="Integrated"/>
    <s v="Intel"/>
    <s v="1.1 GHz"/>
    <x v="4"/>
    <x v="26"/>
    <n v="55"/>
    <n v="21449.45"/>
    <n v="278"/>
  </r>
  <r>
    <x v="1"/>
    <m/>
    <s v="15.6 Inches"/>
    <s v="Black"/>
    <s v="1000 GB"/>
    <s v="Pentium N5000"/>
    <x v="4"/>
    <x v="0"/>
    <m/>
    <s v="Integrated"/>
    <s v="Intel"/>
    <s v="1.1 GHz"/>
    <x v="5"/>
    <x v="101"/>
    <n v="53"/>
    <n v="22207"/>
    <n v="252"/>
  </r>
  <r>
    <x v="8"/>
    <m/>
    <s v="15.6 Inches"/>
    <m/>
    <s v="1 TB"/>
    <s v="Core i5"/>
    <x v="0"/>
    <x v="11"/>
    <m/>
    <s v="Integrated"/>
    <s v="Intel HD Graphics 620"/>
    <m/>
    <x v="8"/>
    <x v="1107"/>
    <n v="16"/>
    <n v="27695.200000000001"/>
    <n v="422"/>
  </r>
  <r>
    <x v="8"/>
    <s v="Alienware X17 R2 Laptop"/>
    <s v="17.3 Inches"/>
    <s v="Lunar Light"/>
    <s v="1000 GB"/>
    <s v="Core i9"/>
    <x v="1"/>
    <x v="1"/>
    <m/>
    <s v="Dedicated"/>
    <s v="NVIDIA GeForce RTX 3080 Ti"/>
    <m/>
    <x v="0"/>
    <x v="1108"/>
    <n v="18"/>
    <n v="74591.820000000007"/>
    <n v="483"/>
  </r>
  <r>
    <x v="8"/>
    <s v="Alienware m15 R3 Laptop"/>
    <s v="15.6 Inches"/>
    <s v="Dark Side of the Moon"/>
    <s v="512 GB"/>
    <s v="Core i7"/>
    <x v="4"/>
    <x v="10"/>
    <s v="Wifi &amp; Bluetooth"/>
    <s v="Nvidia GeForce RTX 2070 Super"/>
    <m/>
    <m/>
    <x v="0"/>
    <x v="1109"/>
    <n v="24"/>
    <n v="7607.76"/>
    <n v="466"/>
  </r>
  <r>
    <x v="5"/>
    <s v="ZenBook 14"/>
    <s v="14 Inches"/>
    <m/>
    <s v="512 GB"/>
    <s v="Intel Core i5"/>
    <x v="0"/>
    <x v="10"/>
    <m/>
    <s v="Integrated"/>
    <s v="Intel UHD Graphics"/>
    <s v="4.2 GHz"/>
    <x v="6"/>
    <x v="42"/>
    <n v="38"/>
    <n v="17479.62"/>
    <n v="341"/>
  </r>
  <r>
    <x v="1"/>
    <s v="ZBook Fury G8"/>
    <s v="17.3 Inches"/>
    <m/>
    <s v="1 TB"/>
    <s v="Core i9"/>
    <x v="1"/>
    <x v="1"/>
    <s v="Anti-glare Screen"/>
    <s v="RTX A5000,UHD Graphics"/>
    <s v="NVIDIA Intel RTX A5000 UHD Graphics"/>
    <m/>
    <x v="0"/>
    <x v="1110"/>
    <n v="22"/>
    <n v="17555.78"/>
    <n v="284"/>
  </r>
  <r>
    <x v="1"/>
    <m/>
    <s v="15.6 Inches"/>
    <s v="Silver"/>
    <s v="1000 GB"/>
    <s v="Intel Core i5"/>
    <x v="1"/>
    <x v="1"/>
    <s v="Backlit Keyboard"/>
    <s v="Integrated"/>
    <s v="Intel"/>
    <m/>
    <x v="1"/>
    <x v="970"/>
    <n v="26"/>
    <n v="23423.14"/>
    <n v="302"/>
  </r>
  <r>
    <x v="0"/>
    <s v="Ideapad 3"/>
    <s v="15.6 Inches"/>
    <s v="Gray"/>
    <s v="1000 GB"/>
    <s v="Intel Core i5"/>
    <x v="5"/>
    <x v="0"/>
    <m/>
    <s v="Integrated"/>
    <s v="Intel"/>
    <m/>
    <x v="0"/>
    <x v="1111"/>
    <n v="36"/>
    <n v="35351.64"/>
    <n v="397"/>
  </r>
  <r>
    <x v="8"/>
    <s v="Inspiron"/>
    <s v="16 Inches"/>
    <s v="Silver"/>
    <s v="1000 GB"/>
    <s v="Intel Core i5"/>
    <x v="2"/>
    <x v="0"/>
    <m/>
    <s v="Integrated"/>
    <s v="Intel"/>
    <m/>
    <x v="0"/>
    <x v="19"/>
    <n v="13"/>
    <n v="8319.8700000000008"/>
    <n v="184"/>
  </r>
  <r>
    <x v="2"/>
    <s v="Vector GP66 12UGS-267"/>
    <s v="15.66 Inches"/>
    <s v="Core Black"/>
    <m/>
    <s v="Intel Core i9"/>
    <x v="2"/>
    <x v="2"/>
    <m/>
    <s v="Dedicated"/>
    <m/>
    <s v="1.8 GHz"/>
    <x v="2"/>
    <x v="19"/>
    <n v="42"/>
    <n v="26879.58"/>
    <n v="497"/>
  </r>
  <r>
    <x v="2"/>
    <s v="Stealth GS66 12UGS-025"/>
    <s v="15.6 Inches"/>
    <s v="Core Black"/>
    <m/>
    <s v="Intel Core i9"/>
    <x v="2"/>
    <x v="2"/>
    <m/>
    <s v="Dedicated"/>
    <s v="NVIDIA GeForce RTX 3070"/>
    <s v="1.8 GHz"/>
    <x v="10"/>
    <x v="5"/>
    <n v="33"/>
    <n v="52767"/>
    <n v="379"/>
  </r>
  <r>
    <x v="0"/>
    <m/>
    <s v="14 Inches"/>
    <s v="Blue"/>
    <s v="1000 GB"/>
    <s v="Intel Core i7"/>
    <x v="0"/>
    <x v="0"/>
    <m/>
    <s v="Integrated"/>
    <s v="Intel"/>
    <s v="1.2 GHz"/>
    <x v="0"/>
    <x v="937"/>
    <n v="27"/>
    <n v="7775.73"/>
    <n v="156"/>
  </r>
  <r>
    <x v="7"/>
    <m/>
    <s v="14 Inches"/>
    <m/>
    <s v="1 TB"/>
    <m/>
    <x v="4"/>
    <x v="1"/>
    <m/>
    <s v="Integrated"/>
    <m/>
    <s v="3.4 GHz"/>
    <x v="0"/>
    <x v="1112"/>
    <n v="22"/>
    <n v="109978"/>
    <n v="502"/>
  </r>
  <r>
    <x v="7"/>
    <s v="Lenovo Ideapad"/>
    <s v="15.6 Inches"/>
    <m/>
    <s v="512 MB"/>
    <s v="AMD Ryzen 7"/>
    <x v="0"/>
    <x v="11"/>
    <s v="Anti-glare"/>
    <s v="Integrated"/>
    <m/>
    <s v="2 GHz"/>
    <x v="14"/>
    <x v="439"/>
    <n v="51"/>
    <n v="101999.49"/>
    <n v="464"/>
  </r>
  <r>
    <x v="8"/>
    <s v="Latitude 7320 Laptop"/>
    <s v="13.3 Inches"/>
    <s v="Black"/>
    <s v="256 GB"/>
    <s v="Core i5"/>
    <x v="0"/>
    <x v="7"/>
    <s v="Wifi &amp; Bluetooth"/>
    <s v="Integrated"/>
    <m/>
    <m/>
    <x v="0"/>
    <x v="8"/>
    <n v="30"/>
    <n v="26999.7"/>
    <n v="144"/>
  </r>
  <r>
    <x v="7"/>
    <s v="ThinkPad T14 G1"/>
    <s v="14 Inches"/>
    <s v="Black"/>
    <m/>
    <s v="Core i7"/>
    <x v="4"/>
    <x v="7"/>
    <m/>
    <s v="Integrated"/>
    <m/>
    <n v="1.8"/>
    <x v="15"/>
    <x v="1113"/>
    <n v="60"/>
    <n v="35759.4"/>
    <n v="149"/>
  </r>
  <r>
    <x v="7"/>
    <s v="Lenovo ThinkPad P1 Gen 5"/>
    <s v="16 Inches"/>
    <m/>
    <s v="512 GB"/>
    <s v="Core i7"/>
    <x v="4"/>
    <x v="1"/>
    <s v="Backlit Keyboard"/>
    <s v="Integrated"/>
    <s v="Intel Iris Xe Graphics"/>
    <m/>
    <x v="0"/>
    <x v="13"/>
    <n v="15"/>
    <n v="25485"/>
    <n v="278"/>
  </r>
  <r>
    <x v="0"/>
    <m/>
    <s v="15.6 Inches"/>
    <s v="Blue"/>
    <s v="1152 GB"/>
    <s v="Pentium"/>
    <x v="5"/>
    <x v="0"/>
    <m/>
    <s v="Integrated"/>
    <s v="Intel"/>
    <s v="1.1 GHz"/>
    <x v="2"/>
    <x v="1114"/>
    <n v="22"/>
    <n v="58277.78"/>
    <n v="484"/>
  </r>
  <r>
    <x v="1"/>
    <m/>
    <s v="14 Inches"/>
    <s v="Rose Gold"/>
    <s v="64 GB"/>
    <s v="Celeron N4000"/>
    <x v="4"/>
    <x v="0"/>
    <m/>
    <s v="Integrated"/>
    <s v="Intel"/>
    <s v="1.1 GHz"/>
    <x v="4"/>
    <x v="8"/>
    <n v="50"/>
    <n v="44999.5"/>
    <n v="453"/>
  </r>
  <r>
    <x v="1"/>
    <m/>
    <s v="15.6 Inches"/>
    <s v="Black"/>
    <s v="1000 GB"/>
    <s v="Pentium N5000"/>
    <x v="4"/>
    <x v="0"/>
    <m/>
    <s v="Integrated"/>
    <s v="Intel"/>
    <s v="1.1 GHz"/>
    <x v="5"/>
    <x v="13"/>
    <n v="34"/>
    <n v="57766"/>
    <n v="239"/>
  </r>
  <r>
    <x v="8"/>
    <s v="AWm17-7296WHT-PUS"/>
    <s v="17.3 Inches"/>
    <s v="lunar light"/>
    <s v="1 TB"/>
    <s v="Corei7-10750H"/>
    <x v="4"/>
    <x v="10"/>
    <m/>
    <s v="Dedicated"/>
    <s v="NVIDIA RTX 2070"/>
    <m/>
    <x v="5"/>
    <x v="21"/>
    <n v="32"/>
    <n v="18879.68"/>
    <n v="527"/>
  </r>
  <r>
    <x v="4"/>
    <s v="CB315-1HT"/>
    <s v="15.6 Inches"/>
    <s v="Platinum Grey"/>
    <s v="32 GB"/>
    <s v="Celeron N3350"/>
    <x v="3"/>
    <x v="5"/>
    <m/>
    <s v="Integrated"/>
    <s v="Intel HD Grpahics 500"/>
    <m/>
    <x v="14"/>
    <x v="1115"/>
    <n v="28"/>
    <n v="20412"/>
    <n v="511"/>
  </r>
  <r>
    <x v="8"/>
    <s v="Dell Latitude 5520"/>
    <s v="15.6 Inches"/>
    <s v="Silver"/>
    <s v="1 TB"/>
    <s v="Core i5"/>
    <x v="2"/>
    <x v="7"/>
    <m/>
    <s v="Dedicated"/>
    <s v="Intel Iris Xe Graphics"/>
    <m/>
    <x v="8"/>
    <x v="419"/>
    <n v="40"/>
    <n v="27599.599999999999"/>
    <n v="398"/>
  </r>
  <r>
    <x v="5"/>
    <s v="ROG Strix Scar 15"/>
    <s v="15.6 Inches"/>
    <s v="Black"/>
    <s v="1 TB"/>
    <s v="Ryzen 9"/>
    <x v="2"/>
    <x v="7"/>
    <m/>
    <s v="GeForce RTX 3080"/>
    <s v="NVIDIA GeForce RTX 3080"/>
    <m/>
    <x v="12"/>
    <x v="1116"/>
    <n v="38"/>
    <n v="44764"/>
    <n v="474"/>
  </r>
  <r>
    <x v="8"/>
    <s v="Inspiron 5625 Laptop"/>
    <s v="16 Inches"/>
    <s v="Grey, Gray, Platinum Silver"/>
    <s v="1000 GB"/>
    <s v="AMD Ryzen 7"/>
    <x v="2"/>
    <x v="2"/>
    <m/>
    <s v="Integrated"/>
    <s v="AMD Integrated Graphics"/>
    <m/>
    <x v="0"/>
    <x v="1117"/>
    <n v="58"/>
    <n v="107143.98"/>
    <n v="549"/>
  </r>
  <r>
    <x v="1"/>
    <m/>
    <s v="15.6 Inches"/>
    <s v="Silver"/>
    <s v="1000 GB"/>
    <s v="Intel Core i5"/>
    <x v="1"/>
    <x v="1"/>
    <s v="Backlit Keyboard"/>
    <s v="Integrated"/>
    <s v="Intel"/>
    <m/>
    <x v="1"/>
    <x v="5"/>
    <n v="35"/>
    <n v="55965"/>
    <n v="429"/>
  </r>
  <r>
    <x v="0"/>
    <s v="Ideapad 3"/>
    <s v="15.6 Inches"/>
    <s v="Gray"/>
    <s v="1000 GB"/>
    <s v="Intel Core i5"/>
    <x v="5"/>
    <x v="0"/>
    <m/>
    <s v="Integrated"/>
    <s v="Intel"/>
    <m/>
    <x v="0"/>
    <x v="273"/>
    <n v="34"/>
    <n v="7446"/>
    <n v="289"/>
  </r>
  <r>
    <x v="8"/>
    <s v="Inspiron"/>
    <s v="16 Inches"/>
    <s v="Silver"/>
    <s v="1000 GB"/>
    <s v="Intel Core i5"/>
    <x v="2"/>
    <x v="0"/>
    <m/>
    <s v="Integrated"/>
    <s v="Intel"/>
    <m/>
    <x v="0"/>
    <x v="26"/>
    <n v="17"/>
    <n v="6629.83"/>
    <n v="452"/>
  </r>
  <r>
    <x v="2"/>
    <s v="Vector GP66 12UGS-267"/>
    <s v="15.66 Inches"/>
    <s v="Core Black"/>
    <m/>
    <s v="Intel Core i9"/>
    <x v="2"/>
    <x v="2"/>
    <m/>
    <s v="Dedicated"/>
    <m/>
    <s v="1.8 GHz"/>
    <x v="2"/>
    <x v="56"/>
    <n v="50"/>
    <n v="11950"/>
    <n v="175"/>
  </r>
  <r>
    <x v="2"/>
    <s v="Stealth GS66 12UGS-025"/>
    <s v="15.6 Inches"/>
    <s v="Core Black"/>
    <m/>
    <s v="Intel Core i9"/>
    <x v="2"/>
    <x v="2"/>
    <m/>
    <s v="Dedicated"/>
    <s v="NVIDIA GeForce RTX 3070"/>
    <s v="1.8 GHz"/>
    <x v="10"/>
    <x v="1118"/>
    <n v="64"/>
    <n v="44607.360000000001"/>
    <n v="549"/>
  </r>
  <r>
    <x v="0"/>
    <m/>
    <s v="14 Inches"/>
    <s v="Blue"/>
    <s v="1000 GB"/>
    <s v="Intel Core i7"/>
    <x v="0"/>
    <x v="0"/>
    <m/>
    <s v="Integrated"/>
    <s v="Intel"/>
    <s v="1.2 GHz"/>
    <x v="0"/>
    <x v="42"/>
    <n v="61"/>
    <n v="28059.39"/>
    <n v="257"/>
  </r>
  <r>
    <x v="7"/>
    <s v="80mk0010us"/>
    <s v="13.3 Inches"/>
    <m/>
    <s v="256 GB"/>
    <m/>
    <x v="0"/>
    <x v="45"/>
    <m/>
    <s v="Integrated"/>
    <s v="Intel HD Graphics 520"/>
    <s v="2.5 GHz"/>
    <x v="22"/>
    <x v="1119"/>
    <n v="19"/>
    <n v="39451.599999999999"/>
    <n v="197"/>
  </r>
  <r>
    <x v="8"/>
    <s v="Dell XPS"/>
    <s v="15.6 Inches"/>
    <m/>
    <s v="1 TB"/>
    <m/>
    <x v="2"/>
    <x v="7"/>
    <m/>
    <s v="Dedicated"/>
    <s v="NVIDIA GeForce GTX 1650 Ti"/>
    <s v="2 GHz"/>
    <x v="21"/>
    <x v="1120"/>
    <n v="29"/>
    <n v="51300.71"/>
    <n v="400"/>
  </r>
  <r>
    <x v="8"/>
    <s v="Inspiron 3515"/>
    <s v="15.6 Inches"/>
    <m/>
    <s v="512 GB"/>
    <s v="AMD R Series"/>
    <x v="0"/>
    <x v="10"/>
    <m/>
    <s v="Integrated"/>
    <s v="AMD Radeon Graphics"/>
    <s v="2.1 GHz"/>
    <x v="2"/>
    <x v="26"/>
    <n v="25"/>
    <n v="9749.75"/>
    <n v="309"/>
  </r>
  <r>
    <x v="8"/>
    <s v="Latitude 7520 Laptop"/>
    <s v="15.6 Inches"/>
    <s v="Black"/>
    <s v="512 GB"/>
    <s v="Core i5"/>
    <x v="4"/>
    <x v="1"/>
    <s v="Wifi &amp; Bluetooth"/>
    <s v="Integrated"/>
    <m/>
    <m/>
    <x v="0"/>
    <x v="1121"/>
    <n v="46"/>
    <n v="96826.32"/>
    <n v="457"/>
  </r>
  <r>
    <x v="8"/>
    <s v="Dell XPS"/>
    <s v="13.3 Inches"/>
    <s v="Rose Gold"/>
    <m/>
    <m/>
    <x v="0"/>
    <x v="10"/>
    <m/>
    <s v="Integrated"/>
    <s v="Intel HD Graphics 620"/>
    <m/>
    <x v="8"/>
    <x v="895"/>
    <n v="29"/>
    <n v="11571"/>
    <n v="157"/>
  </r>
  <r>
    <x v="7"/>
    <s v="ThinkPad L14 Gen 3"/>
    <s v="14 Inches"/>
    <m/>
    <s v="256 GB"/>
    <s v="Core i7"/>
    <x v="4"/>
    <x v="0"/>
    <s v="Anti-glare Screen"/>
    <s v="UHD Graphics"/>
    <s v="Intel UHD Graphics"/>
    <m/>
    <x v="0"/>
    <x v="5"/>
    <n v="24"/>
    <n v="38376"/>
    <n v="419"/>
  </r>
  <r>
    <x v="8"/>
    <s v="Latitude 7430 Laptop"/>
    <s v="14 Inches"/>
    <s v="Aluminum"/>
    <s v="1000 GB"/>
    <s v="Core i7"/>
    <x v="2"/>
    <x v="1"/>
    <m/>
    <s v="Integrated"/>
    <s v="Intel Integrated Graphics"/>
    <m/>
    <x v="0"/>
    <x v="1122"/>
    <n v="43"/>
    <n v="23346.85"/>
    <n v="371"/>
  </r>
  <r>
    <x v="0"/>
    <m/>
    <s v="15.6 Inches"/>
    <s v="Blue"/>
    <s v="1152 GB"/>
    <s v="Pentium"/>
    <x v="5"/>
    <x v="0"/>
    <m/>
    <s v="Integrated"/>
    <s v="Intel"/>
    <s v="1.1 GHz"/>
    <x v="2"/>
    <x v="636"/>
    <n v="12"/>
    <n v="8399.8799999999992"/>
    <n v="263"/>
  </r>
  <r>
    <x v="1"/>
    <m/>
    <s v="14 Inches"/>
    <s v="Rose Gold"/>
    <s v="64 GB"/>
    <s v="Celeron N4000"/>
    <x v="4"/>
    <x v="0"/>
    <m/>
    <s v="Integrated"/>
    <s v="Intel"/>
    <s v="1.1 GHz"/>
    <x v="4"/>
    <x v="1123"/>
    <n v="19"/>
    <n v="17309.38"/>
    <n v="298"/>
  </r>
  <r>
    <x v="1"/>
    <m/>
    <s v="15.6 Inches"/>
    <s v="Black"/>
    <s v="1000 GB"/>
    <s v="Pentium N5000"/>
    <x v="4"/>
    <x v="0"/>
    <m/>
    <s v="Integrated"/>
    <s v="Intel"/>
    <s v="1.1 GHz"/>
    <x v="5"/>
    <x v="1124"/>
    <n v="20"/>
    <n v="6980"/>
    <n v="177"/>
  </r>
  <r>
    <x v="8"/>
    <s v="Latitude 5520 Laptop"/>
    <s v="15.6 Inches"/>
    <s v="Black"/>
    <s v="2000 GB"/>
    <s v="Core i5"/>
    <x v="2"/>
    <x v="1"/>
    <s v="Wifi &amp; Bluetooth"/>
    <s v="Integrated"/>
    <m/>
    <m/>
    <x v="0"/>
    <x v="1125"/>
    <n v="47"/>
    <n v="30526.03"/>
    <n v="486"/>
  </r>
  <r>
    <x v="7"/>
    <s v="Thinkpad P52"/>
    <s v="15.6 Inches"/>
    <s v="Black"/>
    <s v="1 TB"/>
    <s v="Core i7"/>
    <x v="1"/>
    <x v="7"/>
    <s v="Anti-glare,Stereo Speakers"/>
    <s v="Dedicated"/>
    <m/>
    <m/>
    <x v="0"/>
    <x v="21"/>
    <n v="18"/>
    <n v="10619.82"/>
    <n v="112"/>
  </r>
  <r>
    <x v="8"/>
    <s v="Inspiron 5625 Laptop"/>
    <s v="16 Inches"/>
    <s v="Grey, Gray, Platinum Silver"/>
    <s v="512 GB"/>
    <s v="AMD Ryzen 7"/>
    <x v="2"/>
    <x v="1"/>
    <m/>
    <s v="Integrated"/>
    <s v="AMD Integrated Graphics"/>
    <m/>
    <x v="0"/>
    <x v="13"/>
    <n v="18"/>
    <n v="30582"/>
    <n v="370"/>
  </r>
  <r>
    <x v="8"/>
    <s v="Latitude 3000"/>
    <s v="15.6 Inches"/>
    <s v="Black"/>
    <s v="256 GB"/>
    <s v="Core i7"/>
    <x v="0"/>
    <x v="7"/>
    <s v="Anti-glare Screen"/>
    <s v="Iris Xe Graphics"/>
    <m/>
    <m/>
    <x v="0"/>
    <x v="8"/>
    <n v="64"/>
    <n v="57599.360000000001"/>
    <n v="426"/>
  </r>
  <r>
    <x v="8"/>
    <s v="Latitude 7330 Laptop"/>
    <s v="13.3 Inches"/>
    <s v="Carbon Fiber"/>
    <s v="256 GB"/>
    <s v="Core i5"/>
    <x v="4"/>
    <x v="1"/>
    <m/>
    <s v="Integrated"/>
    <s v="Intel Integrated Graphics"/>
    <m/>
    <x v="0"/>
    <x v="5"/>
    <n v="63"/>
    <n v="100737"/>
    <n v="169"/>
  </r>
  <r>
    <x v="1"/>
    <m/>
    <s v="15.6 Inches"/>
    <m/>
    <m/>
    <m/>
    <x v="2"/>
    <x v="7"/>
    <m/>
    <s v="Integrated"/>
    <m/>
    <m/>
    <x v="1"/>
    <x v="19"/>
    <n v="51"/>
    <n v="32639.49"/>
    <n v="507"/>
  </r>
  <r>
    <x v="8"/>
    <s v="Dell XPS"/>
    <s v="13.3 Inches"/>
    <m/>
    <m/>
    <n v="8032"/>
    <x v="4"/>
    <x v="7"/>
    <m/>
    <s v="Integrated"/>
    <m/>
    <m/>
    <x v="2"/>
    <x v="13"/>
    <n v="21"/>
    <n v="35679"/>
    <n v="160"/>
  </r>
  <r>
    <x v="1"/>
    <m/>
    <s v="15.6 Inches"/>
    <s v="Silver"/>
    <s v="1000 GB"/>
    <s v="Intel Core i5"/>
    <x v="1"/>
    <x v="1"/>
    <s v="Backlit Keyboard"/>
    <s v="Integrated"/>
    <s v="Intel"/>
    <m/>
    <x v="1"/>
    <x v="1126"/>
    <n v="49"/>
    <n v="49048.51"/>
    <n v="442"/>
  </r>
  <r>
    <x v="0"/>
    <s v="Ideapad 3"/>
    <s v="15.6 Inches"/>
    <s v="Gray"/>
    <s v="1000 GB"/>
    <s v="Intel Core i5"/>
    <x v="5"/>
    <x v="0"/>
    <m/>
    <s v="Integrated"/>
    <s v="Intel"/>
    <m/>
    <x v="0"/>
    <x v="26"/>
    <n v="51"/>
    <n v="19889.490000000002"/>
    <n v="536"/>
  </r>
  <r>
    <x v="8"/>
    <s v="Inspiron"/>
    <s v="16 Inches"/>
    <s v="Silver"/>
    <s v="1000 GB"/>
    <s v="Intel Core i5"/>
    <x v="2"/>
    <x v="0"/>
    <m/>
    <s v="Integrated"/>
    <s v="Intel"/>
    <m/>
    <x v="0"/>
    <x v="85"/>
    <n v="48"/>
    <n v="135134.39999999999"/>
    <n v="366"/>
  </r>
  <r>
    <x v="2"/>
    <s v="Vector GP66 12UGS-267"/>
    <s v="15.66 Inches"/>
    <s v="Core Black"/>
    <m/>
    <s v="Intel Core i9"/>
    <x v="2"/>
    <x v="2"/>
    <m/>
    <s v="Dedicated"/>
    <m/>
    <s v="1.8 GHz"/>
    <x v="2"/>
    <x v="24"/>
    <n v="17"/>
    <n v="25499.83"/>
    <n v="98"/>
  </r>
  <r>
    <x v="2"/>
    <s v="Stealth GS66 12UGS-025"/>
    <s v="15.6 Inches"/>
    <s v="Core Black"/>
    <m/>
    <s v="Intel Core i9"/>
    <x v="2"/>
    <x v="2"/>
    <m/>
    <s v="Dedicated"/>
    <s v="NVIDIA GeForce RTX 3070"/>
    <s v="1.8 GHz"/>
    <x v="10"/>
    <x v="57"/>
    <n v="31"/>
    <n v="68199.69"/>
    <n v="224"/>
  </r>
  <r>
    <x v="0"/>
    <m/>
    <s v="14 Inches"/>
    <s v="Blue"/>
    <s v="1000 GB"/>
    <s v="Intel Core i7"/>
    <x v="0"/>
    <x v="0"/>
    <m/>
    <s v="Integrated"/>
    <s v="Intel"/>
    <s v="1.2 GHz"/>
    <x v="0"/>
    <x v="21"/>
    <n v="37"/>
    <n v="21829.63"/>
    <n v="399"/>
  </r>
  <r>
    <x v="0"/>
    <m/>
    <s v="14 Inches"/>
    <s v="Gray"/>
    <s v="512 GB"/>
    <s v="Intel Core i3"/>
    <x v="7"/>
    <x v="0"/>
    <m/>
    <s v="Integrated"/>
    <s v="Intel"/>
    <s v="1.7 GHz"/>
    <x v="0"/>
    <x v="1127"/>
    <n v="57"/>
    <n v="12475.02"/>
    <n v="450"/>
  </r>
  <r>
    <x v="1"/>
    <s v="Elite Dragonfly"/>
    <s v="13.3 Inches"/>
    <s v="Blue"/>
    <m/>
    <s v="Intel Core i5"/>
    <x v="4"/>
    <x v="7"/>
    <m/>
    <s v="Integrated"/>
    <s v="Intel UHD Graphics 620"/>
    <s v="1.6 GHz"/>
    <x v="6"/>
    <x v="1128"/>
    <n v="32"/>
    <n v="52391.68"/>
    <n v="225"/>
  </r>
  <r>
    <x v="8"/>
    <s v="Latitude 5520"/>
    <s v="15.6 Inches"/>
    <m/>
    <s v="256 GB"/>
    <s v="Core i5"/>
    <x v="4"/>
    <x v="1"/>
    <s v="Backlit Kyb"/>
    <s v="Integrated"/>
    <s v="Intel Iris Xe Graphics"/>
    <m/>
    <x v="0"/>
    <x v="1129"/>
    <n v="37"/>
    <n v="67624.53"/>
    <n v="309"/>
  </r>
  <r>
    <x v="2"/>
    <s v="Summit E14Evo A12M-025"/>
    <s v="14 Inches"/>
    <s v="Ink Black"/>
    <s v="512 GB"/>
    <s v="Core i7"/>
    <x v="4"/>
    <x v="1"/>
    <m/>
    <s v="Integrated"/>
    <s v="Intel Iris Xe Graphics"/>
    <m/>
    <x v="0"/>
    <x v="237"/>
    <n v="50"/>
    <n v="69999.5"/>
    <n v="535"/>
  </r>
  <r>
    <x v="2"/>
    <s v="GP66 Leopard"/>
    <s v="15.6 Inches"/>
    <m/>
    <s v="1 TB"/>
    <s v="Core i7"/>
    <x v="2"/>
    <x v="10"/>
    <m/>
    <s v="Dedicated"/>
    <s v="NVIDIA GeForce RTX 3070"/>
    <s v="2.3 GHz"/>
    <x v="0"/>
    <x v="1130"/>
    <n v="26"/>
    <n v="49071.88"/>
    <n v="498"/>
  </r>
  <r>
    <x v="8"/>
    <s v="Latitude 5520 Laptop"/>
    <s v="15.6 Inches"/>
    <s v="Black"/>
    <s v="512 GB"/>
    <s v="Core i5"/>
    <x v="2"/>
    <x v="1"/>
    <m/>
    <s v="Integrated"/>
    <s v="Intel Integrated Graphics"/>
    <m/>
    <x v="0"/>
    <x v="19"/>
    <n v="54"/>
    <n v="34559.46"/>
    <n v="508"/>
  </r>
  <r>
    <x v="0"/>
    <m/>
    <s v="15.6 Inches"/>
    <s v="Blue"/>
    <s v="1152 GB"/>
    <s v="Pentium"/>
    <x v="5"/>
    <x v="0"/>
    <m/>
    <s v="Integrated"/>
    <s v="Intel"/>
    <s v="1.1 GHz"/>
    <x v="2"/>
    <x v="1131"/>
    <n v="23"/>
    <n v="21630.81"/>
    <n v="477"/>
  </r>
  <r>
    <x v="1"/>
    <m/>
    <s v="14 Inches"/>
    <s v="Rose Gold"/>
    <s v="64 GB"/>
    <s v="Celeron N4000"/>
    <x v="4"/>
    <x v="0"/>
    <m/>
    <s v="Integrated"/>
    <s v="Intel"/>
    <s v="1.1 GHz"/>
    <x v="4"/>
    <x v="1132"/>
    <n v="17"/>
    <n v="40603.14"/>
    <n v="177"/>
  </r>
  <r>
    <x v="1"/>
    <m/>
    <s v="15.6 Inches"/>
    <s v="Black"/>
    <s v="1000 GB"/>
    <s v="Pentium N5000"/>
    <x v="4"/>
    <x v="0"/>
    <m/>
    <s v="Integrated"/>
    <s v="Intel"/>
    <s v="1.1 GHz"/>
    <x v="5"/>
    <x v="2"/>
    <n v="42"/>
    <n v="41999.58"/>
    <n v="214"/>
  </r>
  <r>
    <x v="8"/>
    <s v="Alienware m17 Ryzen Edition R5 Laptop"/>
    <s v="17.3 Inches"/>
    <s v="Dark Side of the Moon"/>
    <s v="1000 GB"/>
    <s v="AMD Ryzen 7"/>
    <x v="2"/>
    <x v="2"/>
    <m/>
    <s v="Integrated"/>
    <s v="NVIDIA GeForce RTX 3080"/>
    <m/>
    <x v="0"/>
    <x v="8"/>
    <n v="20"/>
    <n v="17999.8"/>
    <n v="256"/>
  </r>
  <r>
    <x v="8"/>
    <s v="Latitude 5430 Laptop"/>
    <s v="14 Inches"/>
    <s v="Black"/>
    <s v="256 GB"/>
    <s v="Core i5"/>
    <x v="4"/>
    <x v="1"/>
    <m/>
    <s v="Integrated"/>
    <s v="Intel Integrated Graphics"/>
    <m/>
    <x v="0"/>
    <x v="611"/>
    <n v="16"/>
    <n v="25519.200000000001"/>
    <n v="439"/>
  </r>
  <r>
    <x v="7"/>
    <m/>
    <s v="14 Inches"/>
    <m/>
    <s v="256 GB"/>
    <m/>
    <x v="0"/>
    <x v="7"/>
    <m/>
    <s v="Integrated"/>
    <m/>
    <m/>
    <x v="0"/>
    <x v="26"/>
    <n v="49"/>
    <n v="19109.509999999998"/>
    <n v="502"/>
  </r>
  <r>
    <x v="1"/>
    <m/>
    <s v="14 Inches"/>
    <m/>
    <m/>
    <m/>
    <x v="3"/>
    <x v="10"/>
    <s v="Anti-glare"/>
    <m/>
    <m/>
    <s v="3.7 GHz"/>
    <x v="15"/>
    <x v="26"/>
    <n v="26"/>
    <n v="10139.74"/>
    <n v="479"/>
  </r>
  <r>
    <x v="8"/>
    <s v="Dell Latitude"/>
    <s v="13.3 Inches"/>
    <m/>
    <m/>
    <n v="8032"/>
    <x v="0"/>
    <x v="11"/>
    <m/>
    <m/>
    <m/>
    <m/>
    <x v="31"/>
    <x v="8"/>
    <n v="52"/>
    <n v="46799.48"/>
    <n v="344"/>
  </r>
  <r>
    <x v="1"/>
    <m/>
    <s v="15.6 Inches"/>
    <s v="Silver"/>
    <s v="1000 GB"/>
    <s v="Intel Core i5"/>
    <x v="1"/>
    <x v="1"/>
    <s v="Backlit Keyboard"/>
    <s v="Integrated"/>
    <s v="Intel"/>
    <m/>
    <x v="1"/>
    <x v="1133"/>
    <n v="44"/>
    <n v="46080.76"/>
    <n v="225"/>
  </r>
  <r>
    <x v="0"/>
    <s v="Ideapad 3"/>
    <s v="15.6 Inches"/>
    <s v="Gray"/>
    <s v="1000 GB"/>
    <s v="Intel Core i5"/>
    <x v="5"/>
    <x v="0"/>
    <m/>
    <s v="Integrated"/>
    <s v="Intel"/>
    <m/>
    <x v="0"/>
    <x v="26"/>
    <n v="49"/>
    <n v="19109.509999999998"/>
    <n v="380"/>
  </r>
  <r>
    <x v="8"/>
    <s v="Inspiron"/>
    <s v="16 Inches"/>
    <s v="Silver"/>
    <s v="1000 GB"/>
    <s v="Intel Core i5"/>
    <x v="2"/>
    <x v="0"/>
    <m/>
    <s v="Integrated"/>
    <s v="Intel"/>
    <m/>
    <x v="0"/>
    <x v="1134"/>
    <n v="54"/>
    <n v="48648.6"/>
    <n v="162"/>
  </r>
  <r>
    <x v="2"/>
    <s v="Vector GP66 12UGS-267"/>
    <s v="15.66 Inches"/>
    <s v="Core Black"/>
    <m/>
    <s v="Intel Core i9"/>
    <x v="2"/>
    <x v="2"/>
    <m/>
    <s v="Dedicated"/>
    <m/>
    <s v="1.8 GHz"/>
    <x v="2"/>
    <x v="209"/>
    <n v="41"/>
    <n v="24149"/>
    <n v="322"/>
  </r>
  <r>
    <x v="2"/>
    <s v="Stealth GS66 12UGS-025"/>
    <s v="15.6 Inches"/>
    <s v="Core Black"/>
    <m/>
    <s v="Intel Core i9"/>
    <x v="2"/>
    <x v="2"/>
    <m/>
    <s v="Dedicated"/>
    <s v="NVIDIA GeForce RTX 3070"/>
    <s v="1.8 GHz"/>
    <x v="10"/>
    <x v="21"/>
    <n v="47"/>
    <n v="27729.53"/>
    <n v="517"/>
  </r>
  <r>
    <x v="0"/>
    <m/>
    <s v="14 Inches"/>
    <s v="Blue"/>
    <s v="1000 GB"/>
    <s v="Intel Core i7"/>
    <x v="0"/>
    <x v="0"/>
    <m/>
    <s v="Integrated"/>
    <s v="Intel"/>
    <s v="1.2 GHz"/>
    <x v="0"/>
    <x v="26"/>
    <n v="64"/>
    <n v="24959.360000000001"/>
    <n v="207"/>
  </r>
  <r>
    <x v="8"/>
    <s v="Latitude 5320 Laptop"/>
    <s v="13.3 Inches"/>
    <s v="Black"/>
    <s v="512 GB"/>
    <s v="Core i7"/>
    <x v="4"/>
    <x v="7"/>
    <s v="Wifi &amp; Bluetooth"/>
    <s v="Integrated"/>
    <m/>
    <m/>
    <x v="0"/>
    <x v="5"/>
    <n v="49"/>
    <n v="78351"/>
    <n v="288"/>
  </r>
  <r>
    <x v="8"/>
    <m/>
    <s v="15.6 Inches"/>
    <m/>
    <s v="1 TB"/>
    <s v="Intel Core i5"/>
    <x v="2"/>
    <x v="2"/>
    <s v="Anti-glare"/>
    <s v="Integrated"/>
    <s v="Intel UHD Graphics"/>
    <s v="4.2 GHz"/>
    <x v="0"/>
    <x v="870"/>
    <n v="15"/>
    <n v="17416.650000000001"/>
    <n v="198"/>
  </r>
  <r>
    <x v="8"/>
    <s v="LATITUDE 5580"/>
    <s v="15.6 Inches"/>
    <s v="Black"/>
    <s v="256 GB"/>
    <s v="Core i7"/>
    <x v="0"/>
    <x v="25"/>
    <m/>
    <s v="Integrated"/>
    <s v="Integrated Graphics"/>
    <m/>
    <x v="0"/>
    <x v="2"/>
    <n v="39"/>
    <n v="38999.61"/>
    <n v="494"/>
  </r>
  <r>
    <x v="3"/>
    <m/>
    <s v="16.2 Inches"/>
    <m/>
    <s v="4 TB"/>
    <s v="Apple M2 Max"/>
    <x v="1"/>
    <x v="14"/>
    <s v="Backlit Keyboard"/>
    <s v="Integrated"/>
    <m/>
    <s v="3.6 GHz"/>
    <x v="0"/>
    <x v="736"/>
    <n v="12"/>
    <n v="10188"/>
    <n v="471"/>
  </r>
  <r>
    <x v="8"/>
    <s v="Precision 7760 Laptop"/>
    <s v="17.3 Inches"/>
    <s v="Silver"/>
    <s v="512 GB"/>
    <s v="Core i7"/>
    <x v="2"/>
    <x v="7"/>
    <s v="Wifi &amp; Bluetooth"/>
    <s v="Nvidia RTX A3000"/>
    <m/>
    <m/>
    <x v="0"/>
    <x v="490"/>
    <n v="52"/>
    <n v="43731.48"/>
    <n v="317"/>
  </r>
  <r>
    <x v="7"/>
    <s v="Lenovo Thinkpad"/>
    <s v="11.6 Inches"/>
    <m/>
    <m/>
    <s v="Celeron"/>
    <x v="3"/>
    <x v="13"/>
    <m/>
    <s v="Dedicated"/>
    <m/>
    <s v="1 GHz"/>
    <x v="0"/>
    <x v="42"/>
    <n v="12"/>
    <n v="5519.88"/>
    <n v="324"/>
  </r>
  <r>
    <x v="8"/>
    <s v="Dell XPS 15 9520"/>
    <s v="15.6 Inches"/>
    <s v="Platinum Silver"/>
    <s v="1 TB"/>
    <s v="Core i9"/>
    <x v="2"/>
    <x v="2"/>
    <m/>
    <s v="Dedicated"/>
    <s v="NVIDIA GeForce RTX 3050 Ti"/>
    <m/>
    <x v="0"/>
    <x v="1135"/>
    <n v="56"/>
    <n v="16480.240000000002"/>
    <n v="384"/>
  </r>
  <r>
    <x v="8"/>
    <s v="Dell Precision 7770 Laptop"/>
    <s v="17 Inches"/>
    <s v="Silver"/>
    <s v="2 TB"/>
    <s v="Intel Core i7"/>
    <x v="1"/>
    <x v="1"/>
    <m/>
    <s v="Dedicated"/>
    <s v="NVIDIA Â® RTXâ„¢ A4500, 16 GB GDDR6"/>
    <m/>
    <x v="0"/>
    <x v="1136"/>
    <n v="49"/>
    <n v="44944.76"/>
    <n v="515"/>
  </r>
  <r>
    <x v="0"/>
    <m/>
    <s v="15.6 Inches"/>
    <s v="Blue"/>
    <s v="1152 GB"/>
    <s v="Pentium"/>
    <x v="5"/>
    <x v="0"/>
    <m/>
    <s v="Integrated"/>
    <s v="Intel"/>
    <s v="1.1 GHz"/>
    <x v="2"/>
    <x v="19"/>
    <n v="50"/>
    <n v="31999.5"/>
    <n v="209"/>
  </r>
  <r>
    <x v="1"/>
    <m/>
    <s v="14 Inches"/>
    <s v="Rose Gold"/>
    <s v="64 GB"/>
    <s v="Celeron N4000"/>
    <x v="4"/>
    <x v="0"/>
    <m/>
    <s v="Integrated"/>
    <s v="Intel"/>
    <s v="1.1 GHz"/>
    <x v="4"/>
    <x v="1137"/>
    <n v="44"/>
    <n v="7039.56"/>
    <n v="235"/>
  </r>
  <r>
    <x v="1"/>
    <m/>
    <s v="15.6 Inches"/>
    <s v="Black"/>
    <s v="1000 GB"/>
    <s v="Pentium N5000"/>
    <x v="4"/>
    <x v="0"/>
    <m/>
    <s v="Integrated"/>
    <s v="Intel"/>
    <s v="1.1 GHz"/>
    <x v="5"/>
    <x v="895"/>
    <n v="64"/>
    <n v="25536"/>
    <n v="334"/>
  </r>
  <r>
    <x v="1"/>
    <s v="HP Pavilion"/>
    <s v="15.6 Inches"/>
    <m/>
    <s v="1 TB"/>
    <s v="Core i5"/>
    <x v="10"/>
    <x v="11"/>
    <s v="Backlit Keyboard"/>
    <s v="Integrated"/>
    <s v="Intel HD Graphics 520"/>
    <m/>
    <x v="22"/>
    <x v="1138"/>
    <n v="36"/>
    <n v="33335.64"/>
    <n v="254"/>
  </r>
  <r>
    <x v="1"/>
    <s v="EliteBook 645 G9"/>
    <s v="15.6 Inches"/>
    <m/>
    <s v="512 GB"/>
    <s v="Ryzen 5"/>
    <x v="4"/>
    <x v="7"/>
    <s v="Anti-glare Screen"/>
    <s v="Radeon Graphics"/>
    <s v="AMD Radeon Graphics"/>
    <m/>
    <x v="0"/>
    <x v="21"/>
    <n v="56"/>
    <n v="33039.440000000002"/>
    <n v="510"/>
  </r>
  <r>
    <x v="8"/>
    <s v="Latitude 7330"/>
    <s v="13 Inches"/>
    <m/>
    <s v="512 GB"/>
    <s v="Intel Core i7"/>
    <x v="4"/>
    <x v="1"/>
    <s v="Anti-glare"/>
    <s v="Integrated"/>
    <m/>
    <s v="4.8 GHz"/>
    <x v="0"/>
    <x v="13"/>
    <n v="31"/>
    <n v="52669"/>
    <n v="465"/>
  </r>
  <r>
    <x v="8"/>
    <s v="Latitude 5330"/>
    <s v="13.3 Inches"/>
    <m/>
    <s v="512 GB"/>
    <s v="Core i7 Family"/>
    <x v="4"/>
    <x v="1"/>
    <s v="Anti-glare"/>
    <s v="Integrated"/>
    <s v="Intel Iris Xe Graphics"/>
    <m/>
    <x v="2"/>
    <x v="5"/>
    <n v="41"/>
    <n v="65559"/>
    <n v="410"/>
  </r>
  <r>
    <x v="8"/>
    <s v="Latitude 5531"/>
    <s v="15.6 Inches"/>
    <m/>
    <s v="1 TB"/>
    <s v="Core i7"/>
    <x v="1"/>
    <x v="1"/>
    <s v="Anti Gla"/>
    <s v="Integrated"/>
    <m/>
    <s v="4.8 GHz"/>
    <x v="0"/>
    <x v="26"/>
    <n v="14"/>
    <n v="5459.86"/>
    <n v="385"/>
  </r>
  <r>
    <x v="8"/>
    <s v="Latitude Rugged 5424 Laptop"/>
    <s v="14 Inches"/>
    <s v="Black"/>
    <s v="1000 GB"/>
    <s v="Core i7"/>
    <x v="2"/>
    <x v="7"/>
    <s v="Wifi &amp; Bluetooth"/>
    <s v="AMD RADEON RX 540"/>
    <m/>
    <m/>
    <x v="0"/>
    <x v="1139"/>
    <n v="42"/>
    <n v="50189.58"/>
    <n v="222"/>
  </r>
  <r>
    <x v="8"/>
    <s v="Alienware m18 Laptop"/>
    <s v="18 Inches"/>
    <s v="Black"/>
    <s v="1000 GB"/>
    <s v="Core i7"/>
    <x v="4"/>
    <x v="1"/>
    <m/>
    <s v="Integrated"/>
    <s v="NVIDIA GeForce RTX 4060"/>
    <m/>
    <x v="0"/>
    <x v="971"/>
    <n v="41"/>
    <n v="46447.67"/>
    <n v="441"/>
  </r>
  <r>
    <x v="8"/>
    <s v="Inspiron"/>
    <s v="14 Inches"/>
    <m/>
    <s v="2 TB"/>
    <s v="Intel Core i7"/>
    <x v="1"/>
    <x v="1"/>
    <s v="Anti-glare,Backlit Keyboard"/>
    <s v="Integrated"/>
    <s v="Intel Iris Xe Graphics"/>
    <m/>
    <x v="0"/>
    <x v="1140"/>
    <n v="39"/>
    <n v="51428.52"/>
    <n v="525"/>
  </r>
  <r>
    <x v="1"/>
    <m/>
    <s v="14 Inches"/>
    <m/>
    <m/>
    <s v="Core i7"/>
    <x v="4"/>
    <x v="11"/>
    <m/>
    <s v="Integrated"/>
    <s v="Intel UPC"/>
    <m/>
    <x v="0"/>
    <x v="2"/>
    <n v="36"/>
    <n v="35999.64"/>
    <n v="122"/>
  </r>
  <r>
    <x v="1"/>
    <m/>
    <s v="15.6 Inches"/>
    <s v="Silver"/>
    <s v="1000 GB"/>
    <s v="Intel Core i5"/>
    <x v="1"/>
    <x v="1"/>
    <s v="Backlit Keyboard"/>
    <s v="Integrated"/>
    <s v="Intel"/>
    <m/>
    <x v="1"/>
    <x v="5"/>
    <n v="60"/>
    <n v="95940"/>
    <n v="282"/>
  </r>
  <r>
    <x v="0"/>
    <s v="Ideapad 3"/>
    <s v="15.6 Inches"/>
    <s v="Gray"/>
    <s v="1000 GB"/>
    <s v="Intel Core i5"/>
    <x v="5"/>
    <x v="0"/>
    <m/>
    <s v="Integrated"/>
    <s v="Intel"/>
    <m/>
    <x v="0"/>
    <x v="1141"/>
    <n v="35"/>
    <n v="87500"/>
    <n v="271"/>
  </r>
  <r>
    <x v="8"/>
    <s v="Inspiron"/>
    <s v="16 Inches"/>
    <s v="Silver"/>
    <s v="1000 GB"/>
    <s v="Intel Core i5"/>
    <x v="2"/>
    <x v="0"/>
    <m/>
    <s v="Integrated"/>
    <s v="Intel"/>
    <m/>
    <x v="0"/>
    <x v="1142"/>
    <n v="41"/>
    <n v="90158.59"/>
    <n v="270"/>
  </r>
  <r>
    <x v="2"/>
    <s v="Vector GP66 12UGS-267"/>
    <s v="15.66 Inches"/>
    <s v="Core Black"/>
    <m/>
    <s v="Intel Core i9"/>
    <x v="2"/>
    <x v="2"/>
    <m/>
    <s v="Dedicated"/>
    <m/>
    <s v="1.8 GHz"/>
    <x v="2"/>
    <x v="1143"/>
    <n v="18"/>
    <n v="59759.82"/>
    <n v="289"/>
  </r>
  <r>
    <x v="2"/>
    <s v="Stealth GS66 12UGS-025"/>
    <s v="15.6 Inches"/>
    <s v="Core Black"/>
    <m/>
    <s v="Intel Core i9"/>
    <x v="2"/>
    <x v="2"/>
    <m/>
    <s v="Dedicated"/>
    <s v="NVIDIA GeForce RTX 3070"/>
    <s v="1.8 GHz"/>
    <x v="10"/>
    <x v="26"/>
    <n v="58"/>
    <n v="22619.42"/>
    <n v="534"/>
  </r>
  <r>
    <x v="0"/>
    <m/>
    <s v="14 Inches"/>
    <s v="Blue"/>
    <s v="1000 GB"/>
    <s v="Intel Core i7"/>
    <x v="0"/>
    <x v="0"/>
    <m/>
    <s v="Integrated"/>
    <s v="Intel"/>
    <s v="1.2 GHz"/>
    <x v="0"/>
    <x v="1144"/>
    <n v="55"/>
    <n v="50875"/>
    <n v="531"/>
  </r>
  <r>
    <x v="7"/>
    <s v="Lenovo Thinkpad"/>
    <s v="14 Inches"/>
    <m/>
    <s v="512 GB"/>
    <s v="Core i7"/>
    <x v="4"/>
    <x v="7"/>
    <m/>
    <s v="Integrated"/>
    <m/>
    <s v="3 GHz"/>
    <x v="0"/>
    <x v="85"/>
    <n v="24"/>
    <n v="67567.199999999997"/>
    <n v="307"/>
  </r>
  <r>
    <x v="8"/>
    <s v="Precision 5000"/>
    <s v="17 Inches"/>
    <m/>
    <s v="512 GB"/>
    <s v="Core i7"/>
    <x v="4"/>
    <x v="0"/>
    <s v="Anti-glare Screen"/>
    <s v="RTX A2000"/>
    <s v="NVIDIA RTX A2000"/>
    <m/>
    <x v="0"/>
    <x v="1145"/>
    <n v="17"/>
    <n v="37688.83"/>
    <n v="493"/>
  </r>
  <r>
    <x v="1"/>
    <s v="ZBook Firefly 16 G9"/>
    <s v="16 Inches"/>
    <m/>
    <s v="1 TB"/>
    <s v="Core i7"/>
    <x v="2"/>
    <x v="1"/>
    <s v="Anti-glare Screen"/>
    <s v="T500,Iris Xe Graphics"/>
    <s v="NVIDIA Intel T500 Iris Xe Graphics"/>
    <m/>
    <x v="0"/>
    <x v="21"/>
    <n v="21"/>
    <n v="12389.79"/>
    <n v="512"/>
  </r>
  <r>
    <x v="8"/>
    <s v="Latitude"/>
    <s v="15.6 Inches"/>
    <m/>
    <s v="512 GB"/>
    <s v="Core i5"/>
    <x v="0"/>
    <x v="7"/>
    <m/>
    <s v="Integrated"/>
    <s v="Intel Iris Xe Graphics"/>
    <m/>
    <x v="2"/>
    <x v="1146"/>
    <n v="39"/>
    <n v="39046.019999999997"/>
    <n v="224"/>
  </r>
  <r>
    <x v="8"/>
    <s v="G16 7620 Laptop"/>
    <s v="16 Inches"/>
    <s v="Black"/>
    <s v="1000 GB"/>
    <s v="Core i9"/>
    <x v="4"/>
    <x v="2"/>
    <m/>
    <s v="Dedicated"/>
    <s v="NVIDIA GeForce RTX 3060"/>
    <m/>
    <x v="0"/>
    <x v="21"/>
    <n v="45"/>
    <n v="26549.55"/>
    <n v="272"/>
  </r>
  <r>
    <x v="1"/>
    <s v="1FX81UT#ABA"/>
    <s v="11.6 Inches"/>
    <s v="Information not Available"/>
    <m/>
    <n v="8032"/>
    <x v="12"/>
    <x v="46"/>
    <s v="Alcohol-Free"/>
    <s v="Integrated"/>
    <s v="Intel HD Graphics 400"/>
    <m/>
    <x v="7"/>
    <x v="21"/>
    <n v="30"/>
    <n v="17699.7"/>
    <n v="518"/>
  </r>
  <r>
    <x v="0"/>
    <m/>
    <s v="15.6 Inches"/>
    <s v="Blue"/>
    <s v="1152 GB"/>
    <s v="Pentium"/>
    <x v="5"/>
    <x v="0"/>
    <m/>
    <s v="Integrated"/>
    <s v="Intel"/>
    <s v="1.1 GHz"/>
    <x v="2"/>
    <x v="1147"/>
    <n v="17"/>
    <n v="4164.49"/>
    <n v="481"/>
  </r>
  <r>
    <x v="1"/>
    <m/>
    <s v="14 Inches"/>
    <s v="Rose Gold"/>
    <s v="64 GB"/>
    <s v="Celeron N4000"/>
    <x v="4"/>
    <x v="0"/>
    <m/>
    <s v="Integrated"/>
    <s v="Intel"/>
    <s v="1.1 GHz"/>
    <x v="4"/>
    <x v="5"/>
    <n v="15"/>
    <n v="23985"/>
    <n v="509"/>
  </r>
  <r>
    <x v="1"/>
    <m/>
    <s v="15.6 Inches"/>
    <s v="Black"/>
    <s v="1000 GB"/>
    <s v="Pentium N5000"/>
    <x v="4"/>
    <x v="0"/>
    <m/>
    <s v="Integrated"/>
    <s v="Intel"/>
    <s v="1.1 GHz"/>
    <x v="5"/>
    <x v="8"/>
    <n v="56"/>
    <n v="50399.44"/>
    <n v="272"/>
  </r>
  <r>
    <x v="8"/>
    <s v="Dell XPS"/>
    <s v="15.6 Inches"/>
    <m/>
    <s v="1 TB"/>
    <s v="Intel Core M-5Y10 Processor"/>
    <x v="2"/>
    <x v="11"/>
    <s v="Fingerprint"/>
    <s v="Dedicated"/>
    <s v="NVIDIA"/>
    <m/>
    <x v="2"/>
    <x v="1108"/>
    <n v="19"/>
    <n v="78735.81"/>
    <n v="465"/>
  </r>
  <r>
    <x v="1"/>
    <s v="2K2Z1US#ABA"/>
    <s v="15.6 Inches"/>
    <s v="Silver"/>
    <s v="1 TB"/>
    <s v="Intel Core i7"/>
    <x v="1"/>
    <x v="7"/>
    <s v="HD Audio"/>
    <s v="Integrated"/>
    <m/>
    <m/>
    <x v="2"/>
    <x v="251"/>
    <n v="38"/>
    <n v="49362"/>
    <n v="146"/>
  </r>
  <r>
    <x v="8"/>
    <s v="Alienware m18 Laptop"/>
    <s v="18 Inches"/>
    <s v="Black"/>
    <s v="1000 GB"/>
    <s v="Core i7"/>
    <x v="2"/>
    <x v="2"/>
    <m/>
    <s v="Integrated"/>
    <s v="NVIDIA GeForce RTX 4060"/>
    <m/>
    <x v="0"/>
    <x v="2"/>
    <n v="49"/>
    <n v="48999.51"/>
    <n v="350"/>
  </r>
  <r>
    <x v="1"/>
    <s v="HP EliteBook"/>
    <s v="13.3 Inches"/>
    <m/>
    <s v="256 GB"/>
    <s v="Core i7"/>
    <x v="4"/>
    <x v="9"/>
    <m/>
    <s v="Integrated"/>
    <s v="Intel UHD Graphics Premium"/>
    <s v="1.1 GHz"/>
    <x v="0"/>
    <x v="1148"/>
    <n v="30"/>
    <n v="29173.5"/>
    <n v="218"/>
  </r>
  <r>
    <x v="8"/>
    <s v="Latitude 7320 Detachable 2-in-1"/>
    <s v="13 Inches"/>
    <s v="Black"/>
    <s v="256 GB"/>
    <s v="Core i7"/>
    <x v="4"/>
    <x v="2"/>
    <s v="Wifi &amp; Bluetooth"/>
    <s v="Integrated"/>
    <m/>
    <m/>
    <x v="0"/>
    <x v="1149"/>
    <n v="47"/>
    <n v="85163.53"/>
    <n v="217"/>
  </r>
  <r>
    <x v="1"/>
    <s v="EliteBook"/>
    <s v="15.6 Inches"/>
    <s v="Silver"/>
    <m/>
    <n v="8032"/>
    <x v="0"/>
    <x v="7"/>
    <m/>
    <s v="Dedicated"/>
    <m/>
    <m/>
    <x v="0"/>
    <x v="1150"/>
    <n v="49"/>
    <n v="59241"/>
    <n v="387"/>
  </r>
  <r>
    <x v="1"/>
    <m/>
    <s v="15.6 Inches"/>
    <s v="Silver"/>
    <s v="1000 GB"/>
    <s v="Intel Core i5"/>
    <x v="1"/>
    <x v="1"/>
    <s v="Backlit Keyboard"/>
    <s v="Integrated"/>
    <s v="Intel"/>
    <m/>
    <x v="1"/>
    <x v="58"/>
    <n v="65"/>
    <n v="129935"/>
    <n v="424"/>
  </r>
  <r>
    <x v="0"/>
    <s v="Ideapad 3"/>
    <s v="15.6 Inches"/>
    <s v="Gray"/>
    <s v="1000 GB"/>
    <s v="Intel Core i5"/>
    <x v="5"/>
    <x v="0"/>
    <m/>
    <s v="Integrated"/>
    <s v="Intel"/>
    <m/>
    <x v="0"/>
    <x v="1151"/>
    <n v="43"/>
    <n v="33109.57"/>
    <n v="437"/>
  </r>
  <r>
    <x v="8"/>
    <s v="Inspiron"/>
    <s v="16 Inches"/>
    <s v="Silver"/>
    <s v="1000 GB"/>
    <s v="Intel Core i5"/>
    <x v="2"/>
    <x v="0"/>
    <m/>
    <s v="Integrated"/>
    <s v="Intel"/>
    <m/>
    <x v="0"/>
    <x v="1152"/>
    <n v="53"/>
    <n v="171714.17"/>
    <n v="180"/>
  </r>
  <r>
    <x v="2"/>
    <s v="Vector GP66 12UGS-267"/>
    <s v="15.66 Inches"/>
    <s v="Core Black"/>
    <m/>
    <s v="Intel Core i9"/>
    <x v="2"/>
    <x v="2"/>
    <m/>
    <s v="Dedicated"/>
    <m/>
    <s v="1.8 GHz"/>
    <x v="2"/>
    <x v="5"/>
    <n v="53"/>
    <n v="84747"/>
    <n v="422"/>
  </r>
  <r>
    <x v="2"/>
    <s v="Stealth GS66 12UGS-025"/>
    <s v="15.6 Inches"/>
    <s v="Core Black"/>
    <m/>
    <s v="Intel Core i9"/>
    <x v="2"/>
    <x v="2"/>
    <m/>
    <s v="Dedicated"/>
    <s v="NVIDIA GeForce RTX 3070"/>
    <s v="1.8 GHz"/>
    <x v="10"/>
    <x v="1153"/>
    <n v="52"/>
    <n v="24439.48"/>
    <n v="224"/>
  </r>
  <r>
    <x v="0"/>
    <m/>
    <s v="14 Inches"/>
    <s v="Blue"/>
    <s v="1000 GB"/>
    <s v="Intel Core i7"/>
    <x v="0"/>
    <x v="0"/>
    <m/>
    <s v="Integrated"/>
    <s v="Intel"/>
    <s v="1.2 GHz"/>
    <x v="0"/>
    <x v="84"/>
    <n v="37"/>
    <n v="27379.63"/>
    <n v="313"/>
  </r>
  <r>
    <x v="8"/>
    <s v="Precision 7770 Laptop"/>
    <s v="17.3 Inches"/>
    <s v="Silver"/>
    <s v="256 GB"/>
    <s v="Core i5"/>
    <x v="4"/>
    <x v="1"/>
    <m/>
    <s v="Integrated"/>
    <s v="Intel Integrated Graphics"/>
    <m/>
    <x v="0"/>
    <x v="656"/>
    <n v="51"/>
    <n v="30599.49"/>
    <n v="234"/>
  </r>
  <r>
    <x v="2"/>
    <s v="Prestige 15 A11SC-034"/>
    <s v="15.6 Inches"/>
    <s v="Carbon Gray"/>
    <m/>
    <s v="Core i7"/>
    <x v="4"/>
    <x v="31"/>
    <s v="Ergonomic"/>
    <s v="Dedicated"/>
    <s v="NVIDIA GeForce GTX 1650"/>
    <m/>
    <x v="0"/>
    <x v="1154"/>
    <n v="21"/>
    <n v="18668.79"/>
    <n v="392"/>
  </r>
  <r>
    <x v="8"/>
    <s v="Latitude Rugged 5430 Laptop"/>
    <s v="14 Inches"/>
    <s v="Black"/>
    <s v="1000 GB"/>
    <s v="Core i7"/>
    <x v="1"/>
    <x v="1"/>
    <m/>
    <s v="Integrated"/>
    <s v="NVIDIA Quadro T500 2GB"/>
    <m/>
    <x v="0"/>
    <x v="8"/>
    <n v="26"/>
    <n v="23399.74"/>
    <n v="493"/>
  </r>
  <r>
    <x v="8"/>
    <s v="Vostro 3510"/>
    <s v="15.6 Inches"/>
    <s v="Carbon Black"/>
    <s v="512 GB"/>
    <s v="Core i5"/>
    <x v="4"/>
    <x v="7"/>
    <s v="Anti-glare"/>
    <s v="Integrated"/>
    <m/>
    <m/>
    <x v="2"/>
    <x v="13"/>
    <n v="28"/>
    <n v="47572"/>
    <n v="169"/>
  </r>
  <r>
    <x v="5"/>
    <s v="UX461UN-DS74T"/>
    <s v="14 Inches"/>
    <s v="Slate Grey"/>
    <s v="512 GB"/>
    <s v="Intel Core i7"/>
    <x v="4"/>
    <x v="10"/>
    <s v="Nano-edge Bezel,Stylus Pen"/>
    <s v="Dedicated"/>
    <m/>
    <m/>
    <x v="15"/>
    <x v="1130"/>
    <n v="41"/>
    <n v="77382.58"/>
    <n v="474"/>
  </r>
  <r>
    <x v="8"/>
    <m/>
    <s v="17.3 Inches"/>
    <m/>
    <s v="1 TB"/>
    <s v="Intel Core i9"/>
    <x v="2"/>
    <x v="1"/>
    <s v="Anti-glare"/>
    <s v="Dedicated"/>
    <s v="NVIDIA GeForce RTX A4500"/>
    <s v="5 GHz"/>
    <x v="0"/>
    <x v="2"/>
    <n v="26"/>
    <n v="25999.74"/>
    <n v="106"/>
  </r>
  <r>
    <x v="0"/>
    <m/>
    <s v="15.6 Inches"/>
    <s v="Blue"/>
    <s v="1152 GB"/>
    <s v="Pentium"/>
    <x v="5"/>
    <x v="0"/>
    <m/>
    <s v="Integrated"/>
    <s v="Intel"/>
    <s v="1.1 GHz"/>
    <x v="2"/>
    <x v="275"/>
    <n v="15"/>
    <n v="35985"/>
    <n v="209"/>
  </r>
  <r>
    <x v="1"/>
    <m/>
    <s v="14 Inches"/>
    <s v="Rose Gold"/>
    <s v="64 GB"/>
    <s v="Celeron N4000"/>
    <x v="4"/>
    <x v="0"/>
    <m/>
    <s v="Integrated"/>
    <s v="Intel"/>
    <s v="1.1 GHz"/>
    <x v="4"/>
    <x v="13"/>
    <n v="41"/>
    <n v="69659"/>
    <n v="225"/>
  </r>
  <r>
    <x v="1"/>
    <m/>
    <s v="15.6 Inches"/>
    <s v="Black"/>
    <s v="1000 GB"/>
    <s v="Pentium N5000"/>
    <x v="4"/>
    <x v="0"/>
    <m/>
    <s v="Integrated"/>
    <s v="Intel"/>
    <s v="1.1 GHz"/>
    <x v="5"/>
    <x v="411"/>
    <n v="48"/>
    <n v="23952"/>
    <n v="473"/>
  </r>
  <r>
    <x v="7"/>
    <s v="ThinkPad E14 Gen 4"/>
    <s v="14 Inches"/>
    <m/>
    <s v="256 GB"/>
    <s v="Core i5"/>
    <x v="0"/>
    <x v="1"/>
    <s v="Anti-glare Screen"/>
    <s v="Iris Xe Graphics"/>
    <s v="Intel Iris Xe Graphics"/>
    <m/>
    <x v="0"/>
    <x v="13"/>
    <n v="38"/>
    <n v="64562"/>
    <n v="176"/>
  </r>
  <r>
    <x v="8"/>
    <s v="Latitude Rugged Extreme 7220 Laptop"/>
    <s v="11.6 Inches"/>
    <s v="Black"/>
    <s v="256 GB"/>
    <s v="Core i5"/>
    <x v="4"/>
    <x v="7"/>
    <s v="Wifi &amp; Bluetooth"/>
    <s v="Integrated"/>
    <m/>
    <m/>
    <x v="0"/>
    <x v="463"/>
    <n v="47"/>
    <n v="117499.53"/>
    <n v="528"/>
  </r>
  <r>
    <x v="7"/>
    <s v="Lenovo Thinkpad"/>
    <s v="13.3 Inches"/>
    <m/>
    <s v="512 GB"/>
    <s v="Core i7"/>
    <x v="4"/>
    <x v="7"/>
    <m/>
    <s v="Integrated"/>
    <s v="Intel UHD Graphics"/>
    <s v="1.8 GHz"/>
    <x v="0"/>
    <x v="26"/>
    <n v="63"/>
    <n v="24569.37"/>
    <n v="385"/>
  </r>
  <r>
    <x v="8"/>
    <s v="Latitude 5330 Laptop"/>
    <s v="13.3 Inches"/>
    <s v="Black"/>
    <s v="256 GB"/>
    <s v="Core i5"/>
    <x v="0"/>
    <x v="1"/>
    <m/>
    <s v="Integrated"/>
    <s v="Intel Integrated Graphics"/>
    <m/>
    <x v="0"/>
    <x v="1155"/>
    <n v="13"/>
    <n v="4003.74"/>
    <n v="388"/>
  </r>
  <r>
    <x v="8"/>
    <s v="Inspiron 7420 2-in-1"/>
    <s v="14 Inches"/>
    <s v="Grey, Platinum Silver"/>
    <s v="512 GB"/>
    <s v="Core i7"/>
    <x v="4"/>
    <x v="2"/>
    <m/>
    <s v="Integrated"/>
    <s v="Intel Integrated Graphics"/>
    <m/>
    <x v="0"/>
    <x v="1156"/>
    <n v="46"/>
    <n v="58834"/>
    <n v="539"/>
  </r>
  <r>
    <x v="8"/>
    <s v="Precision 5000"/>
    <s v="14 Inches"/>
    <m/>
    <s v="512 GB"/>
    <s v="Core i7"/>
    <x v="4"/>
    <x v="7"/>
    <s v="InfinityEdge, Anti-glare Screen"/>
    <s v="RTX A1000"/>
    <s v="NVIDIA RTX A1000"/>
    <m/>
    <x v="0"/>
    <x v="1157"/>
    <n v="42"/>
    <n v="35697.9"/>
    <n v="414"/>
  </r>
  <r>
    <x v="1"/>
    <s v="HP ENVY Laptop 13-aq0005nr"/>
    <s v="13.3 Inches"/>
    <m/>
    <s v="256 GB"/>
    <s v="Intel Core i7"/>
    <x v="0"/>
    <x v="10"/>
    <s v="Fingerprint Reader"/>
    <s v="Integrated"/>
    <s v="Intel UHD Graphics 620"/>
    <m/>
    <x v="12"/>
    <x v="565"/>
    <n v="30"/>
    <n v="15845.4"/>
    <n v="210"/>
  </r>
  <r>
    <x v="8"/>
    <s v="Precision 7750 Laptop"/>
    <s v="17.3 Inches"/>
    <s v="Silver"/>
    <s v="1000 GB"/>
    <s v="Core i7"/>
    <x v="2"/>
    <x v="7"/>
    <s v="Wifi &amp; Bluetooth"/>
    <s v="Nvidia Quadro RTX 3000"/>
    <m/>
    <m/>
    <x v="0"/>
    <x v="271"/>
    <n v="39"/>
    <n v="58265.61"/>
    <n v="326"/>
  </r>
  <r>
    <x v="1"/>
    <m/>
    <s v="15.6 Inches"/>
    <s v="Silver"/>
    <s v="1000 GB"/>
    <s v="Intel Core i5"/>
    <x v="1"/>
    <x v="1"/>
    <s v="Backlit Keyboard"/>
    <s v="Integrated"/>
    <s v="Intel"/>
    <m/>
    <x v="1"/>
    <x v="8"/>
    <n v="33"/>
    <n v="29699.67"/>
    <n v="150"/>
  </r>
  <r>
    <x v="0"/>
    <s v="Ideapad 3"/>
    <s v="15.6 Inches"/>
    <s v="Gray"/>
    <s v="1000 GB"/>
    <s v="Intel Core i5"/>
    <x v="5"/>
    <x v="0"/>
    <m/>
    <s v="Integrated"/>
    <s v="Intel"/>
    <m/>
    <x v="0"/>
    <x v="1158"/>
    <n v="27"/>
    <n v="18414"/>
    <n v="387"/>
  </r>
  <r>
    <x v="8"/>
    <s v="Inspiron"/>
    <s v="16 Inches"/>
    <s v="Silver"/>
    <s v="1000 GB"/>
    <s v="Intel Core i5"/>
    <x v="2"/>
    <x v="0"/>
    <m/>
    <s v="Integrated"/>
    <s v="Intel"/>
    <m/>
    <x v="0"/>
    <x v="1159"/>
    <n v="53"/>
    <n v="53477"/>
    <n v="546"/>
  </r>
  <r>
    <x v="2"/>
    <s v="Vector GP66 12UGS-267"/>
    <s v="15.66 Inches"/>
    <s v="Core Black"/>
    <m/>
    <s v="Intel Core i9"/>
    <x v="2"/>
    <x v="2"/>
    <m/>
    <s v="Dedicated"/>
    <m/>
    <s v="1.8 GHz"/>
    <x v="2"/>
    <x v="158"/>
    <n v="54"/>
    <n v="50290.2"/>
    <n v="223"/>
  </r>
  <r>
    <x v="2"/>
    <s v="Stealth GS66 12UGS-025"/>
    <s v="15.6 Inches"/>
    <s v="Core Black"/>
    <m/>
    <s v="Intel Core i9"/>
    <x v="2"/>
    <x v="2"/>
    <m/>
    <s v="Dedicated"/>
    <s v="NVIDIA GeForce RTX 3070"/>
    <s v="1.8 GHz"/>
    <x v="10"/>
    <x v="1160"/>
    <n v="13"/>
    <n v="34930.870000000003"/>
    <n v="133"/>
  </r>
  <r>
    <x v="0"/>
    <m/>
    <s v="14 Inches"/>
    <s v="Blue"/>
    <s v="1000 GB"/>
    <s v="Intel Core i7"/>
    <x v="0"/>
    <x v="0"/>
    <m/>
    <s v="Integrated"/>
    <s v="Intel"/>
    <s v="1.2 GHz"/>
    <x v="0"/>
    <x v="42"/>
    <n v="30"/>
    <n v="13799.7"/>
    <n v="305"/>
  </r>
  <r>
    <x v="8"/>
    <s v="Precision 3000"/>
    <m/>
    <s v="Black"/>
    <m/>
    <s v="Core i7"/>
    <x v="4"/>
    <x v="7"/>
    <s v="Microphone"/>
    <m/>
    <m/>
    <m/>
    <x v="0"/>
    <x v="839"/>
    <n v="49"/>
    <n v="4409.51"/>
    <n v="470"/>
  </r>
  <r>
    <x v="8"/>
    <s v="Inspiron 3511"/>
    <s v="15.6 Inches"/>
    <m/>
    <s v="1 TB"/>
    <s v="Core i5"/>
    <x v="1"/>
    <x v="1"/>
    <m/>
    <s v="Integrated"/>
    <s v="Intel UHD Graphics"/>
    <s v="1 GHz"/>
    <x v="0"/>
    <x v="1161"/>
    <n v="56"/>
    <n v="75571.44"/>
    <n v="543"/>
  </r>
  <r>
    <x v="8"/>
    <s v="Latitude"/>
    <s v="15.6 Inches"/>
    <s v="Silver"/>
    <s v="1 TB"/>
    <s v="Core i7 Family"/>
    <x v="4"/>
    <x v="1"/>
    <s v="Backlit Kb,Fingerprint"/>
    <s v="Integrated"/>
    <m/>
    <m/>
    <x v="0"/>
    <x v="1162"/>
    <n v="54"/>
    <n v="85806"/>
    <n v="141"/>
  </r>
  <r>
    <x v="8"/>
    <s v="Inspiron 3511 Laptop"/>
    <s v="15.6 Inches"/>
    <s v="Black"/>
    <s v="256 GB"/>
    <s v="Core i5"/>
    <x v="0"/>
    <x v="2"/>
    <s v="Wifi &amp; Bluetooth"/>
    <s v="Integrated"/>
    <m/>
    <m/>
    <x v="0"/>
    <x v="26"/>
    <n v="61"/>
    <n v="23789.39"/>
    <n v="393"/>
  </r>
  <r>
    <x v="7"/>
    <s v="20FN002JUS"/>
    <s v="14 Inches"/>
    <s v="Black"/>
    <s v="256 GB"/>
    <s v="Core i5"/>
    <x v="3"/>
    <x v="47"/>
    <s v="Backlit Keyboard,Fingerprint Reader"/>
    <s v="Integrated, Dedicated"/>
    <m/>
    <m/>
    <x v="13"/>
    <x v="789"/>
    <n v="24"/>
    <n v="29976"/>
    <n v="226"/>
  </r>
  <r>
    <x v="0"/>
    <m/>
    <s v="15.6 Inches"/>
    <s v="Blue"/>
    <s v="1152 GB"/>
    <s v="Pentium"/>
    <x v="5"/>
    <x v="0"/>
    <m/>
    <s v="Integrated"/>
    <s v="Intel"/>
    <s v="1.1 GHz"/>
    <x v="2"/>
    <x v="177"/>
    <n v="18"/>
    <n v="14399.82"/>
    <n v="443"/>
  </r>
  <r>
    <x v="1"/>
    <m/>
    <s v="14 Inches"/>
    <s v="Rose Gold"/>
    <s v="64 GB"/>
    <s v="Celeron N4000"/>
    <x v="4"/>
    <x v="0"/>
    <m/>
    <s v="Integrated"/>
    <s v="Intel"/>
    <s v="1.1 GHz"/>
    <x v="4"/>
    <x v="2"/>
    <n v="45"/>
    <n v="44999.55"/>
    <n v="349"/>
  </r>
  <r>
    <x v="1"/>
    <m/>
    <s v="15.6 Inches"/>
    <s v="Black"/>
    <s v="1000 GB"/>
    <s v="Pentium N5000"/>
    <x v="4"/>
    <x v="0"/>
    <m/>
    <s v="Integrated"/>
    <s v="Intel"/>
    <s v="1.1 GHz"/>
    <x v="5"/>
    <x v="26"/>
    <n v="57"/>
    <n v="22229.43"/>
    <n v="375"/>
  </r>
  <r>
    <x v="8"/>
    <s v="XPS7390-7954SLV-PUS"/>
    <s v="13.4 Inches"/>
    <s v="Silver"/>
    <s v="512 GB"/>
    <s v="Core i7-1065G7"/>
    <x v="2"/>
    <x v="10"/>
    <m/>
    <s v="Integrated"/>
    <s v="IntelÂ® Iris Plus Graphics"/>
    <m/>
    <x v="8"/>
    <x v="1163"/>
    <n v="33"/>
    <n v="29691.42"/>
    <n v="207"/>
  </r>
  <r>
    <x v="1"/>
    <s v="EliteBook 860 G9"/>
    <s v="16 Inches"/>
    <m/>
    <s v="256 GB"/>
    <s v="Core i5"/>
    <x v="4"/>
    <x v="1"/>
    <s v="Anti-glare Screen"/>
    <s v="Iris Xe Graphics"/>
    <s v="Intel Iris Xe Graphics"/>
    <m/>
    <x v="0"/>
    <x v="133"/>
    <n v="57"/>
    <n v="64894.5"/>
    <n v="545"/>
  </r>
  <r>
    <x v="1"/>
    <s v="16T-F100"/>
    <s v="16 Inches"/>
    <s v="Nocturne Blue"/>
    <s v="2 TB"/>
    <s v="Core i7 Family"/>
    <x v="4"/>
    <x v="1"/>
    <s v="Backlit Kb,Fingerprint,Pen"/>
    <s v="Integrated"/>
    <m/>
    <m/>
    <x v="2"/>
    <x v="317"/>
    <n v="38"/>
    <n v="54149.62"/>
    <n v="246"/>
  </r>
  <r>
    <x v="1"/>
    <m/>
    <s v="15.6 Inches"/>
    <m/>
    <m/>
    <m/>
    <x v="7"/>
    <x v="2"/>
    <m/>
    <s v="Integrated"/>
    <s v="Intel HD Graphics 400"/>
    <m/>
    <x v="0"/>
    <x v="1164"/>
    <n v="61"/>
    <n v="103900.08"/>
    <n v="372"/>
  </r>
  <r>
    <x v="8"/>
    <s v="Latitude 3320 Laptop"/>
    <s v="13.3 Inches"/>
    <s v="Black"/>
    <s v="512 GB"/>
    <s v="Core i5"/>
    <x v="0"/>
    <x v="1"/>
    <s v="Wifi &amp; Bluetooth"/>
    <s v="Integrated"/>
    <m/>
    <m/>
    <x v="0"/>
    <x v="26"/>
    <n v="23"/>
    <n v="8969.77"/>
    <n v="454"/>
  </r>
  <r>
    <x v="1"/>
    <m/>
    <s v="15.6 Inches"/>
    <s v="Silver"/>
    <s v="1000 GB"/>
    <s v="Intel Core i5"/>
    <x v="1"/>
    <x v="1"/>
    <s v="Backlit Keyboard"/>
    <s v="Integrated"/>
    <s v="Intel"/>
    <m/>
    <x v="1"/>
    <x v="508"/>
    <n v="21"/>
    <n v="19508.79"/>
    <n v="431"/>
  </r>
  <r>
    <x v="0"/>
    <s v="Ideapad 3"/>
    <s v="15.6 Inches"/>
    <s v="Gray"/>
    <s v="1000 GB"/>
    <s v="Intel Core i5"/>
    <x v="5"/>
    <x v="0"/>
    <m/>
    <s v="Integrated"/>
    <s v="Intel"/>
    <m/>
    <x v="0"/>
    <x v="492"/>
    <n v="59"/>
    <n v="60828.41"/>
    <n v="426"/>
  </r>
  <r>
    <x v="8"/>
    <s v="Inspiron"/>
    <s v="16 Inches"/>
    <s v="Silver"/>
    <s v="1000 GB"/>
    <s v="Intel Core i5"/>
    <x v="2"/>
    <x v="0"/>
    <m/>
    <s v="Integrated"/>
    <s v="Intel"/>
    <m/>
    <x v="0"/>
    <x v="13"/>
    <n v="26"/>
    <n v="44174"/>
    <n v="259"/>
  </r>
  <r>
    <x v="2"/>
    <s v="Vector GP66 12UGS-267"/>
    <s v="15.66 Inches"/>
    <s v="Core Black"/>
    <m/>
    <s v="Intel Core i9"/>
    <x v="2"/>
    <x v="2"/>
    <m/>
    <s v="Dedicated"/>
    <m/>
    <s v="1.8 GHz"/>
    <x v="2"/>
    <x v="8"/>
    <n v="44"/>
    <n v="39599.56"/>
    <n v="298"/>
  </r>
  <r>
    <x v="2"/>
    <s v="Stealth GS66 12UGS-025"/>
    <s v="15.6 Inches"/>
    <s v="Core Black"/>
    <m/>
    <s v="Intel Core i9"/>
    <x v="2"/>
    <x v="2"/>
    <m/>
    <s v="Dedicated"/>
    <s v="NVIDIA GeForce RTX 3070"/>
    <s v="1.8 GHz"/>
    <x v="10"/>
    <x v="5"/>
    <n v="32"/>
    <n v="51168"/>
    <n v="208"/>
  </r>
  <r>
    <x v="0"/>
    <m/>
    <s v="14 Inches"/>
    <s v="Blue"/>
    <s v="1000 GB"/>
    <s v="Intel Core i7"/>
    <x v="0"/>
    <x v="0"/>
    <m/>
    <s v="Integrated"/>
    <s v="Intel"/>
    <s v="1.2 GHz"/>
    <x v="0"/>
    <x v="144"/>
    <n v="20"/>
    <n v="23180"/>
    <n v="133"/>
  </r>
  <r>
    <x v="8"/>
    <s v="Latitude 3320 Laptop"/>
    <s v="13.3 Inches"/>
    <s v="Black"/>
    <s v="512 GB"/>
    <s v="Core i5"/>
    <x v="0"/>
    <x v="1"/>
    <s v="Wifi &amp; Bluetooth"/>
    <s v="Integrated"/>
    <m/>
    <m/>
    <x v="0"/>
    <x v="1165"/>
    <n v="30"/>
    <n v="47099.7"/>
    <n v="442"/>
  </r>
  <r>
    <x v="8"/>
    <s v="LATITUDE 5580"/>
    <s v="15.6 Inches"/>
    <s v="Black"/>
    <s v="512 GB"/>
    <s v="Core i7"/>
    <x v="4"/>
    <x v="25"/>
    <m/>
    <s v="Integrated"/>
    <s v="Integrated Graphics"/>
    <m/>
    <x v="0"/>
    <x v="1166"/>
    <n v="52"/>
    <n v="35877.4"/>
    <n v="155"/>
  </r>
  <r>
    <x v="1"/>
    <s v="HP ProBook"/>
    <s v="13.3 Inches"/>
    <m/>
    <s v="256 GB"/>
    <m/>
    <x v="0"/>
    <x v="7"/>
    <m/>
    <s v="Integrated"/>
    <s v="AMD Radeon Pro 560"/>
    <s v="2.6 GHz"/>
    <x v="0"/>
    <x v="1167"/>
    <n v="35"/>
    <n v="68303.199999999997"/>
    <n v="351"/>
  </r>
  <r>
    <x v="4"/>
    <s v="Predator Helios 300 PH315-54"/>
    <s v="15.6 Inches"/>
    <s v="Abyss Black"/>
    <s v="1 TB"/>
    <s v="Core i7 Family"/>
    <x v="4"/>
    <x v="7"/>
    <s v="Multi-touch Gesture"/>
    <s v="GeForce RTX 3070"/>
    <m/>
    <m/>
    <x v="0"/>
    <x v="2"/>
    <n v="30"/>
    <n v="29999.7"/>
    <n v="522"/>
  </r>
  <r>
    <x v="8"/>
    <s v="Latitude 3420 Laptop"/>
    <s v="14 Inches"/>
    <s v="Black"/>
    <s v="256 GB"/>
    <s v="Core i5"/>
    <x v="0"/>
    <x v="1"/>
    <s v="Wifi &amp; Bluetooth"/>
    <s v="Integrated"/>
    <m/>
    <m/>
    <x v="0"/>
    <x v="1168"/>
    <n v="54"/>
    <n v="38015.46"/>
    <n v="521"/>
  </r>
  <r>
    <x v="1"/>
    <s v="HP EliteBook"/>
    <s v="14 Inches"/>
    <m/>
    <s v="512 GB"/>
    <s v="Core i7"/>
    <x v="4"/>
    <x v="7"/>
    <m/>
    <s v="Integrated"/>
    <m/>
    <s v="1.1 GHz"/>
    <x v="0"/>
    <x v="13"/>
    <n v="45"/>
    <n v="76455"/>
    <n v="243"/>
  </r>
  <r>
    <x v="8"/>
    <s v="Precision 7560 Laptop"/>
    <s v="15.6 Inches"/>
    <s v="Silver"/>
    <s v="1000 GB"/>
    <s v="Core i9"/>
    <x v="2"/>
    <x v="7"/>
    <s v="Wifi &amp; Bluetooth"/>
    <s v="Nvidia T1200"/>
    <m/>
    <m/>
    <x v="0"/>
    <x v="1169"/>
    <n v="52"/>
    <n v="168763.92"/>
    <n v="337"/>
  </r>
  <r>
    <x v="0"/>
    <m/>
    <s v="15.6 Inches"/>
    <s v="Blue"/>
    <s v="1152 GB"/>
    <s v="Pentium"/>
    <x v="5"/>
    <x v="0"/>
    <m/>
    <s v="Integrated"/>
    <s v="Intel"/>
    <s v="1.1 GHz"/>
    <x v="2"/>
    <x v="1049"/>
    <n v="37"/>
    <n v="5918.15"/>
    <n v="263"/>
  </r>
  <r>
    <x v="1"/>
    <m/>
    <s v="14 Inches"/>
    <s v="Rose Gold"/>
    <s v="64 GB"/>
    <s v="Celeron N4000"/>
    <x v="4"/>
    <x v="0"/>
    <m/>
    <s v="Integrated"/>
    <s v="Intel"/>
    <s v="1.1 GHz"/>
    <x v="4"/>
    <x v="488"/>
    <n v="56"/>
    <n v="103544"/>
    <n v="388"/>
  </r>
  <r>
    <x v="1"/>
    <m/>
    <s v="15.6 Inches"/>
    <s v="Silver"/>
    <s v="1000 GB"/>
    <s v="Intel Core i5"/>
    <x v="1"/>
    <x v="1"/>
    <s v="Backlit Keyboard"/>
    <s v="Integrated"/>
    <s v="Intel"/>
    <m/>
    <x v="1"/>
    <x v="1170"/>
    <n v="36"/>
    <n v="13415.76"/>
    <n v="435"/>
  </r>
  <r>
    <x v="5"/>
    <s v="GU502LV-BI7N8"/>
    <s v="15.6 Inches"/>
    <s v="Black"/>
    <s v="1 TB"/>
    <s v="Corei7-10750H"/>
    <x v="4"/>
    <x v="11"/>
    <s v="Anti-glare,Narrow Bezel"/>
    <s v="Dedicated"/>
    <m/>
    <m/>
    <x v="20"/>
    <x v="636"/>
    <n v="13"/>
    <n v="9099.8700000000008"/>
    <n v="117"/>
  </r>
  <r>
    <x v="1"/>
    <s v="ELITEBOOK 820G3"/>
    <s v="12.5 Inches"/>
    <s v="Black"/>
    <s v="1000 GB"/>
    <s v="Core i5"/>
    <x v="4"/>
    <x v="27"/>
    <m/>
    <s v="Integrated"/>
    <s v="Integrated Graphics"/>
    <m/>
    <x v="0"/>
    <x v="1171"/>
    <n v="61"/>
    <n v="134232.32999999999"/>
    <n v="530"/>
  </r>
  <r>
    <x v="2"/>
    <s v="GS75 STEALTH-242"/>
    <s v="17.3 Inches"/>
    <m/>
    <s v="1 TB"/>
    <s v="Core i7"/>
    <x v="2"/>
    <x v="10"/>
    <m/>
    <s v="Dedicated"/>
    <s v="NVIDIA GeForce RTX 2080"/>
    <s v="2.6 GHz"/>
    <x v="2"/>
    <x v="5"/>
    <n v="46"/>
    <n v="73554"/>
    <n v="456"/>
  </r>
  <r>
    <x v="7"/>
    <s v="ThinkPad P15 Gen 1"/>
    <s v="15.6 Inches"/>
    <s v="Black"/>
    <s v="1 TB"/>
    <s v="Core i9"/>
    <x v="1"/>
    <x v="7"/>
    <m/>
    <s v="Quadro RTX 4000 with Max-Q Design, 8GB GDDR6"/>
    <s v="NVIDIA Quadro RTX 4000 with Max-Q Design 8GB GDDR6"/>
    <m/>
    <x v="0"/>
    <x v="1172"/>
    <n v="38"/>
    <n v="72961.52"/>
    <n v="171"/>
  </r>
  <r>
    <x v="4"/>
    <s v="Acer Swift"/>
    <s v="15.6 Inches"/>
    <s v="Black"/>
    <s v="256 GB"/>
    <s v="Ryzen 7 2700U"/>
    <x v="0"/>
    <x v="10"/>
    <m/>
    <s v="Dedicated"/>
    <s v="AMD Radeon RX 540"/>
    <m/>
    <x v="8"/>
    <x v="1173"/>
    <n v="57"/>
    <n v="70514.7"/>
    <n v="144"/>
  </r>
  <r>
    <x v="8"/>
    <s v="Latitude 7330 Laptop"/>
    <s v="13.3 Inches"/>
    <s v="Carbon Fiber"/>
    <s v="256 GB"/>
    <s v="Core i7"/>
    <x v="4"/>
    <x v="1"/>
    <m/>
    <s v="Integrated"/>
    <s v="Intel Integrated Graphics"/>
    <m/>
    <x v="0"/>
    <x v="1174"/>
    <n v="17"/>
    <n v="4572.66"/>
    <n v="393"/>
  </r>
  <r>
    <x v="1"/>
    <m/>
    <s v="15.6 Inches"/>
    <s v="Black"/>
    <s v="1000 GB"/>
    <s v="Pentium N5000"/>
    <x v="4"/>
    <x v="0"/>
    <m/>
    <s v="Integrated"/>
    <s v="Intel"/>
    <s v="1.1 GHz"/>
    <x v="5"/>
    <x v="1175"/>
    <n v="43"/>
    <n v="85997.85"/>
    <n v="245"/>
  </r>
  <r>
    <x v="8"/>
    <s v="Inspiron"/>
    <s v="16 Inches"/>
    <s v="Silver"/>
    <s v="1000 GB"/>
    <s v="Intel Core i5"/>
    <x v="2"/>
    <x v="0"/>
    <m/>
    <s v="Integrated"/>
    <s v="Intel"/>
    <m/>
    <x v="0"/>
    <x v="1176"/>
    <n v="32"/>
    <n v="28511.68"/>
    <n v="165"/>
  </r>
  <r>
    <x v="0"/>
    <s v="Ideapad 3"/>
    <s v="15.6 Inches"/>
    <s v="Gray"/>
    <s v="1000 GB"/>
    <s v="Intel Core i5"/>
    <x v="5"/>
    <x v="0"/>
    <m/>
    <s v="Integrated"/>
    <s v="Intel"/>
    <m/>
    <x v="0"/>
    <x v="1177"/>
    <n v="16"/>
    <n v="6400"/>
    <n v="413"/>
  </r>
  <r>
    <x v="2"/>
    <s v="Vector GP66 12UGS-267"/>
    <s v="15.66 Inches"/>
    <s v="Core Black"/>
    <m/>
    <s v="Intel Core i9"/>
    <x v="2"/>
    <x v="2"/>
    <m/>
    <s v="Dedicated"/>
    <m/>
    <s v="1.8 GHz"/>
    <x v="2"/>
    <x v="76"/>
    <n v="38"/>
    <n v="64598.1"/>
    <n v="494"/>
  </r>
  <r>
    <x v="2"/>
    <s v="Stealth GS66 12UGS-025"/>
    <s v="15.6 Inches"/>
    <s v="Core Black"/>
    <m/>
    <s v="Intel Core i9"/>
    <x v="2"/>
    <x v="2"/>
    <m/>
    <s v="Dedicated"/>
    <s v="NVIDIA GeForce RTX 3070"/>
    <s v="1.8 GHz"/>
    <x v="10"/>
    <x v="1178"/>
    <n v="65"/>
    <n v="112124.35"/>
    <n v="530"/>
  </r>
  <r>
    <x v="0"/>
    <m/>
    <s v="14 Inches"/>
    <s v="Blue"/>
    <s v="1000 GB"/>
    <s v="Intel Core i7"/>
    <x v="0"/>
    <x v="0"/>
    <m/>
    <s v="Integrated"/>
    <s v="Intel"/>
    <s v="1.2 GHz"/>
    <x v="0"/>
    <x v="1179"/>
    <n v="61"/>
    <n v="20679"/>
    <n v="489"/>
  </r>
  <r>
    <x v="8"/>
    <s v="Dell Inspiron"/>
    <s v="15.6 Inches"/>
    <s v="Black"/>
    <s v="256 GB"/>
    <s v="Celeron N4020"/>
    <x v="0"/>
    <x v="11"/>
    <m/>
    <s v="Integrated"/>
    <s v="Intel UHD Graphics"/>
    <m/>
    <x v="7"/>
    <x v="5"/>
    <n v="45"/>
    <n v="71955"/>
    <n v="160"/>
  </r>
  <r>
    <x v="8"/>
    <s v="G15"/>
    <s v="15.6 Inches"/>
    <s v="Phantom Grey with speckles"/>
    <s v="1024 GB"/>
    <s v="AMD Ryzen 7"/>
    <x v="2"/>
    <x v="10"/>
    <s v="Anti- Glare,Backlit Keyboard.tikbot"/>
    <s v="Dedicated"/>
    <m/>
    <m/>
    <x v="13"/>
    <x v="8"/>
    <n v="13"/>
    <n v="11699.87"/>
    <n v="233"/>
  </r>
  <r>
    <x v="8"/>
    <s v="Precision 7760 Laptop"/>
    <s v="17.3 Inches"/>
    <s v="Silver"/>
    <s v="1000 GB"/>
    <s v="Core i7"/>
    <x v="2"/>
    <x v="7"/>
    <s v="Wifi &amp; Bluetooth"/>
    <s v="Integrated"/>
    <m/>
    <m/>
    <x v="0"/>
    <x v="1156"/>
    <n v="59"/>
    <n v="75461"/>
    <n v="493"/>
  </r>
  <r>
    <x v="8"/>
    <s v="V3500"/>
    <s v="15.6 Inches"/>
    <s v="Black"/>
    <s v="512 GB"/>
    <s v="Core i7 Family"/>
    <x v="4"/>
    <x v="11"/>
    <m/>
    <s v="Integrated"/>
    <s v="Intel Iris Xe Graphics"/>
    <m/>
    <x v="8"/>
    <x v="1180"/>
    <n v="64"/>
    <n v="51200"/>
    <n v="309"/>
  </r>
  <r>
    <x v="8"/>
    <s v="Alienware m18 Laptop"/>
    <s v="18 Inches"/>
    <s v="Black"/>
    <s v="1000 GB"/>
    <s v="Core i9"/>
    <x v="1"/>
    <x v="1"/>
    <m/>
    <s v="Dedicated"/>
    <s v="NVIDIA GeForce RTX 4080"/>
    <m/>
    <x v="0"/>
    <x v="1181"/>
    <n v="27"/>
    <n v="72818.73"/>
    <n v="508"/>
  </r>
  <r>
    <x v="7"/>
    <s v="Lenovo Ideapad"/>
    <s v="14 Inches"/>
    <s v="Black"/>
    <s v="500 GB"/>
    <s v="Pentium"/>
    <x v="3"/>
    <x v="11"/>
    <m/>
    <s v="Integrated"/>
    <s v="Intel HD Graphics 610"/>
    <m/>
    <x v="22"/>
    <x v="19"/>
    <n v="59"/>
    <n v="37759.410000000003"/>
    <n v="220"/>
  </r>
  <r>
    <x v="8"/>
    <s v="Alienware X17 R2 Laptop"/>
    <s v="17.3 Inches"/>
    <s v="Lunar Light"/>
    <s v="1000 GB"/>
    <s v="Core i9"/>
    <x v="1"/>
    <x v="2"/>
    <m/>
    <s v="Dedicated"/>
    <s v="NVIDIA GeForce RTX 3080"/>
    <m/>
    <x v="0"/>
    <x v="21"/>
    <n v="31"/>
    <n v="18289.689999999999"/>
    <n v="398"/>
  </r>
  <r>
    <x v="8"/>
    <s v="Vostro 7620"/>
    <s v="16 Inches"/>
    <s v="Black"/>
    <s v="2 TB"/>
    <s v="Core i7 Family"/>
    <x v="0"/>
    <x v="1"/>
    <s v="Fingerprint Reader, Backlit Keyboard, Anti Glare Coating, Memory Card Slot, Numeric Keypad"/>
    <s v="Dedicated"/>
    <m/>
    <m/>
    <x v="0"/>
    <x v="2"/>
    <n v="16"/>
    <n v="15999.84"/>
    <n v="189"/>
  </r>
  <r>
    <x v="8"/>
    <s v="Alienware X17 R2 Laptop"/>
    <s v="17.3 Inches"/>
    <s v="Lunar Light"/>
    <s v="2000 GB"/>
    <s v="Core i9"/>
    <x v="1"/>
    <x v="1"/>
    <m/>
    <s v="Integrated"/>
    <s v="NVIDIA GeForce RTX 3080"/>
    <m/>
    <x v="0"/>
    <x v="13"/>
    <n v="60"/>
    <n v="101940"/>
    <n v="494"/>
  </r>
  <r>
    <x v="5"/>
    <s v="UX533FD-DH74"/>
    <s v="15.6 Inches"/>
    <s v="Royal Blue"/>
    <s v="512 GB"/>
    <s v="Core i7"/>
    <x v="0"/>
    <x v="10"/>
    <s v="Nanoedge Bezel"/>
    <s v="Dedicated"/>
    <m/>
    <m/>
    <x v="8"/>
    <x v="1182"/>
    <n v="24"/>
    <n v="29999.759999999998"/>
    <n v="110"/>
  </r>
  <r>
    <x v="0"/>
    <m/>
    <s v="15.6 Inches"/>
    <s v="Blue"/>
    <s v="1152 GB"/>
    <s v="Pentium"/>
    <x v="5"/>
    <x v="0"/>
    <m/>
    <s v="Integrated"/>
    <s v="Intel"/>
    <s v="1.1 GHz"/>
    <x v="2"/>
    <x v="8"/>
    <n v="57"/>
    <n v="51299.43"/>
    <n v="455"/>
  </r>
  <r>
    <x v="1"/>
    <m/>
    <s v="14 Inches"/>
    <s v="Rose Gold"/>
    <s v="64 GB"/>
    <s v="Celeron N4000"/>
    <x v="4"/>
    <x v="0"/>
    <m/>
    <s v="Integrated"/>
    <s v="Intel"/>
    <s v="1.1 GHz"/>
    <x v="4"/>
    <x v="827"/>
    <n v="45"/>
    <n v="42466.05"/>
    <n v="307"/>
  </r>
  <r>
    <x v="1"/>
    <m/>
    <s v="15.6 Inches"/>
    <s v="Black"/>
    <s v="1000 GB"/>
    <s v="Pentium N5000"/>
    <x v="4"/>
    <x v="0"/>
    <m/>
    <s v="Integrated"/>
    <s v="Intel"/>
    <s v="1.1 GHz"/>
    <x v="5"/>
    <x v="19"/>
    <n v="49"/>
    <n v="31359.51"/>
    <n v="144"/>
  </r>
  <r>
    <x v="8"/>
    <s v="Inspiron"/>
    <s v="15.6 Inches"/>
    <s v="Black"/>
    <s v="1 TB"/>
    <s v="Core i5 Family"/>
    <x v="4"/>
    <x v="2"/>
    <m/>
    <s v="Integrated"/>
    <s v="Intel Iris Xe Graphics"/>
    <m/>
    <x v="15"/>
    <x v="2"/>
    <n v="38"/>
    <n v="37999.620000000003"/>
    <n v="221"/>
  </r>
  <r>
    <x v="0"/>
    <m/>
    <s v="15.6 Inches"/>
    <s v="Gray"/>
    <s v="640 GB"/>
    <s v="Athlon Silver 3050U"/>
    <x v="5"/>
    <x v="0"/>
    <m/>
    <s v="Integrated"/>
    <s v="AMD"/>
    <s v="2.3 GHz"/>
    <x v="16"/>
    <x v="1183"/>
    <n v="44"/>
    <n v="71367.56"/>
    <n v="525"/>
  </r>
  <r>
    <x v="8"/>
    <s v="Inspiron 7420 2-in-1"/>
    <s v="14 Inches"/>
    <s v="Grey, Platinum Silver"/>
    <s v="512 GB"/>
    <s v="Core i7"/>
    <x v="4"/>
    <x v="1"/>
    <m/>
    <s v="Integrated"/>
    <s v="Intel Integrated Graphics"/>
    <m/>
    <x v="0"/>
    <x v="606"/>
    <n v="50"/>
    <n v="36549.5"/>
    <n v="290"/>
  </r>
  <r>
    <x v="8"/>
    <s v="Alienware m18 Laptop"/>
    <s v="18 Inches"/>
    <s v="Black"/>
    <s v="512 GB"/>
    <s v="Core i9"/>
    <x v="1"/>
    <x v="2"/>
    <m/>
    <s v="Integrated"/>
    <s v="NVIDIA GeForce RTX 4070"/>
    <m/>
    <x v="0"/>
    <x v="2"/>
    <n v="33"/>
    <n v="32999.67"/>
    <n v="509"/>
  </r>
  <r>
    <x v="8"/>
    <s v="XPS 9530 Laptop"/>
    <s v="15.6 Inches"/>
    <s v="Platinum Silver"/>
    <s v="2000 GB"/>
    <s v="Core i9"/>
    <x v="1"/>
    <x v="1"/>
    <m/>
    <s v="Integrated"/>
    <s v="NVIDIA GeForce RTX 4070"/>
    <m/>
    <x v="0"/>
    <x v="453"/>
    <n v="37"/>
    <n v="69041.63"/>
    <n v="409"/>
  </r>
  <r>
    <x v="34"/>
    <s v="M17R3"/>
    <s v="17.3 Inches"/>
    <s v="Dark Side of the Moon with High Endurance Clear Coat and Silky Smooth Finish"/>
    <s v="1 TB"/>
    <s v="Corei7-10750H"/>
    <x v="2"/>
    <x v="11"/>
    <m/>
    <s v="Dedicated"/>
    <s v="GeForce RTX 2060"/>
    <m/>
    <x v="4"/>
    <x v="1184"/>
    <n v="18"/>
    <n v="37253.879999999997"/>
    <n v="278"/>
  </r>
  <r>
    <x v="8"/>
    <s v="Latitude 7320 Detachable 2-in-1"/>
    <s v="13 Inches"/>
    <s v="Black"/>
    <s v="256 GB"/>
    <s v="Core i7"/>
    <x v="4"/>
    <x v="2"/>
    <s v="Wifi &amp; Bluetooth"/>
    <s v="Integrated"/>
    <m/>
    <m/>
    <x v="0"/>
    <x v="1185"/>
    <n v="30"/>
    <n v="16200"/>
    <n v="384"/>
  </r>
  <r>
    <x v="8"/>
    <s v="Latitude 7420 Laptop"/>
    <s v="14 Inches"/>
    <s v="Black"/>
    <s v="256 GB"/>
    <s v="Core i5"/>
    <x v="4"/>
    <x v="7"/>
    <s v="Wifi &amp; Bluetooth"/>
    <s v="Integrated"/>
    <m/>
    <m/>
    <x v="0"/>
    <x v="13"/>
    <n v="39"/>
    <n v="66261"/>
    <n v="499"/>
  </r>
  <r>
    <x v="1"/>
    <s v="ELITEBOOK 840G1"/>
    <s v="14 Inches"/>
    <s v="Black"/>
    <s v="1000 GB"/>
    <s v="Core i7"/>
    <x v="4"/>
    <x v="27"/>
    <m/>
    <s v="Integrated"/>
    <s v="Integrated Graphics"/>
    <m/>
    <x v="0"/>
    <x v="1186"/>
    <n v="26"/>
    <n v="62086.44"/>
    <n v="252"/>
  </r>
  <r>
    <x v="1"/>
    <m/>
    <s v="15.6 Inches"/>
    <s v="Silver"/>
    <s v="1000 GB"/>
    <s v="Intel Core i5"/>
    <x v="1"/>
    <x v="1"/>
    <s v="Backlit Keyboard"/>
    <s v="Integrated"/>
    <s v="Intel"/>
    <m/>
    <x v="1"/>
    <x v="2"/>
    <n v="25"/>
    <n v="24999.75"/>
    <n v="320"/>
  </r>
  <r>
    <x v="0"/>
    <s v="Ideapad 3"/>
    <s v="15.6 Inches"/>
    <s v="Gray"/>
    <s v="1000 GB"/>
    <s v="Intel Core i5"/>
    <x v="5"/>
    <x v="0"/>
    <m/>
    <s v="Integrated"/>
    <s v="Intel"/>
    <m/>
    <x v="0"/>
    <x v="21"/>
    <n v="54"/>
    <n v="31859.46"/>
    <n v="461"/>
  </r>
  <r>
    <x v="8"/>
    <s v="Inspiron"/>
    <s v="16 Inches"/>
    <s v="Silver"/>
    <s v="1000 GB"/>
    <s v="Intel Core i5"/>
    <x v="2"/>
    <x v="0"/>
    <m/>
    <s v="Integrated"/>
    <s v="Intel"/>
    <m/>
    <x v="0"/>
    <x v="1187"/>
    <n v="30"/>
    <n v="28259.7"/>
    <n v="339"/>
  </r>
  <r>
    <x v="2"/>
    <s v="Vector GP66 12UGS-267"/>
    <s v="15.66 Inches"/>
    <s v="Core Black"/>
    <m/>
    <s v="Intel Core i9"/>
    <x v="2"/>
    <x v="2"/>
    <m/>
    <s v="Dedicated"/>
    <m/>
    <s v="1.8 GHz"/>
    <x v="2"/>
    <x v="21"/>
    <n v="59"/>
    <n v="34809.410000000003"/>
    <n v="516"/>
  </r>
  <r>
    <x v="2"/>
    <s v="Stealth GS66 12UGS-025"/>
    <s v="15.6 Inches"/>
    <s v="Core Black"/>
    <m/>
    <s v="Intel Core i9"/>
    <x v="2"/>
    <x v="2"/>
    <m/>
    <s v="Dedicated"/>
    <s v="NVIDIA GeForce RTX 3070"/>
    <s v="1.8 GHz"/>
    <x v="10"/>
    <x v="1188"/>
    <n v="41"/>
    <n v="59982.59"/>
    <n v="299"/>
  </r>
  <r>
    <x v="0"/>
    <m/>
    <s v="14 Inches"/>
    <s v="Blue"/>
    <s v="1000 GB"/>
    <s v="Intel Core i7"/>
    <x v="0"/>
    <x v="0"/>
    <m/>
    <s v="Integrated"/>
    <s v="Intel"/>
    <s v="1.2 GHz"/>
    <x v="0"/>
    <x v="1189"/>
    <n v="65"/>
    <n v="176864.35"/>
    <n v="562"/>
  </r>
  <r>
    <x v="7"/>
    <s v="Slim 7"/>
    <s v="16 Inches"/>
    <s v="Stormy Grey"/>
    <s v="1 TB"/>
    <s v="Core i7 Family"/>
    <x v="4"/>
    <x v="1"/>
    <s v="HD Audio, Backlit Keyboard, Memory Card Slot, Numeric Keypad"/>
    <s v="Dedicated"/>
    <m/>
    <m/>
    <x v="0"/>
    <x v="1190"/>
    <n v="59"/>
    <n v="43186.23"/>
    <n v="520"/>
  </r>
  <r>
    <x v="5"/>
    <s v="ROG Zephyrus S GX701"/>
    <s v="17.3 Inches"/>
    <s v="Black"/>
    <s v="1 TB"/>
    <s v="Core i7"/>
    <x v="4"/>
    <x v="7"/>
    <m/>
    <s v="Dedicated"/>
    <s v="NVIDIA GeForce RTX 2080"/>
    <m/>
    <x v="8"/>
    <x v="1175"/>
    <n v="34"/>
    <n v="67998.3"/>
    <n v="396"/>
  </r>
  <r>
    <x v="8"/>
    <n v="5401"/>
    <s v="14 Inches"/>
    <s v="Gray"/>
    <s v="256 GB"/>
    <s v="Core i5 Family"/>
    <x v="0"/>
    <x v="7"/>
    <s v="Fingerprint Reader"/>
    <s v="Integrated"/>
    <m/>
    <m/>
    <x v="2"/>
    <x v="2"/>
    <n v="61"/>
    <n v="60999.39"/>
    <n v="151"/>
  </r>
  <r>
    <x v="8"/>
    <s v="7404-i5-8-256-1.9-W10P"/>
    <s v="14 Inches"/>
    <m/>
    <s v="256 GB"/>
    <s v="Intel Core i5-4200U"/>
    <x v="0"/>
    <x v="7"/>
    <m/>
    <s v="Integrated"/>
    <s v="Integrated Intel HD Graphics"/>
    <s v="1.9 GHz"/>
    <x v="13"/>
    <x v="900"/>
    <n v="13"/>
    <n v="8748.8700000000008"/>
    <n v="134"/>
  </r>
  <r>
    <x v="8"/>
    <s v="Inspiron 3000"/>
    <s v="15.6 Inches"/>
    <m/>
    <s v="1 TB"/>
    <s v="Core i5 Family"/>
    <x v="2"/>
    <x v="2"/>
    <m/>
    <s v="Integrated"/>
    <s v="Intel UHD Graphics"/>
    <s v="1 GHz"/>
    <x v="0"/>
    <x v="58"/>
    <n v="55"/>
    <n v="109945"/>
    <n v="492"/>
  </r>
  <r>
    <x v="1"/>
    <s v="HP Spectre"/>
    <s v="15.6 Inches"/>
    <s v="Silver"/>
    <s v="1 TB"/>
    <s v="Core i7"/>
    <x v="4"/>
    <x v="0"/>
    <m/>
    <s v="Integrated"/>
    <s v="Intel Iris Xe Graphics"/>
    <m/>
    <x v="0"/>
    <x v="2"/>
    <n v="34"/>
    <n v="33999.660000000003"/>
    <n v="335"/>
  </r>
  <r>
    <x v="0"/>
    <m/>
    <s v="15.6 Inches"/>
    <s v="Blue"/>
    <s v="1152 GB"/>
    <s v="Pentium"/>
    <x v="5"/>
    <x v="0"/>
    <m/>
    <s v="Integrated"/>
    <s v="Intel"/>
    <s v="1.1 GHz"/>
    <x v="2"/>
    <x v="13"/>
    <n v="34"/>
    <n v="57766"/>
    <n v="477"/>
  </r>
  <r>
    <x v="1"/>
    <m/>
    <s v="14 Inches"/>
    <s v="Rose Gold"/>
    <s v="64 GB"/>
    <s v="Celeron N4000"/>
    <x v="4"/>
    <x v="0"/>
    <m/>
    <s v="Integrated"/>
    <s v="Intel"/>
    <s v="1.1 GHz"/>
    <x v="4"/>
    <x v="1191"/>
    <n v="14"/>
    <n v="18144"/>
    <n v="355"/>
  </r>
  <r>
    <x v="1"/>
    <m/>
    <s v="15.6 Inches"/>
    <s v="Black"/>
    <s v="1000 GB"/>
    <s v="Pentium N5000"/>
    <x v="4"/>
    <x v="0"/>
    <m/>
    <s v="Integrated"/>
    <s v="Intel"/>
    <s v="1.1 GHz"/>
    <x v="5"/>
    <x v="1192"/>
    <n v="48"/>
    <n v="89448.960000000006"/>
    <n v="358"/>
  </r>
  <r>
    <x v="8"/>
    <s v="Latitude 5530 Laptop"/>
    <s v="15.6 Inches"/>
    <s v="Black"/>
    <s v="256 GB"/>
    <s v="Core i7"/>
    <x v="4"/>
    <x v="1"/>
    <m/>
    <s v="Integrated"/>
    <s v="Intel Integrated Graphics"/>
    <m/>
    <x v="0"/>
    <x v="1193"/>
    <n v="19"/>
    <n v="34142.81"/>
    <n v="423"/>
  </r>
  <r>
    <x v="1"/>
    <m/>
    <m/>
    <m/>
    <m/>
    <m/>
    <x v="4"/>
    <x v="1"/>
    <m/>
    <s v="Integrated"/>
    <m/>
    <m/>
    <x v="0"/>
    <x v="1194"/>
    <n v="14"/>
    <n v="20059.2"/>
    <n v="504"/>
  </r>
  <r>
    <x v="35"/>
    <s v="HP EliteBook"/>
    <s v="14 Inches"/>
    <s v="Black"/>
    <s v="256 GB"/>
    <s v="Core i7"/>
    <x v="2"/>
    <x v="7"/>
    <s v="Anti-glare"/>
    <s v="Integrated"/>
    <m/>
    <m/>
    <x v="17"/>
    <x v="26"/>
    <n v="20"/>
    <n v="7799.8"/>
    <n v="207"/>
  </r>
  <r>
    <x v="8"/>
    <s v="Alienware m16 Laptop"/>
    <s v="16 Inches"/>
    <s v="Black"/>
    <s v="1000 GB"/>
    <s v="Core i9"/>
    <x v="4"/>
    <x v="2"/>
    <m/>
    <s v="Dedicated"/>
    <s v="NVIDIA GeForce RTX 4080"/>
    <m/>
    <x v="0"/>
    <x v="26"/>
    <n v="27"/>
    <n v="10529.73"/>
    <n v="109"/>
  </r>
  <r>
    <x v="1"/>
    <m/>
    <s v="15.6 Inches"/>
    <s v="Silver"/>
    <s v="1000 GB"/>
    <s v="Intel Core i5"/>
    <x v="1"/>
    <x v="1"/>
    <s v="Backlit Keyboard"/>
    <s v="Integrated"/>
    <s v="Intel"/>
    <m/>
    <x v="1"/>
    <x v="26"/>
    <n v="37"/>
    <n v="14429.63"/>
    <n v="513"/>
  </r>
  <r>
    <x v="0"/>
    <s v="Ideapad 3"/>
    <s v="15.6 Inches"/>
    <s v="Gray"/>
    <s v="1000 GB"/>
    <s v="Intel Core i5"/>
    <x v="5"/>
    <x v="0"/>
    <m/>
    <s v="Integrated"/>
    <s v="Intel"/>
    <m/>
    <x v="0"/>
    <x v="78"/>
    <n v="61"/>
    <n v="213439"/>
    <n v="399"/>
  </r>
  <r>
    <x v="8"/>
    <s v="Inspiron"/>
    <s v="16 Inches"/>
    <s v="Silver"/>
    <s v="1000 GB"/>
    <s v="Intel Core i5"/>
    <x v="2"/>
    <x v="0"/>
    <m/>
    <s v="Integrated"/>
    <s v="Intel"/>
    <m/>
    <x v="0"/>
    <x v="1195"/>
    <n v="28"/>
    <n v="54963.72"/>
    <n v="388"/>
  </r>
  <r>
    <x v="2"/>
    <s v="Vector GP66 12UGS-267"/>
    <s v="15.66 Inches"/>
    <s v="Core Black"/>
    <m/>
    <s v="Intel Core i9"/>
    <x v="2"/>
    <x v="2"/>
    <m/>
    <s v="Dedicated"/>
    <m/>
    <s v="1.8 GHz"/>
    <x v="2"/>
    <x v="1196"/>
    <n v="36"/>
    <n v="56303.64"/>
    <n v="315"/>
  </r>
  <r>
    <x v="2"/>
    <s v="Stealth GS66 12UGS-025"/>
    <s v="15.6 Inches"/>
    <s v="Core Black"/>
    <m/>
    <s v="Intel Core i9"/>
    <x v="2"/>
    <x v="2"/>
    <m/>
    <s v="Dedicated"/>
    <s v="NVIDIA GeForce RTX 3070"/>
    <s v="1.8 GHz"/>
    <x v="10"/>
    <x v="39"/>
    <n v="26"/>
    <n v="19499.740000000002"/>
    <n v="343"/>
  </r>
  <r>
    <x v="0"/>
    <m/>
    <s v="14 Inches"/>
    <s v="Blue"/>
    <s v="1000 GB"/>
    <s v="Intel Core i7"/>
    <x v="0"/>
    <x v="0"/>
    <m/>
    <s v="Integrated"/>
    <s v="Intel"/>
    <s v="1.2 GHz"/>
    <x v="0"/>
    <x v="842"/>
    <n v="35"/>
    <n v="33599.65"/>
    <n v="199"/>
  </r>
  <r>
    <x v="8"/>
    <s v="Latitude 5431 Laptop"/>
    <s v="14 Inches"/>
    <s v="Black"/>
    <s v="512 GB"/>
    <s v="Core i7"/>
    <x v="2"/>
    <x v="1"/>
    <m/>
    <s v="Integrated"/>
    <s v="Intel Integrated Graphics"/>
    <m/>
    <x v="0"/>
    <x v="26"/>
    <n v="22"/>
    <n v="8579.7800000000007"/>
    <n v="223"/>
  </r>
  <r>
    <x v="5"/>
    <s v="ASUS VivoBook"/>
    <s v="15.6 Inches"/>
    <s v="Silver"/>
    <s v="512 GB"/>
    <s v="Core i5 Family"/>
    <x v="0"/>
    <x v="11"/>
    <s v="Backlit Keyboard,Fingerprint Reader,Full Hd Anti-glare"/>
    <s v="Dedicated"/>
    <m/>
    <m/>
    <x v="2"/>
    <x v="1112"/>
    <n v="15"/>
    <n v="74985"/>
    <n v="167"/>
  </r>
  <r>
    <x v="8"/>
    <s v="Latitude 5440 Laptop"/>
    <s v="14 Inches"/>
    <s v="Black"/>
    <s v="1000 GB"/>
    <s v="Core i7"/>
    <x v="1"/>
    <x v="1"/>
    <m/>
    <s v="Integrated"/>
    <s v="Intel Integrated Graphics"/>
    <m/>
    <x v="0"/>
    <x v="8"/>
    <n v="22"/>
    <n v="19799.78"/>
    <n v="392"/>
  </r>
  <r>
    <x v="8"/>
    <n v="3593"/>
    <s v="15.6 Inches"/>
    <m/>
    <s v="256 GB"/>
    <s v="Core i3 Family"/>
    <x v="4"/>
    <x v="2"/>
    <s v="Anti-glare"/>
    <s v="Integrated"/>
    <s v="Intel UHD Graphics"/>
    <m/>
    <x v="1"/>
    <x v="620"/>
    <n v="54"/>
    <n v="26999.46"/>
    <n v="535"/>
  </r>
  <r>
    <x v="1"/>
    <s v="Spectre"/>
    <s v="16 Inches"/>
    <s v="Blue"/>
    <s v="1 TB"/>
    <s v="Core i7 Family"/>
    <x v="4"/>
    <x v="2"/>
    <s v="Backlit Keyboard,Pen"/>
    <s v="Integrated"/>
    <m/>
    <m/>
    <x v="10"/>
    <x v="42"/>
    <n v="43"/>
    <n v="19779.57"/>
    <n v="396"/>
  </r>
  <r>
    <x v="1"/>
    <s v="3V2U0UT#ABA"/>
    <s v="14 Inches"/>
    <m/>
    <s v="32 GB"/>
    <s v="Intel Celeron D"/>
    <x v="3"/>
    <x v="5"/>
    <m/>
    <s v="Integrated"/>
    <s v="Intel HD Graphics 400"/>
    <s v="2.8 GHz"/>
    <x v="8"/>
    <x v="1197"/>
    <n v="58"/>
    <n v="139257.42000000001"/>
    <n v="527"/>
  </r>
  <r>
    <x v="0"/>
    <m/>
    <s v="15.6 Inches"/>
    <s v="Blue"/>
    <s v="1152 GB"/>
    <s v="Pentium"/>
    <x v="5"/>
    <x v="0"/>
    <m/>
    <s v="Integrated"/>
    <s v="Intel"/>
    <s v="1.1 GHz"/>
    <x v="2"/>
    <x v="1198"/>
    <n v="61"/>
    <n v="42211.39"/>
    <n v="171"/>
  </r>
  <r>
    <x v="1"/>
    <m/>
    <s v="14 Inches"/>
    <s v="Rose Gold"/>
    <s v="64 GB"/>
    <s v="Celeron N4000"/>
    <x v="4"/>
    <x v="0"/>
    <m/>
    <s v="Integrated"/>
    <s v="Intel"/>
    <s v="1.1 GHz"/>
    <x v="4"/>
    <x v="698"/>
    <n v="64"/>
    <n v="63936"/>
    <n v="253"/>
  </r>
  <r>
    <x v="1"/>
    <m/>
    <s v="15.6 Inches"/>
    <s v="Black"/>
    <s v="1000 GB"/>
    <s v="Pentium N5000"/>
    <x v="4"/>
    <x v="0"/>
    <m/>
    <s v="Integrated"/>
    <s v="Intel"/>
    <s v="1.1 GHz"/>
    <x v="5"/>
    <x v="1199"/>
    <n v="62"/>
    <n v="118458.44"/>
    <n v="250"/>
  </r>
  <r>
    <x v="8"/>
    <s v="Dell Latitude"/>
    <s v="15.6 Inches"/>
    <s v="Silver"/>
    <s v="512 GB"/>
    <s v="Core i7 Family"/>
    <x v="2"/>
    <x v="7"/>
    <s v="Anti-glare"/>
    <s v="Integrated"/>
    <m/>
    <m/>
    <x v="0"/>
    <x v="1200"/>
    <n v="47"/>
    <n v="141375.53"/>
    <n v="137"/>
  </r>
  <r>
    <x v="8"/>
    <s v="Dell Inspiron"/>
    <s v="15.6 Inches"/>
    <s v="Black"/>
    <s v="1 TB"/>
    <s v="Celeron N"/>
    <x v="4"/>
    <x v="10"/>
    <m/>
    <s v="Intel UHD Graphics"/>
    <s v="Intel UHD Graphics"/>
    <m/>
    <x v="21"/>
    <x v="5"/>
    <n v="38"/>
    <n v="60762"/>
    <n v="199"/>
  </r>
  <r>
    <x v="8"/>
    <s v="Dell XPS 15 9520"/>
    <s v="15.6 Inches"/>
    <s v="Silver"/>
    <s v="4 TB"/>
    <s v="Core i7"/>
    <x v="1"/>
    <x v="1"/>
    <m/>
    <s v="Dedicated"/>
    <s v="NVIDIA GeForce RTX 3050 Ti"/>
    <m/>
    <x v="0"/>
    <x v="19"/>
    <n v="54"/>
    <n v="34559.46"/>
    <n v="361"/>
  </r>
  <r>
    <x v="36"/>
    <s v="Vector pro"/>
    <s v="17.3 Inches"/>
    <m/>
    <s v="1 TB"/>
    <s v="Core i7"/>
    <x v="2"/>
    <x v="11"/>
    <m/>
    <s v="Dedicated"/>
    <s v="NVIDIA GeForce RTX 3080"/>
    <m/>
    <x v="13"/>
    <x v="8"/>
    <n v="52"/>
    <n v="46799.48"/>
    <n v="281"/>
  </r>
  <r>
    <x v="1"/>
    <m/>
    <s v="15.6 Inches"/>
    <s v="Silver"/>
    <s v="1000 GB"/>
    <s v="Intel Core i5"/>
    <x v="1"/>
    <x v="1"/>
    <s v="Backlit Keyboard"/>
    <s v="Integrated"/>
    <s v="Intel"/>
    <m/>
    <x v="1"/>
    <x v="2"/>
    <n v="16"/>
    <n v="15999.84"/>
    <n v="408"/>
  </r>
  <r>
    <x v="0"/>
    <s v="Ideapad 3"/>
    <s v="15.6 Inches"/>
    <s v="Gray"/>
    <s v="1000 GB"/>
    <s v="Intel Core i5"/>
    <x v="5"/>
    <x v="0"/>
    <m/>
    <s v="Integrated"/>
    <s v="Intel"/>
    <m/>
    <x v="0"/>
    <x v="13"/>
    <n v="54"/>
    <n v="91746"/>
    <n v="259"/>
  </r>
  <r>
    <x v="8"/>
    <s v="Inspiron"/>
    <s v="16 Inches"/>
    <s v="Silver"/>
    <s v="1000 GB"/>
    <s v="Intel Core i5"/>
    <x v="2"/>
    <x v="0"/>
    <m/>
    <s v="Integrated"/>
    <s v="Intel"/>
    <m/>
    <x v="0"/>
    <x v="1201"/>
    <n v="31"/>
    <n v="34719.69"/>
    <n v="314"/>
  </r>
  <r>
    <x v="2"/>
    <s v="Vector GP66 12UGS-267"/>
    <s v="15.66 Inches"/>
    <s v="Core Black"/>
    <m/>
    <s v="Intel Core i9"/>
    <x v="2"/>
    <x v="2"/>
    <m/>
    <s v="Dedicated"/>
    <m/>
    <s v="1.8 GHz"/>
    <x v="2"/>
    <x v="1202"/>
    <n v="61"/>
    <n v="43249"/>
    <n v="417"/>
  </r>
  <r>
    <x v="2"/>
    <s v="Stealth GS66 12UGS-025"/>
    <s v="15.6 Inches"/>
    <s v="Core Black"/>
    <m/>
    <s v="Intel Core i9"/>
    <x v="2"/>
    <x v="2"/>
    <m/>
    <s v="Dedicated"/>
    <s v="NVIDIA GeForce RTX 3070"/>
    <s v="1.8 GHz"/>
    <x v="10"/>
    <x v="1203"/>
    <n v="13"/>
    <n v="10451.870000000001"/>
    <n v="315"/>
  </r>
  <r>
    <x v="0"/>
    <m/>
    <s v="14 Inches"/>
    <s v="Blue"/>
    <s v="1000 GB"/>
    <s v="Intel Core i7"/>
    <x v="0"/>
    <x v="0"/>
    <m/>
    <s v="Integrated"/>
    <s v="Intel"/>
    <s v="1.2 GHz"/>
    <x v="0"/>
    <x v="1204"/>
    <n v="41"/>
    <n v="88109"/>
    <n v="325"/>
  </r>
  <r>
    <x v="8"/>
    <s v="Dell Latitude"/>
    <s v="13.3 Inches"/>
    <m/>
    <s v="256 GB"/>
    <s v="Core i5"/>
    <x v="0"/>
    <x v="7"/>
    <m/>
    <s v="Integrated"/>
    <s v="Intel Iris"/>
    <s v="2.6 GHz"/>
    <x v="0"/>
    <x v="1205"/>
    <n v="12"/>
    <n v="6048"/>
    <n v="504"/>
  </r>
  <r>
    <x v="0"/>
    <m/>
    <s v="15.6 Inches"/>
    <s v="Blue"/>
    <s v="1152 GB"/>
    <s v="Pentium"/>
    <x v="5"/>
    <x v="0"/>
    <m/>
    <s v="Integrated"/>
    <s v="Intel"/>
    <s v="1.1 GHz"/>
    <x v="2"/>
    <x v="312"/>
    <n v="60"/>
    <n v="23999.4"/>
    <n v="403"/>
  </r>
  <r>
    <x v="1"/>
    <m/>
    <s v="14 Inches"/>
    <s v="Rose Gold"/>
    <s v="64 GB"/>
    <s v="Celeron N4000"/>
    <x v="4"/>
    <x v="0"/>
    <m/>
    <s v="Integrated"/>
    <s v="Intel"/>
    <s v="1.1 GHz"/>
    <x v="4"/>
    <x v="8"/>
    <n v="16"/>
    <n v="14399.84"/>
    <n v="312"/>
  </r>
  <r>
    <x v="1"/>
    <m/>
    <s v="15.6 Inches"/>
    <s v="Black"/>
    <s v="1000 GB"/>
    <s v="Pentium N5000"/>
    <x v="4"/>
    <x v="0"/>
    <m/>
    <s v="Integrated"/>
    <s v="Intel"/>
    <s v="1.1 GHz"/>
    <x v="5"/>
    <x v="21"/>
    <n v="26"/>
    <n v="15339.74"/>
    <n v="158"/>
  </r>
  <r>
    <x v="8"/>
    <s v="Precision 5550 Laptop"/>
    <s v="15.6 Inches"/>
    <s v="Silver"/>
    <s v="512 GB"/>
    <s v="Core i7"/>
    <x v="4"/>
    <x v="7"/>
    <s v="Wifi &amp; Bluetooth"/>
    <s v="Nvidia Quadro T2000"/>
    <m/>
    <m/>
    <x v="2"/>
    <x v="636"/>
    <n v="53"/>
    <n v="37099.47"/>
    <n v="495"/>
  </r>
  <r>
    <x v="8"/>
    <s v="Dell Latitude"/>
    <s v="15.6 Inches"/>
    <m/>
    <s v="500 GB"/>
    <s v="Core i5"/>
    <x v="0"/>
    <x v="7"/>
    <s v="Fingerprint Reader"/>
    <s v="Integrated"/>
    <s v="Intel UHD Graphics 620"/>
    <m/>
    <x v="10"/>
    <x v="1206"/>
    <n v="65"/>
    <n v="40300"/>
    <n v="345"/>
  </r>
  <r>
    <x v="9"/>
    <s v="16Z90Q-N.APB7U1"/>
    <s v="16 Inches"/>
    <m/>
    <s v="1 TB"/>
    <s v="Core i7"/>
    <x v="4"/>
    <x v="1"/>
    <m/>
    <s v="Integrated"/>
    <m/>
    <n v="4.7"/>
    <x v="0"/>
    <x v="84"/>
    <n v="50"/>
    <n v="36999.5"/>
    <n v="401"/>
  </r>
  <r>
    <x v="8"/>
    <s v="Dell Inspiron"/>
    <s v="16 Inches"/>
    <m/>
    <m/>
    <s v="Core I7 11800H"/>
    <x v="2"/>
    <x v="10"/>
    <s v="Backlit Keyboard,Fingerprint Reader"/>
    <m/>
    <m/>
    <s v="4.6 GHz"/>
    <x v="13"/>
    <x v="1207"/>
    <n v="27"/>
    <n v="29133"/>
    <n v="203"/>
  </r>
  <r>
    <x v="7"/>
    <m/>
    <s v="13.3 Inches"/>
    <m/>
    <s v="256 GB"/>
    <m/>
    <x v="0"/>
    <x v="11"/>
    <m/>
    <s v="Integrated"/>
    <m/>
    <m/>
    <x v="0"/>
    <x v="1208"/>
    <n v="25"/>
    <n v="53649.75"/>
    <n v="362"/>
  </r>
  <r>
    <x v="8"/>
    <s v="Dell XPS 13 9380"/>
    <s v="13.3 Inches"/>
    <s v="Silver"/>
    <m/>
    <s v="Intel Core i7"/>
    <x v="0"/>
    <x v="10"/>
    <m/>
    <s v="Integrated"/>
    <s v="Intel UHD Graphics 620"/>
    <s v="2133 MHz"/>
    <x v="14"/>
    <x v="463"/>
    <n v="58"/>
    <n v="144999.42000000001"/>
    <n v="167"/>
  </r>
  <r>
    <x v="1"/>
    <m/>
    <s v="15.6 Inches"/>
    <s v="Silver"/>
    <s v="1000 GB"/>
    <s v="Intel Core i5"/>
    <x v="1"/>
    <x v="1"/>
    <s v="Backlit Keyboard"/>
    <s v="Integrated"/>
    <s v="Intel"/>
    <m/>
    <x v="1"/>
    <x v="19"/>
    <n v="19"/>
    <n v="12159.81"/>
    <n v="194"/>
  </r>
  <r>
    <x v="0"/>
    <s v="Ideapad 3"/>
    <s v="15.6 Inches"/>
    <s v="Gray"/>
    <s v="1000 GB"/>
    <s v="Intel Core i5"/>
    <x v="5"/>
    <x v="0"/>
    <m/>
    <s v="Integrated"/>
    <s v="Intel"/>
    <m/>
    <x v="0"/>
    <x v="2"/>
    <n v="33"/>
    <n v="32999.67"/>
    <n v="478"/>
  </r>
  <r>
    <x v="8"/>
    <s v="Inspiron"/>
    <s v="16 Inches"/>
    <s v="Silver"/>
    <s v="1000 GB"/>
    <s v="Intel Core i5"/>
    <x v="2"/>
    <x v="0"/>
    <m/>
    <s v="Integrated"/>
    <s v="Intel"/>
    <m/>
    <x v="0"/>
    <x v="1209"/>
    <n v="25"/>
    <n v="5624.75"/>
    <n v="346"/>
  </r>
  <r>
    <x v="2"/>
    <s v="Vector GP66 12UGS-267"/>
    <s v="15.66 Inches"/>
    <s v="Core Black"/>
    <m/>
    <s v="Intel Core i9"/>
    <x v="2"/>
    <x v="2"/>
    <m/>
    <s v="Dedicated"/>
    <m/>
    <s v="1.8 GHz"/>
    <x v="2"/>
    <x v="2"/>
    <n v="61"/>
    <n v="60999.39"/>
    <n v="245"/>
  </r>
  <r>
    <x v="2"/>
    <s v="Stealth GS66 12UGS-025"/>
    <s v="15.6 Inches"/>
    <s v="Core Black"/>
    <m/>
    <s v="Intel Core i9"/>
    <x v="2"/>
    <x v="2"/>
    <m/>
    <s v="Dedicated"/>
    <s v="NVIDIA GeForce RTX 3070"/>
    <s v="1.8 GHz"/>
    <x v="10"/>
    <x v="1210"/>
    <n v="43"/>
    <n v="189184.52"/>
    <n v="337"/>
  </r>
  <r>
    <x v="0"/>
    <m/>
    <s v="14 Inches"/>
    <s v="Blue"/>
    <s v="1000 GB"/>
    <s v="Intel Core i7"/>
    <x v="0"/>
    <x v="0"/>
    <m/>
    <s v="Integrated"/>
    <s v="Intel"/>
    <s v="1.2 GHz"/>
    <x v="0"/>
    <x v="121"/>
    <n v="64"/>
    <n v="243136"/>
    <n v="521"/>
  </r>
  <r>
    <x v="8"/>
    <s v="Latitude 7320 Detachable 2-in-1"/>
    <s v="13 Inches"/>
    <s v="Black"/>
    <s v="128 GB"/>
    <s v="Core i7"/>
    <x v="4"/>
    <x v="7"/>
    <s v="Wifi &amp; Bluetooth"/>
    <s v="Integrated"/>
    <m/>
    <m/>
    <x v="2"/>
    <x v="8"/>
    <n v="32"/>
    <n v="28799.68"/>
    <n v="459"/>
  </r>
  <r>
    <x v="2"/>
    <s v="Katana GF66 11UE-856"/>
    <s v="15.6 Inches"/>
    <s v="Black"/>
    <m/>
    <s v="Core i7"/>
    <x v="4"/>
    <x v="2"/>
    <m/>
    <s v="Dedicated"/>
    <s v="NVIDIA GeForce RTX 3060"/>
    <s v="4.6 GHz"/>
    <x v="0"/>
    <x v="2"/>
    <n v="29"/>
    <n v="28999.71"/>
    <n v="114"/>
  </r>
  <r>
    <x v="8"/>
    <s v="Latitude 7430 Laptop"/>
    <s v="14 Inches"/>
    <s v="Aluminum"/>
    <s v="512 GB"/>
    <s v="Core i7"/>
    <x v="2"/>
    <x v="1"/>
    <m/>
    <s v="Integrated"/>
    <s v="Intel Integrated Graphics"/>
    <m/>
    <x v="0"/>
    <x v="2"/>
    <n v="12"/>
    <n v="11999.88"/>
    <n v="409"/>
  </r>
  <r>
    <x v="8"/>
    <s v="Precision 3570 Laptop"/>
    <s v="15.6 Inches"/>
    <s v="Black"/>
    <s v="512 GB"/>
    <s v="Core i5"/>
    <x v="4"/>
    <x v="1"/>
    <m/>
    <s v="Integrated"/>
    <s v="Intel Integrated Graphics"/>
    <m/>
    <x v="0"/>
    <x v="194"/>
    <n v="15"/>
    <n v="2999.85"/>
    <n v="260"/>
  </r>
  <r>
    <x v="8"/>
    <s v="G16 7630 Laptop"/>
    <s v="16 Inches"/>
    <s v="Gray"/>
    <s v="1000 GB"/>
    <s v="Core i9"/>
    <x v="2"/>
    <x v="2"/>
    <m/>
    <s v="Dedicated"/>
    <s v="NVIDIA GeForce RTX 4070"/>
    <m/>
    <x v="0"/>
    <x v="13"/>
    <n v="19"/>
    <n v="32281"/>
    <n v="313"/>
  </r>
  <r>
    <x v="0"/>
    <m/>
    <s v="15.6 Inches"/>
    <s v="Blue"/>
    <s v="1152 GB"/>
    <s v="Pentium"/>
    <x v="5"/>
    <x v="0"/>
    <m/>
    <s v="Integrated"/>
    <s v="Intel"/>
    <s v="1.1 GHz"/>
    <x v="2"/>
    <x v="1211"/>
    <n v="36"/>
    <n v="72729.36"/>
    <n v="197"/>
  </r>
  <r>
    <x v="1"/>
    <m/>
    <s v="14 Inches"/>
    <s v="Rose Gold"/>
    <s v="64 GB"/>
    <s v="Celeron N4000"/>
    <x v="4"/>
    <x v="0"/>
    <m/>
    <s v="Integrated"/>
    <s v="Intel"/>
    <s v="1.1 GHz"/>
    <x v="4"/>
    <x v="1212"/>
    <n v="20"/>
    <n v="55079.8"/>
    <n v="495"/>
  </r>
  <r>
    <x v="1"/>
    <m/>
    <s v="15.6 Inches"/>
    <s v="Black"/>
    <s v="1000 GB"/>
    <s v="Pentium N5000"/>
    <x v="4"/>
    <x v="0"/>
    <m/>
    <s v="Integrated"/>
    <s v="Intel"/>
    <s v="1.1 GHz"/>
    <x v="5"/>
    <x v="1213"/>
    <n v="49"/>
    <n v="79428.509999999995"/>
    <n v="463"/>
  </r>
  <r>
    <x v="2"/>
    <s v="Vector GP66 12UGS-267"/>
    <s v="15.66 Inches"/>
    <s v="Core Black"/>
    <m/>
    <s v="Intel Core i9"/>
    <x v="2"/>
    <x v="2"/>
    <m/>
    <s v="Dedicated"/>
    <m/>
    <s v="1.8 GHz"/>
    <x v="2"/>
    <x v="2"/>
    <n v="20"/>
    <n v="19999.8"/>
    <n v="415"/>
  </r>
  <r>
    <x v="2"/>
    <s v="Stealth GS66 12UGS-025"/>
    <s v="15.6 Inches"/>
    <s v="Core Black"/>
    <m/>
    <s v="Intel Core i9"/>
    <x v="2"/>
    <x v="2"/>
    <m/>
    <s v="Dedicated"/>
    <s v="NVIDIA GeForce RTX 3070"/>
    <s v="1.8 GHz"/>
    <x v="10"/>
    <x v="1214"/>
    <n v="47"/>
    <n v="48268.53"/>
    <n v="288"/>
  </r>
  <r>
    <x v="0"/>
    <m/>
    <s v="14 Inches"/>
    <s v="Blue"/>
    <s v="1000 GB"/>
    <s v="Intel Core i7"/>
    <x v="0"/>
    <x v="0"/>
    <m/>
    <s v="Integrated"/>
    <s v="Intel"/>
    <s v="1.2 GHz"/>
    <x v="0"/>
    <x v="2"/>
    <n v="55"/>
    <n v="54999.45"/>
    <n v="236"/>
  </r>
  <r>
    <x v="8"/>
    <s v="Latitude 5320 Laptop"/>
    <s v="13.3 Inches"/>
    <s v="Black"/>
    <s v="2000 GB"/>
    <s v="Core i7"/>
    <x v="2"/>
    <x v="7"/>
    <s v="Wifi &amp; Bluetooth"/>
    <s v="Integrated"/>
    <m/>
    <m/>
    <x v="0"/>
    <x v="21"/>
    <n v="43"/>
    <n v="25369.57"/>
    <n v="493"/>
  </r>
  <r>
    <x v="4"/>
    <s v="PT515-51-75L8"/>
    <s v="15.6 Inches"/>
    <s v="Black"/>
    <s v="512 GB"/>
    <s v="Core i7"/>
    <x v="4"/>
    <x v="10"/>
    <m/>
    <s v="Dedicated"/>
    <s v="NVIDIA GeForce RTX 2080"/>
    <m/>
    <x v="14"/>
    <x v="624"/>
    <n v="55"/>
    <n v="137445"/>
    <n v="372"/>
  </r>
  <r>
    <x v="8"/>
    <s v="Inspiron 3515"/>
    <s v="15.6 Inches"/>
    <m/>
    <s v="256 GB"/>
    <s v="Ryzen 5"/>
    <x v="7"/>
    <x v="1"/>
    <s v="Anti-glare"/>
    <s v="Integrated"/>
    <m/>
    <m/>
    <x v="1"/>
    <x v="42"/>
    <n v="29"/>
    <n v="13339.71"/>
    <n v="466"/>
  </r>
  <r>
    <x v="8"/>
    <s v="Latitude 5000"/>
    <s v="13.3 Inches"/>
    <m/>
    <s v="512 GB"/>
    <s v="Core i7 Family"/>
    <x v="4"/>
    <x v="7"/>
    <s v="Anti-glare Screen"/>
    <s v="Iris Xe Graphics"/>
    <s v="Intel Iris Xe Graphics"/>
    <m/>
    <x v="0"/>
    <x v="730"/>
    <n v="55"/>
    <n v="47017.3"/>
    <n v="494"/>
  </r>
  <r>
    <x v="8"/>
    <s v="Precision 7770 Laptop"/>
    <s v="17.3 Inches"/>
    <s v="Silver"/>
    <s v="2000 GB"/>
    <s v="Core i7"/>
    <x v="2"/>
    <x v="1"/>
    <m/>
    <s v="Dedicated"/>
    <s v="Nvidia RTX A1000"/>
    <m/>
    <x v="0"/>
    <x v="664"/>
    <n v="56"/>
    <n v="50695.12"/>
    <n v="215"/>
  </r>
  <r>
    <x v="8"/>
    <s v="Latitude 7320 Laptop"/>
    <s v="13.3 Inches"/>
    <s v="Black"/>
    <s v="1000 GB"/>
    <s v="Core i7"/>
    <x v="2"/>
    <x v="1"/>
    <s v="Wifi &amp; Bluetooth"/>
    <s v="Integrated"/>
    <m/>
    <m/>
    <x v="0"/>
    <x v="307"/>
    <n v="24"/>
    <n v="31895.759999999998"/>
    <n v="133"/>
  </r>
  <r>
    <x v="7"/>
    <s v="ThinkPad E590"/>
    <s v="15.6 Inches"/>
    <s v="Black"/>
    <s v="512 GB"/>
    <s v="Core i7 8550U"/>
    <x v="4"/>
    <x v="11"/>
    <m/>
    <s v="Integrated"/>
    <s v="Intel UHD Graphics 620"/>
    <m/>
    <x v="1"/>
    <x v="1215"/>
    <n v="12"/>
    <n v="39599.879999999997"/>
    <n v="241"/>
  </r>
  <r>
    <x v="0"/>
    <m/>
    <s v="15.6 Inches"/>
    <s v="Blue"/>
    <s v="1152 GB"/>
    <s v="Pentium"/>
    <x v="5"/>
    <x v="0"/>
    <m/>
    <s v="Integrated"/>
    <s v="Intel"/>
    <s v="1.1 GHz"/>
    <x v="2"/>
    <x v="26"/>
    <n v="50"/>
    <n v="19499.5"/>
    <n v="510"/>
  </r>
  <r>
    <x v="1"/>
    <m/>
    <s v="14 Inches"/>
    <s v="Rose Gold"/>
    <s v="64 GB"/>
    <s v="Celeron N4000"/>
    <x v="4"/>
    <x v="0"/>
    <m/>
    <s v="Integrated"/>
    <s v="Intel"/>
    <s v="1.1 GHz"/>
    <x v="4"/>
    <x v="26"/>
    <n v="39"/>
    <n v="15209.61"/>
    <n v="319"/>
  </r>
  <r>
    <x v="1"/>
    <m/>
    <s v="15.6 Inches"/>
    <s v="Black"/>
    <s v="1000 GB"/>
    <s v="Pentium N5000"/>
    <x v="4"/>
    <x v="0"/>
    <m/>
    <s v="Integrated"/>
    <s v="Intel"/>
    <s v="1.1 GHz"/>
    <x v="5"/>
    <x v="1216"/>
    <n v="37"/>
    <n v="48839.63"/>
    <n v="264"/>
  </r>
  <r>
    <x v="8"/>
    <s v="Latitude"/>
    <s v="15.6 Inches"/>
    <s v="Gray"/>
    <s v="1 TB"/>
    <s v="Intel Core i5-1135G7"/>
    <x v="2"/>
    <x v="7"/>
    <s v="Backlit Keyboard"/>
    <s v="Integrated"/>
    <m/>
    <m/>
    <x v="0"/>
    <x v="5"/>
    <n v="24"/>
    <n v="38376"/>
    <n v="207"/>
  </r>
  <r>
    <x v="8"/>
    <s v="Dell Precision 7560 Laptop"/>
    <s v="15.6 Inches"/>
    <s v="Silver"/>
    <s v="2 TB"/>
    <s v="Intel Core i7"/>
    <x v="1"/>
    <x v="1"/>
    <m/>
    <s v="Dedicated"/>
    <s v="NVIDIA GeForcer A3000"/>
    <m/>
    <x v="0"/>
    <x v="19"/>
    <n v="46"/>
    <n v="29439.54"/>
    <n v="194"/>
  </r>
  <r>
    <x v="8"/>
    <s v="Alienware X17 R1 Laptop"/>
    <s v="17.3 Inches"/>
    <s v="Lunar Light"/>
    <s v="2000 GB"/>
    <s v="Core i7"/>
    <x v="1"/>
    <x v="7"/>
    <s v="Wifi &amp; Bluetooth"/>
    <s v="Nvidia GeForce RTX 3080"/>
    <m/>
    <m/>
    <x v="0"/>
    <x v="26"/>
    <n v="37"/>
    <n v="14429.63"/>
    <n v="493"/>
  </r>
  <r>
    <x v="1"/>
    <s v="CK1065"/>
    <s v="17.3 Inches"/>
    <s v="Shadow Black"/>
    <s v="2 TB"/>
    <s v="Core i7 Family"/>
    <x v="1"/>
    <x v="1"/>
    <s v="Backlit Kb"/>
    <s v="Dedicated"/>
    <m/>
    <m/>
    <x v="0"/>
    <x v="1217"/>
    <n v="43"/>
    <n v="18489.57"/>
    <n v="188"/>
  </r>
  <r>
    <x v="2"/>
    <s v="Summit E15 A11SCST-461"/>
    <s v="15.6 Inches"/>
    <s v="Ink Black"/>
    <s v="1 TB"/>
    <s v="Core i7 Family"/>
    <x v="4"/>
    <x v="7"/>
    <s v="Thin Bezel"/>
    <s v="Dedicated"/>
    <m/>
    <m/>
    <x v="0"/>
    <x v="1218"/>
    <n v="58"/>
    <n v="140369.85999999999"/>
    <n v="216"/>
  </r>
  <r>
    <x v="8"/>
    <s v="Alienware m15 R7 Laptop"/>
    <s v="15.6 Inches"/>
    <s v="Dark Side of the Moon"/>
    <s v="512 GB"/>
    <s v="Core i9"/>
    <x v="4"/>
    <x v="2"/>
    <m/>
    <s v="Integrated"/>
    <s v="NVIDIA GeForce RTX 3080"/>
    <m/>
    <x v="0"/>
    <x v="1219"/>
    <n v="27"/>
    <n v="22247.73"/>
    <n v="521"/>
  </r>
  <r>
    <x v="1"/>
    <m/>
    <s v="15.6 Inches"/>
    <s v="Silver"/>
    <s v="1000 GB"/>
    <s v="Intel Core i5"/>
    <x v="1"/>
    <x v="1"/>
    <s v="Backlit Keyboard"/>
    <s v="Integrated"/>
    <s v="Intel"/>
    <m/>
    <x v="1"/>
    <x v="1220"/>
    <n v="44"/>
    <n v="17255.48"/>
    <n v="211"/>
  </r>
  <r>
    <x v="0"/>
    <s v="Ideapad 3"/>
    <s v="15.6 Inches"/>
    <s v="Gray"/>
    <s v="1000 GB"/>
    <s v="Intel Core i5"/>
    <x v="5"/>
    <x v="0"/>
    <m/>
    <s v="Integrated"/>
    <s v="Intel"/>
    <m/>
    <x v="0"/>
    <x v="1217"/>
    <n v="19"/>
    <n v="8169.81"/>
    <n v="334"/>
  </r>
  <r>
    <x v="8"/>
    <s v="Inspiron"/>
    <s v="16 Inches"/>
    <s v="Silver"/>
    <s v="1000 GB"/>
    <s v="Intel Core i5"/>
    <x v="2"/>
    <x v="0"/>
    <m/>
    <s v="Integrated"/>
    <s v="Intel"/>
    <m/>
    <x v="0"/>
    <x v="2"/>
    <n v="56"/>
    <n v="55999.44"/>
    <n v="310"/>
  </r>
  <r>
    <x v="2"/>
    <s v="Vector GP66 12UGS-267"/>
    <s v="15.66 Inches"/>
    <s v="Core Black"/>
    <m/>
    <s v="Intel Core i9"/>
    <x v="2"/>
    <x v="2"/>
    <m/>
    <s v="Dedicated"/>
    <m/>
    <s v="1.8 GHz"/>
    <x v="2"/>
    <x v="1221"/>
    <n v="59"/>
    <n v="82600"/>
    <n v="430"/>
  </r>
  <r>
    <x v="2"/>
    <s v="Stealth GS66 12UGS-025"/>
    <s v="15.6 Inches"/>
    <s v="Core Black"/>
    <m/>
    <s v="Intel Core i9"/>
    <x v="2"/>
    <x v="2"/>
    <m/>
    <s v="Dedicated"/>
    <s v="NVIDIA GeForce RTX 3070"/>
    <s v="1.8 GHz"/>
    <x v="10"/>
    <x v="5"/>
    <n v="23"/>
    <n v="36777"/>
    <n v="212"/>
  </r>
  <r>
    <x v="0"/>
    <m/>
    <s v="14 Inches"/>
    <s v="Blue"/>
    <s v="1000 GB"/>
    <s v="Intel Core i7"/>
    <x v="0"/>
    <x v="0"/>
    <m/>
    <s v="Integrated"/>
    <s v="Intel"/>
    <s v="1.2 GHz"/>
    <x v="0"/>
    <x v="1222"/>
    <n v="28"/>
    <n v="23553.88"/>
    <n v="346"/>
  </r>
  <r>
    <x v="8"/>
    <s v="Inspiron 3521 Laptop"/>
    <s v="15.6 Inches"/>
    <s v="Silver, Black"/>
    <s v="128 GB"/>
    <m/>
    <x v="3"/>
    <x v="2"/>
    <m/>
    <s v="Integrated"/>
    <s v="Intel Integrated Graphics"/>
    <m/>
    <x v="0"/>
    <x v="1223"/>
    <n v="49"/>
    <n v="33810"/>
    <n v="130"/>
  </r>
  <r>
    <x v="34"/>
    <s v="M15R5"/>
    <s v="15.6 Inches"/>
    <s v="Dark Side of the Moon with High Endurance Clear Coat and Silky Smooth Finish"/>
    <s v="1 TB"/>
    <s v="Ryzen 9"/>
    <x v="2"/>
    <x v="0"/>
    <m/>
    <s v="Dedicated"/>
    <s v="NVIDIA GeForce RTX 3070"/>
    <m/>
    <x v="8"/>
    <x v="26"/>
    <n v="57"/>
    <n v="22229.43"/>
    <n v="298"/>
  </r>
  <r>
    <x v="2"/>
    <s v="CYBORG1512043SKU"/>
    <s v="15.6 Inches"/>
    <s v="Black"/>
    <s v="1 TB"/>
    <s v="Core i7-12650H"/>
    <x v="4"/>
    <x v="2"/>
    <m/>
    <s v="Dedicated"/>
    <s v="NVIDIA GeForce RTX 4060"/>
    <m/>
    <x v="0"/>
    <x v="26"/>
    <n v="60"/>
    <n v="23399.4"/>
    <n v="161"/>
  </r>
  <r>
    <x v="7"/>
    <s v="Yoga"/>
    <s v="15.6 Inches"/>
    <s v="Iron Grey"/>
    <s v="512 GB"/>
    <s v="Core i5-10210U"/>
    <x v="0"/>
    <x v="10"/>
    <s v="Backlit Keyboard,Fingerprint Reader"/>
    <s v="Integrated"/>
    <m/>
    <m/>
    <x v="10"/>
    <x v="21"/>
    <n v="24"/>
    <n v="14159.76"/>
    <n v="459"/>
  </r>
  <r>
    <x v="5"/>
    <s v="ROG Zephyrus S GX531"/>
    <s v="15.6 Inches"/>
    <s v="Black"/>
    <s v="512 GB"/>
    <s v="Core i7"/>
    <x v="4"/>
    <x v="7"/>
    <m/>
    <s v="Dedicated"/>
    <s v="NVIDIA GeForce RTX 2080 Max-Q"/>
    <m/>
    <x v="11"/>
    <x v="419"/>
    <n v="26"/>
    <n v="17939.740000000002"/>
    <n v="492"/>
  </r>
  <r>
    <x v="0"/>
    <m/>
    <s v="15.6 Inches"/>
    <s v="Blue"/>
    <s v="1152 GB"/>
    <s v="Pentium"/>
    <x v="5"/>
    <x v="0"/>
    <m/>
    <s v="Integrated"/>
    <s v="Intel"/>
    <s v="1.1 GHz"/>
    <x v="2"/>
    <x v="1224"/>
    <n v="48"/>
    <n v="61914.720000000001"/>
    <n v="325"/>
  </r>
  <r>
    <x v="1"/>
    <m/>
    <s v="14 Inches"/>
    <s v="Rose Gold"/>
    <s v="64 GB"/>
    <s v="Celeron N4000"/>
    <x v="4"/>
    <x v="0"/>
    <m/>
    <s v="Integrated"/>
    <s v="Intel"/>
    <s v="1.1 GHz"/>
    <x v="4"/>
    <x v="26"/>
    <n v="31"/>
    <n v="12089.69"/>
    <n v="519"/>
  </r>
  <r>
    <x v="1"/>
    <m/>
    <s v="15.6 Inches"/>
    <s v="Black"/>
    <s v="1000 GB"/>
    <s v="Pentium N5000"/>
    <x v="4"/>
    <x v="0"/>
    <m/>
    <s v="Integrated"/>
    <s v="Intel"/>
    <s v="1.1 GHz"/>
    <x v="5"/>
    <x v="21"/>
    <n v="17"/>
    <n v="10029.83"/>
    <n v="423"/>
  </r>
  <r>
    <x v="4"/>
    <s v="Acer 13.3inch Chromebook"/>
    <s v="13.3 Inches"/>
    <s v="Silver"/>
    <s v="64 GB"/>
    <s v="MediaTek_MT8127"/>
    <x v="3"/>
    <x v="5"/>
    <m/>
    <s v="Integrated"/>
    <s v="PowerVR GX6250"/>
    <m/>
    <x v="1"/>
    <x v="8"/>
    <n v="39"/>
    <n v="35099.61"/>
    <n v="464"/>
  </r>
  <r>
    <x v="18"/>
    <m/>
    <s v="13.3 Inches"/>
    <s v="Epic Silver"/>
    <s v="512 GB"/>
    <m/>
    <x v="4"/>
    <x v="11"/>
    <s v="Anti-glare"/>
    <s v="Dedicated"/>
    <s v="NVIDIA GeForce GTX 1060"/>
    <s v="3.8 GHz"/>
    <x v="13"/>
    <x v="648"/>
    <n v="64"/>
    <n v="83196.800000000003"/>
    <n v="383"/>
  </r>
  <r>
    <x v="8"/>
    <s v="Precision 5760 Laptop"/>
    <s v="17 Inches"/>
    <s v="Silver"/>
    <s v="512 GB"/>
    <s v="Core i7"/>
    <x v="2"/>
    <x v="7"/>
    <s v="Wifi &amp; Bluetooth"/>
    <s v="Nvidia RTX A2000"/>
    <m/>
    <m/>
    <x v="0"/>
    <x v="2"/>
    <n v="36"/>
    <n v="35999.64"/>
    <n v="215"/>
  </r>
  <r>
    <x v="8"/>
    <m/>
    <s v="14 Inches"/>
    <s v="Green"/>
    <s v="1 TB"/>
    <s v="Ryzen 7"/>
    <x v="1"/>
    <x v="1"/>
    <s v="Backlit Keyboard,Fingerprint"/>
    <s v="Integrated"/>
    <s v="Intel UHD Graphics"/>
    <m/>
    <x v="0"/>
    <x v="48"/>
    <n v="15"/>
    <n v="12119.85"/>
    <n v="425"/>
  </r>
  <r>
    <x v="8"/>
    <s v="Dell Latitude"/>
    <s v="14 Inches"/>
    <m/>
    <s v="512 GB"/>
    <s v="Core i7"/>
    <x v="4"/>
    <x v="7"/>
    <m/>
    <s v="Integrated"/>
    <s v="Intel Iris Xe Graphics"/>
    <m/>
    <x v="10"/>
    <x v="1225"/>
    <n v="58"/>
    <n v="127193.42"/>
    <n v="253"/>
  </r>
  <r>
    <x v="8"/>
    <s v="4PH18"/>
    <s v="14 Inches"/>
    <m/>
    <s v="256 GB"/>
    <s v="Intel Core i7"/>
    <x v="4"/>
    <x v="7"/>
    <m/>
    <s v="Integrated"/>
    <s v="Intel HD Graphics 620"/>
    <s v="1.8 GHz"/>
    <x v="0"/>
    <x v="91"/>
    <n v="46"/>
    <n v="44114"/>
    <n v="245"/>
  </r>
  <r>
    <x v="8"/>
    <s v="Precision 5000"/>
    <s v="15.6 Inches"/>
    <m/>
    <s v="1 TB"/>
    <s v="Core i9"/>
    <x v="2"/>
    <x v="7"/>
    <s v="InfinityEdge, Anti-glare Screen"/>
    <s v="RTX A2000"/>
    <s v="NVIDIA RTX A2000"/>
    <m/>
    <x v="0"/>
    <x v="1030"/>
    <n v="26"/>
    <n v="46795.06"/>
    <n v="254"/>
  </r>
  <r>
    <x v="1"/>
    <m/>
    <s v="15.6 Inches"/>
    <s v="Silver"/>
    <s v="1000 GB"/>
    <s v="Intel Core i5"/>
    <x v="1"/>
    <x v="1"/>
    <s v="Backlit Keyboard"/>
    <s v="Integrated"/>
    <s v="Intel"/>
    <m/>
    <x v="1"/>
    <x v="2"/>
    <n v="12"/>
    <n v="11999.88"/>
    <n v="181"/>
  </r>
  <r>
    <x v="0"/>
    <s v="Ideapad 3"/>
    <s v="15.6 Inches"/>
    <s v="Gray"/>
    <s v="1000 GB"/>
    <s v="Intel Core i5"/>
    <x v="5"/>
    <x v="0"/>
    <m/>
    <s v="Integrated"/>
    <s v="Intel"/>
    <m/>
    <x v="0"/>
    <x v="1226"/>
    <n v="56"/>
    <n v="88983.44"/>
    <n v="203"/>
  </r>
  <r>
    <x v="8"/>
    <s v="Inspiron"/>
    <s v="16 Inches"/>
    <s v="Silver"/>
    <s v="1000 GB"/>
    <s v="Intel Core i5"/>
    <x v="2"/>
    <x v="0"/>
    <m/>
    <s v="Integrated"/>
    <s v="Intel"/>
    <m/>
    <x v="0"/>
    <x v="181"/>
    <n v="21"/>
    <n v="18879"/>
    <n v="467"/>
  </r>
  <r>
    <x v="2"/>
    <s v="Vector GP66 12UGS-267"/>
    <s v="15.66 Inches"/>
    <s v="Core Black"/>
    <m/>
    <s v="Intel Core i9"/>
    <x v="2"/>
    <x v="2"/>
    <m/>
    <s v="Dedicated"/>
    <m/>
    <s v="1.8 GHz"/>
    <x v="2"/>
    <x v="927"/>
    <n v="24"/>
    <n v="20616"/>
    <n v="165"/>
  </r>
  <r>
    <x v="2"/>
    <s v="Stealth GS66 12UGS-025"/>
    <s v="15.6 Inches"/>
    <s v="Core Black"/>
    <m/>
    <s v="Intel Core i9"/>
    <x v="2"/>
    <x v="2"/>
    <m/>
    <s v="Dedicated"/>
    <s v="NVIDIA GeForce RTX 3070"/>
    <s v="1.8 GHz"/>
    <x v="10"/>
    <x v="5"/>
    <n v="34"/>
    <n v="54366"/>
    <n v="364"/>
  </r>
  <r>
    <x v="0"/>
    <m/>
    <s v="14 Inches"/>
    <s v="Blue"/>
    <s v="1000 GB"/>
    <s v="Intel Core i7"/>
    <x v="0"/>
    <x v="0"/>
    <m/>
    <s v="Integrated"/>
    <s v="Intel"/>
    <s v="1.2 GHz"/>
    <x v="0"/>
    <x v="26"/>
    <n v="63"/>
    <n v="24569.37"/>
    <n v="255"/>
  </r>
  <r>
    <x v="7"/>
    <s v="82R70000US"/>
    <s v="14 Inches"/>
    <m/>
    <s v="512 GB"/>
    <s v="Core i7"/>
    <x v="4"/>
    <x v="0"/>
    <s v="Backlit Keyboard,Fingerprint Reader"/>
    <s v="Integrated"/>
    <m/>
    <s v="1.7 GHz"/>
    <x v="16"/>
    <x v="1227"/>
    <n v="26"/>
    <n v="15779.14"/>
    <n v="427"/>
  </r>
  <r>
    <x v="8"/>
    <s v="Latitude"/>
    <s v="14 Inches"/>
    <m/>
    <s v="256 GB"/>
    <s v="Core i3"/>
    <x v="0"/>
    <x v="1"/>
    <s v="Anti-glare Screen"/>
    <s v="UHD Graphics"/>
    <s v="Intel UHD Graphics"/>
    <m/>
    <x v="0"/>
    <x v="42"/>
    <n v="57"/>
    <n v="26219.43"/>
    <n v="484"/>
  </r>
  <r>
    <x v="2"/>
    <s v="Vector GP66 12UGS-267"/>
    <s v="15.66 Inches"/>
    <s v="Core Black"/>
    <m/>
    <s v="Intel Core i9"/>
    <x v="2"/>
    <x v="2"/>
    <m/>
    <s v="Dedicated"/>
    <m/>
    <s v="1.8 GHz"/>
    <x v="2"/>
    <x v="1228"/>
    <n v="51"/>
    <n v="75734.490000000005"/>
    <n v="143"/>
  </r>
  <r>
    <x v="2"/>
    <s v="Stealth GS66 12UGS-025"/>
    <s v="15.6 Inches"/>
    <s v="Core Black"/>
    <m/>
    <s v="Intel Core i9"/>
    <x v="2"/>
    <x v="2"/>
    <m/>
    <s v="Dedicated"/>
    <s v="NVIDIA GeForce RTX 3070"/>
    <s v="1.8 GHz"/>
    <x v="10"/>
    <x v="21"/>
    <n v="56"/>
    <n v="33039.440000000002"/>
    <n v="153"/>
  </r>
  <r>
    <x v="0"/>
    <m/>
    <s v="14 Inches"/>
    <s v="Blue"/>
    <s v="1000 GB"/>
    <s v="Intel Core i7"/>
    <x v="0"/>
    <x v="0"/>
    <m/>
    <s v="Integrated"/>
    <s v="Intel"/>
    <s v="1.2 GHz"/>
    <x v="0"/>
    <x v="1229"/>
    <n v="43"/>
    <n v="43384.42"/>
    <n v="526"/>
  </r>
  <r>
    <x v="8"/>
    <s v="Latitude"/>
    <s v="14 Inches"/>
    <s v="Silver"/>
    <s v="512 GB"/>
    <s v="Core i7"/>
    <x v="4"/>
    <x v="1"/>
    <s v="Information Not Available"/>
    <s v="Integrated"/>
    <m/>
    <m/>
    <x v="0"/>
    <x v="1230"/>
    <n v="36"/>
    <n v="48959.64"/>
    <n v="247"/>
  </r>
  <r>
    <x v="8"/>
    <s v="Precision 5000"/>
    <s v="15.6 Inches"/>
    <s v="Aluminum Titan Gray"/>
    <s v="256 GB"/>
    <s v="Core i5"/>
    <x v="0"/>
    <x v="7"/>
    <s v="InfinityEdge, Anti-glare Screen"/>
    <s v="RTX A1000"/>
    <m/>
    <m/>
    <x v="2"/>
    <x v="42"/>
    <n v="57"/>
    <n v="26219.43"/>
    <n v="311"/>
  </r>
  <r>
    <x v="8"/>
    <s v="XPS9365-7086SLV-PUS"/>
    <s v="13.3 Inches"/>
    <s v="Silver"/>
    <s v="256 GB"/>
    <s v="Core i7"/>
    <x v="4"/>
    <x v="10"/>
    <s v="Backlit Keyboard,Fingerprint Reader"/>
    <s v="Integrated"/>
    <m/>
    <m/>
    <x v="27"/>
    <x v="1231"/>
    <n v="18"/>
    <n v="21288.78"/>
    <n v="249"/>
  </r>
  <r>
    <x v="8"/>
    <s v="Latitude"/>
    <s v="14 Inches"/>
    <s v="Gray"/>
    <s v="2 TB"/>
    <s v="Intel Core i5 1145G7"/>
    <x v="2"/>
    <x v="1"/>
    <m/>
    <s v="Integrated"/>
    <s v="Intel Iris Xe Graphics"/>
    <m/>
    <x v="0"/>
    <x v="10"/>
    <n v="41"/>
    <n v="30780.34"/>
    <n v="155"/>
  </r>
  <r>
    <x v="8"/>
    <s v="Latitude"/>
    <s v="14 Inches"/>
    <s v="Silver"/>
    <s v="1 TB"/>
    <s v="Core i5 Family"/>
    <x v="4"/>
    <x v="1"/>
    <s v="Backlit Keyboard"/>
    <s v="Integrated"/>
    <m/>
    <m/>
    <x v="10"/>
    <x v="19"/>
    <n v="51"/>
    <n v="32639.49"/>
    <n v="353"/>
  </r>
  <r>
    <x v="8"/>
    <s v="Latitude 7430 Laptop"/>
    <s v="14 Inches"/>
    <s v="Aluminum"/>
    <s v="256 GB"/>
    <s v="Core i5"/>
    <x v="4"/>
    <x v="1"/>
    <m/>
    <s v="Integrated"/>
    <s v="Intel Integrated Graphics"/>
    <m/>
    <x v="0"/>
    <x v="21"/>
    <n v="15"/>
    <n v="8849.85"/>
    <n v="417"/>
  </r>
  <r>
    <x v="8"/>
    <s v="Precision 7750 Laptop"/>
    <s v="17.3 Inches"/>
    <s v="Silver"/>
    <s v="512 GB"/>
    <s v="Core i7"/>
    <x v="2"/>
    <x v="1"/>
    <s v="Wifi &amp; Bluetooth"/>
    <s v="Nvidia Quadro RTX 3000"/>
    <m/>
    <m/>
    <x v="0"/>
    <x v="8"/>
    <n v="34"/>
    <n v="30599.66"/>
    <n v="276"/>
  </r>
  <r>
    <x v="1"/>
    <s v="Elitebook 840 G9"/>
    <s v="14 Inches"/>
    <s v="Natural Silver"/>
    <s v="2 TB"/>
    <s v="Core i7 Family"/>
    <x v="1"/>
    <x v="1"/>
    <s v="Fingerprint Reader, Spill resistant, High Definition Audio, Backlit Keyboard, Anti Glare Coating"/>
    <s v="Integrated"/>
    <m/>
    <m/>
    <x v="0"/>
    <x v="1232"/>
    <n v="53"/>
    <n v="69579.460000000006"/>
    <n v="249"/>
  </r>
  <r>
    <x v="8"/>
    <s v="XPS 9300 Laptop"/>
    <s v="13.3 Inches"/>
    <s v="Platinum Silver"/>
    <s v="1000 GB"/>
    <s v="Core i5"/>
    <x v="0"/>
    <x v="7"/>
    <s v="Wifi &amp; Bluetooth"/>
    <s v="Integrated"/>
    <m/>
    <m/>
    <x v="0"/>
    <x v="1233"/>
    <n v="22"/>
    <n v="26971.78"/>
    <n v="411"/>
  </r>
  <r>
    <x v="0"/>
    <m/>
    <s v="15.6 Inches"/>
    <s v="Blue"/>
    <s v="1152 GB"/>
    <s v="Pentium"/>
    <x v="5"/>
    <x v="0"/>
    <m/>
    <s v="Integrated"/>
    <s v="Intel"/>
    <s v="1.1 GHz"/>
    <x v="2"/>
    <x v="134"/>
    <n v="42"/>
    <n v="62958"/>
    <n v="515"/>
  </r>
  <r>
    <x v="2"/>
    <s v="Vector GP66 12UGS-267"/>
    <s v="15.66 Inches"/>
    <s v="Core Black"/>
    <m/>
    <s v="Intel Core i9"/>
    <x v="2"/>
    <x v="2"/>
    <m/>
    <s v="Dedicated"/>
    <m/>
    <s v="1.8 GHz"/>
    <x v="2"/>
    <x v="1234"/>
    <n v="38"/>
    <n v="15770"/>
    <n v="496"/>
  </r>
  <r>
    <x v="2"/>
    <s v="Stealth GS66 12UGS-025"/>
    <s v="15.6 Inches"/>
    <s v="Core Black"/>
    <m/>
    <s v="Intel Core i9"/>
    <x v="2"/>
    <x v="2"/>
    <m/>
    <s v="Dedicated"/>
    <s v="NVIDIA GeForce RTX 3070"/>
    <s v="1.8 GHz"/>
    <x v="10"/>
    <x v="539"/>
    <n v="63"/>
    <n v="18207"/>
    <n v="327"/>
  </r>
  <r>
    <x v="0"/>
    <m/>
    <s v="14 Inches"/>
    <s v="Blue"/>
    <s v="1000 GB"/>
    <s v="Intel Core i7"/>
    <x v="0"/>
    <x v="0"/>
    <m/>
    <s v="Integrated"/>
    <s v="Intel"/>
    <s v="1.2 GHz"/>
    <x v="0"/>
    <x v="1235"/>
    <n v="40"/>
    <n v="35040.800000000003"/>
    <n v="320"/>
  </r>
  <r>
    <x v="8"/>
    <s v="Precision 7750 Laptop"/>
    <s v="17.3 Inches"/>
    <s v="Silver"/>
    <s v="512 GB"/>
    <s v="Core i7"/>
    <x v="2"/>
    <x v="1"/>
    <s v="Wifi &amp; Bluetooth"/>
    <s v="Nvidia Quadro RTX 3000"/>
    <m/>
    <m/>
    <x v="0"/>
    <x v="258"/>
    <n v="12"/>
    <n v="15287.88"/>
    <n v="285"/>
  </r>
  <r>
    <x v="1"/>
    <s v="Elitebook 840 G9"/>
    <s v="14 Inches"/>
    <s v="Natural Silver"/>
    <s v="2 TB"/>
    <s v="Core i7 Family"/>
    <x v="1"/>
    <x v="1"/>
    <s v="Fingerprint Reader, Spill resistant, High Definition Audio, Backlit Keyboard, Anti Glare Coating"/>
    <s v="Integrated"/>
    <m/>
    <m/>
    <x v="0"/>
    <x v="407"/>
    <n v="37"/>
    <n v="44399.63"/>
    <n v="199"/>
  </r>
  <r>
    <x v="8"/>
    <s v="XPS 9300 Laptop"/>
    <s v="13.3 Inches"/>
    <s v="Platinum Silver"/>
    <s v="1000 GB"/>
    <s v="Core i5"/>
    <x v="0"/>
    <x v="7"/>
    <s v="Wifi &amp; Bluetooth"/>
    <s v="Integrated"/>
    <m/>
    <m/>
    <x v="0"/>
    <x v="8"/>
    <n v="63"/>
    <n v="56699.37"/>
    <n v="498"/>
  </r>
  <r>
    <x v="8"/>
    <s v="Latitude 5520"/>
    <s v="15.6 Inches"/>
    <m/>
    <s v="2 TB"/>
    <s v="Core i7"/>
    <x v="4"/>
    <x v="1"/>
    <m/>
    <s v="Integrated"/>
    <s v="Intel Iris Xe Graphics"/>
    <s v="3 GHz"/>
    <x v="0"/>
    <x v="1236"/>
    <n v="63"/>
    <n v="46493.37"/>
    <n v="266"/>
  </r>
  <r>
    <x v="8"/>
    <s v="Lititude 7390 P29S 2 IN 1"/>
    <s v="13.3 Inches"/>
    <s v="Black"/>
    <s v="256 GB"/>
    <s v="Intel Core i7 Extreme"/>
    <x v="4"/>
    <x v="7"/>
    <s v="Anti-glare"/>
    <s v="Integrated"/>
    <m/>
    <m/>
    <x v="0"/>
    <x v="1237"/>
    <n v="19"/>
    <n v="44345.81"/>
    <n v="99"/>
  </r>
  <r>
    <x v="8"/>
    <s v="RYHN2"/>
    <s v="14 Inches"/>
    <m/>
    <s v="512 GB"/>
    <s v="Intel Core i7"/>
    <x v="4"/>
    <x v="7"/>
    <s v="Backlit Keyboard"/>
    <s v="Integrated"/>
    <s v="NVIDIA GeForce MX250"/>
    <m/>
    <x v="0"/>
    <x v="1238"/>
    <n v="27"/>
    <n v="77246.73"/>
    <n v="421"/>
  </r>
  <r>
    <x v="8"/>
    <s v="Inspiron 15 5000"/>
    <s v="15.6 Inches"/>
    <s v="Silver matte"/>
    <s v="1 TB"/>
    <s v="Core i5"/>
    <x v="0"/>
    <x v="11"/>
    <m/>
    <s v="Integrated"/>
    <s v="HD Integrated Graphics"/>
    <m/>
    <x v="11"/>
    <x v="1239"/>
    <n v="59"/>
    <n v="40670.47"/>
    <n v="342"/>
  </r>
  <r>
    <x v="0"/>
    <m/>
    <s v="15.6 Inches"/>
    <s v="Blue"/>
    <s v="1152 GB"/>
    <s v="Pentium"/>
    <x v="5"/>
    <x v="0"/>
    <m/>
    <s v="Integrated"/>
    <s v="Intel"/>
    <s v="1.1 GHz"/>
    <x v="2"/>
    <x v="1240"/>
    <n v="13"/>
    <n v="7806.37"/>
    <n v="164"/>
  </r>
  <r>
    <x v="1"/>
    <m/>
    <s v="14 Inches"/>
    <s v="Rose Gold"/>
    <s v="64 GB"/>
    <s v="Celeron N4000"/>
    <x v="4"/>
    <x v="0"/>
    <m/>
    <s v="Integrated"/>
    <s v="Intel"/>
    <s v="1.1 GHz"/>
    <x v="4"/>
    <x v="2"/>
    <n v="18"/>
    <n v="17999.82"/>
    <n v="364"/>
  </r>
  <r>
    <x v="1"/>
    <m/>
    <s v="15.6 Inches"/>
    <s v="Black"/>
    <s v="1000 GB"/>
    <s v="Pentium N5000"/>
    <x v="4"/>
    <x v="0"/>
    <m/>
    <s v="Integrated"/>
    <s v="Intel"/>
    <s v="1.1 GHz"/>
    <x v="5"/>
    <x v="21"/>
    <n v="24"/>
    <n v="14159.76"/>
    <n v="273"/>
  </r>
  <r>
    <x v="8"/>
    <s v="Inspiron 7420 Laptop"/>
    <s v="14 Inches"/>
    <s v="Black"/>
    <s v="512 GB"/>
    <s v="Core i7"/>
    <x v="0"/>
    <x v="2"/>
    <m/>
    <s v="Integrated"/>
    <s v="Intel Integrated Graphics"/>
    <m/>
    <x v="0"/>
    <x v="1241"/>
    <n v="52"/>
    <n v="71708"/>
    <n v="292"/>
  </r>
  <r>
    <x v="7"/>
    <s v="Lenovo Ideapad"/>
    <s v="15.6 Inches"/>
    <s v="Red"/>
    <s v="256 GB"/>
    <s v="Core i5"/>
    <x v="0"/>
    <x v="11"/>
    <s v="Anti-glare"/>
    <s v="Integrated"/>
    <m/>
    <m/>
    <x v="8"/>
    <x v="1242"/>
    <n v="40"/>
    <n v="77960"/>
    <n v="131"/>
  </r>
  <r>
    <x v="7"/>
    <s v="ThinkPad T14 Gen 2"/>
    <s v="14 Inches"/>
    <s v="Black"/>
    <s v="512 GB"/>
    <m/>
    <x v="4"/>
    <x v="7"/>
    <s v="Anti-glare Screen"/>
    <s v="Radeon Graphics"/>
    <s v="AMD Radeon Graphics"/>
    <m/>
    <x v="0"/>
    <x v="13"/>
    <n v="25"/>
    <n v="42475"/>
    <n v="440"/>
  </r>
  <r>
    <x v="1"/>
    <m/>
    <s v="15.6 Inches"/>
    <s v="Silver"/>
    <s v="1000 GB"/>
    <s v="Intel Core i5"/>
    <x v="1"/>
    <x v="1"/>
    <s v="Backlit Keyboard"/>
    <s v="Integrated"/>
    <s v="Intel"/>
    <m/>
    <x v="1"/>
    <x v="1198"/>
    <n v="50"/>
    <n v="34599.5"/>
    <n v="404"/>
  </r>
  <r>
    <x v="0"/>
    <s v="Ideapad 3"/>
    <s v="15.6 Inches"/>
    <s v="Gray"/>
    <s v="1000 GB"/>
    <s v="Intel Core i5"/>
    <x v="5"/>
    <x v="0"/>
    <m/>
    <s v="Integrated"/>
    <s v="Intel"/>
    <m/>
    <x v="0"/>
    <x v="1243"/>
    <n v="64"/>
    <n v="106785.92"/>
    <n v="559"/>
  </r>
  <r>
    <x v="8"/>
    <s v="Inspiron"/>
    <s v="16 Inches"/>
    <s v="Silver"/>
    <s v="1000 GB"/>
    <s v="Intel Core i5"/>
    <x v="2"/>
    <x v="0"/>
    <m/>
    <s v="Integrated"/>
    <s v="Intel"/>
    <m/>
    <x v="0"/>
    <x v="597"/>
    <n v="48"/>
    <n v="125903.52"/>
    <n v="503"/>
  </r>
  <r>
    <x v="2"/>
    <s v="Vector GP66 12UGS-267"/>
    <s v="15.66 Inches"/>
    <s v="Core Black"/>
    <m/>
    <s v="Intel Core i9"/>
    <x v="2"/>
    <x v="2"/>
    <m/>
    <s v="Dedicated"/>
    <m/>
    <s v="1.8 GHz"/>
    <x v="2"/>
    <x v="512"/>
    <n v="15"/>
    <n v="28949.85"/>
    <n v="493"/>
  </r>
  <r>
    <x v="2"/>
    <s v="Stealth GS66 12UGS-025"/>
    <s v="15.6 Inches"/>
    <s v="Core Black"/>
    <m/>
    <s v="Intel Core i9"/>
    <x v="2"/>
    <x v="2"/>
    <m/>
    <s v="Dedicated"/>
    <s v="NVIDIA GeForce RTX 3070"/>
    <s v="1.8 GHz"/>
    <x v="10"/>
    <x v="1244"/>
    <n v="56"/>
    <n v="266714.56"/>
    <n v="340"/>
  </r>
  <r>
    <x v="0"/>
    <m/>
    <s v="14 Inches"/>
    <s v="Blue"/>
    <s v="1000 GB"/>
    <s v="Intel Core i7"/>
    <x v="0"/>
    <x v="0"/>
    <m/>
    <s v="Integrated"/>
    <s v="Intel"/>
    <s v="1.2 GHz"/>
    <x v="0"/>
    <x v="1245"/>
    <n v="32"/>
    <n v="35247.68"/>
    <n v="295"/>
  </r>
  <r>
    <x v="7"/>
    <s v="ThinkPad T14 Gen 2"/>
    <s v="14 Inches"/>
    <s v="Black"/>
    <s v="512 GB"/>
    <m/>
    <x v="4"/>
    <x v="7"/>
    <s v="Anti-glare Screen"/>
    <s v="Radeon Graphics"/>
    <s v="AMD Radeon Graphics"/>
    <m/>
    <x v="0"/>
    <x v="5"/>
    <n v="40"/>
    <n v="63960"/>
    <n v="326"/>
  </r>
  <r>
    <x v="8"/>
    <s v="Precision"/>
    <s v="15.6 Inches"/>
    <s v="Gray"/>
    <s v="2 TB"/>
    <s v="Core i7 Family"/>
    <x v="1"/>
    <x v="7"/>
    <s v="Backlit Keyboard,Fingerprint Reader"/>
    <s v="Dedicated"/>
    <m/>
    <m/>
    <x v="2"/>
    <x v="26"/>
    <n v="19"/>
    <n v="7409.81"/>
    <n v="369"/>
  </r>
  <r>
    <x v="1"/>
    <m/>
    <s v="11.6 Inches"/>
    <m/>
    <s v="256 GB"/>
    <s v="Pentium"/>
    <x v="0"/>
    <x v="1"/>
    <m/>
    <s v="Integrated"/>
    <s v="Intel UHD Graphics"/>
    <m/>
    <x v="0"/>
    <x v="8"/>
    <n v="41"/>
    <n v="36899.589999999997"/>
    <n v="416"/>
  </r>
  <r>
    <x v="8"/>
    <s v="XPS 9320 Laptop"/>
    <s v="13.4 Inches"/>
    <s v="Silver"/>
    <s v="1000 GB"/>
    <s v="Core i7"/>
    <x v="4"/>
    <x v="1"/>
    <m/>
    <s v="Integrated"/>
    <s v="Intel Integrated Graphics"/>
    <m/>
    <x v="2"/>
    <x v="552"/>
    <n v="46"/>
    <n v="123095.54"/>
    <n v="222"/>
  </r>
  <r>
    <x v="7"/>
    <s v="ThinkPad X1 Yoga Gen 7"/>
    <s v="14 Inches"/>
    <m/>
    <s v="256 GB"/>
    <s v="Core i5"/>
    <x v="4"/>
    <x v="0"/>
    <s v="Information Not Available"/>
    <s v="Iris Xe Graphics"/>
    <s v="Intel Iris Xe Graphics"/>
    <m/>
    <x v="0"/>
    <x v="1246"/>
    <n v="23"/>
    <n v="15617"/>
    <n v="281"/>
  </r>
  <r>
    <x v="8"/>
    <s v="Latitude 5520"/>
    <s v="15.6 Inches"/>
    <m/>
    <s v="4 TB"/>
    <s v="Core i7"/>
    <x v="1"/>
    <x v="1"/>
    <m/>
    <s v="Integrated"/>
    <s v="Intel Iris Xe Graphics"/>
    <s v="3 GHz"/>
    <x v="0"/>
    <x v="468"/>
    <n v="32"/>
    <n v="95968"/>
    <n v="218"/>
  </r>
  <r>
    <x v="4"/>
    <s v="Latitude 5000"/>
    <s v="14 Inches"/>
    <m/>
    <s v="256 GB"/>
    <s v="Core i5 Family"/>
    <x v="4"/>
    <x v="7"/>
    <s v="Anti-glare Screen"/>
    <s v="Iris Xe Graphics"/>
    <s v="Intel Iris Xe Graphics"/>
    <m/>
    <x v="0"/>
    <x v="42"/>
    <n v="25"/>
    <n v="11499.75"/>
    <n v="287"/>
  </r>
  <r>
    <x v="7"/>
    <s v="Touch"/>
    <s v="14 Inches"/>
    <s v="Onyx Black"/>
    <m/>
    <s v="Ryzen 5 3500U"/>
    <x v="0"/>
    <x v="10"/>
    <m/>
    <s v="Integrated"/>
    <s v="AMD Radeon Vega 8"/>
    <m/>
    <x v="21"/>
    <x v="26"/>
    <n v="13"/>
    <n v="5069.87"/>
    <n v="100"/>
  </r>
  <r>
    <x v="0"/>
    <m/>
    <s v="15.6 Inches"/>
    <s v="Blue"/>
    <s v="1152 GB"/>
    <s v="Pentium"/>
    <x v="5"/>
    <x v="0"/>
    <m/>
    <s v="Integrated"/>
    <s v="Intel"/>
    <s v="1.1 GHz"/>
    <x v="2"/>
    <x v="1247"/>
    <n v="29"/>
    <n v="17283.13"/>
    <n v="286"/>
  </r>
  <r>
    <x v="1"/>
    <m/>
    <s v="14 Inches"/>
    <s v="Rose Gold"/>
    <s v="64 GB"/>
    <s v="Celeron N4000"/>
    <x v="4"/>
    <x v="0"/>
    <m/>
    <s v="Integrated"/>
    <s v="Intel"/>
    <s v="1.1 GHz"/>
    <x v="4"/>
    <x v="1248"/>
    <n v="50"/>
    <n v="52399.5"/>
    <n v="419"/>
  </r>
  <r>
    <x v="1"/>
    <m/>
    <s v="15.6 Inches"/>
    <s v="Black"/>
    <s v="1000 GB"/>
    <s v="Pentium N5000"/>
    <x v="4"/>
    <x v="0"/>
    <m/>
    <s v="Integrated"/>
    <s v="Intel"/>
    <s v="1.1 GHz"/>
    <x v="5"/>
    <x v="13"/>
    <n v="32"/>
    <n v="54368"/>
    <n v="348"/>
  </r>
  <r>
    <x v="2"/>
    <s v="Vector GP66 12UGS-267"/>
    <s v="15.66 Inches"/>
    <s v="Core Black"/>
    <m/>
    <s v="Intel Core i9"/>
    <x v="2"/>
    <x v="2"/>
    <m/>
    <s v="Dedicated"/>
    <m/>
    <s v="1.8 GHz"/>
    <x v="2"/>
    <x v="985"/>
    <n v="43"/>
    <n v="26659.57"/>
    <n v="293"/>
  </r>
  <r>
    <x v="2"/>
    <s v="Stealth GS66 12UGS-025"/>
    <s v="15.6 Inches"/>
    <s v="Core Black"/>
    <m/>
    <s v="Intel Core i9"/>
    <x v="2"/>
    <x v="2"/>
    <m/>
    <s v="Dedicated"/>
    <s v="NVIDIA GeForce RTX 3070"/>
    <s v="1.8 GHz"/>
    <x v="10"/>
    <x v="1249"/>
    <n v="13"/>
    <n v="18289.439999999999"/>
    <n v="94"/>
  </r>
  <r>
    <x v="0"/>
    <m/>
    <s v="14 Inches"/>
    <s v="Blue"/>
    <s v="1000 GB"/>
    <s v="Intel Core i7"/>
    <x v="0"/>
    <x v="0"/>
    <m/>
    <s v="Integrated"/>
    <s v="Intel"/>
    <s v="1.2 GHz"/>
    <x v="0"/>
    <x v="1250"/>
    <n v="34"/>
    <n v="34691.22"/>
    <n v="230"/>
  </r>
  <r>
    <x v="2"/>
    <s v="Vector GP66 12UGS-267"/>
    <s v="15.66 Inches"/>
    <s v="Core Black"/>
    <m/>
    <s v="Intel Core i9"/>
    <x v="2"/>
    <x v="2"/>
    <m/>
    <s v="Dedicated"/>
    <m/>
    <s v="1.8 GHz"/>
    <x v="2"/>
    <x v="1251"/>
    <n v="27"/>
    <n v="31671.27"/>
    <n v="261"/>
  </r>
  <r>
    <x v="2"/>
    <s v="Stealth GS66 12UGS-025"/>
    <s v="15.6 Inches"/>
    <s v="Core Black"/>
    <m/>
    <s v="Intel Core i9"/>
    <x v="2"/>
    <x v="2"/>
    <m/>
    <s v="Dedicated"/>
    <s v="NVIDIA GeForce RTX 3070"/>
    <s v="1.8 GHz"/>
    <x v="10"/>
    <x v="13"/>
    <n v="17"/>
    <n v="28883"/>
    <n v="226"/>
  </r>
  <r>
    <x v="0"/>
    <m/>
    <s v="14 Inches"/>
    <s v="Blue"/>
    <s v="1000 GB"/>
    <s v="Intel Core i7"/>
    <x v="0"/>
    <x v="0"/>
    <m/>
    <s v="Integrated"/>
    <s v="Intel"/>
    <s v="1.2 GHz"/>
    <x v="0"/>
    <x v="21"/>
    <n v="30"/>
    <n v="17699.7"/>
    <n v="218"/>
  </r>
  <r>
    <x v="8"/>
    <s v="Latitude 5530 Laptop"/>
    <s v="15.6 Inches"/>
    <s v="Black"/>
    <s v="1000 GB"/>
    <s v="Core i7"/>
    <x v="1"/>
    <x v="1"/>
    <m/>
    <s v="Integrated"/>
    <s v="Intel Integrated Graphics"/>
    <m/>
    <x v="0"/>
    <x v="1252"/>
    <n v="18"/>
    <n v="18040.68"/>
    <n v="415"/>
  </r>
  <r>
    <x v="7"/>
    <s v="Lenovo Thinkpad"/>
    <s v="15.6 Inches"/>
    <m/>
    <m/>
    <s v="Core i7"/>
    <x v="4"/>
    <x v="7"/>
    <s v="Backlit Keyboard"/>
    <s v="Integrated"/>
    <s v="NVIDIA Quadro T1200"/>
    <s v="2.3 GHz"/>
    <x v="2"/>
    <x v="2"/>
    <n v="63"/>
    <n v="62999.37"/>
    <n v="171"/>
  </r>
  <r>
    <x v="8"/>
    <s v="Latitude 3420 Laptop"/>
    <s v="14 Inches"/>
    <s v="Black"/>
    <s v="256 GB"/>
    <s v="Core i3"/>
    <x v="4"/>
    <x v="1"/>
    <s v="Wifi &amp; Bluetooth"/>
    <s v="Integrated"/>
    <m/>
    <m/>
    <x v="0"/>
    <x v="369"/>
    <n v="57"/>
    <n v="70962.149999999994"/>
    <n v="504"/>
  </r>
  <r>
    <x v="13"/>
    <s v="G5 GD-51US123SH"/>
    <s v="15.6 Inches"/>
    <s v="Black"/>
    <s v="512 GB"/>
    <s v="Intel Mobile CPU"/>
    <x v="4"/>
    <x v="10"/>
    <s v="Anti-glare"/>
    <s v="Dedicated"/>
    <m/>
    <m/>
    <x v="21"/>
    <x v="1253"/>
    <n v="61"/>
    <n v="42183.33"/>
    <n v="227"/>
  </r>
  <r>
    <x v="8"/>
    <n v="5401"/>
    <s v="14 Inches"/>
    <s v="Black"/>
    <s v="256 GB"/>
    <s v="Core i7 Family"/>
    <x v="4"/>
    <x v="7"/>
    <s v="Fingerprint Reader"/>
    <s v="Integrated"/>
    <m/>
    <m/>
    <x v="0"/>
    <x v="1254"/>
    <n v="26"/>
    <n v="29639.74"/>
    <n v="183"/>
  </r>
  <r>
    <x v="7"/>
    <s v="Legion 7"/>
    <s v="15.6 Inches"/>
    <m/>
    <s v="512 GB"/>
    <s v="Core i7"/>
    <x v="4"/>
    <x v="10"/>
    <m/>
    <s v="Dedicated"/>
    <s v="NVIDIA GeForce RTX 2070 Max-Q"/>
    <s v="2.6 GHz"/>
    <x v="0"/>
    <x v="1255"/>
    <n v="63"/>
    <n v="196055.37"/>
    <n v="349"/>
  </r>
  <r>
    <x v="2"/>
    <s v="Vector GP66 12UGS-267"/>
    <s v="15.66 Inches"/>
    <s v="Core Black"/>
    <m/>
    <s v="Intel Core i9"/>
    <x v="2"/>
    <x v="2"/>
    <m/>
    <s v="Dedicated"/>
    <m/>
    <s v="1.8 GHz"/>
    <x v="2"/>
    <x v="42"/>
    <n v="65"/>
    <n v="29899.35"/>
    <n v="371"/>
  </r>
  <r>
    <x v="2"/>
    <s v="Stealth GS66 12UGS-025"/>
    <s v="15.6 Inches"/>
    <s v="Core Black"/>
    <m/>
    <s v="Intel Core i9"/>
    <x v="2"/>
    <x v="2"/>
    <m/>
    <s v="Dedicated"/>
    <s v="NVIDIA GeForce RTX 3070"/>
    <s v="1.8 GHz"/>
    <x v="10"/>
    <x v="13"/>
    <n v="18"/>
    <n v="30582"/>
    <n v="190"/>
  </r>
  <r>
    <x v="0"/>
    <m/>
    <s v="14 Inches"/>
    <s v="Blue"/>
    <s v="1000 GB"/>
    <s v="Intel Core i7"/>
    <x v="0"/>
    <x v="0"/>
    <m/>
    <s v="Integrated"/>
    <s v="Intel"/>
    <s v="1.2 GHz"/>
    <x v="0"/>
    <x v="26"/>
    <n v="31"/>
    <n v="12089.69"/>
    <n v="376"/>
  </r>
  <r>
    <x v="5"/>
    <s v="ASUS X551CA-HCL1201L"/>
    <s v="15.6 Inches"/>
    <s v="Black"/>
    <s v="500 GB"/>
    <s v="Celeron"/>
    <x v="3"/>
    <x v="29"/>
    <m/>
    <s v="Integrated"/>
    <s v="Intel HD Graphics"/>
    <m/>
    <x v="6"/>
    <x v="2"/>
    <n v="26"/>
    <n v="25999.74"/>
    <n v="255"/>
  </r>
  <r>
    <x v="2"/>
    <s v="Vector GP66 12UGS-267"/>
    <s v="15.66 Inches"/>
    <s v="Core Black"/>
    <m/>
    <s v="Intel Core i9"/>
    <x v="2"/>
    <x v="2"/>
    <m/>
    <s v="Dedicated"/>
    <m/>
    <s v="1.8 GHz"/>
    <x v="2"/>
    <x v="21"/>
    <n v="16"/>
    <n v="9439.84"/>
    <n v="437"/>
  </r>
  <r>
    <x v="2"/>
    <s v="Stealth GS66 12UGS-025"/>
    <s v="15.6 Inches"/>
    <s v="Core Black"/>
    <m/>
    <s v="Intel Core i9"/>
    <x v="2"/>
    <x v="2"/>
    <m/>
    <s v="Dedicated"/>
    <s v="NVIDIA GeForce RTX 3070"/>
    <s v="1.8 GHz"/>
    <x v="10"/>
    <x v="13"/>
    <n v="48"/>
    <n v="81552"/>
    <n v="235"/>
  </r>
  <r>
    <x v="0"/>
    <m/>
    <s v="14 Inches"/>
    <s v="Blue"/>
    <s v="1000 GB"/>
    <s v="Intel Core i7"/>
    <x v="0"/>
    <x v="0"/>
    <m/>
    <s v="Integrated"/>
    <s v="Intel"/>
    <s v="1.2 GHz"/>
    <x v="0"/>
    <x v="1256"/>
    <n v="14"/>
    <n v="39135.599999999999"/>
    <n v="216"/>
  </r>
  <r>
    <x v="8"/>
    <s v="Latitude 7320 2-in-1"/>
    <s v="13.3 Inches"/>
    <s v="Black"/>
    <s v="256 GB"/>
    <s v="Core i5"/>
    <x v="0"/>
    <x v="7"/>
    <s v="Wifi &amp; Bluetooth"/>
    <s v="Integrated"/>
    <m/>
    <m/>
    <x v="0"/>
    <x v="1257"/>
    <n v="57"/>
    <n v="7978.86"/>
    <n v="534"/>
  </r>
  <r>
    <x v="8"/>
    <s v="Latitude Rugged 5424 Laptop"/>
    <s v="14 Inches"/>
    <s v="Black"/>
    <s v="256 GB"/>
    <s v="Core i5"/>
    <x v="4"/>
    <x v="10"/>
    <s v="Wifi &amp; Bluetooth"/>
    <s v="Integrated"/>
    <m/>
    <m/>
    <x v="0"/>
    <x v="79"/>
    <n v="57"/>
    <n v="102543"/>
    <n v="447"/>
  </r>
  <r>
    <x v="8"/>
    <s v="Latitude 7000"/>
    <s v="14 Inches"/>
    <s v="Carbon Black"/>
    <s v="512 GB"/>
    <s v="Core i7"/>
    <x v="4"/>
    <x v="7"/>
    <s v="Anti-glare Screen"/>
    <s v="Iris Xe Graphics"/>
    <m/>
    <m/>
    <x v="0"/>
    <x v="21"/>
    <n v="41"/>
    <n v="24189.59"/>
    <n v="153"/>
  </r>
  <r>
    <x v="9"/>
    <s v="17ZT90P-G.AX33U1"/>
    <s v="17 Inches"/>
    <s v="Black"/>
    <s v="256 GB"/>
    <s v="Core i3"/>
    <x v="0"/>
    <x v="10"/>
    <s v="Fingerprint"/>
    <s v="Integrated"/>
    <m/>
    <m/>
    <x v="0"/>
    <x v="1258"/>
    <n v="57"/>
    <n v="46530.81"/>
    <n v="336"/>
  </r>
  <r>
    <x v="8"/>
    <s v="Latitude 5320 Laptop"/>
    <s v="13.3 Inches"/>
    <s v="Black"/>
    <s v="256 GB"/>
    <s v="Core i7"/>
    <x v="4"/>
    <x v="1"/>
    <s v="Wifi &amp; Bluetooth"/>
    <s v="Integrated"/>
    <m/>
    <m/>
    <x v="0"/>
    <x v="21"/>
    <n v="61"/>
    <n v="35989.39"/>
    <n v="267"/>
  </r>
  <r>
    <x v="8"/>
    <s v="Latitude 9000"/>
    <s v="14 Inches"/>
    <s v="Graphite"/>
    <s v="256 GB"/>
    <s v="Core i5"/>
    <x v="4"/>
    <x v="7"/>
    <s v="Anti-glare Screen"/>
    <s v="Iris Xe Graphics"/>
    <m/>
    <m/>
    <x v="0"/>
    <x v="26"/>
    <n v="18"/>
    <n v="7019.82"/>
    <n v="273"/>
  </r>
  <r>
    <x v="0"/>
    <m/>
    <s v="15.6 Inches"/>
    <s v="Blue"/>
    <s v="1152 GB"/>
    <s v="Pentium"/>
    <x v="5"/>
    <x v="0"/>
    <m/>
    <s v="Integrated"/>
    <s v="Intel"/>
    <s v="1.1 GHz"/>
    <x v="2"/>
    <x v="1090"/>
    <n v="26"/>
    <n v="9594"/>
    <n v="313"/>
  </r>
  <r>
    <x v="1"/>
    <m/>
    <s v="14 Inches"/>
    <s v="Rose Gold"/>
    <s v="64 GB"/>
    <s v="Celeron N4000"/>
    <x v="4"/>
    <x v="0"/>
    <m/>
    <s v="Integrated"/>
    <s v="Intel"/>
    <s v="1.1 GHz"/>
    <x v="4"/>
    <x v="2"/>
    <n v="24"/>
    <n v="23999.759999999998"/>
    <n v="406"/>
  </r>
  <r>
    <x v="1"/>
    <m/>
    <s v="15.6 Inches"/>
    <s v="Black"/>
    <s v="1000 GB"/>
    <s v="Pentium N5000"/>
    <x v="4"/>
    <x v="0"/>
    <m/>
    <s v="Integrated"/>
    <s v="Intel"/>
    <s v="1.1 GHz"/>
    <x v="5"/>
    <x v="42"/>
    <n v="29"/>
    <n v="13339.71"/>
    <n v="185"/>
  </r>
  <r>
    <x v="16"/>
    <s v="CF-20 MK2"/>
    <s v="10.1 Inches"/>
    <m/>
    <s v="256 GB"/>
    <s v="Intel Core i5"/>
    <x v="0"/>
    <x v="7"/>
    <s v="Support Stylus"/>
    <s v="Integrated"/>
    <s v="Intel HD Graphics 615"/>
    <m/>
    <x v="0"/>
    <x v="1259"/>
    <n v="53"/>
    <n v="38786.99"/>
    <n v="407"/>
  </r>
  <r>
    <x v="8"/>
    <s v="Latitude 7440 Laptop"/>
    <s v="14 Inches"/>
    <s v="Black"/>
    <s v="512 GB"/>
    <s v="Core i5"/>
    <x v="2"/>
    <x v="1"/>
    <m/>
    <s v="Integrated"/>
    <s v="Intel Integrated Graphics"/>
    <m/>
    <x v="0"/>
    <x v="13"/>
    <n v="23"/>
    <n v="39077"/>
    <n v="317"/>
  </r>
  <r>
    <x v="8"/>
    <s v="XPS 9520 Laptop"/>
    <s v="15.6 Inches"/>
    <s v="Platinum Silver"/>
    <s v="1000 GB"/>
    <s v="Core i7"/>
    <x v="2"/>
    <x v="2"/>
    <m/>
    <s v="Dedicated"/>
    <s v="NVIDIA GeForce RTX 3050"/>
    <m/>
    <x v="2"/>
    <x v="21"/>
    <n v="37"/>
    <n v="21829.63"/>
    <n v="379"/>
  </r>
  <r>
    <x v="8"/>
    <s v="Inspiron 5620 Laptop"/>
    <s v="16 Inches"/>
    <s v="Gray, Platinum Silver"/>
    <s v="1000 GB"/>
    <s v="Core i7"/>
    <x v="4"/>
    <x v="2"/>
    <m/>
    <s v="Integrated"/>
    <s v="Intel Integrated Graphics"/>
    <m/>
    <x v="0"/>
    <x v="13"/>
    <n v="48"/>
    <n v="81552"/>
    <n v="530"/>
  </r>
  <r>
    <x v="8"/>
    <s v="Dell Inspiron 16 5625"/>
    <s v="16 Inches"/>
    <s v="Silver"/>
    <s v="1000 GB"/>
    <s v="AMD Ryzen 7"/>
    <x v="1"/>
    <x v="1"/>
    <m/>
    <s v="Integrated"/>
    <s v="AMD Radeon Graphics"/>
    <m/>
    <x v="0"/>
    <x v="251"/>
    <n v="34"/>
    <n v="44166"/>
    <n v="198"/>
  </r>
  <r>
    <x v="8"/>
    <s v="Inspiron 7415 2-in-1"/>
    <s v="14 Inches"/>
    <s v="Grey"/>
    <s v="512 GB"/>
    <s v="AMD Ryzen 7"/>
    <x v="0"/>
    <x v="2"/>
    <s v="Wifi &amp; Bluetooth"/>
    <s v="AMD Integrated Graphics"/>
    <m/>
    <m/>
    <x v="0"/>
    <x v="2"/>
    <n v="22"/>
    <n v="21999.78"/>
    <n v="304"/>
  </r>
  <r>
    <x v="1"/>
    <m/>
    <s v="15.6 Inches"/>
    <s v="Silver"/>
    <s v="1000 GB"/>
    <s v="Intel Core i5"/>
    <x v="1"/>
    <x v="1"/>
    <s v="Backlit Keyboard"/>
    <s v="Integrated"/>
    <s v="Intel"/>
    <m/>
    <x v="1"/>
    <x v="103"/>
    <n v="59"/>
    <n v="135641"/>
    <n v="293"/>
  </r>
  <r>
    <x v="0"/>
    <s v="Ideapad 3"/>
    <s v="15.6 Inches"/>
    <s v="Gray"/>
    <s v="1000 GB"/>
    <s v="Intel Core i5"/>
    <x v="5"/>
    <x v="0"/>
    <m/>
    <s v="Integrated"/>
    <s v="Intel"/>
    <m/>
    <x v="0"/>
    <x v="26"/>
    <n v="29"/>
    <n v="11309.71"/>
    <n v="270"/>
  </r>
  <r>
    <x v="8"/>
    <s v="Inspiron"/>
    <s v="16 Inches"/>
    <s v="Silver"/>
    <s v="1000 GB"/>
    <s v="Intel Core i5"/>
    <x v="2"/>
    <x v="0"/>
    <m/>
    <s v="Integrated"/>
    <s v="Intel"/>
    <m/>
    <x v="0"/>
    <x v="1260"/>
    <n v="34"/>
    <n v="39746"/>
    <n v="409"/>
  </r>
  <r>
    <x v="2"/>
    <s v="Vector GP66 12UGS-267"/>
    <s v="15.66 Inches"/>
    <s v="Core Black"/>
    <m/>
    <s v="Intel Core i9"/>
    <x v="2"/>
    <x v="2"/>
    <m/>
    <s v="Dedicated"/>
    <m/>
    <s v="1.8 GHz"/>
    <x v="2"/>
    <x v="59"/>
    <n v="61"/>
    <n v="128099.39"/>
    <n v="229"/>
  </r>
  <r>
    <x v="2"/>
    <s v="Stealth GS66 12UGS-025"/>
    <s v="15.6 Inches"/>
    <s v="Core Black"/>
    <m/>
    <s v="Intel Core i9"/>
    <x v="2"/>
    <x v="2"/>
    <m/>
    <s v="Dedicated"/>
    <s v="NVIDIA GeForce RTX 3070"/>
    <s v="1.8 GHz"/>
    <x v="10"/>
    <x v="524"/>
    <n v="53"/>
    <n v="58247"/>
    <n v="380"/>
  </r>
  <r>
    <x v="0"/>
    <m/>
    <s v="14 Inches"/>
    <s v="Blue"/>
    <s v="1000 GB"/>
    <s v="Intel Core i7"/>
    <x v="0"/>
    <x v="0"/>
    <m/>
    <s v="Integrated"/>
    <s v="Intel"/>
    <s v="1.2 GHz"/>
    <x v="0"/>
    <x v="1261"/>
    <n v="16"/>
    <n v="16799.84"/>
    <n v="455"/>
  </r>
  <r>
    <x v="2"/>
    <s v="Vector GP66 12UGS-267"/>
    <s v="15.66 Inches"/>
    <s v="Core Black"/>
    <m/>
    <s v="Intel Core i9"/>
    <x v="2"/>
    <x v="2"/>
    <m/>
    <s v="Dedicated"/>
    <m/>
    <s v="1.8 GHz"/>
    <x v="2"/>
    <x v="1262"/>
    <n v="24"/>
    <n v="8325.6"/>
    <n v="398"/>
  </r>
  <r>
    <x v="2"/>
    <s v="Stealth GS66 12UGS-025"/>
    <s v="15.6 Inches"/>
    <s v="Core Black"/>
    <m/>
    <s v="Intel Core i9"/>
    <x v="2"/>
    <x v="2"/>
    <m/>
    <s v="Dedicated"/>
    <s v="NVIDIA GeForce RTX 3070"/>
    <s v="1.8 GHz"/>
    <x v="10"/>
    <x v="1263"/>
    <n v="37"/>
    <n v="20461"/>
    <n v="117"/>
  </r>
  <r>
    <x v="0"/>
    <m/>
    <s v="14 Inches"/>
    <s v="Blue"/>
    <s v="1000 GB"/>
    <s v="Intel Core i7"/>
    <x v="0"/>
    <x v="0"/>
    <m/>
    <s v="Integrated"/>
    <s v="Intel"/>
    <s v="1.2 GHz"/>
    <x v="0"/>
    <x v="1264"/>
    <n v="48"/>
    <n v="62639.519999999997"/>
    <n v="475"/>
  </r>
  <r>
    <x v="8"/>
    <s v="Precision 7760 Laptop"/>
    <s v="17.3 Inches"/>
    <s v="Silver"/>
    <s v="512 GB"/>
    <s v="Core i7"/>
    <x v="2"/>
    <x v="7"/>
    <s v="Wifi &amp; Bluetooth"/>
    <s v="Nvidia RTX A4000"/>
    <m/>
    <m/>
    <x v="0"/>
    <x v="1265"/>
    <n v="37"/>
    <n v="87652.63"/>
    <n v="184"/>
  </r>
  <r>
    <x v="8"/>
    <s v="Dell Latitude 7320"/>
    <s v="13 Inches"/>
    <s v="Black"/>
    <s v="256 GB"/>
    <s v="Core i7"/>
    <x v="4"/>
    <x v="0"/>
    <m/>
    <s v="Integrated"/>
    <s v="Intel Iris Xe Graphics"/>
    <m/>
    <x v="0"/>
    <x v="884"/>
    <n v="43"/>
    <n v="60629.57"/>
    <n v="272"/>
  </r>
  <r>
    <x v="8"/>
    <s v="Precision"/>
    <s v="15.6 Inches"/>
    <s v="Black"/>
    <s v="256 GB"/>
    <s v="Core i7 Family"/>
    <x v="0"/>
    <x v="45"/>
    <s v="Backlit Keyboard"/>
    <s v="Dedicated"/>
    <m/>
    <m/>
    <x v="0"/>
    <x v="551"/>
    <n v="39"/>
    <n v="29834.61"/>
    <n v="333"/>
  </r>
  <r>
    <x v="8"/>
    <s v="Latitude"/>
    <s v="14 Inches"/>
    <s v="Silver"/>
    <s v="1 TB"/>
    <s v="Core i5 Family"/>
    <x v="4"/>
    <x v="1"/>
    <m/>
    <s v="Integrated"/>
    <s v="Intel Iris Xe Graphics"/>
    <m/>
    <x v="0"/>
    <x v="2"/>
    <n v="14"/>
    <n v="13999.86"/>
    <n v="461"/>
  </r>
  <r>
    <x v="0"/>
    <m/>
    <s v="15.6 Inches"/>
    <s v="Blue"/>
    <s v="1152 GB"/>
    <s v="Pentium"/>
    <x v="5"/>
    <x v="0"/>
    <m/>
    <s v="Integrated"/>
    <s v="Intel"/>
    <s v="1.1 GHz"/>
    <x v="2"/>
    <x v="130"/>
    <n v="41"/>
    <n v="68920.59"/>
    <n v="150"/>
  </r>
  <r>
    <x v="1"/>
    <m/>
    <s v="14 Inches"/>
    <s v="Rose Gold"/>
    <s v="64 GB"/>
    <s v="Celeron N4000"/>
    <x v="4"/>
    <x v="0"/>
    <m/>
    <s v="Integrated"/>
    <s v="Intel"/>
    <s v="1.1 GHz"/>
    <x v="4"/>
    <x v="1266"/>
    <n v="42"/>
    <n v="108333.12"/>
    <n v="284"/>
  </r>
  <r>
    <x v="1"/>
    <m/>
    <s v="15.6 Inches"/>
    <s v="Black"/>
    <s v="1000 GB"/>
    <s v="Pentium N5000"/>
    <x v="4"/>
    <x v="0"/>
    <m/>
    <s v="Integrated"/>
    <s v="Intel"/>
    <s v="1.1 GHz"/>
    <x v="5"/>
    <x v="21"/>
    <n v="42"/>
    <n v="24779.58"/>
    <n v="429"/>
  </r>
  <r>
    <x v="8"/>
    <m/>
    <s v="15.6 Inches"/>
    <m/>
    <s v="256 GB"/>
    <s v="Intel Core i5"/>
    <x v="4"/>
    <x v="2"/>
    <s v="Anti-glare"/>
    <s v="Integrated"/>
    <s v="Intel UHD Graphics"/>
    <s v="4.2 GHz"/>
    <x v="0"/>
    <x v="5"/>
    <n v="35"/>
    <n v="55965"/>
    <n v="487"/>
  </r>
  <r>
    <x v="8"/>
    <s v="Latitude 7320 Laptop"/>
    <s v="13.3 Inches"/>
    <s v="Black"/>
    <s v="512 GB"/>
    <s v="Core i7"/>
    <x v="4"/>
    <x v="1"/>
    <s v="Wifi &amp; Bluetooth"/>
    <s v="Integrated"/>
    <m/>
    <m/>
    <x v="0"/>
    <x v="21"/>
    <n v="58"/>
    <n v="34219.42"/>
    <n v="553"/>
  </r>
  <r>
    <x v="7"/>
    <m/>
    <m/>
    <m/>
    <m/>
    <m/>
    <x v="4"/>
    <x v="7"/>
    <m/>
    <s v="Integrated"/>
    <m/>
    <m/>
    <x v="0"/>
    <x v="1267"/>
    <n v="62"/>
    <n v="196896.5"/>
    <n v="267"/>
  </r>
  <r>
    <x v="7"/>
    <s v="ThinkPad"/>
    <s v="14 Inches"/>
    <s v="Black"/>
    <s v="256 GB"/>
    <s v="Core i5"/>
    <x v="0"/>
    <x v="7"/>
    <s v="Dolby"/>
    <s v="Integrated"/>
    <m/>
    <m/>
    <x v="3"/>
    <x v="1268"/>
    <n v="33"/>
    <n v="34049.07"/>
    <n v="349"/>
  </r>
  <r>
    <x v="3"/>
    <m/>
    <m/>
    <m/>
    <s v="2 TB"/>
    <m/>
    <x v="2"/>
    <x v="3"/>
    <m/>
    <s v="Dedicated"/>
    <m/>
    <m/>
    <x v="0"/>
    <x v="2"/>
    <n v="35"/>
    <n v="34999.65"/>
    <n v="394"/>
  </r>
  <r>
    <x v="8"/>
    <s v="Latitude 7320 Laptop"/>
    <s v="13.3 Inches"/>
    <s v="Black"/>
    <s v="512 GB"/>
    <s v="Core i5"/>
    <x v="4"/>
    <x v="7"/>
    <s v="Wifi &amp; Bluetooth"/>
    <s v="Integrated"/>
    <m/>
    <m/>
    <x v="0"/>
    <x v="79"/>
    <n v="55"/>
    <n v="98945"/>
    <n v="357"/>
  </r>
  <r>
    <x v="1"/>
    <s v="15-EG0070WM"/>
    <s v="15.6 Inches"/>
    <s v="Lunar Gold"/>
    <s v="512 GB"/>
    <s v="Core i7 Family"/>
    <x v="4"/>
    <x v="7"/>
    <s v="Backlit Keyboard"/>
    <s v="Integrated"/>
    <m/>
    <m/>
    <x v="0"/>
    <x v="19"/>
    <n v="59"/>
    <n v="37759.410000000003"/>
    <n v="447"/>
  </r>
  <r>
    <x v="8"/>
    <s v="Dell Latitude"/>
    <s v="14.1 Inches"/>
    <s v="Black"/>
    <m/>
    <s v="Core i7"/>
    <x v="0"/>
    <x v="7"/>
    <m/>
    <s v="Integrated"/>
    <s v="Intel UHD Graphics 620"/>
    <s v="1.9 GHz"/>
    <x v="8"/>
    <x v="1269"/>
    <n v="56"/>
    <n v="52191.44"/>
    <n v="215"/>
  </r>
  <r>
    <x v="1"/>
    <m/>
    <s v="15.6 Inches"/>
    <s v="Silver"/>
    <s v="1000 GB"/>
    <s v="Intel Core i5"/>
    <x v="1"/>
    <x v="1"/>
    <s v="Backlit Keyboard"/>
    <s v="Integrated"/>
    <s v="Intel"/>
    <m/>
    <x v="1"/>
    <x v="1270"/>
    <n v="61"/>
    <n v="179400.39"/>
    <n v="267"/>
  </r>
  <r>
    <x v="0"/>
    <s v="Ideapad 3"/>
    <s v="15.6 Inches"/>
    <s v="Gray"/>
    <s v="1000 GB"/>
    <s v="Intel Core i5"/>
    <x v="5"/>
    <x v="0"/>
    <m/>
    <s v="Integrated"/>
    <s v="Intel"/>
    <m/>
    <x v="0"/>
    <x v="21"/>
    <n v="26"/>
    <n v="15339.74"/>
    <n v="332"/>
  </r>
  <r>
    <x v="8"/>
    <s v="Inspiron"/>
    <s v="16 Inches"/>
    <s v="Silver"/>
    <s v="1000 GB"/>
    <s v="Intel Core i5"/>
    <x v="2"/>
    <x v="0"/>
    <m/>
    <s v="Integrated"/>
    <s v="Intel"/>
    <m/>
    <x v="0"/>
    <x v="296"/>
    <n v="46"/>
    <n v="82183.14"/>
    <n v="162"/>
  </r>
  <r>
    <x v="2"/>
    <s v="Vector GP66 12UGS-267"/>
    <s v="15.66 Inches"/>
    <s v="Core Black"/>
    <m/>
    <s v="Intel Core i9"/>
    <x v="2"/>
    <x v="2"/>
    <m/>
    <s v="Dedicated"/>
    <m/>
    <s v="1.8 GHz"/>
    <x v="2"/>
    <x v="26"/>
    <n v="42"/>
    <n v="16379.58"/>
    <n v="459"/>
  </r>
  <r>
    <x v="2"/>
    <s v="Stealth GS66 12UGS-025"/>
    <s v="15.6 Inches"/>
    <s v="Core Black"/>
    <m/>
    <s v="Intel Core i9"/>
    <x v="2"/>
    <x v="2"/>
    <m/>
    <s v="Dedicated"/>
    <s v="NVIDIA GeForce RTX 3070"/>
    <s v="1.8 GHz"/>
    <x v="10"/>
    <x v="692"/>
    <n v="13"/>
    <n v="18589.87"/>
    <n v="476"/>
  </r>
  <r>
    <x v="0"/>
    <m/>
    <s v="14 Inches"/>
    <s v="Blue"/>
    <s v="1000 GB"/>
    <s v="Intel Core i7"/>
    <x v="0"/>
    <x v="0"/>
    <m/>
    <s v="Integrated"/>
    <s v="Intel"/>
    <s v="1.2 GHz"/>
    <x v="0"/>
    <x v="13"/>
    <n v="56"/>
    <n v="95144"/>
    <n v="375"/>
  </r>
  <r>
    <x v="8"/>
    <s v="Dell Latitude 7000 E7470"/>
    <s v="14 Inches"/>
    <s v="Black"/>
    <s v="256 GB"/>
    <s v="Core i7"/>
    <x v="4"/>
    <x v="7"/>
    <s v="Anti-glare"/>
    <s v="Integrated"/>
    <m/>
    <m/>
    <x v="18"/>
    <x v="5"/>
    <n v="43"/>
    <n v="68757"/>
    <n v="465"/>
  </r>
  <r>
    <x v="7"/>
    <s v="Lenovo Thinkpad"/>
    <s v="15.6 Inches"/>
    <m/>
    <s v="256 GB"/>
    <s v="Core i7-4700MQ"/>
    <x v="4"/>
    <x v="7"/>
    <s v="Backlit Keyboard,Fingerprint Reader"/>
    <s v="Dedicated"/>
    <s v="NVIDIA Quadro K1100M"/>
    <m/>
    <x v="17"/>
    <x v="2"/>
    <n v="55"/>
    <n v="54999.45"/>
    <n v="445"/>
  </r>
  <r>
    <x v="8"/>
    <s v="Vostro"/>
    <s v="14 Inches"/>
    <m/>
    <s v="2 TB"/>
    <s v="Core i5"/>
    <x v="1"/>
    <x v="1"/>
    <s v="Anti-glare"/>
    <s v="Integrated"/>
    <s v="Intel Iris Xe Graphics"/>
    <m/>
    <x v="16"/>
    <x v="1271"/>
    <n v="25"/>
    <n v="22498.75"/>
    <n v="258"/>
  </r>
  <r>
    <x v="1"/>
    <s v="HP Spectre"/>
    <s v="13.3 Inches"/>
    <s v="Dark Ash"/>
    <s v="1 TB"/>
    <s v="Core i7-10510U"/>
    <x v="4"/>
    <x v="10"/>
    <s v="Fingerprint Reader"/>
    <s v="Integrated"/>
    <m/>
    <m/>
    <x v="4"/>
    <x v="1272"/>
    <n v="27"/>
    <n v="90423"/>
    <n v="459"/>
  </r>
  <r>
    <x v="1"/>
    <s v="Elite Dragonfly"/>
    <s v="13.3 Inches"/>
    <s v="Blue"/>
    <m/>
    <s v="Intel Core i5"/>
    <x v="4"/>
    <x v="7"/>
    <m/>
    <s v="Integrated"/>
    <s v="Intel UHD Graphics 620"/>
    <s v="1.6 GHz"/>
    <x v="2"/>
    <x v="519"/>
    <n v="17"/>
    <n v="23783"/>
    <n v="351"/>
  </r>
  <r>
    <x v="8"/>
    <m/>
    <s v="14 Inches"/>
    <s v="Green"/>
    <s v="1 TB"/>
    <s v="Ryzen 7"/>
    <x v="2"/>
    <x v="1"/>
    <s v="Backlit Keyboard,Fingerprint"/>
    <s v="Integrated"/>
    <s v="Intel UHD Graphics"/>
    <m/>
    <x v="8"/>
    <x v="42"/>
    <n v="48"/>
    <n v="22079.52"/>
    <n v="510"/>
  </r>
  <r>
    <x v="7"/>
    <s v="Lenovo Thinkpad"/>
    <s v="14 Inches"/>
    <m/>
    <s v="512 GB"/>
    <s v="Core i7"/>
    <x v="4"/>
    <x v="7"/>
    <s v="Spill-resistant"/>
    <s v="Integrated"/>
    <m/>
    <s v="3 GHz"/>
    <x v="0"/>
    <x v="1014"/>
    <n v="14"/>
    <n v="13857.9"/>
    <n v="336"/>
  </r>
  <r>
    <x v="8"/>
    <m/>
    <s v="15.6 Inches"/>
    <s v="Black"/>
    <m/>
    <s v="Core i7"/>
    <x v="4"/>
    <x v="10"/>
    <m/>
    <s v="Dedicated"/>
    <s v="NVIDIA GeForce GTX 1050 Ti"/>
    <s v="2.2, 3.9 GHz"/>
    <x v="0"/>
    <x v="258"/>
    <n v="24"/>
    <n v="30575.759999999998"/>
    <n v="104"/>
  </r>
  <r>
    <x v="0"/>
    <m/>
    <s v="15.6 Inches"/>
    <s v="Blue"/>
    <s v="1152 GB"/>
    <s v="Pentium"/>
    <x v="5"/>
    <x v="0"/>
    <m/>
    <s v="Integrated"/>
    <s v="Intel"/>
    <s v="1.1 GHz"/>
    <x v="2"/>
    <x v="42"/>
    <n v="44"/>
    <n v="20239.560000000001"/>
    <n v="159"/>
  </r>
  <r>
    <x v="1"/>
    <m/>
    <s v="14 Inches"/>
    <s v="Rose Gold"/>
    <s v="64 GB"/>
    <s v="Celeron N4000"/>
    <x v="4"/>
    <x v="0"/>
    <m/>
    <s v="Integrated"/>
    <s v="Intel"/>
    <s v="1.1 GHz"/>
    <x v="4"/>
    <x v="1273"/>
    <n v="64"/>
    <n v="119871.36"/>
    <n v="532"/>
  </r>
  <r>
    <x v="1"/>
    <m/>
    <s v="15.6 Inches"/>
    <s v="Black"/>
    <s v="1000 GB"/>
    <s v="Pentium N5000"/>
    <x v="4"/>
    <x v="0"/>
    <m/>
    <s v="Integrated"/>
    <s v="Intel"/>
    <s v="1.1 GHz"/>
    <x v="5"/>
    <x v="26"/>
    <n v="62"/>
    <n v="24179.38"/>
    <n v="451"/>
  </r>
  <r>
    <x v="8"/>
    <s v="Dell Inspiron 16 5625"/>
    <s v="16 Inches"/>
    <s v="Silver"/>
    <s v="2000 GB"/>
    <s v="AMD Ryzen 7"/>
    <x v="2"/>
    <x v="1"/>
    <m/>
    <s v="Integrated"/>
    <s v="AMD Radeon Graphics"/>
    <m/>
    <x v="0"/>
    <x v="19"/>
    <n v="22"/>
    <n v="14079.78"/>
    <n v="118"/>
  </r>
  <r>
    <x v="8"/>
    <s v="Precision 7770"/>
    <s v="17 Inches"/>
    <m/>
    <s v="2 TB"/>
    <s v="Intel Core i7"/>
    <x v="1"/>
    <x v="1"/>
    <s v="Anti-glare"/>
    <s v="Dedicated"/>
    <s v="NVIDIA GeForce RTX A4500"/>
    <m/>
    <x v="0"/>
    <x v="1274"/>
    <n v="48"/>
    <n v="93215.52"/>
    <n v="465"/>
  </r>
  <r>
    <x v="37"/>
    <s v="LAPTOP T12"/>
    <s v="11.6 Inches"/>
    <s v="White"/>
    <s v="64 GB"/>
    <s v="Atom Z8350"/>
    <x v="3"/>
    <x v="11"/>
    <m/>
    <s v="Integrated"/>
    <s v="Intel"/>
    <m/>
    <x v="2"/>
    <x v="19"/>
    <n v="56"/>
    <n v="35839.440000000002"/>
    <n v="268"/>
  </r>
  <r>
    <x v="7"/>
    <s v="ThinkPad T440p"/>
    <s v="14 Inches"/>
    <s v="Black"/>
    <s v="500 GB"/>
    <s v="Core i5"/>
    <x v="0"/>
    <x v="20"/>
    <m/>
    <s v="Integrated"/>
    <s v="Integrated"/>
    <m/>
    <x v="20"/>
    <x v="21"/>
    <n v="18"/>
    <n v="10619.82"/>
    <n v="164"/>
  </r>
  <r>
    <x v="1"/>
    <m/>
    <s v="15.6 Inches"/>
    <s v="Silver"/>
    <s v="1000 GB"/>
    <s v="Intel Core i5"/>
    <x v="1"/>
    <x v="1"/>
    <s v="Backlit Keyboard"/>
    <s v="Integrated"/>
    <s v="Intel"/>
    <m/>
    <x v="1"/>
    <x v="1275"/>
    <n v="46"/>
    <n v="21160"/>
    <n v="322"/>
  </r>
  <r>
    <x v="0"/>
    <s v="Ideapad 3"/>
    <s v="15.6 Inches"/>
    <s v="Gray"/>
    <s v="1000 GB"/>
    <s v="Intel Core i5"/>
    <x v="5"/>
    <x v="0"/>
    <m/>
    <s v="Integrated"/>
    <s v="Intel"/>
    <m/>
    <x v="0"/>
    <x v="1276"/>
    <n v="31"/>
    <n v="9207"/>
    <n v="382"/>
  </r>
  <r>
    <x v="8"/>
    <s v="Inspiron"/>
    <s v="16 Inches"/>
    <s v="Silver"/>
    <s v="1000 GB"/>
    <s v="Intel Core i5"/>
    <x v="2"/>
    <x v="0"/>
    <m/>
    <s v="Integrated"/>
    <s v="Intel"/>
    <m/>
    <x v="0"/>
    <x v="1277"/>
    <n v="55"/>
    <n v="55219.45"/>
    <n v="418"/>
  </r>
  <r>
    <x v="2"/>
    <s v="Vector GP66 12UGS-267"/>
    <s v="15.66 Inches"/>
    <s v="Core Black"/>
    <m/>
    <s v="Intel Core i9"/>
    <x v="2"/>
    <x v="2"/>
    <m/>
    <s v="Dedicated"/>
    <m/>
    <s v="1.8 GHz"/>
    <x v="2"/>
    <x v="21"/>
    <n v="65"/>
    <n v="38349.35"/>
    <n v="424"/>
  </r>
  <r>
    <x v="2"/>
    <s v="Stealth GS66 12UGS-025"/>
    <s v="15.6 Inches"/>
    <s v="Core Black"/>
    <m/>
    <s v="Intel Core i9"/>
    <x v="2"/>
    <x v="2"/>
    <m/>
    <s v="Dedicated"/>
    <s v="NVIDIA GeForce RTX 3070"/>
    <s v="1.8 GHz"/>
    <x v="10"/>
    <x v="21"/>
    <n v="23"/>
    <n v="13569.77"/>
    <n v="270"/>
  </r>
  <r>
    <x v="0"/>
    <m/>
    <s v="14 Inches"/>
    <s v="Blue"/>
    <s v="1000 GB"/>
    <s v="Intel Core i7"/>
    <x v="0"/>
    <x v="0"/>
    <m/>
    <s v="Integrated"/>
    <s v="Intel"/>
    <s v="1.2 GHz"/>
    <x v="0"/>
    <x v="5"/>
    <n v="27"/>
    <n v="43173"/>
    <n v="419"/>
  </r>
  <r>
    <x v="2"/>
    <s v="Vector GP66 12UGS-267"/>
    <s v="15.66 Inches"/>
    <s v="Core Black"/>
    <m/>
    <s v="Intel Core i9"/>
    <x v="2"/>
    <x v="2"/>
    <m/>
    <s v="Dedicated"/>
    <m/>
    <s v="1.8 GHz"/>
    <x v="2"/>
    <x v="42"/>
    <n v="37"/>
    <n v="17019.63"/>
    <n v="239"/>
  </r>
  <r>
    <x v="2"/>
    <s v="Stealth GS66 12UGS-025"/>
    <s v="15.6 Inches"/>
    <s v="Core Black"/>
    <m/>
    <s v="Intel Core i9"/>
    <x v="2"/>
    <x v="2"/>
    <m/>
    <s v="Dedicated"/>
    <s v="NVIDIA GeForce RTX 3070"/>
    <s v="1.8 GHz"/>
    <x v="10"/>
    <x v="1278"/>
    <n v="56"/>
    <n v="15118.88"/>
    <n v="554"/>
  </r>
  <r>
    <x v="0"/>
    <m/>
    <s v="14 Inches"/>
    <s v="Blue"/>
    <s v="1000 GB"/>
    <s v="Intel Core i7"/>
    <x v="0"/>
    <x v="0"/>
    <m/>
    <s v="Integrated"/>
    <s v="Intel"/>
    <s v="1.2 GHz"/>
    <x v="0"/>
    <x v="21"/>
    <n v="25"/>
    <n v="14749.75"/>
    <n v="497"/>
  </r>
  <r>
    <x v="8"/>
    <s v="Alienware X17 R2 Laptop"/>
    <s v="17.3 Inches"/>
    <s v="Lunar Light"/>
    <s v="1000 GB"/>
    <s v="Core i9"/>
    <x v="2"/>
    <x v="1"/>
    <m/>
    <s v="Dedicated"/>
    <s v="NVIDIA GeForce RTX 3080 Ti"/>
    <m/>
    <x v="0"/>
    <x v="1279"/>
    <n v="28"/>
    <n v="89174.68"/>
    <n v="518"/>
  </r>
  <r>
    <x v="8"/>
    <s v="XPS 9520 Laptop"/>
    <s v="15.6 Inches"/>
    <s v="Platinum Silver"/>
    <s v="2000 GB"/>
    <s v="Core i7"/>
    <x v="4"/>
    <x v="1"/>
    <m/>
    <s v="Dedicated"/>
    <s v="NVIDIA GeForce RTX 3050 Ti"/>
    <m/>
    <x v="22"/>
    <x v="275"/>
    <n v="18"/>
    <n v="43182"/>
    <n v="449"/>
  </r>
  <r>
    <x v="8"/>
    <s v="XPS"/>
    <s v="17 Inches"/>
    <s v="Platinum Silver"/>
    <s v="512 GB"/>
    <s v="Core i7 Family"/>
    <x v="2"/>
    <x v="11"/>
    <s v="Anti-glare,Backlit Keyboard,Fingerprint Reader"/>
    <s v="GeForce GTX 1650 Ti"/>
    <m/>
    <m/>
    <x v="0"/>
    <x v="5"/>
    <n v="40"/>
    <n v="63960"/>
    <n v="364"/>
  </r>
  <r>
    <x v="8"/>
    <s v="Precision 3570 Laptop"/>
    <s v="15.6 Inches"/>
    <s v="Black"/>
    <s v="512 GB"/>
    <s v="Core i7"/>
    <x v="4"/>
    <x v="1"/>
    <m/>
    <s v="Integrated"/>
    <s v="Intel Integrated Graphics"/>
    <m/>
    <x v="0"/>
    <x v="528"/>
    <n v="23"/>
    <n v="11017"/>
    <n v="413"/>
  </r>
  <r>
    <x v="8"/>
    <s v="Latitude 5431 Laptop"/>
    <s v="14 Inches"/>
    <s v="Black"/>
    <s v="512 GB"/>
    <s v="Core i5"/>
    <x v="4"/>
    <x v="1"/>
    <m/>
    <s v="Integrated"/>
    <s v="Intel Integrated Graphics"/>
    <m/>
    <x v="0"/>
    <x v="1280"/>
    <n v="15"/>
    <n v="5181.6000000000004"/>
    <n v="448"/>
  </r>
  <r>
    <x v="2"/>
    <s v="WS66 10TMT-207"/>
    <s v="15.6 Inches"/>
    <s v="Space Gray"/>
    <m/>
    <s v="Core i9"/>
    <x v="1"/>
    <x v="7"/>
    <m/>
    <s v="Dedicated"/>
    <s v="NVIDIA Quadro RTX 5000"/>
    <s v="2.4 GHz"/>
    <x v="4"/>
    <x v="5"/>
    <n v="31"/>
    <n v="49569"/>
    <n v="391"/>
  </r>
  <r>
    <x v="8"/>
    <s v="XPS"/>
    <s v="15.6 Inches"/>
    <s v="Silver"/>
    <s v="2 TB"/>
    <s v="Core i9"/>
    <x v="4"/>
    <x v="7"/>
    <m/>
    <s v="Integrated, Dedicated"/>
    <s v="Intel"/>
    <m/>
    <x v="0"/>
    <x v="1281"/>
    <n v="61"/>
    <n v="54289.39"/>
    <n v="198"/>
  </r>
  <r>
    <x v="1"/>
    <s v="Pavilion"/>
    <s v="15 Inches"/>
    <m/>
    <s v="1 TB"/>
    <s v="Core i7"/>
    <x v="2"/>
    <x v="1"/>
    <s v="Backlit Keyboard,Numeric Keypad"/>
    <s v="Integrated"/>
    <m/>
    <m/>
    <x v="2"/>
    <x v="1282"/>
    <n v="56"/>
    <n v="106319.36"/>
    <n v="204"/>
  </r>
  <r>
    <x v="0"/>
    <m/>
    <s v="15.6 Inches"/>
    <s v="Blue"/>
    <s v="1152 GB"/>
    <s v="Pentium"/>
    <x v="5"/>
    <x v="0"/>
    <m/>
    <s v="Integrated"/>
    <s v="Intel"/>
    <s v="1.1 GHz"/>
    <x v="2"/>
    <x v="5"/>
    <n v="34"/>
    <n v="54366"/>
    <n v="164"/>
  </r>
  <r>
    <x v="2"/>
    <s v="Vector GP66 12UGS-267"/>
    <s v="15.66 Inches"/>
    <s v="Core Black"/>
    <m/>
    <s v="Intel Core i9"/>
    <x v="2"/>
    <x v="2"/>
    <m/>
    <s v="Dedicated"/>
    <m/>
    <s v="1.8 GHz"/>
    <x v="2"/>
    <x v="26"/>
    <n v="29"/>
    <n v="11309.71"/>
    <n v="116"/>
  </r>
  <r>
    <x v="2"/>
    <s v="Stealth GS66 12UGS-025"/>
    <s v="15.6 Inches"/>
    <s v="Core Black"/>
    <m/>
    <s v="Intel Core i9"/>
    <x v="2"/>
    <x v="2"/>
    <m/>
    <s v="Dedicated"/>
    <s v="NVIDIA GeForce RTX 3070"/>
    <s v="1.8 GHz"/>
    <x v="10"/>
    <x v="636"/>
    <n v="19"/>
    <n v="13299.81"/>
    <n v="379"/>
  </r>
  <r>
    <x v="0"/>
    <m/>
    <s v="14 Inches"/>
    <s v="Blue"/>
    <s v="1000 GB"/>
    <s v="Intel Core i7"/>
    <x v="0"/>
    <x v="0"/>
    <m/>
    <s v="Integrated"/>
    <s v="Intel"/>
    <s v="1.2 GHz"/>
    <x v="0"/>
    <x v="1283"/>
    <n v="46"/>
    <n v="10877.62"/>
    <n v="287"/>
  </r>
  <r>
    <x v="8"/>
    <s v="Dell Latitude"/>
    <s v="15.6 Inches"/>
    <m/>
    <m/>
    <s v="Core i5"/>
    <x v="0"/>
    <x v="7"/>
    <m/>
    <s v="Integrated"/>
    <s v="Intel UHD Graphics 620"/>
    <s v="1.6 GHz"/>
    <x v="2"/>
    <x v="5"/>
    <n v="59"/>
    <n v="94341"/>
    <n v="546"/>
  </r>
  <r>
    <x v="1"/>
    <s v="ZBook Fury 15 G8"/>
    <s v="15.6 Inches"/>
    <m/>
    <s v="1 TB"/>
    <s v="Core i9"/>
    <x v="1"/>
    <x v="7"/>
    <s v="Anti-glare Screen, Miracast Technology"/>
    <s v="RTX A5000,UHD Graphics"/>
    <s v="NVIDIA Intel RTX A5000 UHD Graphics"/>
    <m/>
    <x v="10"/>
    <x v="101"/>
    <n v="62"/>
    <n v="25978"/>
    <n v="154"/>
  </r>
  <r>
    <x v="8"/>
    <s v="Precision 7560 Laptop"/>
    <s v="15.6 Inches"/>
    <s v="Silver"/>
    <s v="1000 GB"/>
    <s v="Core i9"/>
    <x v="2"/>
    <x v="7"/>
    <s v="Wifi &amp; Bluetooth"/>
    <s v="Nvidia T1200"/>
    <m/>
    <m/>
    <x v="0"/>
    <x v="1284"/>
    <n v="51"/>
    <n v="13209"/>
    <n v="427"/>
  </r>
  <r>
    <x v="8"/>
    <s v="XPS 13"/>
    <s v="13.3 Inches"/>
    <s v="Silver"/>
    <s v="256 GB"/>
    <s v="Core i7"/>
    <x v="0"/>
    <x v="29"/>
    <m/>
    <s v="Dedicated"/>
    <s v="Intel HD Graphics 5500"/>
    <m/>
    <x v="20"/>
    <x v="1281"/>
    <n v="48"/>
    <n v="42719.519999999997"/>
    <n v="441"/>
  </r>
  <r>
    <x v="8"/>
    <s v="XPS"/>
    <s v="13.3 Inches"/>
    <s v="Silver"/>
    <s v="256 GB"/>
    <s v="Core i5"/>
    <x v="0"/>
    <x v="11"/>
    <s v="Backlit Keyboard,Fingerprint Reader"/>
    <s v="Integrated"/>
    <m/>
    <m/>
    <x v="21"/>
    <x v="1285"/>
    <n v="56"/>
    <n v="13944"/>
    <n v="369"/>
  </r>
  <r>
    <x v="0"/>
    <m/>
    <s v="15.6 Inches"/>
    <s v="Blue"/>
    <s v="1152 GB"/>
    <s v="Pentium"/>
    <x v="5"/>
    <x v="0"/>
    <m/>
    <s v="Integrated"/>
    <s v="Intel"/>
    <s v="1.1 GHz"/>
    <x v="2"/>
    <x v="1286"/>
    <n v="43"/>
    <n v="57318.57"/>
    <n v="397"/>
  </r>
  <r>
    <x v="1"/>
    <m/>
    <s v="14 Inches"/>
    <s v="Rose Gold"/>
    <s v="64 GB"/>
    <s v="Celeron N4000"/>
    <x v="4"/>
    <x v="0"/>
    <m/>
    <s v="Integrated"/>
    <s v="Intel"/>
    <s v="1.1 GHz"/>
    <x v="4"/>
    <x v="968"/>
    <n v="21"/>
    <n v="16253.79"/>
    <n v="125"/>
  </r>
  <r>
    <x v="1"/>
    <m/>
    <s v="15.6 Inches"/>
    <s v="Black"/>
    <s v="1000 GB"/>
    <s v="Pentium N5000"/>
    <x v="4"/>
    <x v="0"/>
    <m/>
    <s v="Integrated"/>
    <s v="Intel"/>
    <s v="1.1 GHz"/>
    <x v="5"/>
    <x v="21"/>
    <n v="60"/>
    <n v="35399.4"/>
    <n v="256"/>
  </r>
  <r>
    <x v="7"/>
    <s v="ThinkPad"/>
    <s v="15.6 Inches"/>
    <s v="Silver"/>
    <s v="512 GB"/>
    <s v="Core i7 Family"/>
    <x v="4"/>
    <x v="1"/>
    <s v="Backlit Keyboard"/>
    <s v="Integrated"/>
    <m/>
    <m/>
    <x v="0"/>
    <x v="1287"/>
    <n v="53"/>
    <n v="36551.449999999997"/>
    <n v="332"/>
  </r>
  <r>
    <x v="5"/>
    <s v="VivoBook S13"/>
    <s v="13.3 Inches"/>
    <s v="Indie Black"/>
    <s v="512 GB"/>
    <s v="Core i5-1035G1"/>
    <x v="6"/>
    <x v="10"/>
    <s v="Bezel,Fingerprint Reader"/>
    <s v="Integrated"/>
    <s v="Intel UHD Graphics"/>
    <m/>
    <x v="6"/>
    <x v="103"/>
    <n v="44"/>
    <n v="101156"/>
    <n v="190"/>
  </r>
  <r>
    <x v="8"/>
    <s v="XPS 9520 Laptop"/>
    <s v="15.6 Inches"/>
    <s v="Platinum Silver"/>
    <s v="4000 GB"/>
    <s v="Core i7"/>
    <x v="1"/>
    <x v="2"/>
    <m/>
    <s v="Integrated"/>
    <s v="NVIDIA GeForce RTX 3050 Ti"/>
    <m/>
    <x v="0"/>
    <x v="1288"/>
    <n v="22"/>
    <n v="10068.08"/>
    <n v="162"/>
  </r>
  <r>
    <x v="8"/>
    <s v="Latitude 5520 Laptop"/>
    <s v="15.6 Inches"/>
    <s v="Black"/>
    <s v="256 GB"/>
    <s v="Core i5"/>
    <x v="4"/>
    <x v="7"/>
    <s v="Wifi &amp; Bluetooth"/>
    <s v="Integrated"/>
    <m/>
    <m/>
    <x v="0"/>
    <x v="42"/>
    <n v="17"/>
    <n v="7819.83"/>
    <n v="266"/>
  </r>
  <r>
    <x v="8"/>
    <s v="Latitude 7320 Laptop"/>
    <s v="13.3 Inches"/>
    <s v="Black"/>
    <s v="512 GB"/>
    <s v="Core i5"/>
    <x v="0"/>
    <x v="7"/>
    <s v="Wifi &amp; Bluetooth"/>
    <s v="Integrated"/>
    <m/>
    <m/>
    <x v="0"/>
    <x v="8"/>
    <n v="27"/>
    <n v="24299.73"/>
    <n v="474"/>
  </r>
  <r>
    <x v="1"/>
    <s v="HP Pavilion 16"/>
    <s v="16.1 Inches"/>
    <s v="Shadow Black"/>
    <s v="2000 GB"/>
    <s v="Core i7"/>
    <x v="2"/>
    <x v="7"/>
    <s v="Anti-glare"/>
    <s v="Dedicated"/>
    <m/>
    <m/>
    <x v="16"/>
    <x v="1289"/>
    <n v="29"/>
    <n v="64698.71"/>
    <n v="241"/>
  </r>
  <r>
    <x v="1"/>
    <m/>
    <s v="15.6 Inches"/>
    <s v="Silver"/>
    <s v="1000 GB"/>
    <s v="Intel Core i5"/>
    <x v="1"/>
    <x v="1"/>
    <s v="Backlit Keyboard"/>
    <s v="Integrated"/>
    <s v="Intel"/>
    <m/>
    <x v="1"/>
    <x v="5"/>
    <n v="51"/>
    <n v="81549"/>
    <n v="269"/>
  </r>
  <r>
    <x v="0"/>
    <s v="Ideapad 3"/>
    <s v="15.6 Inches"/>
    <s v="Gray"/>
    <s v="1000 GB"/>
    <s v="Intel Core i5"/>
    <x v="5"/>
    <x v="0"/>
    <m/>
    <s v="Integrated"/>
    <s v="Intel"/>
    <m/>
    <x v="0"/>
    <x v="636"/>
    <n v="54"/>
    <n v="37799.46"/>
    <n v="216"/>
  </r>
  <r>
    <x v="8"/>
    <s v="Inspiron"/>
    <s v="16 Inches"/>
    <s v="Silver"/>
    <s v="1000 GB"/>
    <s v="Intel Core i5"/>
    <x v="2"/>
    <x v="0"/>
    <m/>
    <s v="Integrated"/>
    <s v="Intel"/>
    <m/>
    <x v="0"/>
    <x v="1290"/>
    <n v="12"/>
    <n v="6878.88"/>
    <n v="331"/>
  </r>
  <r>
    <x v="2"/>
    <s v="Vector GP66 12UGS-267"/>
    <s v="15.66 Inches"/>
    <s v="Core Black"/>
    <m/>
    <s v="Intel Core i9"/>
    <x v="2"/>
    <x v="2"/>
    <m/>
    <s v="Dedicated"/>
    <m/>
    <s v="1.8 GHz"/>
    <x v="2"/>
    <x v="42"/>
    <n v="19"/>
    <n v="8739.81"/>
    <n v="116"/>
  </r>
  <r>
    <x v="2"/>
    <s v="Stealth GS66 12UGS-025"/>
    <s v="15.6 Inches"/>
    <s v="Core Black"/>
    <m/>
    <s v="Intel Core i9"/>
    <x v="2"/>
    <x v="2"/>
    <m/>
    <s v="Dedicated"/>
    <s v="NVIDIA GeForce RTX 3070"/>
    <s v="1.8 GHz"/>
    <x v="10"/>
    <x v="2"/>
    <n v="65"/>
    <n v="64999.35"/>
    <n v="157"/>
  </r>
  <r>
    <x v="0"/>
    <m/>
    <s v="14 Inches"/>
    <s v="Blue"/>
    <s v="1000 GB"/>
    <s v="Intel Core i7"/>
    <x v="0"/>
    <x v="0"/>
    <m/>
    <s v="Integrated"/>
    <s v="Intel"/>
    <s v="1.2 GHz"/>
    <x v="0"/>
    <x v="8"/>
    <n v="60"/>
    <n v="53999.4"/>
    <n v="242"/>
  </r>
  <r>
    <x v="8"/>
    <s v="Dell Latitude 7530 Laptop"/>
    <s v="15 Inches"/>
    <s v="Black"/>
    <s v="256 GB"/>
    <s v="Intel Core i5"/>
    <x v="4"/>
    <x v="7"/>
    <m/>
    <s v="Integrated"/>
    <s v="Intel Iris Xe Graphics"/>
    <m/>
    <x v="0"/>
    <x v="21"/>
    <n v="51"/>
    <n v="30089.49"/>
    <n v="242"/>
  </r>
  <r>
    <x v="8"/>
    <s v="Precision 5760 Laptop"/>
    <s v="17 Inches"/>
    <s v="Silver"/>
    <s v="1000 GB"/>
    <s v="Core i7"/>
    <x v="2"/>
    <x v="7"/>
    <s v="Wifi &amp; Bluetooth"/>
    <s v="Nvidia RTX A3000"/>
    <m/>
    <m/>
    <x v="0"/>
    <x v="26"/>
    <n v="58"/>
    <n v="22619.42"/>
    <n v="291"/>
  </r>
  <r>
    <x v="8"/>
    <s v="XPS 9315 Laptop"/>
    <s v="13.4 Inches"/>
    <s v="Platinum Silver"/>
    <s v="512 GB"/>
    <s v="Core i7"/>
    <x v="4"/>
    <x v="2"/>
    <m/>
    <s v="Integrated"/>
    <s v="Intel Integrated Graphics"/>
    <m/>
    <x v="8"/>
    <x v="1291"/>
    <n v="47"/>
    <n v="31576.48"/>
    <n v="186"/>
  </r>
  <r>
    <x v="1"/>
    <s v="HP Omen"/>
    <s v="15.6 Inches"/>
    <m/>
    <m/>
    <s v="Ryzen 7 4800H"/>
    <x v="4"/>
    <x v="10"/>
    <s v="Anti-glare,Backlit Keyboard/windows"/>
    <s v="Dedicated"/>
    <m/>
    <s v="2.9 GHz"/>
    <x v="12"/>
    <x v="13"/>
    <n v="30"/>
    <n v="50970"/>
    <n v="377"/>
  </r>
  <r>
    <x v="8"/>
    <m/>
    <s v="15.6 Inches"/>
    <m/>
    <s v="512 GB"/>
    <s v="Core i5"/>
    <x v="4"/>
    <x v="7"/>
    <m/>
    <s v="Integrated"/>
    <s v="Intel"/>
    <s v="2.5 GHz"/>
    <x v="0"/>
    <x v="490"/>
    <n v="63"/>
    <n v="52982.37"/>
    <n v="520"/>
  </r>
  <r>
    <x v="1"/>
    <s v="SBUY Dragonfly"/>
    <s v="13.3 Inches"/>
    <m/>
    <s v="512 GB"/>
    <s v="Core i7"/>
    <x v="4"/>
    <x v="7"/>
    <m/>
    <s v="Integrated"/>
    <s v="Intel UHD Graphics 620"/>
    <s v="1.9 GHz"/>
    <x v="0"/>
    <x v="1292"/>
    <n v="44"/>
    <n v="170279.56"/>
    <n v="378"/>
  </r>
  <r>
    <x v="2"/>
    <s v="Vector GP66 12UGS-267"/>
    <s v="15.66 Inches"/>
    <s v="Core Black"/>
    <m/>
    <s v="Intel Core i9"/>
    <x v="2"/>
    <x v="2"/>
    <m/>
    <s v="Dedicated"/>
    <m/>
    <s v="1.8 GHz"/>
    <x v="2"/>
    <x v="1293"/>
    <n v="33"/>
    <n v="52865.67"/>
    <n v="228"/>
  </r>
  <r>
    <x v="2"/>
    <s v="Stealth GS66 12UGS-025"/>
    <s v="15.6 Inches"/>
    <s v="Core Black"/>
    <m/>
    <s v="Intel Core i9"/>
    <x v="2"/>
    <x v="2"/>
    <m/>
    <s v="Dedicated"/>
    <s v="NVIDIA GeForce RTX 3070"/>
    <s v="1.8 GHz"/>
    <x v="10"/>
    <x v="1294"/>
    <n v="23"/>
    <n v="64606.77"/>
    <n v="423"/>
  </r>
  <r>
    <x v="0"/>
    <m/>
    <s v="14 Inches"/>
    <s v="Blue"/>
    <s v="1000 GB"/>
    <s v="Intel Core i7"/>
    <x v="0"/>
    <x v="0"/>
    <m/>
    <s v="Integrated"/>
    <s v="Intel"/>
    <s v="1.2 GHz"/>
    <x v="0"/>
    <x v="37"/>
    <n v="44"/>
    <n v="33693"/>
    <n v="447"/>
  </r>
  <r>
    <x v="7"/>
    <s v="ThinkBook 14 G4 ABA"/>
    <s v="14 Inches"/>
    <m/>
    <s v="512 GB"/>
    <s v="Ryzen 7"/>
    <x v="4"/>
    <x v="0"/>
    <s v="Anti-glare Screen"/>
    <s v="Radeon Graphics"/>
    <s v="AMD Radeon Graphics"/>
    <m/>
    <x v="0"/>
    <x v="1295"/>
    <n v="20"/>
    <n v="13632.2"/>
    <n v="478"/>
  </r>
  <r>
    <x v="8"/>
    <s v="XPS"/>
    <s v="15.6 Inches"/>
    <s v="Platinum Silver"/>
    <s v="1 TB"/>
    <s v="Intel Core i9"/>
    <x v="1"/>
    <x v="10"/>
    <s v="Backlit Keyboard,Fingerprint Reader"/>
    <s v="Dedicated"/>
    <m/>
    <m/>
    <x v="15"/>
    <x v="661"/>
    <n v="60"/>
    <n v="10140"/>
    <n v="547"/>
  </r>
  <r>
    <x v="8"/>
    <m/>
    <s v="14 Inches"/>
    <s v="Green"/>
    <s v="1 TB"/>
    <s v="Ryzen 7"/>
    <x v="4"/>
    <x v="1"/>
    <s v="Backlit Keyboard,Fingerprint"/>
    <s v="Integrated"/>
    <s v="Intel UHD Graphics"/>
    <m/>
    <x v="0"/>
    <x v="5"/>
    <n v="64"/>
    <n v="102336"/>
    <n v="426"/>
  </r>
  <r>
    <x v="2"/>
    <s v="Vector GP66 12UGS-267"/>
    <s v="15.66 Inches"/>
    <s v="Core Black"/>
    <m/>
    <s v="Intel Core i9"/>
    <x v="2"/>
    <x v="2"/>
    <m/>
    <s v="Dedicated"/>
    <m/>
    <s v="1.8 GHz"/>
    <x v="2"/>
    <x v="13"/>
    <n v="26"/>
    <n v="44174"/>
    <n v="329"/>
  </r>
  <r>
    <x v="2"/>
    <s v="Stealth GS66 12UGS-025"/>
    <s v="15.6 Inches"/>
    <s v="Core Black"/>
    <m/>
    <s v="Intel Core i9"/>
    <x v="2"/>
    <x v="2"/>
    <m/>
    <s v="Dedicated"/>
    <s v="NVIDIA GeForce RTX 3070"/>
    <s v="1.8 GHz"/>
    <x v="10"/>
    <x v="1296"/>
    <n v="31"/>
    <n v="41053.61"/>
    <n v="131"/>
  </r>
  <r>
    <x v="0"/>
    <m/>
    <s v="14 Inches"/>
    <s v="Blue"/>
    <s v="1000 GB"/>
    <s v="Intel Core i7"/>
    <x v="0"/>
    <x v="0"/>
    <m/>
    <s v="Integrated"/>
    <s v="Intel"/>
    <s v="1.2 GHz"/>
    <x v="0"/>
    <x v="1297"/>
    <n v="14"/>
    <n v="18367.86"/>
    <n v="367"/>
  </r>
  <r>
    <x v="8"/>
    <s v="Inspiron 5625 Laptop"/>
    <s v="16 Inches"/>
    <s v="Gray, Platinum Silver"/>
    <s v="1000 GB"/>
    <s v="AMD Ryzen 7"/>
    <x v="4"/>
    <x v="2"/>
    <m/>
    <s v="Integrated"/>
    <s v="AMD Integrated Graphics"/>
    <m/>
    <x v="0"/>
    <x v="1298"/>
    <n v="50"/>
    <n v="44256"/>
    <n v="465"/>
  </r>
  <r>
    <x v="1"/>
    <s v="ELITEBOOK REVOLVE 810G3"/>
    <s v="11.6 Inches"/>
    <s v="Silver"/>
    <s v="128 GB"/>
    <s v="Core i5"/>
    <x v="0"/>
    <x v="25"/>
    <m/>
    <s v="Integrated"/>
    <s v="Integrated Graphics"/>
    <m/>
    <x v="0"/>
    <x v="2"/>
    <n v="61"/>
    <n v="60999.39"/>
    <n v="321"/>
  </r>
  <r>
    <x v="8"/>
    <s v="Latitude"/>
    <s v="14 Inches"/>
    <s v="Silver"/>
    <s v="2 TB"/>
    <s v="Core i5 Family"/>
    <x v="2"/>
    <x v="1"/>
    <s v="Backlit Keyboard"/>
    <s v="Integrated"/>
    <m/>
    <m/>
    <x v="10"/>
    <x v="572"/>
    <n v="58"/>
    <n v="48985.64"/>
    <n v="525"/>
  </r>
  <r>
    <x v="7"/>
    <s v="ThinkPad T15p Gen 2"/>
    <s v="15.6 Inches"/>
    <s v="Black"/>
    <s v="1 TB"/>
    <s v="Core i7"/>
    <x v="4"/>
    <x v="1"/>
    <s v="Anti-glare Screen"/>
    <s v="GeForce GTX 1650"/>
    <m/>
    <m/>
    <x v="0"/>
    <x v="2"/>
    <n v="34"/>
    <n v="33999.660000000003"/>
    <n v="522"/>
  </r>
  <r>
    <x v="13"/>
    <s v="A5 X1-CUS2130SB"/>
    <s v="15.6 Inches"/>
    <s v="Black"/>
    <s v="512 GB"/>
    <s v="AMD Ryzen 9 5900X"/>
    <x v="4"/>
    <x v="2"/>
    <s v="Anti-glare,Thin Bezel"/>
    <s v="Dedicated"/>
    <m/>
    <m/>
    <x v="8"/>
    <x v="660"/>
    <n v="46"/>
    <n v="82799.539999999994"/>
    <n v="460"/>
  </r>
  <r>
    <x v="8"/>
    <s v="Latitude 7310 Laptop"/>
    <s v="13 Inches"/>
    <s v="Black"/>
    <s v="512 GB"/>
    <s v="Core i5"/>
    <x v="4"/>
    <x v="7"/>
    <s v="Wifi &amp; Bluetooth"/>
    <s v="Integrated"/>
    <m/>
    <m/>
    <x v="0"/>
    <x v="821"/>
    <n v="44"/>
    <n v="46156"/>
    <n v="369"/>
  </r>
  <r>
    <x v="0"/>
    <m/>
    <s v="15.6 Inches"/>
    <s v="Blue"/>
    <s v="1152 GB"/>
    <s v="Pentium"/>
    <x v="5"/>
    <x v="0"/>
    <m/>
    <s v="Integrated"/>
    <s v="Intel"/>
    <s v="1.1 GHz"/>
    <x v="2"/>
    <x v="13"/>
    <n v="55"/>
    <n v="93445"/>
    <n v="403"/>
  </r>
  <r>
    <x v="1"/>
    <m/>
    <s v="14 Inches"/>
    <s v="Rose Gold"/>
    <s v="64 GB"/>
    <s v="Celeron N4000"/>
    <x v="4"/>
    <x v="0"/>
    <m/>
    <s v="Integrated"/>
    <s v="Intel"/>
    <s v="1.1 GHz"/>
    <x v="4"/>
    <x v="21"/>
    <n v="52"/>
    <n v="30679.48"/>
    <n v="304"/>
  </r>
  <r>
    <x v="1"/>
    <m/>
    <s v="15.6 Inches"/>
    <s v="Black"/>
    <s v="1000 GB"/>
    <s v="Pentium N5000"/>
    <x v="4"/>
    <x v="0"/>
    <m/>
    <s v="Integrated"/>
    <s v="Intel"/>
    <s v="1.1 GHz"/>
    <x v="5"/>
    <x v="26"/>
    <n v="17"/>
    <n v="6629.83"/>
    <n v="126"/>
  </r>
  <r>
    <x v="8"/>
    <s v="Dell Precision 7760 Laptop"/>
    <s v="17 Inches"/>
    <s v="Silver"/>
    <s v="1 TB"/>
    <s v="Intel Core i7"/>
    <x v="2"/>
    <x v="7"/>
    <m/>
    <s v="Dedicated"/>
    <s v="NVIDIA RTX A3000 16GB GDDR6"/>
    <m/>
    <x v="0"/>
    <x v="1299"/>
    <n v="38"/>
    <n v="33463.56"/>
    <n v="191"/>
  </r>
  <r>
    <x v="7"/>
    <s v="W530"/>
    <s v="15.6 Inches"/>
    <s v="Black"/>
    <s v="500 GB"/>
    <s v="Core i7-3720QM"/>
    <x v="6"/>
    <x v="16"/>
    <m/>
    <s v="Integrated, Dedicated"/>
    <s v="Intel HD Graphics 4000"/>
    <s v="2.7 GHz"/>
    <x v="13"/>
    <x v="8"/>
    <n v="61"/>
    <n v="54899.39"/>
    <n v="178"/>
  </r>
  <r>
    <x v="1"/>
    <s v="HP ProBook"/>
    <s v="15.6 Inches"/>
    <s v="Silver"/>
    <m/>
    <s v="Core i5"/>
    <x v="4"/>
    <x v="7"/>
    <m/>
    <s v="Integrated"/>
    <s v="Intel Iris"/>
    <m/>
    <x v="2"/>
    <x v="916"/>
    <n v="64"/>
    <n v="76480"/>
    <n v="168"/>
  </r>
  <r>
    <x v="7"/>
    <s v="LENOVO"/>
    <s v="15 Inches"/>
    <s v="Black"/>
    <m/>
    <m/>
    <x v="0"/>
    <x v="7"/>
    <m/>
    <s v="Integrated"/>
    <s v="HD 620 Graphics"/>
    <s v="2.5 GHz"/>
    <x v="2"/>
    <x v="1300"/>
    <n v="13"/>
    <n v="17562.87"/>
    <n v="505"/>
  </r>
  <r>
    <x v="8"/>
    <s v="Precision 7770"/>
    <s v="17.3 Inches"/>
    <m/>
    <s v="2 TB"/>
    <s v="Intel Core i9"/>
    <x v="1"/>
    <x v="1"/>
    <m/>
    <s v="Dedicated"/>
    <s v="NVIDIA RTX A4500 16GB GDDR6 (4DP)"/>
    <s v="5 GHz"/>
    <x v="0"/>
    <x v="1301"/>
    <n v="18"/>
    <n v="54053.82"/>
    <n v="226"/>
  </r>
  <r>
    <x v="8"/>
    <s v="Dell Precision 3561"/>
    <s v="15 Inches"/>
    <s v="Silver"/>
    <s v="1 TB"/>
    <s v="Intel Core i7"/>
    <x v="2"/>
    <x v="7"/>
    <m/>
    <s v="Dedicated"/>
    <s v="NVIDIA T600"/>
    <m/>
    <x v="0"/>
    <x v="251"/>
    <n v="35"/>
    <n v="45465"/>
    <n v="259"/>
  </r>
  <r>
    <x v="8"/>
    <s v="Precision 7560 Laptop"/>
    <s v="15.6 Inches"/>
    <s v="Silver"/>
    <s v="1000 GB"/>
    <s v="Core i7"/>
    <x v="2"/>
    <x v="1"/>
    <s v="Wifi &amp; Bluetooth"/>
    <s v="Integrated"/>
    <m/>
    <m/>
    <x v="10"/>
    <x v="519"/>
    <n v="27"/>
    <n v="37773"/>
    <n v="254"/>
  </r>
  <r>
    <x v="1"/>
    <m/>
    <s v="15.6 Inches"/>
    <s v="Silver"/>
    <s v="1000 GB"/>
    <s v="Intel Core i5"/>
    <x v="1"/>
    <x v="1"/>
    <s v="Backlit Keyboard"/>
    <s v="Integrated"/>
    <s v="Intel"/>
    <m/>
    <x v="1"/>
    <x v="26"/>
    <n v="40"/>
    <n v="15599.6"/>
    <n v="239"/>
  </r>
  <r>
    <x v="0"/>
    <s v="Ideapad 3"/>
    <s v="15.6 Inches"/>
    <s v="Gray"/>
    <s v="1000 GB"/>
    <s v="Intel Core i5"/>
    <x v="5"/>
    <x v="0"/>
    <m/>
    <s v="Integrated"/>
    <s v="Intel"/>
    <m/>
    <x v="0"/>
    <x v="42"/>
    <n v="36"/>
    <n v="16559.64"/>
    <n v="353"/>
  </r>
  <r>
    <x v="8"/>
    <s v="Inspiron"/>
    <s v="16 Inches"/>
    <s v="Silver"/>
    <s v="1000 GB"/>
    <s v="Intel Core i5"/>
    <x v="2"/>
    <x v="0"/>
    <m/>
    <s v="Integrated"/>
    <s v="Intel"/>
    <m/>
    <x v="0"/>
    <x v="2"/>
    <n v="53"/>
    <n v="52999.47"/>
    <n v="452"/>
  </r>
  <r>
    <x v="2"/>
    <s v="Vector GP66 12UGS-267"/>
    <s v="15.66 Inches"/>
    <s v="Core Black"/>
    <m/>
    <s v="Intel Core i9"/>
    <x v="2"/>
    <x v="2"/>
    <m/>
    <s v="Dedicated"/>
    <m/>
    <s v="1.8 GHz"/>
    <x v="2"/>
    <x v="21"/>
    <n v="59"/>
    <n v="34809.410000000003"/>
    <n v="209"/>
  </r>
  <r>
    <x v="2"/>
    <s v="Stealth GS66 12UGS-025"/>
    <s v="15.6 Inches"/>
    <s v="Core Black"/>
    <m/>
    <s v="Intel Core i9"/>
    <x v="2"/>
    <x v="2"/>
    <m/>
    <s v="Dedicated"/>
    <s v="NVIDIA GeForce RTX 3070"/>
    <s v="1.8 GHz"/>
    <x v="10"/>
    <x v="26"/>
    <n v="46"/>
    <n v="17939.54"/>
    <n v="526"/>
  </r>
  <r>
    <x v="0"/>
    <m/>
    <s v="14 Inches"/>
    <s v="Blue"/>
    <s v="1000 GB"/>
    <s v="Intel Core i7"/>
    <x v="0"/>
    <x v="0"/>
    <m/>
    <s v="Integrated"/>
    <s v="Intel"/>
    <s v="1.2 GHz"/>
    <x v="0"/>
    <x v="1302"/>
    <n v="55"/>
    <n v="73809.45"/>
    <n v="488"/>
  </r>
  <r>
    <x v="1"/>
    <s v="ZBook Firefly 16 G9"/>
    <s v="16 Inches"/>
    <m/>
    <s v="512 GB"/>
    <s v="Core i7"/>
    <x v="4"/>
    <x v="1"/>
    <s v="Anti-glare Screen"/>
    <s v="T500,Iris Xe Graphics"/>
    <s v="NVIDIA Intel T500 Iris Xe Graphics"/>
    <m/>
    <x v="0"/>
    <x v="1303"/>
    <n v="24"/>
    <n v="27143.759999999998"/>
    <n v="444"/>
  </r>
  <r>
    <x v="4"/>
    <s v="Chromebook 511 C741LT"/>
    <s v="11.6 Inches"/>
    <s v="Shale Black"/>
    <s v="32 GB"/>
    <s v="AMD Kabini A6-5200M Quad Core"/>
    <x v="3"/>
    <x v="5"/>
    <s v="Backlit"/>
    <s v="Adreno 618"/>
    <m/>
    <m/>
    <x v="0"/>
    <x v="604"/>
    <n v="58"/>
    <n v="88682"/>
    <n v="336"/>
  </r>
  <r>
    <x v="8"/>
    <s v="XPS 9320 Laptop"/>
    <s v="13.4 Inches"/>
    <s v="Silver"/>
    <s v="2000 GB"/>
    <s v="Core i7"/>
    <x v="2"/>
    <x v="1"/>
    <m/>
    <s v="Integrated"/>
    <s v="Intel Integrated Graphics"/>
    <m/>
    <x v="0"/>
    <x v="339"/>
    <n v="58"/>
    <n v="97555.42"/>
    <n v="271"/>
  </r>
  <r>
    <x v="8"/>
    <s v="Latitude 15 5000 e5570"/>
    <s v="15.6 Inches"/>
    <s v="Black"/>
    <s v="500 GB"/>
    <s v="Core i5"/>
    <x v="3"/>
    <x v="16"/>
    <s v="Anti-glare"/>
    <s v="Integrated, Dedicated"/>
    <m/>
    <m/>
    <x v="2"/>
    <x v="1304"/>
    <n v="17"/>
    <n v="26944.83"/>
    <n v="422"/>
  </r>
  <r>
    <x v="8"/>
    <s v="G15 5525 Laptop"/>
    <s v="15.6 Inches"/>
    <s v="Grey"/>
    <s v="1000 GB"/>
    <s v="AMD Ryzen 7"/>
    <x v="4"/>
    <x v="2"/>
    <m/>
    <s v="Dedicated"/>
    <s v="NVIDIA GeForce RTX 3060"/>
    <m/>
    <x v="2"/>
    <x v="81"/>
    <n v="49"/>
    <n v="48889.26"/>
    <n v="292"/>
  </r>
  <r>
    <x v="1"/>
    <s v="Spectre 14T x360"/>
    <s v="13.5 Inches"/>
    <s v="Black"/>
    <s v="512 GB"/>
    <s v="Core i7 Family"/>
    <x v="4"/>
    <x v="1"/>
    <s v="Fingerprint,Pen"/>
    <s v="Integrated"/>
    <m/>
    <m/>
    <x v="12"/>
    <x v="26"/>
    <n v="51"/>
    <n v="19889.490000000002"/>
    <n v="329"/>
  </r>
  <r>
    <x v="8"/>
    <s v="Dell XPS 13 9300"/>
    <s v="13 Inches"/>
    <s v="Silver"/>
    <s v="256 GB"/>
    <s v="Intel Core i7"/>
    <x v="4"/>
    <x v="7"/>
    <s v="Space Saving"/>
    <s v="Integrated"/>
    <m/>
    <m/>
    <x v="0"/>
    <x v="42"/>
    <n v="18"/>
    <n v="8279.82"/>
    <n v="257"/>
  </r>
  <r>
    <x v="8"/>
    <s v="G15 5525 Laptop"/>
    <s v="15.6 Inches"/>
    <s v="Grey"/>
    <s v="512 GB"/>
    <s v="AMD Ryzen 7"/>
    <x v="4"/>
    <x v="1"/>
    <m/>
    <s v="Dedicated"/>
    <s v="NVIDIA GeForce RTX 3060"/>
    <m/>
    <x v="0"/>
    <x v="624"/>
    <n v="14"/>
    <n v="34986"/>
    <n v="461"/>
  </r>
  <r>
    <x v="2"/>
    <s v="Vector GP66 12UGS-267"/>
    <s v="15.66 Inches"/>
    <s v="Core Black"/>
    <m/>
    <s v="Intel Core i9"/>
    <x v="2"/>
    <x v="2"/>
    <m/>
    <s v="Dedicated"/>
    <m/>
    <s v="1.8 GHz"/>
    <x v="2"/>
    <x v="1305"/>
    <n v="35"/>
    <n v="13167.35"/>
    <n v="151"/>
  </r>
  <r>
    <x v="2"/>
    <s v="Stealth GS66 12UGS-025"/>
    <s v="15.6 Inches"/>
    <s v="Core Black"/>
    <m/>
    <s v="Intel Core i9"/>
    <x v="2"/>
    <x v="2"/>
    <m/>
    <s v="Dedicated"/>
    <s v="NVIDIA GeForce RTX 3070"/>
    <s v="1.8 GHz"/>
    <x v="10"/>
    <x v="26"/>
    <n v="39"/>
    <n v="15209.61"/>
    <n v="258"/>
  </r>
  <r>
    <x v="0"/>
    <m/>
    <s v="14 Inches"/>
    <s v="Blue"/>
    <s v="1000 GB"/>
    <s v="Intel Core i7"/>
    <x v="0"/>
    <x v="0"/>
    <m/>
    <s v="Integrated"/>
    <s v="Intel"/>
    <s v="1.2 GHz"/>
    <x v="0"/>
    <x v="134"/>
    <n v="43"/>
    <n v="64457"/>
    <n v="404"/>
  </r>
  <r>
    <x v="8"/>
    <m/>
    <s v="14 Inches"/>
    <m/>
    <s v="512 GB"/>
    <s v="Core i5"/>
    <x v="2"/>
    <x v="7"/>
    <m/>
    <s v="Integrated"/>
    <s v="Intel UHD Graphics"/>
    <m/>
    <x v="3"/>
    <x v="1306"/>
    <n v="29"/>
    <n v="25820.73"/>
    <n v="196"/>
  </r>
  <r>
    <x v="8"/>
    <s v="Latitude 7420 Laptop"/>
    <s v="14 Inches"/>
    <s v="Black"/>
    <s v="512 GB"/>
    <s v="Core i7"/>
    <x v="2"/>
    <x v="7"/>
    <s v="Wifi &amp; Bluetooth"/>
    <s v="Integrated"/>
    <m/>
    <m/>
    <x v="0"/>
    <x v="21"/>
    <n v="45"/>
    <n v="26549.55"/>
    <n v="492"/>
  </r>
  <r>
    <x v="8"/>
    <s v="Latitude"/>
    <s v="15.6 Inches"/>
    <s v="Silver"/>
    <s v="1 TB"/>
    <s v="Core i7 Family"/>
    <x v="1"/>
    <x v="1"/>
    <s v="Backlit Kb,Fingerprint"/>
    <s v="Integrated"/>
    <m/>
    <m/>
    <x v="0"/>
    <x v="261"/>
    <n v="63"/>
    <n v="68354.37"/>
    <n v="243"/>
  </r>
  <r>
    <x v="7"/>
    <s v="ThinkPad L15 Gen2"/>
    <s v="15.6 Inches"/>
    <s v="Black"/>
    <s v="256 GB"/>
    <s v="Core i5 Family"/>
    <x v="0"/>
    <x v="1"/>
    <s v="Anti-glare Screen"/>
    <s v="Iris Xe Graphics"/>
    <m/>
    <m/>
    <x v="0"/>
    <x v="8"/>
    <n v="18"/>
    <n v="16199.82"/>
    <n v="250"/>
  </r>
  <r>
    <x v="8"/>
    <s v="Inspiron"/>
    <s v="15.6 Inches"/>
    <s v="Black"/>
    <s v="1 TB"/>
    <s v="Celeron N4020"/>
    <x v="4"/>
    <x v="1"/>
    <m/>
    <s v="Integrated"/>
    <s v="Intel UHD Graphics"/>
    <m/>
    <x v="21"/>
    <x v="1307"/>
    <n v="56"/>
    <n v="58463.44"/>
    <n v="381"/>
  </r>
  <r>
    <x v="0"/>
    <m/>
    <s v="15.6 Inches"/>
    <s v="Blue"/>
    <s v="1152 GB"/>
    <s v="Pentium"/>
    <x v="5"/>
    <x v="0"/>
    <m/>
    <s v="Integrated"/>
    <s v="Intel"/>
    <s v="1.1 GHz"/>
    <x v="2"/>
    <x v="1308"/>
    <n v="58"/>
    <n v="80562"/>
    <n v="410"/>
  </r>
  <r>
    <x v="1"/>
    <m/>
    <s v="14 Inches"/>
    <s v="Rose Gold"/>
    <s v="64 GB"/>
    <s v="Celeron N4000"/>
    <x v="4"/>
    <x v="0"/>
    <m/>
    <s v="Integrated"/>
    <s v="Intel"/>
    <s v="1.1 GHz"/>
    <x v="4"/>
    <x v="85"/>
    <n v="51"/>
    <n v="143580.29999999999"/>
    <n v="165"/>
  </r>
  <r>
    <x v="1"/>
    <m/>
    <s v="15.6 Inches"/>
    <s v="Black"/>
    <s v="1000 GB"/>
    <s v="Pentium N5000"/>
    <x v="4"/>
    <x v="0"/>
    <m/>
    <s v="Integrated"/>
    <s v="Intel"/>
    <s v="1.1 GHz"/>
    <x v="5"/>
    <x v="188"/>
    <n v="62"/>
    <n v="96242.6"/>
    <n v="389"/>
  </r>
  <r>
    <x v="2"/>
    <s v="PRESTIGE15A211"/>
    <s v="15.6 Inches"/>
    <s v="Gray"/>
    <s v="32 GB"/>
    <s v="Core i7"/>
    <x v="2"/>
    <x v="7"/>
    <s v="Thin Bezel"/>
    <s v="Integrated"/>
    <m/>
    <m/>
    <x v="8"/>
    <x v="1309"/>
    <n v="12"/>
    <n v="18315.72"/>
    <n v="346"/>
  </r>
  <r>
    <x v="9"/>
    <s v="15Z90N-N.APS8U1"/>
    <s v="15.6 Inches"/>
    <m/>
    <m/>
    <s v="Core i5 Family"/>
    <x v="0"/>
    <x v="7"/>
    <s v="Backlit Keyboard,Fingerprint"/>
    <s v="Integrated"/>
    <s v="Intel Iris Plus"/>
    <s v="3200 Hz"/>
    <x v="0"/>
    <x v="1310"/>
    <n v="39"/>
    <n v="28151.37"/>
    <n v="143"/>
  </r>
  <r>
    <x v="7"/>
    <s v="ThinkPad L15 Gen 3"/>
    <s v="15.6 Inches"/>
    <m/>
    <s v="256 GB"/>
    <s v="Core i5"/>
    <x v="0"/>
    <x v="0"/>
    <s v="Anti-glare Screen"/>
    <s v="UHD Graphics"/>
    <s v="Intel UHD Graphics"/>
    <m/>
    <x v="0"/>
    <x v="8"/>
    <n v="20"/>
    <n v="17999.8"/>
    <n v="110"/>
  </r>
  <r>
    <x v="2"/>
    <s v="Creator Z16 Fujiwara Hiroshi Limited Edition A11UE-226"/>
    <s v="16 Inches"/>
    <s v="Black"/>
    <s v="1 TB"/>
    <s v="Core i7"/>
    <x v="4"/>
    <x v="48"/>
    <m/>
    <s v="Dedicated"/>
    <s v="NVIDIA GeForce RTX 3060"/>
    <m/>
    <x v="2"/>
    <x v="1311"/>
    <n v="63"/>
    <n v="42349.23"/>
    <n v="328"/>
  </r>
  <r>
    <x v="1"/>
    <m/>
    <s v="15.6 Inches"/>
    <s v="Silver"/>
    <s v="1000 GB"/>
    <s v="Intel Core i5"/>
    <x v="1"/>
    <x v="1"/>
    <s v="Backlit Keyboard"/>
    <s v="Integrated"/>
    <s v="Intel"/>
    <m/>
    <x v="1"/>
    <x v="438"/>
    <n v="29"/>
    <n v="23257.71"/>
    <n v="294"/>
  </r>
  <r>
    <x v="0"/>
    <s v="Ideapad 3"/>
    <s v="15.6 Inches"/>
    <s v="Gray"/>
    <s v="1000 GB"/>
    <s v="Intel Core i5"/>
    <x v="5"/>
    <x v="0"/>
    <m/>
    <s v="Integrated"/>
    <s v="Intel"/>
    <m/>
    <x v="0"/>
    <x v="1312"/>
    <n v="54"/>
    <n v="17428.5"/>
    <n v="276"/>
  </r>
  <r>
    <x v="8"/>
    <s v="Inspiron"/>
    <s v="16 Inches"/>
    <s v="Silver"/>
    <s v="1000 GB"/>
    <s v="Intel Core i5"/>
    <x v="2"/>
    <x v="0"/>
    <m/>
    <s v="Integrated"/>
    <s v="Intel"/>
    <m/>
    <x v="0"/>
    <x v="42"/>
    <n v="34"/>
    <n v="15639.66"/>
    <n v="323"/>
  </r>
  <r>
    <x v="2"/>
    <s v="Vector GP66 12UGS-267"/>
    <s v="15.66 Inches"/>
    <s v="Core Black"/>
    <m/>
    <s v="Intel Core i9"/>
    <x v="2"/>
    <x v="2"/>
    <m/>
    <s v="Dedicated"/>
    <m/>
    <s v="1.8 GHz"/>
    <x v="2"/>
    <x v="1313"/>
    <n v="18"/>
    <n v="14403.42"/>
    <n v="154"/>
  </r>
  <r>
    <x v="2"/>
    <s v="Stealth GS66 12UGS-025"/>
    <s v="15.6 Inches"/>
    <s v="Core Black"/>
    <m/>
    <s v="Intel Core i9"/>
    <x v="2"/>
    <x v="2"/>
    <m/>
    <s v="Dedicated"/>
    <s v="NVIDIA GeForce RTX 3070"/>
    <s v="1.8 GHz"/>
    <x v="10"/>
    <x v="1054"/>
    <n v="34"/>
    <n v="13667.66"/>
    <n v="156"/>
  </r>
  <r>
    <x v="0"/>
    <m/>
    <s v="14 Inches"/>
    <s v="Blue"/>
    <s v="1000 GB"/>
    <s v="Intel Core i7"/>
    <x v="0"/>
    <x v="0"/>
    <m/>
    <s v="Integrated"/>
    <s v="Intel"/>
    <s v="1.2 GHz"/>
    <x v="0"/>
    <x v="1314"/>
    <n v="60"/>
    <n v="25962"/>
    <n v="530"/>
  </r>
  <r>
    <x v="8"/>
    <s v="Dell XPS"/>
    <s v="15.6 Inches"/>
    <s v="Silver/Black"/>
    <s v="1 TB"/>
    <s v="Core i9"/>
    <x v="4"/>
    <x v="7"/>
    <m/>
    <s v="Dedicated"/>
    <s v="NVIDIA RTX 3050TI"/>
    <m/>
    <x v="20"/>
    <x v="19"/>
    <n v="36"/>
    <n v="23039.64"/>
    <n v="312"/>
  </r>
  <r>
    <x v="8"/>
    <s v="Dell 3510 Laptop"/>
    <s v="15 Inches"/>
    <s v="Black"/>
    <s v="256 GB"/>
    <s v="Intel Core i3"/>
    <x v="0"/>
    <x v="7"/>
    <m/>
    <s v="Integrated"/>
    <s v="Intel UHD Graphics"/>
    <m/>
    <x v="0"/>
    <x v="1315"/>
    <n v="24"/>
    <n v="29411.52"/>
    <n v="212"/>
  </r>
  <r>
    <x v="7"/>
    <m/>
    <s v="13.9 Inches"/>
    <s v="grey"/>
    <s v="256 GB"/>
    <m/>
    <x v="0"/>
    <x v="10"/>
    <m/>
    <s v="Integrated"/>
    <s v="Intel UHD Graphics 620"/>
    <s v="1.8 GHz"/>
    <x v="0"/>
    <x v="1316"/>
    <n v="49"/>
    <n v="117746.51"/>
    <n v="334"/>
  </r>
  <r>
    <x v="8"/>
    <m/>
    <s v="14 Inches"/>
    <s v="Green"/>
    <s v="512 GB"/>
    <s v="Ryzen 7"/>
    <x v="4"/>
    <x v="1"/>
    <s v="Backlit Keyboard,Fingerprint"/>
    <s v="Integrated"/>
    <s v="Intel UHD Graphics"/>
    <m/>
    <x v="0"/>
    <x v="1317"/>
    <n v="13"/>
    <n v="16457.87"/>
    <n v="377"/>
  </r>
  <r>
    <x v="0"/>
    <m/>
    <s v="15.6 Inches"/>
    <s v="Blue"/>
    <s v="1152 GB"/>
    <s v="Pentium"/>
    <x v="5"/>
    <x v="0"/>
    <m/>
    <s v="Integrated"/>
    <s v="Intel"/>
    <s v="1.1 GHz"/>
    <x v="2"/>
    <x v="8"/>
    <n v="36"/>
    <n v="32399.64"/>
    <n v="399"/>
  </r>
  <r>
    <x v="1"/>
    <m/>
    <s v="14 Inches"/>
    <s v="Rose Gold"/>
    <s v="64 GB"/>
    <s v="Celeron N4000"/>
    <x v="4"/>
    <x v="0"/>
    <m/>
    <s v="Integrated"/>
    <s v="Intel"/>
    <s v="1.1 GHz"/>
    <x v="4"/>
    <x v="1318"/>
    <n v="20"/>
    <n v="17279.8"/>
    <n v="340"/>
  </r>
  <r>
    <x v="1"/>
    <m/>
    <s v="15.6 Inches"/>
    <s v="Black"/>
    <s v="1000 GB"/>
    <s v="Pentium N5000"/>
    <x v="4"/>
    <x v="0"/>
    <m/>
    <s v="Integrated"/>
    <s v="Intel"/>
    <s v="1.1 GHz"/>
    <x v="5"/>
    <x v="5"/>
    <n v="50"/>
    <n v="79950"/>
    <n v="537"/>
  </r>
  <r>
    <x v="8"/>
    <s v="Latitude 5520 Laptop"/>
    <s v="15.6 Inches"/>
    <s v="Black"/>
    <s v="2000 GB"/>
    <s v="Core i7"/>
    <x v="2"/>
    <x v="7"/>
    <s v="Wifi &amp; Bluetooth"/>
    <s v="Integrated"/>
    <m/>
    <m/>
    <x v="0"/>
    <x v="5"/>
    <n v="13"/>
    <n v="20787"/>
    <n v="445"/>
  </r>
  <r>
    <x v="8"/>
    <s v="Latitude Rugged 5424 Laptop"/>
    <s v="14 Inches"/>
    <s v="Black"/>
    <s v="1000 GB"/>
    <s v="Core i7"/>
    <x v="2"/>
    <x v="7"/>
    <s v="Wifi &amp; Bluetooth"/>
    <s v="AMD RADEON RX 540"/>
    <m/>
    <m/>
    <x v="2"/>
    <x v="1319"/>
    <n v="47"/>
    <n v="21563.599999999999"/>
    <n v="228"/>
  </r>
  <r>
    <x v="8"/>
    <s v="Latitude 5430 Laptop"/>
    <s v="14 Inches"/>
    <s v="Black"/>
    <s v="512 GB"/>
    <s v="Core i5"/>
    <x v="4"/>
    <x v="2"/>
    <m/>
    <s v="Integrated"/>
    <s v="Intel Integrated Graphics"/>
    <m/>
    <x v="0"/>
    <x v="1320"/>
    <n v="15"/>
    <n v="22049.85"/>
    <n v="403"/>
  </r>
  <r>
    <x v="8"/>
    <s v="Latitude 5430 Laptop"/>
    <s v="14 Inches"/>
    <s v="Black"/>
    <s v="512 GB"/>
    <s v="Core i7"/>
    <x v="2"/>
    <x v="1"/>
    <m/>
    <s v="Integrated"/>
    <s v="Intel Integrated Graphics"/>
    <m/>
    <x v="0"/>
    <x v="870"/>
    <n v="38"/>
    <n v="44122.18"/>
    <n v="327"/>
  </r>
  <r>
    <x v="8"/>
    <s v="Dell XPS 15 9510 Laptop"/>
    <s v="15.6 Inches"/>
    <s v="Silver"/>
    <s v="512 GB"/>
    <s v="Intel Core i9"/>
    <x v="4"/>
    <x v="7"/>
    <m/>
    <s v="Dedicated"/>
    <s v="NVIDIA Quadro 3050 6GB GDDR6"/>
    <m/>
    <x v="0"/>
    <x v="1321"/>
    <n v="64"/>
    <n v="57299.199999999997"/>
    <n v="274"/>
  </r>
  <r>
    <x v="8"/>
    <s v="Vostro 5410 Laptop"/>
    <s v="14 Inches"/>
    <s v="Black"/>
    <s v="512 GB"/>
    <s v="Core i7"/>
    <x v="4"/>
    <x v="7"/>
    <s v="Wifi &amp; Bluetooth"/>
    <s v="Integrated"/>
    <m/>
    <m/>
    <x v="0"/>
    <x v="1322"/>
    <n v="33"/>
    <n v="52907.91"/>
    <n v="247"/>
  </r>
  <r>
    <x v="1"/>
    <m/>
    <s v="15.6 Inches"/>
    <s v="Silver"/>
    <s v="1000 GB"/>
    <s v="Intel Core i5"/>
    <x v="1"/>
    <x v="1"/>
    <s v="Backlit Keyboard"/>
    <s v="Integrated"/>
    <s v="Intel"/>
    <m/>
    <x v="1"/>
    <x v="48"/>
    <n v="36"/>
    <n v="29087.64"/>
    <n v="217"/>
  </r>
  <r>
    <x v="0"/>
    <s v="Ideapad 3"/>
    <s v="15.6 Inches"/>
    <s v="Gray"/>
    <s v="1000 GB"/>
    <s v="Intel Core i5"/>
    <x v="5"/>
    <x v="0"/>
    <m/>
    <s v="Integrated"/>
    <s v="Intel"/>
    <m/>
    <x v="0"/>
    <x v="21"/>
    <n v="61"/>
    <n v="35989.39"/>
    <n v="201"/>
  </r>
  <r>
    <x v="8"/>
    <s v="Inspiron"/>
    <s v="16 Inches"/>
    <s v="Silver"/>
    <s v="1000 GB"/>
    <s v="Intel Core i5"/>
    <x v="2"/>
    <x v="0"/>
    <m/>
    <s v="Integrated"/>
    <s v="Intel"/>
    <m/>
    <x v="0"/>
    <x v="1323"/>
    <n v="35"/>
    <n v="51379.65"/>
    <n v="151"/>
  </r>
  <r>
    <x v="2"/>
    <s v="Vector GP66 12UGS-267"/>
    <s v="15.66 Inches"/>
    <s v="Core Black"/>
    <m/>
    <s v="Intel Core i9"/>
    <x v="2"/>
    <x v="2"/>
    <m/>
    <s v="Dedicated"/>
    <m/>
    <s v="1.8 GHz"/>
    <x v="2"/>
    <x v="26"/>
    <n v="61"/>
    <n v="23789.39"/>
    <n v="294"/>
  </r>
  <r>
    <x v="2"/>
    <s v="Stealth GS66 12UGS-025"/>
    <s v="15.6 Inches"/>
    <s v="Core Black"/>
    <m/>
    <s v="Intel Core i9"/>
    <x v="2"/>
    <x v="2"/>
    <m/>
    <s v="Dedicated"/>
    <s v="NVIDIA GeForce RTX 3070"/>
    <s v="1.8 GHz"/>
    <x v="10"/>
    <x v="1324"/>
    <n v="14"/>
    <n v="13453.86"/>
    <n v="462"/>
  </r>
  <r>
    <x v="0"/>
    <m/>
    <s v="14 Inches"/>
    <s v="Blue"/>
    <s v="1000 GB"/>
    <s v="Intel Core i7"/>
    <x v="0"/>
    <x v="0"/>
    <m/>
    <s v="Integrated"/>
    <s v="Intel"/>
    <s v="1.2 GHz"/>
    <x v="0"/>
    <x v="1325"/>
    <n v="31"/>
    <n v="76827.92"/>
    <n v="345"/>
  </r>
  <r>
    <x v="8"/>
    <s v="Dell Latitude 7410 Laptop"/>
    <s v="14 Inches"/>
    <s v="Black"/>
    <s v="512 GB"/>
    <s v="Intel Core i5"/>
    <x v="4"/>
    <x v="7"/>
    <m/>
    <s v="Integrated"/>
    <s v="Intel UHD Graphics"/>
    <m/>
    <x v="0"/>
    <x v="935"/>
    <n v="26"/>
    <n v="10114"/>
    <n v="122"/>
  </r>
  <r>
    <x v="8"/>
    <s v="Dell Precision 7550 Laptop"/>
    <s v="15.6 Inches"/>
    <s v="Silver"/>
    <s v="1 TB"/>
    <s v="Intel Core i9"/>
    <x v="2"/>
    <x v="7"/>
    <m/>
    <s v="Dedicated"/>
    <s v="NVIDIA RTX 5000 16GB GDDR6"/>
    <m/>
    <x v="0"/>
    <x v="48"/>
    <n v="24"/>
    <n v="19391.759999999998"/>
    <n v="217"/>
  </r>
  <r>
    <x v="18"/>
    <s v="Alienware 15"/>
    <s v="15.6 Inches"/>
    <m/>
    <s v="1 TB"/>
    <s v="Core i5"/>
    <x v="0"/>
    <x v="29"/>
    <m/>
    <s v="Dedicated"/>
    <s v="NVIDIA GeForce GTX 965M"/>
    <s v="2.9 GHz"/>
    <x v="20"/>
    <x v="1326"/>
    <n v="25"/>
    <n v="17889.5"/>
    <n v="371"/>
  </r>
  <r>
    <x v="8"/>
    <s v="Dell Latitude"/>
    <s v="15.6 Inches"/>
    <m/>
    <s v="256 GB"/>
    <s v="Intel Core 2 Quad"/>
    <x v="4"/>
    <x v="11"/>
    <s v="Keyboard"/>
    <s v="Integrated"/>
    <s v="Inter Core i7-8650U"/>
    <m/>
    <x v="0"/>
    <x v="26"/>
    <n v="41"/>
    <n v="15989.59"/>
    <n v="536"/>
  </r>
  <r>
    <x v="18"/>
    <s v="Alienware m15"/>
    <s v="15.6 Inches"/>
    <s v="Silver"/>
    <s v="512 GB"/>
    <s v="Core i7 Family"/>
    <x v="4"/>
    <x v="10"/>
    <m/>
    <s v="Dedicated"/>
    <s v="NVIDIA GeForce GTX 1660"/>
    <m/>
    <x v="12"/>
    <x v="1327"/>
    <n v="28"/>
    <n v="17033.240000000002"/>
    <n v="515"/>
  </r>
  <r>
    <x v="8"/>
    <s v="N763T"/>
    <s v="13.3 Inches"/>
    <m/>
    <s v="256 GB"/>
    <s v="Intel Core i5"/>
    <x v="0"/>
    <x v="7"/>
    <m/>
    <s v="Integrated"/>
    <m/>
    <s v="1.6 GHz"/>
    <x v="2"/>
    <x v="26"/>
    <n v="51"/>
    <n v="19889.490000000002"/>
    <n v="512"/>
  </r>
  <r>
    <x v="0"/>
    <m/>
    <s v="15.6 Inches"/>
    <s v="Blue"/>
    <s v="1152 GB"/>
    <s v="Pentium"/>
    <x v="5"/>
    <x v="0"/>
    <m/>
    <s v="Integrated"/>
    <s v="Intel"/>
    <s v="1.1 GHz"/>
    <x v="2"/>
    <x v="1115"/>
    <n v="48"/>
    <n v="34992"/>
    <n v="175"/>
  </r>
  <r>
    <x v="1"/>
    <m/>
    <s v="14 Inches"/>
    <s v="Rose Gold"/>
    <s v="64 GB"/>
    <s v="Celeron N4000"/>
    <x v="4"/>
    <x v="0"/>
    <m/>
    <s v="Integrated"/>
    <s v="Intel"/>
    <s v="1.1 GHz"/>
    <x v="4"/>
    <x v="1328"/>
    <n v="13"/>
    <n v="29237"/>
    <n v="305"/>
  </r>
  <r>
    <x v="1"/>
    <m/>
    <s v="15.6 Inches"/>
    <s v="Black"/>
    <s v="1000 GB"/>
    <s v="Pentium N5000"/>
    <x v="4"/>
    <x v="0"/>
    <m/>
    <s v="Integrated"/>
    <s v="Intel"/>
    <s v="1.1 GHz"/>
    <x v="5"/>
    <x v="2"/>
    <n v="53"/>
    <n v="52999.47"/>
    <n v="529"/>
  </r>
  <r>
    <x v="8"/>
    <s v="Dell Latitude"/>
    <s v="14 Inches"/>
    <m/>
    <s v="512 GB"/>
    <s v="Core i7"/>
    <x v="6"/>
    <x v="33"/>
    <m/>
    <s v="Integrated"/>
    <m/>
    <s v="1.8 GHz"/>
    <x v="0"/>
    <x v="1329"/>
    <n v="18"/>
    <n v="27073.439999999999"/>
    <n v="154"/>
  </r>
  <r>
    <x v="7"/>
    <s v="ThinkPad P1"/>
    <s v="15.6 Inches"/>
    <m/>
    <s v="512 GB"/>
    <s v="Intel Core i7"/>
    <x v="4"/>
    <x v="7"/>
    <m/>
    <s v="Dedicated"/>
    <s v="NVIDIA Quadro P1000"/>
    <s v="2.6 GHz"/>
    <x v="10"/>
    <x v="1330"/>
    <n v="48"/>
    <n v="21072"/>
    <n v="329"/>
  </r>
  <r>
    <x v="8"/>
    <s v="DELL MARKETING L.P."/>
    <s v="12.5 Inches"/>
    <s v="Gray"/>
    <s v="500 GB"/>
    <m/>
    <x v="3"/>
    <x v="7"/>
    <m/>
    <s v="Integrated"/>
    <s v="integrated_graphics"/>
    <s v="2.5 GHz"/>
    <x v="0"/>
    <x v="1331"/>
    <n v="62"/>
    <n v="48944.04"/>
    <n v="447"/>
  </r>
  <r>
    <x v="2"/>
    <s v="Vector GP66 12UGS-267"/>
    <s v="15.66 Inches"/>
    <s v="Core Black"/>
    <m/>
    <s v="Intel Core i9"/>
    <x v="2"/>
    <x v="2"/>
    <m/>
    <s v="Dedicated"/>
    <m/>
    <s v="1.8 GHz"/>
    <x v="2"/>
    <x v="1332"/>
    <n v="47"/>
    <n v="27259.53"/>
    <n v="445"/>
  </r>
  <r>
    <x v="2"/>
    <s v="Stealth GS66 12UGS-025"/>
    <s v="15.6 Inches"/>
    <s v="Core Black"/>
    <m/>
    <s v="Intel Core i9"/>
    <x v="2"/>
    <x v="2"/>
    <m/>
    <s v="Dedicated"/>
    <s v="NVIDIA GeForce RTX 3070"/>
    <s v="1.8 GHz"/>
    <x v="10"/>
    <x v="1333"/>
    <n v="32"/>
    <n v="67327.679999999993"/>
    <n v="455"/>
  </r>
  <r>
    <x v="0"/>
    <m/>
    <s v="14 Inches"/>
    <s v="Blue"/>
    <s v="1000 GB"/>
    <s v="Intel Core i7"/>
    <x v="0"/>
    <x v="0"/>
    <m/>
    <s v="Integrated"/>
    <s v="Intel"/>
    <s v="1.2 GHz"/>
    <x v="0"/>
    <x v="26"/>
    <n v="15"/>
    <n v="5849.85"/>
    <n v="436"/>
  </r>
  <r>
    <x v="8"/>
    <s v="Inspiron 14-5406"/>
    <s v="14 Inches"/>
    <s v="Titan Gray"/>
    <s v="512 GB"/>
    <s v="Unknown"/>
    <x v="0"/>
    <x v="11"/>
    <m/>
    <s v="Integrated"/>
    <s v="Intel Iris Xe Graphics"/>
    <m/>
    <x v="0"/>
    <x v="1115"/>
    <n v="20"/>
    <n v="14580"/>
    <n v="351"/>
  </r>
  <r>
    <x v="8"/>
    <s v="Latitude 5580"/>
    <s v="15.6 Inches"/>
    <s v="Black"/>
    <s v="500 GB"/>
    <m/>
    <x v="0"/>
    <x v="7"/>
    <m/>
    <s v="Integrated"/>
    <m/>
    <s v="2.8 GHz"/>
    <x v="32"/>
    <x v="19"/>
    <n v="16"/>
    <n v="10239.84"/>
    <n v="195"/>
  </r>
  <r>
    <x v="1"/>
    <s v="Hp envy x360 13"/>
    <s v="13.3 Inches"/>
    <s v="Gold"/>
    <s v="128 GB"/>
    <s v="Core i5"/>
    <x v="0"/>
    <x v="11"/>
    <s v="Backlit Keyboard"/>
    <s v="Integrated"/>
    <m/>
    <m/>
    <x v="6"/>
    <x v="910"/>
    <n v="60"/>
    <n v="42860.4"/>
    <n v="343"/>
  </r>
  <r>
    <x v="11"/>
    <s v="Samsung 11.6&quot;"/>
    <s v="11.6 Inches"/>
    <s v="Black"/>
    <s v="16 GB"/>
    <s v="Intel Atom"/>
    <x v="12"/>
    <x v="5"/>
    <s v="Anti-glare"/>
    <s v="Integrated"/>
    <m/>
    <m/>
    <x v="12"/>
    <x v="42"/>
    <n v="55"/>
    <n v="25299.45"/>
    <n v="506"/>
  </r>
  <r>
    <x v="5"/>
    <s v="ASUS VivoBook"/>
    <s v="15.6 Inches"/>
    <m/>
    <s v="1000 GB"/>
    <m/>
    <x v="4"/>
    <x v="11"/>
    <s v="Anti-glare"/>
    <s v="Dedicated"/>
    <s v="NVIDIA GeForce GTX 1050"/>
    <s v="2.8 GHz"/>
    <x v="8"/>
    <x v="2"/>
    <n v="59"/>
    <n v="58999.41"/>
    <n v="451"/>
  </r>
  <r>
    <x v="1"/>
    <m/>
    <s v="14 Inches"/>
    <m/>
    <s v="512 GB"/>
    <s v="Core i5"/>
    <x v="4"/>
    <x v="1"/>
    <m/>
    <s v="Integrated"/>
    <m/>
    <s v="1.2 GHz"/>
    <x v="0"/>
    <x v="1334"/>
    <n v="48"/>
    <n v="30404.16"/>
    <n v="341"/>
  </r>
  <r>
    <x v="7"/>
    <s v="Lenovo Thinkpad"/>
    <s v="15.6 Inches"/>
    <s v="Black"/>
    <m/>
    <n v="8032"/>
    <x v="4"/>
    <x v="7"/>
    <m/>
    <s v="Dedicated"/>
    <s v="Intel Graphics Processor"/>
    <m/>
    <x v="3"/>
    <x v="153"/>
    <n v="45"/>
    <n v="16647.75"/>
    <n v="492"/>
  </r>
  <r>
    <x v="5"/>
    <s v="GA502IV-XS76"/>
    <s v="15.6 Inches"/>
    <s v="Black"/>
    <s v="1 TB"/>
    <s v="Ryzen 7 4800H"/>
    <x v="4"/>
    <x v="7"/>
    <m/>
    <s v="Dedicated"/>
    <s v="NVIDIA Â® GeForce RTXâ„¢ 2060"/>
    <m/>
    <x v="5"/>
    <x v="1335"/>
    <n v="57"/>
    <n v="53206.65"/>
    <n v="534"/>
  </r>
  <r>
    <x v="0"/>
    <m/>
    <s v="15.6 Inches"/>
    <s v="Blue"/>
    <s v="1152 GB"/>
    <s v="Pentium"/>
    <x v="5"/>
    <x v="0"/>
    <m/>
    <s v="Integrated"/>
    <s v="Intel"/>
    <s v="1.1 GHz"/>
    <x v="2"/>
    <x v="1336"/>
    <n v="58"/>
    <n v="95369.98"/>
    <n v="373"/>
  </r>
  <r>
    <x v="1"/>
    <m/>
    <s v="14 Inches"/>
    <s v="Rose Gold"/>
    <s v="64 GB"/>
    <s v="Celeron N4000"/>
    <x v="4"/>
    <x v="0"/>
    <m/>
    <s v="Integrated"/>
    <s v="Intel"/>
    <s v="1.1 GHz"/>
    <x v="4"/>
    <x v="720"/>
    <n v="26"/>
    <n v="62399.74"/>
    <n v="210"/>
  </r>
  <r>
    <x v="1"/>
    <m/>
    <s v="15.6 Inches"/>
    <s v="Black"/>
    <s v="1000 GB"/>
    <s v="Pentium N5000"/>
    <x v="4"/>
    <x v="0"/>
    <m/>
    <s v="Integrated"/>
    <s v="Intel"/>
    <s v="1.1 GHz"/>
    <x v="5"/>
    <x v="8"/>
    <n v="36"/>
    <n v="32399.64"/>
    <n v="228"/>
  </r>
  <r>
    <x v="8"/>
    <s v="Dell Latitude"/>
    <s v="14 Inches"/>
    <m/>
    <s v="256 GB"/>
    <s v="Core i5"/>
    <x v="0"/>
    <x v="7"/>
    <m/>
    <s v="Integrated"/>
    <s v="Intel"/>
    <s v="4.2 GHz"/>
    <x v="0"/>
    <x v="82"/>
    <n v="28"/>
    <n v="75572"/>
    <n v="418"/>
  </r>
  <r>
    <x v="8"/>
    <s v="Latitude 5420"/>
    <s v="14 Inches"/>
    <m/>
    <s v="512 GB"/>
    <s v="Core i5 Family"/>
    <x v="4"/>
    <x v="7"/>
    <s v="Anti-glare"/>
    <s v="Integrated"/>
    <s v="Intel Iris Xe Graphics"/>
    <m/>
    <x v="2"/>
    <x v="1337"/>
    <n v="26"/>
    <n v="52673.14"/>
    <n v="361"/>
  </r>
  <r>
    <x v="8"/>
    <s v="XPS 13 7390"/>
    <s v="13.3 Inches"/>
    <s v="Silver"/>
    <s v="256 GB"/>
    <s v="Core i7 Family"/>
    <x v="4"/>
    <x v="10"/>
    <m/>
    <s v="Integrated"/>
    <m/>
    <s v="4.6 GHz"/>
    <x v="8"/>
    <x v="21"/>
    <n v="32"/>
    <n v="18879.68"/>
    <n v="490"/>
  </r>
  <r>
    <x v="1"/>
    <s v="ZBOOK 17 G3"/>
    <s v="17.3 Inches"/>
    <s v="Black"/>
    <s v="500 GB"/>
    <s v="Core i7"/>
    <x v="4"/>
    <x v="27"/>
    <m/>
    <s v="Integrated"/>
    <s v="Integrated Graphics"/>
    <m/>
    <x v="0"/>
    <x v="13"/>
    <n v="12"/>
    <n v="20388"/>
    <n v="209"/>
  </r>
  <r>
    <x v="5"/>
    <s v="UX390UA-DH51-GR"/>
    <s v="12.5 Inches"/>
    <m/>
    <s v="256 GB"/>
    <s v="Core i5"/>
    <x v="0"/>
    <x v="11"/>
    <s v="Fingerprint Sensor"/>
    <s v="Integrated"/>
    <s v="Intel HD Graphics"/>
    <m/>
    <x v="21"/>
    <x v="606"/>
    <n v="51"/>
    <n v="37280.49"/>
    <n v="421"/>
  </r>
  <r>
    <x v="8"/>
    <s v="Latitude 5320 Laptop"/>
    <s v="13.3 Inches"/>
    <s v="Black"/>
    <s v="1000 GB"/>
    <s v="Core i5"/>
    <x v="4"/>
    <x v="1"/>
    <s v="Wifi &amp; Bluetooth"/>
    <s v="Integrated"/>
    <m/>
    <m/>
    <x v="0"/>
    <x v="131"/>
    <n v="35"/>
    <n v="66465"/>
    <n v="364"/>
  </r>
  <r>
    <x v="1"/>
    <m/>
    <s v="15.6 Inches"/>
    <s v="Silver"/>
    <s v="1000 GB"/>
    <s v="Intel Core i5"/>
    <x v="1"/>
    <x v="1"/>
    <s v="Backlit Keyboard"/>
    <s v="Integrated"/>
    <s v="Intel"/>
    <m/>
    <x v="1"/>
    <x v="21"/>
    <n v="18"/>
    <n v="10619.82"/>
    <n v="203"/>
  </r>
  <r>
    <x v="0"/>
    <s v="Ideapad 3"/>
    <s v="15.6 Inches"/>
    <s v="Gray"/>
    <s v="1000 GB"/>
    <s v="Intel Core i5"/>
    <x v="5"/>
    <x v="0"/>
    <m/>
    <s v="Integrated"/>
    <s v="Intel"/>
    <m/>
    <x v="0"/>
    <x v="1338"/>
    <n v="65"/>
    <n v="196429.35"/>
    <n v="547"/>
  </r>
  <r>
    <x v="8"/>
    <s v="Inspiron"/>
    <s v="16 Inches"/>
    <s v="Silver"/>
    <s v="1000 GB"/>
    <s v="Intel Core i5"/>
    <x v="2"/>
    <x v="0"/>
    <m/>
    <s v="Integrated"/>
    <s v="Intel"/>
    <m/>
    <x v="0"/>
    <x v="1339"/>
    <n v="27"/>
    <n v="32723.73"/>
    <n v="469"/>
  </r>
  <r>
    <x v="2"/>
    <s v="Vector GP66 12UGS-267"/>
    <s v="15.66 Inches"/>
    <s v="Core Black"/>
    <m/>
    <s v="Intel Core i9"/>
    <x v="2"/>
    <x v="2"/>
    <m/>
    <s v="Dedicated"/>
    <m/>
    <s v="1.8 GHz"/>
    <x v="2"/>
    <x v="1340"/>
    <n v="63"/>
    <n v="74780.37"/>
    <n v="264"/>
  </r>
  <r>
    <x v="2"/>
    <s v="Stealth GS66 12UGS-025"/>
    <s v="15.6 Inches"/>
    <s v="Core Black"/>
    <m/>
    <s v="Intel Core i9"/>
    <x v="2"/>
    <x v="2"/>
    <m/>
    <s v="Dedicated"/>
    <s v="NVIDIA GeForce RTX 3070"/>
    <s v="1.8 GHz"/>
    <x v="10"/>
    <x v="1341"/>
    <n v="53"/>
    <n v="42026.35"/>
    <n v="150"/>
  </r>
  <r>
    <x v="0"/>
    <m/>
    <s v="14 Inches"/>
    <s v="Blue"/>
    <s v="1000 GB"/>
    <s v="Intel Core i7"/>
    <x v="0"/>
    <x v="0"/>
    <m/>
    <s v="Integrated"/>
    <s v="Intel"/>
    <s v="1.2 GHz"/>
    <x v="0"/>
    <x v="8"/>
    <n v="39"/>
    <n v="35099.61"/>
    <n v="155"/>
  </r>
  <r>
    <x v="1"/>
    <s v="HP ProBook"/>
    <s v="13 Inches"/>
    <m/>
    <m/>
    <s v="AMD R Series"/>
    <x v="0"/>
    <x v="11"/>
    <m/>
    <s v="Integrated"/>
    <s v="AMD Radeon Graphics"/>
    <m/>
    <x v="0"/>
    <x v="2"/>
    <n v="35"/>
    <n v="34999.65"/>
    <n v="196"/>
  </r>
  <r>
    <x v="7"/>
    <s v="IdeaPad"/>
    <s v="15.6 Inches"/>
    <s v="Onyx Black"/>
    <s v="128 GB"/>
    <s v="Intel Core i3"/>
    <x v="0"/>
    <x v="11"/>
    <s v="Anti-glare"/>
    <s v="Integrated"/>
    <m/>
    <m/>
    <x v="7"/>
    <x v="1342"/>
    <n v="29"/>
    <n v="95467.71"/>
    <n v="393"/>
  </r>
  <r>
    <x v="5"/>
    <s v="ASUS VivoBook"/>
    <s v="15.6 Inches"/>
    <m/>
    <s v="256 GB"/>
    <s v="AMD A Series"/>
    <x v="0"/>
    <x v="10"/>
    <s v="Nanoedge Bezel"/>
    <s v="Dedicated"/>
    <s v="NVIDIA GeForce MX250"/>
    <m/>
    <x v="13"/>
    <x v="1343"/>
    <n v="58"/>
    <n v="56194.46"/>
    <n v="267"/>
  </r>
  <r>
    <x v="8"/>
    <s v="Vostro"/>
    <s v="15.6 Inches"/>
    <m/>
    <s v="1 TB"/>
    <s v="Core i3 Family"/>
    <x v="4"/>
    <x v="7"/>
    <s v="Anti-glare"/>
    <s v="Integrated"/>
    <s v="Intel UHD Graphics"/>
    <m/>
    <x v="0"/>
    <x v="1344"/>
    <n v="43"/>
    <n v="71366.240000000005"/>
    <n v="449"/>
  </r>
  <r>
    <x v="5"/>
    <s v="VivoBook S15"/>
    <s v="15.6 Inches"/>
    <m/>
    <s v="512 GB"/>
    <s v="Core i7-8650U"/>
    <x v="7"/>
    <x v="10"/>
    <s v="Nanoedge Bezel"/>
    <s v="Integrated"/>
    <s v="Intel UHD Graphics 630"/>
    <m/>
    <x v="14"/>
    <x v="468"/>
    <n v="19"/>
    <n v="56981"/>
    <n v="175"/>
  </r>
  <r>
    <x v="8"/>
    <s v="Dell Latitude"/>
    <s v="14 Inches"/>
    <m/>
    <s v="256 GB"/>
    <s v="Intel Core i5-4200U"/>
    <x v="0"/>
    <x v="10"/>
    <s v="Backlit Keyboard"/>
    <s v="Integrated"/>
    <s v="NVIDIA GeForce MX450"/>
    <m/>
    <x v="0"/>
    <x v="21"/>
    <n v="54"/>
    <n v="31859.46"/>
    <n v="401"/>
  </r>
  <r>
    <x v="8"/>
    <s v="Dell XPS 15 9520"/>
    <s v="15.6 Inches"/>
    <s v="Silver"/>
    <s v="512 GB"/>
    <s v="Core i7"/>
    <x v="4"/>
    <x v="2"/>
    <m/>
    <s v="Dedicated"/>
    <s v="NVIDIA GeForce RTX 3050 Ti"/>
    <m/>
    <x v="0"/>
    <x v="352"/>
    <n v="28"/>
    <n v="112000"/>
    <n v="271"/>
  </r>
  <r>
    <x v="8"/>
    <s v="Latitude 5520 Laptop"/>
    <s v="15.6 Inches"/>
    <s v="Black"/>
    <s v="256 GB"/>
    <s v="Core i7"/>
    <x v="4"/>
    <x v="7"/>
    <s v="Wifi &amp; Bluetooth"/>
    <s v="Integrated"/>
    <m/>
    <m/>
    <x v="0"/>
    <x v="1345"/>
    <n v="29"/>
    <n v="55911.71"/>
    <n v="206"/>
  </r>
  <r>
    <x v="0"/>
    <m/>
    <s v="15.6 Inches"/>
    <s v="Blue"/>
    <s v="1152 GB"/>
    <s v="Pentium"/>
    <x v="5"/>
    <x v="0"/>
    <m/>
    <s v="Integrated"/>
    <s v="Intel"/>
    <s v="1.1 GHz"/>
    <x v="2"/>
    <x v="624"/>
    <n v="23"/>
    <n v="57477"/>
    <n v="291"/>
  </r>
  <r>
    <x v="1"/>
    <m/>
    <s v="14 Inches"/>
    <s v="Rose Gold"/>
    <s v="64 GB"/>
    <s v="Celeron N4000"/>
    <x v="4"/>
    <x v="0"/>
    <m/>
    <s v="Integrated"/>
    <s v="Intel"/>
    <s v="1.1 GHz"/>
    <x v="4"/>
    <x v="26"/>
    <n v="38"/>
    <n v="14819.62"/>
    <n v="196"/>
  </r>
  <r>
    <x v="1"/>
    <m/>
    <s v="15.6 Inches"/>
    <s v="Black"/>
    <s v="1000 GB"/>
    <s v="Pentium N5000"/>
    <x v="4"/>
    <x v="0"/>
    <m/>
    <s v="Integrated"/>
    <s v="Intel"/>
    <s v="1.1 GHz"/>
    <x v="5"/>
    <x v="181"/>
    <n v="62"/>
    <n v="55738"/>
    <n v="428"/>
  </r>
  <r>
    <x v="7"/>
    <s v="ThinkPad P1 Gen 4"/>
    <s v="16 Inches"/>
    <s v="Black"/>
    <s v="1 TB"/>
    <s v="Core i7 Family"/>
    <x v="2"/>
    <x v="7"/>
    <s v="Anti-glare Screen"/>
    <s v="RTX A2000"/>
    <m/>
    <m/>
    <x v="0"/>
    <x v="216"/>
    <n v="18"/>
    <n v="15029.82"/>
    <n v="390"/>
  </r>
  <r>
    <x v="8"/>
    <s v="Latitude 9330 2-in-1"/>
    <s v="13.3 Inches"/>
    <m/>
    <s v="512 GB"/>
    <s v="Intel Core i7"/>
    <x v="4"/>
    <x v="1"/>
    <m/>
    <s v="Integrated"/>
    <m/>
    <s v="4.7 GHz"/>
    <x v="0"/>
    <x v="1346"/>
    <n v="56"/>
    <n v="137768.4"/>
    <n v="307"/>
  </r>
  <r>
    <x v="8"/>
    <s v="Dell XPS 17 9710"/>
    <s v="17 Inches"/>
    <s v="Platinum Silver"/>
    <s v="512 GB"/>
    <s v="Core i7"/>
    <x v="4"/>
    <x v="1"/>
    <m/>
    <s v="Dedicated"/>
    <s v="NVIDIA GeForce RTX 3050"/>
    <m/>
    <x v="0"/>
    <x v="13"/>
    <n v="25"/>
    <n v="42475"/>
    <n v="468"/>
  </r>
  <r>
    <x v="1"/>
    <s v="EliteBook 865 G9"/>
    <s v="16 Inches"/>
    <m/>
    <s v="256 GB"/>
    <s v="Ryzen 7"/>
    <x v="4"/>
    <x v="1"/>
    <s v="Anti-glare Screen"/>
    <s v="Radeon 680M Graphics"/>
    <s v="AMD Radeon 680M Graphics"/>
    <m/>
    <x v="0"/>
    <x v="13"/>
    <n v="18"/>
    <n v="30582"/>
    <n v="130"/>
  </r>
  <r>
    <x v="8"/>
    <s v="Precision 5750 Laptop"/>
    <s v="17 Inches"/>
    <s v="Silver"/>
    <s v="2000 GB"/>
    <s v="Core i9"/>
    <x v="1"/>
    <x v="7"/>
    <s v="Wifi &amp; Bluetooth"/>
    <s v="Nvidia Quadro RTX 3000"/>
    <m/>
    <m/>
    <x v="0"/>
    <x v="1347"/>
    <n v="38"/>
    <n v="126537.72"/>
    <n v="524"/>
  </r>
  <r>
    <x v="8"/>
    <s v="Alienware X17 R2 Laptop"/>
    <s v="17.3 Inches"/>
    <s v="Lunar Light"/>
    <s v="1000 GB"/>
    <s v="Core i7"/>
    <x v="2"/>
    <x v="2"/>
    <m/>
    <s v="Dedicated"/>
    <s v="NVIDIA GeForce RTX 3070 Ti"/>
    <m/>
    <x v="0"/>
    <x v="275"/>
    <n v="61"/>
    <n v="146339"/>
    <n v="463"/>
  </r>
  <r>
    <x v="1"/>
    <m/>
    <s v="15.6 Inches"/>
    <s v="Silver"/>
    <s v="1000 GB"/>
    <s v="Intel Core i5"/>
    <x v="1"/>
    <x v="1"/>
    <s v="Backlit Keyboard"/>
    <s v="Integrated"/>
    <s v="Intel"/>
    <m/>
    <x v="1"/>
    <x v="709"/>
    <n v="41"/>
    <n v="39812.639999999999"/>
    <n v="243"/>
  </r>
  <r>
    <x v="0"/>
    <s v="Ideapad 3"/>
    <s v="15.6 Inches"/>
    <s v="Gray"/>
    <s v="1000 GB"/>
    <s v="Intel Core i5"/>
    <x v="5"/>
    <x v="0"/>
    <m/>
    <s v="Integrated"/>
    <s v="Intel"/>
    <m/>
    <x v="0"/>
    <x v="1348"/>
    <n v="64"/>
    <n v="32959.360000000001"/>
    <n v="378"/>
  </r>
  <r>
    <x v="8"/>
    <s v="Inspiron"/>
    <s v="16 Inches"/>
    <s v="Silver"/>
    <s v="1000 GB"/>
    <s v="Intel Core i5"/>
    <x v="2"/>
    <x v="0"/>
    <m/>
    <s v="Integrated"/>
    <s v="Intel"/>
    <m/>
    <x v="0"/>
    <x v="452"/>
    <n v="51"/>
    <n v="84659.49"/>
    <n v="170"/>
  </r>
  <r>
    <x v="2"/>
    <s v="Vector GP66 12UGS-267"/>
    <s v="15.66 Inches"/>
    <s v="Core Black"/>
    <m/>
    <s v="Intel Core i9"/>
    <x v="2"/>
    <x v="2"/>
    <m/>
    <s v="Dedicated"/>
    <m/>
    <s v="1.8 GHz"/>
    <x v="2"/>
    <x v="1349"/>
    <n v="48"/>
    <n v="85189.92"/>
    <n v="250"/>
  </r>
  <r>
    <x v="2"/>
    <s v="Stealth GS66 12UGS-025"/>
    <s v="15.6 Inches"/>
    <s v="Core Black"/>
    <m/>
    <s v="Intel Core i9"/>
    <x v="2"/>
    <x v="2"/>
    <m/>
    <s v="Dedicated"/>
    <s v="NVIDIA GeForce RTX 3070"/>
    <s v="1.8 GHz"/>
    <x v="10"/>
    <x v="26"/>
    <n v="49"/>
    <n v="19109.509999999998"/>
    <n v="501"/>
  </r>
  <r>
    <x v="0"/>
    <m/>
    <s v="14 Inches"/>
    <s v="Blue"/>
    <s v="1000 GB"/>
    <s v="Intel Core i7"/>
    <x v="0"/>
    <x v="0"/>
    <m/>
    <s v="Integrated"/>
    <s v="Intel"/>
    <s v="1.2 GHz"/>
    <x v="0"/>
    <x v="2"/>
    <n v="30"/>
    <n v="29999.7"/>
    <n v="471"/>
  </r>
  <r>
    <x v="13"/>
    <s v="AORUS 15P YD-73US344SH"/>
    <s v="15.6 Inches"/>
    <s v="Black"/>
    <s v="1 TB"/>
    <s v="Intel Mobile CPU"/>
    <x v="2"/>
    <x v="10"/>
    <m/>
    <s v="Dedicated"/>
    <s v="NVIDIA GeForce RTX 3080 Laptop GPU"/>
    <m/>
    <x v="12"/>
    <x v="1350"/>
    <n v="14"/>
    <n v="11825.1"/>
    <n v="126"/>
  </r>
  <r>
    <x v="2"/>
    <s v="GP65 Leopard 10SDK-049"/>
    <s v="15.6 Inches"/>
    <m/>
    <s v="512 GB"/>
    <s v="Intel Core i7"/>
    <x v="4"/>
    <x v="10"/>
    <m/>
    <s v="Dedicated"/>
    <s v="NVIDIA GeForce GTX 1660Ti"/>
    <s v="2.6 GHz"/>
    <x v="5"/>
    <x v="131"/>
    <n v="43"/>
    <n v="81657"/>
    <n v="363"/>
  </r>
  <r>
    <x v="18"/>
    <s v="AWm17-7667SLV-PUS"/>
    <s v="17.3 Inches"/>
    <m/>
    <m/>
    <s v="Core i7 8750H"/>
    <x v="4"/>
    <x v="10"/>
    <m/>
    <s v="Dedicated"/>
    <s v="NVIDIA GeForce RTX 2060"/>
    <s v="2.2 GHz"/>
    <x v="7"/>
    <x v="1351"/>
    <n v="48"/>
    <n v="65567.520000000004"/>
    <n v="211"/>
  </r>
  <r>
    <x v="5"/>
    <s v="UX330UA-AH5Q"/>
    <s v="13.3 Inches"/>
    <m/>
    <s v="256 GB"/>
    <s v="Core i5"/>
    <x v="6"/>
    <x v="11"/>
    <s v="Backlit Keyboard,Fingerprint Reader"/>
    <s v="Integrated"/>
    <s v="Intel HD Graphics 520"/>
    <s v="2.5 GHz"/>
    <x v="12"/>
    <x v="19"/>
    <n v="51"/>
    <n v="32639.49"/>
    <n v="378"/>
  </r>
  <r>
    <x v="8"/>
    <s v="G5 15 Gaming"/>
    <s v="15.6 Inches"/>
    <s v="Grey"/>
    <s v="1 TB"/>
    <s v="Core i7"/>
    <x v="4"/>
    <x v="11"/>
    <s v="Backlit Keyboard"/>
    <s v="Dedicated"/>
    <m/>
    <m/>
    <x v="1"/>
    <x v="237"/>
    <n v="54"/>
    <n v="75599.460000000006"/>
    <n v="489"/>
  </r>
  <r>
    <x v="8"/>
    <s v="Latitude 7440 Laptop"/>
    <s v="14 Inches"/>
    <s v="Black"/>
    <s v="512 GB"/>
    <s v="Core i7"/>
    <x v="4"/>
    <x v="1"/>
    <s v="Wifi &amp; Bluetooth"/>
    <s v="Integrated"/>
    <m/>
    <m/>
    <x v="0"/>
    <x v="19"/>
    <n v="14"/>
    <n v="8959.86"/>
    <n v="223"/>
  </r>
  <r>
    <x v="1"/>
    <s v="HP Chromebook"/>
    <s v="15.6 Inches"/>
    <s v="Silver"/>
    <s v="64 GB"/>
    <s v="Pentium"/>
    <x v="0"/>
    <x v="5"/>
    <s v="Memory Card Slot, Numeric Keypad"/>
    <s v="Integrated"/>
    <m/>
    <m/>
    <x v="0"/>
    <x v="8"/>
    <n v="16"/>
    <n v="14399.84"/>
    <n v="187"/>
  </r>
  <r>
    <x v="0"/>
    <m/>
    <s v="15.6 Inches"/>
    <s v="Blue"/>
    <s v="1152 GB"/>
    <s v="Pentium"/>
    <x v="5"/>
    <x v="0"/>
    <m/>
    <s v="Integrated"/>
    <s v="Intel"/>
    <s v="1.1 GHz"/>
    <x v="2"/>
    <x v="1352"/>
    <n v="25"/>
    <n v="7825"/>
    <n v="357"/>
  </r>
  <r>
    <x v="1"/>
    <m/>
    <s v="14 Inches"/>
    <s v="Rose Gold"/>
    <s v="64 GB"/>
    <s v="Celeron N4000"/>
    <x v="4"/>
    <x v="0"/>
    <m/>
    <s v="Integrated"/>
    <s v="Intel"/>
    <s v="1.1 GHz"/>
    <x v="4"/>
    <x v="1353"/>
    <n v="12"/>
    <n v="26651.88"/>
    <n v="238"/>
  </r>
  <r>
    <x v="1"/>
    <m/>
    <s v="15.6 Inches"/>
    <s v="Black"/>
    <s v="1000 GB"/>
    <s v="Pentium N5000"/>
    <x v="4"/>
    <x v="0"/>
    <m/>
    <s v="Integrated"/>
    <s v="Intel"/>
    <s v="1.1 GHz"/>
    <x v="5"/>
    <x v="1354"/>
    <n v="58"/>
    <n v="197199.42"/>
    <n v="541"/>
  </r>
  <r>
    <x v="8"/>
    <s v="Latitude 7440 2-in-1"/>
    <s v="14 Inches"/>
    <s v="Black"/>
    <s v="1000 GB"/>
    <s v="Core i7"/>
    <x v="4"/>
    <x v="1"/>
    <s v="Wifi &amp; Bluetooth"/>
    <s v="Integrated"/>
    <m/>
    <m/>
    <x v="0"/>
    <x v="661"/>
    <n v="18"/>
    <n v="3042"/>
    <n v="471"/>
  </r>
  <r>
    <x v="8"/>
    <s v="Vostro 3520 Laptop"/>
    <s v="15.6 Inches"/>
    <s v="Black"/>
    <s v="512 GB"/>
    <s v="Core i7"/>
    <x v="4"/>
    <x v="7"/>
    <s v="Wifi &amp; Bluetooth"/>
    <s v="Integrated"/>
    <m/>
    <m/>
    <x v="2"/>
    <x v="5"/>
    <n v="57"/>
    <n v="91143"/>
    <n v="450"/>
  </r>
  <r>
    <x v="0"/>
    <s v="ThinkPad L13 YOGA"/>
    <s v="13.3 Inches"/>
    <s v="Black"/>
    <s v="1000 GB"/>
    <s v="Intel Core i7"/>
    <x v="4"/>
    <x v="1"/>
    <s v="Fingerprint Reader, Backlit Keyboard, Support Stylus, Memory Card Slot"/>
    <s v="Integrated"/>
    <m/>
    <m/>
    <x v="0"/>
    <x v="306"/>
    <n v="12"/>
    <n v="20807.88"/>
    <n v="163"/>
  </r>
  <r>
    <x v="8"/>
    <s v="Vostro 3420 Laptop"/>
    <s v="14 Inches"/>
    <s v="Black"/>
    <s v="512 GB"/>
    <s v="Core i7"/>
    <x v="0"/>
    <x v="1"/>
    <s v="Wifi &amp; Bluetooth"/>
    <s v="Integrated"/>
    <m/>
    <m/>
    <x v="0"/>
    <x v="1355"/>
    <n v="30"/>
    <n v="86910"/>
    <n v="235"/>
  </r>
  <r>
    <x v="8"/>
    <s v="XPS 9320 Laptop"/>
    <s v="13.4 Inches"/>
    <s v="Gray"/>
    <s v="512 GB"/>
    <s v="Core i7"/>
    <x v="4"/>
    <x v="2"/>
    <s v="Wifi &amp; Bluetooth"/>
    <s v="Integrated"/>
    <m/>
    <m/>
    <x v="0"/>
    <x v="1356"/>
    <n v="46"/>
    <n v="56994"/>
    <n v="294"/>
  </r>
  <r>
    <x v="1"/>
    <s v="TPN-I140_799**AV"/>
    <s v="17.3 Inches"/>
    <s v="Black"/>
    <s v="512 GB"/>
    <s v="AMD Ryzen 7"/>
    <x v="7"/>
    <x v="2"/>
    <s v="Numeric Keypad"/>
    <s v="Integrated"/>
    <m/>
    <m/>
    <x v="0"/>
    <x v="698"/>
    <n v="39"/>
    <n v="38961"/>
    <n v="393"/>
  </r>
  <r>
    <x v="4"/>
    <s v="Nitro 5"/>
    <s v="15.6 Inches"/>
    <s v="Black"/>
    <s v="2048 GB"/>
    <s v="Core i5"/>
    <x v="1"/>
    <x v="1"/>
    <m/>
    <s v="Dedicated"/>
    <s v="NVIDIA GeForce RTX 3050 Ti 4GB GDDR6"/>
    <m/>
    <x v="2"/>
    <x v="332"/>
    <n v="12"/>
    <n v="4199.88"/>
    <n v="146"/>
  </r>
  <r>
    <x v="8"/>
    <s v="G15 5521"/>
    <s v="15.6 Inches"/>
    <s v="Obsidian Black"/>
    <s v="1 TB"/>
    <s v="Intel Core i9"/>
    <x v="4"/>
    <x v="1"/>
    <s v="High Definition Audio, Backlit Keyboard, Anti Glare Coating, Numeric Keypad"/>
    <s v="Dedicated"/>
    <m/>
    <m/>
    <x v="0"/>
    <x v="1357"/>
    <n v="64"/>
    <n v="183871.35999999999"/>
    <n v="441"/>
  </r>
  <r>
    <x v="8"/>
    <s v="XPS 9730 Laptop"/>
    <s v="17 Inches"/>
    <s v="Platinum Silver"/>
    <s v="512 GB"/>
    <s v="Core i9"/>
    <x v="4"/>
    <x v="2"/>
    <m/>
    <s v="Integrated"/>
    <s v="NVIDIA GeForce RTX 4070"/>
    <m/>
    <x v="0"/>
    <x v="26"/>
    <n v="32"/>
    <n v="12479.68"/>
    <n v="411"/>
  </r>
  <r>
    <x v="1"/>
    <m/>
    <s v="15.6 Inches"/>
    <s v="Silver"/>
    <s v="1000 GB"/>
    <s v="Intel Core i5"/>
    <x v="1"/>
    <x v="1"/>
    <s v="Backlit Keyboard"/>
    <s v="Integrated"/>
    <s v="Intel"/>
    <m/>
    <x v="1"/>
    <x v="253"/>
    <n v="36"/>
    <n v="30599.64"/>
    <n v="298"/>
  </r>
  <r>
    <x v="2"/>
    <s v="Vector GP66 12UGS-267"/>
    <s v="15.66 Inches"/>
    <s v="Core Black"/>
    <m/>
    <s v="Intel Core i9"/>
    <x v="2"/>
    <x v="2"/>
    <m/>
    <s v="Dedicated"/>
    <m/>
    <s v="1.8 GHz"/>
    <x v="2"/>
    <x v="13"/>
    <n v="48"/>
    <n v="81552"/>
    <n v="343"/>
  </r>
  <r>
    <x v="2"/>
    <s v="Stealth GS66 12UGS-025"/>
    <s v="15.6 Inches"/>
    <s v="Core Black"/>
    <m/>
    <s v="Intel Core i9"/>
    <x v="2"/>
    <x v="2"/>
    <m/>
    <s v="Dedicated"/>
    <s v="NVIDIA GeForce RTX 3070"/>
    <s v="1.8 GHz"/>
    <x v="10"/>
    <x v="26"/>
    <n v="55"/>
    <n v="21449.45"/>
    <n v="291"/>
  </r>
  <r>
    <x v="0"/>
    <m/>
    <s v="14 Inches"/>
    <s v="Blue"/>
    <s v="1000 GB"/>
    <s v="Intel Core i7"/>
    <x v="0"/>
    <x v="0"/>
    <m/>
    <s v="Integrated"/>
    <s v="Intel"/>
    <s v="1.2 GHz"/>
    <x v="0"/>
    <x v="1358"/>
    <n v="51"/>
    <n v="48806.49"/>
    <n v="454"/>
  </r>
  <r>
    <x v="8"/>
    <s v="Dell Latitude 5520"/>
    <s v="15.6 Inches"/>
    <s v="Silver"/>
    <s v="2 TB"/>
    <s v="Intel Core i5"/>
    <x v="2"/>
    <x v="2"/>
    <m/>
    <s v="Dedicated"/>
    <s v="Intel Iris Xe Graphics"/>
    <m/>
    <x v="0"/>
    <x v="251"/>
    <n v="16"/>
    <n v="20784"/>
    <n v="310"/>
  </r>
  <r>
    <x v="8"/>
    <s v="Latitude 5431 Laptop"/>
    <s v="14 Inches"/>
    <s v="Black"/>
    <s v="256 GB"/>
    <s v="Core i7"/>
    <x v="0"/>
    <x v="1"/>
    <m/>
    <s v="Integrated"/>
    <s v="Intel Integrated Graphics"/>
    <m/>
    <x v="0"/>
    <x v="1359"/>
    <n v="65"/>
    <n v="129306.45"/>
    <n v="556"/>
  </r>
  <r>
    <x v="8"/>
    <s v="Dell Latitude 5520"/>
    <s v="15.6 Inches"/>
    <s v="Silver"/>
    <s v="2 TB"/>
    <s v="Intel Core i5 1145G7"/>
    <x v="2"/>
    <x v="7"/>
    <m/>
    <s v="Integrated"/>
    <s v="Intel Iris Xe Graphics"/>
    <m/>
    <x v="2"/>
    <x v="1360"/>
    <n v="58"/>
    <n v="14290.62"/>
    <n v="277"/>
  </r>
  <r>
    <x v="8"/>
    <s v="Alienware m15 R7 Laptop"/>
    <s v="15.6 Inches"/>
    <s v="Dark Side of the Moon"/>
    <s v="1000 GB"/>
    <s v="Core i9"/>
    <x v="2"/>
    <x v="2"/>
    <m/>
    <s v="Dedicated"/>
    <s v="NVIDIA GeForce RTX 3080"/>
    <m/>
    <x v="0"/>
    <x v="13"/>
    <n v="50"/>
    <n v="84950"/>
    <n v="392"/>
  </r>
  <r>
    <x v="0"/>
    <m/>
    <s v="15.6 Inches"/>
    <s v="Blue"/>
    <s v="1152 GB"/>
    <s v="Pentium"/>
    <x v="5"/>
    <x v="0"/>
    <m/>
    <s v="Integrated"/>
    <s v="Intel"/>
    <s v="1.1 GHz"/>
    <x v="2"/>
    <x v="2"/>
    <n v="17"/>
    <n v="16999.830000000002"/>
    <n v="368"/>
  </r>
  <r>
    <x v="1"/>
    <m/>
    <s v="14 Inches"/>
    <s v="Rose Gold"/>
    <s v="64 GB"/>
    <s v="Celeron N4000"/>
    <x v="4"/>
    <x v="0"/>
    <m/>
    <s v="Integrated"/>
    <s v="Intel"/>
    <s v="1.1 GHz"/>
    <x v="4"/>
    <x v="1361"/>
    <n v="29"/>
    <n v="29203"/>
    <n v="244"/>
  </r>
  <r>
    <x v="1"/>
    <m/>
    <s v="15.6 Inches"/>
    <s v="Black"/>
    <s v="1000 GB"/>
    <s v="Pentium N5000"/>
    <x v="4"/>
    <x v="0"/>
    <m/>
    <s v="Integrated"/>
    <s v="Intel"/>
    <s v="1.1 GHz"/>
    <x v="5"/>
    <x v="1362"/>
    <n v="59"/>
    <n v="95634.87"/>
    <n v="209"/>
  </r>
  <r>
    <x v="8"/>
    <s v="G15 5525 Laptop"/>
    <s v="15.6 Inches"/>
    <s v="Grey"/>
    <s v="2000 GB"/>
    <s v="AMD Ryzen 7"/>
    <x v="2"/>
    <x v="2"/>
    <m/>
    <s v="Dedicated"/>
    <s v="NVIDIA GeForce RTX 3050 Ti"/>
    <m/>
    <x v="0"/>
    <x v="1363"/>
    <n v="49"/>
    <n v="35083.019999999997"/>
    <n v="377"/>
  </r>
  <r>
    <x v="8"/>
    <s v="Inspiron"/>
    <s v="15.6 Inches"/>
    <s v="Black"/>
    <s v="1 TB"/>
    <s v="Core i5 Family"/>
    <x v="2"/>
    <x v="2"/>
    <m/>
    <s v="Integrated"/>
    <s v="Intel Iris Xe Graphics"/>
    <m/>
    <x v="0"/>
    <x v="1364"/>
    <n v="26"/>
    <n v="23364.639999999999"/>
    <n v="364"/>
  </r>
  <r>
    <x v="8"/>
    <s v="Latitude Rugged 5430 Laptop"/>
    <s v="14 Inches"/>
    <s v="Silver"/>
    <s v="2000 GB"/>
    <s v="Core i7"/>
    <x v="1"/>
    <x v="1"/>
    <m/>
    <s v="Dedicated"/>
    <s v="NVIDIA Quadro T500 2GB"/>
    <m/>
    <x v="0"/>
    <x v="13"/>
    <n v="55"/>
    <n v="93445"/>
    <n v="517"/>
  </r>
  <r>
    <x v="2"/>
    <s v="GF75 Thin 10SER-257"/>
    <s v="17.3 Inches"/>
    <m/>
    <s v="1 TB"/>
    <s v="Core i7"/>
    <x v="4"/>
    <x v="10"/>
    <m/>
    <s v="Dedicated"/>
    <s v="NVIDIA GeForce RTX 2060"/>
    <s v="2.6 GHz"/>
    <x v="7"/>
    <x v="9"/>
    <n v="34"/>
    <n v="35291.660000000003"/>
    <n v="212"/>
  </r>
  <r>
    <x v="8"/>
    <s v="XPS"/>
    <s v="17 Inches"/>
    <s v="Silver"/>
    <s v="4 TB"/>
    <s v="Core i7 Family"/>
    <x v="1"/>
    <x v="1"/>
    <s v="Backlit Kb"/>
    <s v="Dedicated"/>
    <m/>
    <m/>
    <x v="2"/>
    <x v="1189"/>
    <n v="34"/>
    <n v="92513.66"/>
    <n v="417"/>
  </r>
  <r>
    <x v="1"/>
    <s v="EliteBook x360 1040 G8"/>
    <s v="14 Inches"/>
    <s v="Silver"/>
    <s v="1 TB"/>
    <s v="Core i7"/>
    <x v="4"/>
    <x v="1"/>
    <m/>
    <s v="Integrated"/>
    <s v="Intel Iris Xe Graphics"/>
    <m/>
    <x v="0"/>
    <x v="2"/>
    <n v="60"/>
    <n v="59999.4"/>
    <n v="230"/>
  </r>
  <r>
    <x v="8"/>
    <s v="Alienware m15 R7 Laptop"/>
    <s v="15.6 Inches"/>
    <s v="Dark Side of the Moon"/>
    <s v="2000 GB"/>
    <s v="Core i9"/>
    <x v="4"/>
    <x v="2"/>
    <m/>
    <s v="Integrated"/>
    <s v="NVIDIA GeForce RTX 3070 Ti"/>
    <m/>
    <x v="0"/>
    <x v="8"/>
    <n v="41"/>
    <n v="36899.589999999997"/>
    <n v="469"/>
  </r>
  <r>
    <x v="2"/>
    <s v="Vector GP66 12UGS-267"/>
    <s v="15.66 Inches"/>
    <s v="Core Black"/>
    <m/>
    <s v="Intel Core i9"/>
    <x v="2"/>
    <x v="2"/>
    <m/>
    <s v="Dedicated"/>
    <m/>
    <s v="1.8 GHz"/>
    <x v="2"/>
    <x v="1365"/>
    <n v="38"/>
    <n v="41850.92"/>
    <n v="308"/>
  </r>
  <r>
    <x v="2"/>
    <s v="Stealth GS66 12UGS-025"/>
    <s v="15.6 Inches"/>
    <s v="Core Black"/>
    <m/>
    <s v="Intel Core i9"/>
    <x v="2"/>
    <x v="2"/>
    <m/>
    <s v="Dedicated"/>
    <s v="NVIDIA GeForce RTX 3070"/>
    <s v="1.8 GHz"/>
    <x v="10"/>
    <x v="26"/>
    <n v="61"/>
    <n v="23789.39"/>
    <n v="245"/>
  </r>
  <r>
    <x v="0"/>
    <m/>
    <s v="14 Inches"/>
    <s v="Blue"/>
    <s v="1000 GB"/>
    <s v="Intel Core i7"/>
    <x v="0"/>
    <x v="0"/>
    <m/>
    <s v="Integrated"/>
    <s v="Intel"/>
    <s v="1.2 GHz"/>
    <x v="0"/>
    <x v="26"/>
    <n v="40"/>
    <n v="15599.6"/>
    <n v="503"/>
  </r>
  <r>
    <x v="8"/>
    <s v="Latitude"/>
    <s v="15.6 Inches"/>
    <m/>
    <s v="1 TB"/>
    <s v="Core i5"/>
    <x v="0"/>
    <x v="1"/>
    <m/>
    <s v="Integrated"/>
    <s v="Intel Iris Xe Graphics"/>
    <s v="2.4 GHz"/>
    <x v="1"/>
    <x v="1366"/>
    <n v="64"/>
    <n v="47996.800000000003"/>
    <n v="283"/>
  </r>
  <r>
    <x v="8"/>
    <s v="XPS 9320 Laptop"/>
    <s v="13.4 Inches"/>
    <s v="Silver"/>
    <s v="1000 GB"/>
    <s v="Core i7"/>
    <x v="2"/>
    <x v="1"/>
    <m/>
    <s v="Integrated"/>
    <s v="Intel Integrated Graphics"/>
    <m/>
    <x v="0"/>
    <x v="39"/>
    <n v="50"/>
    <n v="37499.5"/>
    <n v="310"/>
  </r>
  <r>
    <x v="8"/>
    <s v="Dell Inspiron 15 3525"/>
    <s v="15.6 Inches"/>
    <s v="Black"/>
    <s v="2 TB"/>
    <s v="AMD R Series"/>
    <x v="1"/>
    <x v="0"/>
    <s v="Anti-glare"/>
    <s v="Integrated"/>
    <m/>
    <m/>
    <x v="2"/>
    <x v="26"/>
    <n v="35"/>
    <n v="13649.65"/>
    <n v="423"/>
  </r>
  <r>
    <x v="8"/>
    <s v="Precision 7770 Laptop"/>
    <s v="17.3 Inches"/>
    <s v="Silver"/>
    <s v="2000 GB"/>
    <s v="Core i7"/>
    <x v="1"/>
    <x v="1"/>
    <m/>
    <s v="Integrated"/>
    <s v="NVIDIA RTX A4500"/>
    <m/>
    <x v="0"/>
    <x v="1367"/>
    <n v="52"/>
    <n v="60527.48"/>
    <n v="149"/>
  </r>
  <r>
    <x v="16"/>
    <s v="FZ-G1 MK5"/>
    <s v="10.1 Inches"/>
    <s v="Silver"/>
    <n v="256"/>
    <s v="Core i5"/>
    <x v="0"/>
    <x v="7"/>
    <m/>
    <s v="Integrated"/>
    <s v="Intel HD Graphics 620"/>
    <m/>
    <x v="0"/>
    <x v="45"/>
    <n v="22"/>
    <n v="34298"/>
    <n v="506"/>
  </r>
  <r>
    <x v="10"/>
    <s v="Surface Laptop Go 2"/>
    <s v="12.4 Inches"/>
    <s v="Ice Blue"/>
    <s v="256 GB"/>
    <s v="Intel Core i5"/>
    <x v="0"/>
    <x v="11"/>
    <s v="Fingerprint Power Button"/>
    <s v="Integrated"/>
    <m/>
    <m/>
    <x v="15"/>
    <x v="2"/>
    <n v="38"/>
    <n v="37999.620000000003"/>
    <n v="203"/>
  </r>
  <r>
    <x v="8"/>
    <s v="Precision 3571 Laptop"/>
    <s v="15.6 Inches"/>
    <s v="Black"/>
    <s v="2000 GB"/>
    <s v="Core i9"/>
    <x v="6"/>
    <x v="1"/>
    <m/>
    <m/>
    <s v="Nvidia RTX A1000"/>
    <s v="3.8 GHz"/>
    <x v="0"/>
    <x v="1368"/>
    <n v="39"/>
    <n v="8931"/>
    <n v="530"/>
  </r>
  <r>
    <x v="0"/>
    <m/>
    <s v="15.6 Inches"/>
    <s v="Blue"/>
    <s v="1152 GB"/>
    <s v="Pentium"/>
    <x v="5"/>
    <x v="0"/>
    <m/>
    <s v="Integrated"/>
    <s v="Intel"/>
    <s v="1.1 GHz"/>
    <x v="2"/>
    <x v="21"/>
    <n v="56"/>
    <n v="33039.440000000002"/>
    <n v="165"/>
  </r>
  <r>
    <x v="1"/>
    <m/>
    <s v="14 Inches"/>
    <s v="Rose Gold"/>
    <s v="64 GB"/>
    <s v="Celeron N4000"/>
    <x v="4"/>
    <x v="0"/>
    <m/>
    <s v="Integrated"/>
    <s v="Intel"/>
    <s v="1.1 GHz"/>
    <x v="4"/>
    <x v="895"/>
    <n v="22"/>
    <n v="8778"/>
    <n v="447"/>
  </r>
  <r>
    <x v="1"/>
    <m/>
    <s v="15.6 Inches"/>
    <s v="Black"/>
    <s v="1000 GB"/>
    <s v="Pentium N5000"/>
    <x v="4"/>
    <x v="0"/>
    <m/>
    <s v="Integrated"/>
    <s v="Intel"/>
    <s v="1.1 GHz"/>
    <x v="5"/>
    <x v="884"/>
    <n v="65"/>
    <n v="91649.35"/>
    <n v="553"/>
  </r>
  <r>
    <x v="8"/>
    <s v="Latitude 5520 Laptop"/>
    <s v="15.6 Inches"/>
    <s v="Black"/>
    <s v="256 GB"/>
    <s v="Core i5"/>
    <x v="2"/>
    <x v="1"/>
    <s v="Wifi &amp; Bluetooth"/>
    <s v="Integrated"/>
    <m/>
    <m/>
    <x v="0"/>
    <x v="1369"/>
    <n v="35"/>
    <n v="17045"/>
    <n v="402"/>
  </r>
  <r>
    <x v="7"/>
    <s v="81WE011UUS"/>
    <s v="15.6 Inches"/>
    <s v="Platinum Grey"/>
    <s v="512 GB"/>
    <s v="Core i3 Family"/>
    <x v="0"/>
    <x v="7"/>
    <m/>
    <s v="Integrated"/>
    <s v="Intel UHD Graphics"/>
    <m/>
    <x v="0"/>
    <x v="21"/>
    <n v="46"/>
    <n v="27139.54"/>
    <n v="267"/>
  </r>
  <r>
    <x v="38"/>
    <s v="One Netbook T1"/>
    <s v="13 Inches"/>
    <s v="Black"/>
    <s v="1 TB"/>
    <s v="Core i7"/>
    <x v="4"/>
    <x v="2"/>
    <m/>
    <s v="Integrated, Dedicated"/>
    <s v="Intel HD Graphics 620"/>
    <m/>
    <x v="14"/>
    <x v="42"/>
    <n v="35"/>
    <n v="16099.65"/>
    <n v="407"/>
  </r>
  <r>
    <x v="8"/>
    <s v="Precision 7760 Laptop"/>
    <s v="17.3 Inches"/>
    <s v="Silver"/>
    <s v="1000 GB"/>
    <s v="Core i7"/>
    <x v="1"/>
    <x v="1"/>
    <s v="Wifi &amp; Bluetooth"/>
    <s v="Nvidia RTX A3000"/>
    <m/>
    <m/>
    <x v="0"/>
    <x v="1370"/>
    <n v="33"/>
    <n v="65307"/>
    <n v="510"/>
  </r>
  <r>
    <x v="8"/>
    <s v="Alienware X15 R2 Laptop"/>
    <s v="15.6 Inches"/>
    <s v="Lunar Light"/>
    <s v="1000 GB"/>
    <s v="Core i9"/>
    <x v="2"/>
    <x v="1"/>
    <m/>
    <s v="Integrated"/>
    <s v="NVIDIA GeForce RTX 3080 Ti"/>
    <m/>
    <x v="0"/>
    <x v="1371"/>
    <n v="53"/>
    <n v="87449.47"/>
    <n v="333"/>
  </r>
  <r>
    <x v="8"/>
    <s v="Latitude 5520 Laptop"/>
    <s v="15.6 Inches"/>
    <s v="Black"/>
    <s v="512 GB"/>
    <s v="Core i7"/>
    <x v="1"/>
    <x v="7"/>
    <s v="Wifi &amp; Bluetooth"/>
    <s v="Integrated"/>
    <m/>
    <m/>
    <x v="0"/>
    <x v="21"/>
    <n v="47"/>
    <n v="27729.53"/>
    <n v="145"/>
  </r>
  <r>
    <x v="8"/>
    <s v="Latitude 5520 Laptop"/>
    <s v="15.6 Inches"/>
    <s v="Black"/>
    <s v="2000 GB"/>
    <s v="Core i7"/>
    <x v="2"/>
    <x v="1"/>
    <s v="Wifi &amp; Bluetooth"/>
    <s v="Integrated"/>
    <m/>
    <m/>
    <x v="0"/>
    <x v="1372"/>
    <n v="58"/>
    <n v="47559.42"/>
    <n v="158"/>
  </r>
  <r>
    <x v="1"/>
    <m/>
    <s v="15.6 Inches"/>
    <s v="Silver"/>
    <s v="1000 GB"/>
    <s v="Intel Core i5"/>
    <x v="1"/>
    <x v="1"/>
    <s v="Backlit Keyboard"/>
    <s v="Integrated"/>
    <s v="Intel"/>
    <m/>
    <x v="1"/>
    <x v="2"/>
    <n v="55"/>
    <n v="54999.45"/>
    <n v="147"/>
  </r>
  <r>
    <x v="0"/>
    <s v="Ideapad 3"/>
    <s v="15.6 Inches"/>
    <s v="Gray"/>
    <s v="1000 GB"/>
    <s v="Intel Core i5"/>
    <x v="5"/>
    <x v="0"/>
    <m/>
    <s v="Integrated"/>
    <s v="Intel"/>
    <m/>
    <x v="0"/>
    <x v="1373"/>
    <n v="51"/>
    <n v="16976.88"/>
    <n v="194"/>
  </r>
  <r>
    <x v="2"/>
    <s v="Vector GP66 12UGS-267"/>
    <s v="15.66 Inches"/>
    <s v="Core Black"/>
    <m/>
    <s v="Intel Core i9"/>
    <x v="2"/>
    <x v="2"/>
    <m/>
    <s v="Dedicated"/>
    <m/>
    <s v="1.8 GHz"/>
    <x v="2"/>
    <x v="79"/>
    <n v="64"/>
    <n v="115136"/>
    <n v="514"/>
  </r>
  <r>
    <x v="2"/>
    <s v="Stealth GS66 12UGS-025"/>
    <s v="15.6 Inches"/>
    <s v="Core Black"/>
    <m/>
    <s v="Intel Core i9"/>
    <x v="2"/>
    <x v="2"/>
    <m/>
    <s v="Dedicated"/>
    <s v="NVIDIA GeForce RTX 3070"/>
    <s v="1.8 GHz"/>
    <x v="10"/>
    <x v="21"/>
    <n v="23"/>
    <n v="13569.77"/>
    <n v="139"/>
  </r>
  <r>
    <x v="0"/>
    <m/>
    <s v="14 Inches"/>
    <s v="Blue"/>
    <s v="1000 GB"/>
    <s v="Intel Core i7"/>
    <x v="0"/>
    <x v="0"/>
    <m/>
    <s v="Integrated"/>
    <s v="Intel"/>
    <s v="1.2 GHz"/>
    <x v="0"/>
    <x v="21"/>
    <n v="24"/>
    <n v="14159.76"/>
    <n v="215"/>
  </r>
  <r>
    <x v="8"/>
    <s v="Precision 7740 Laptop"/>
    <s v="17.3 Inches"/>
    <s v="Silver"/>
    <s v="1000 GB"/>
    <s v="Core i7"/>
    <x v="4"/>
    <x v="7"/>
    <s v="Wifi &amp; Bluetooth"/>
    <s v="Integrated"/>
    <m/>
    <m/>
    <x v="2"/>
    <x v="1374"/>
    <n v="62"/>
    <n v="154689.38"/>
    <n v="198"/>
  </r>
  <r>
    <x v="8"/>
    <s v="Latitude 7320 Laptop"/>
    <s v="13.3 Inches"/>
    <s v="Black"/>
    <s v="512 GB"/>
    <s v="Core i5"/>
    <x v="4"/>
    <x v="1"/>
    <s v="Wifi &amp; Bluetooth"/>
    <s v="Integrated"/>
    <m/>
    <m/>
    <x v="0"/>
    <x v="13"/>
    <n v="21"/>
    <n v="35679"/>
    <n v="189"/>
  </r>
  <r>
    <x v="1"/>
    <s v="15-EF2127WM"/>
    <s v="15.6 Inches"/>
    <s v="Silver"/>
    <s v="1 TB"/>
    <s v="Ryzen 5"/>
    <x v="5"/>
    <x v="1"/>
    <s v="Anti-glare"/>
    <s v="Integrated"/>
    <m/>
    <m/>
    <x v="0"/>
    <x v="8"/>
    <n v="30"/>
    <n v="26999.7"/>
    <n v="152"/>
  </r>
  <r>
    <x v="8"/>
    <s v="Precision 7740 Laptop"/>
    <s v="17.3 Inches"/>
    <s v="Silver"/>
    <s v="1000 GB"/>
    <s v="Core i7"/>
    <x v="2"/>
    <x v="7"/>
    <s v="Wifi &amp; Bluetooth"/>
    <s v="Nvidia Quadro RTX 3000"/>
    <m/>
    <m/>
    <x v="1"/>
    <x v="2"/>
    <n v="24"/>
    <n v="23999.759999999998"/>
    <n v="388"/>
  </r>
  <r>
    <x v="8"/>
    <s v="Precision 7000"/>
    <s v="17.3 Inches"/>
    <m/>
    <s v="512 GB"/>
    <s v="Core i7"/>
    <x v="2"/>
    <x v="7"/>
    <s v="Anti-glare Screen"/>
    <s v="RTX A3000"/>
    <s v="NVIDIA RTX A3000"/>
    <m/>
    <x v="2"/>
    <x v="26"/>
    <n v="54"/>
    <n v="21059.46"/>
    <n v="469"/>
  </r>
  <r>
    <x v="8"/>
    <s v="Precision 5760 Laptop"/>
    <s v="17 Inches"/>
    <s v="Silver"/>
    <s v="512 GB"/>
    <s v="Core i5"/>
    <x v="4"/>
    <x v="7"/>
    <s v="Wifi &amp; Bluetooth"/>
    <s v="Integrated"/>
    <m/>
    <m/>
    <x v="0"/>
    <x v="1269"/>
    <n v="20"/>
    <n v="18639.8"/>
    <n v="175"/>
  </r>
  <r>
    <x v="8"/>
    <s v="XPS 9710 Laptop"/>
    <s v="17 Inches"/>
    <s v="Platinum Silver"/>
    <s v="1000 GB"/>
    <s v="Core i7"/>
    <x v="4"/>
    <x v="7"/>
    <s v="Wifi &amp; Bluetooth"/>
    <s v="Nvidia GeForce RTX 3050"/>
    <m/>
    <m/>
    <x v="0"/>
    <x v="1375"/>
    <n v="58"/>
    <n v="43905.42"/>
    <n v="323"/>
  </r>
  <r>
    <x v="0"/>
    <m/>
    <s v="15.6 Inches"/>
    <s v="Blue"/>
    <s v="1152 GB"/>
    <s v="Pentium"/>
    <x v="5"/>
    <x v="0"/>
    <m/>
    <s v="Integrated"/>
    <s v="Intel"/>
    <s v="1.1 GHz"/>
    <x v="2"/>
    <x v="26"/>
    <n v="23"/>
    <n v="8969.77"/>
    <n v="409"/>
  </r>
  <r>
    <x v="1"/>
    <m/>
    <s v="14 Inches"/>
    <s v="Rose Gold"/>
    <s v="64 GB"/>
    <s v="Celeron N4000"/>
    <x v="4"/>
    <x v="0"/>
    <m/>
    <s v="Integrated"/>
    <s v="Intel"/>
    <s v="1.1 GHz"/>
    <x v="4"/>
    <x v="5"/>
    <n v="35"/>
    <n v="55965"/>
    <n v="231"/>
  </r>
  <r>
    <x v="1"/>
    <m/>
    <s v="15.6 Inches"/>
    <s v="Black"/>
    <s v="1000 GB"/>
    <s v="Pentium N5000"/>
    <x v="4"/>
    <x v="0"/>
    <m/>
    <s v="Integrated"/>
    <s v="Intel"/>
    <s v="1.1 GHz"/>
    <x v="5"/>
    <x v="353"/>
    <n v="62"/>
    <n v="71238"/>
    <n v="198"/>
  </r>
  <r>
    <x v="8"/>
    <s v="XPS 9510 Laptop"/>
    <s v="15.6 Inches"/>
    <s v="Platinum Silver"/>
    <s v="512 GB"/>
    <s v="Core i7"/>
    <x v="2"/>
    <x v="7"/>
    <s v="Wifi &amp; Bluetooth"/>
    <s v="Nvidia GeForce RTX 3050 Ti"/>
    <m/>
    <m/>
    <x v="0"/>
    <x v="1376"/>
    <n v="38"/>
    <n v="33849.26"/>
    <n v="359"/>
  </r>
  <r>
    <x v="8"/>
    <s v="Latitude 7310 Laptop"/>
    <s v="13 Inches"/>
    <s v="Black"/>
    <s v="128 GB"/>
    <s v="Core i7"/>
    <x v="4"/>
    <x v="7"/>
    <s v="Wifi &amp; Bluetooth"/>
    <s v="Integrated"/>
    <m/>
    <m/>
    <x v="0"/>
    <x v="42"/>
    <n v="29"/>
    <n v="13339.71"/>
    <n v="354"/>
  </r>
  <r>
    <x v="39"/>
    <s v="Fire"/>
    <s v="15.6 Inches"/>
    <m/>
    <s v="2 TB"/>
    <s v="Ryzen 9"/>
    <x v="2"/>
    <x v="7"/>
    <s v="Fingerprint"/>
    <s v="Dedicated"/>
    <s v="RTX 3080"/>
    <m/>
    <x v="6"/>
    <x v="19"/>
    <n v="57"/>
    <n v="36479.43"/>
    <n v="375"/>
  </r>
  <r>
    <x v="7"/>
    <s v="E15"/>
    <s v="15.6 Inches"/>
    <s v="Black"/>
    <m/>
    <s v="Core i5"/>
    <x v="0"/>
    <x v="7"/>
    <m/>
    <s v="Integrated"/>
    <s v="AMD Radeon R5"/>
    <s v="2.4 GHz"/>
    <x v="10"/>
    <x v="1377"/>
    <n v="23"/>
    <n v="8277.93"/>
    <n v="346"/>
  </r>
  <r>
    <x v="1"/>
    <m/>
    <s v="15.6 Inches"/>
    <s v="Silver"/>
    <s v="1000 GB"/>
    <s v="Intel Core i5"/>
    <x v="1"/>
    <x v="1"/>
    <s v="Backlit Keyboard"/>
    <s v="Integrated"/>
    <s v="Intel"/>
    <m/>
    <x v="1"/>
    <x v="26"/>
    <n v="45"/>
    <n v="17549.55"/>
    <n v="407"/>
  </r>
  <r>
    <x v="0"/>
    <s v="Ideapad 3"/>
    <s v="15.6 Inches"/>
    <s v="Gray"/>
    <s v="1000 GB"/>
    <s v="Intel Core i5"/>
    <x v="5"/>
    <x v="0"/>
    <m/>
    <s v="Integrated"/>
    <s v="Intel"/>
    <m/>
    <x v="0"/>
    <x v="1378"/>
    <n v="55"/>
    <n v="56594.45"/>
    <n v="208"/>
  </r>
  <r>
    <x v="8"/>
    <s v="Inspiron"/>
    <s v="16 Inches"/>
    <s v="Silver"/>
    <s v="1000 GB"/>
    <s v="Intel Core i5"/>
    <x v="2"/>
    <x v="0"/>
    <m/>
    <s v="Integrated"/>
    <s v="Intel"/>
    <m/>
    <x v="0"/>
    <x v="19"/>
    <n v="57"/>
    <n v="36479.43"/>
    <n v="154"/>
  </r>
  <r>
    <x v="2"/>
    <s v="Vector GP66 12UGS-267"/>
    <s v="15.66 Inches"/>
    <s v="Core Black"/>
    <m/>
    <s v="Intel Core i9"/>
    <x v="2"/>
    <x v="2"/>
    <m/>
    <s v="Dedicated"/>
    <m/>
    <s v="1.8 GHz"/>
    <x v="2"/>
    <x v="19"/>
    <n v="36"/>
    <n v="23039.64"/>
    <n v="173"/>
  </r>
  <r>
    <x v="2"/>
    <s v="Stealth GS66 12UGS-025"/>
    <s v="15.6 Inches"/>
    <s v="Core Black"/>
    <m/>
    <s v="Intel Core i9"/>
    <x v="2"/>
    <x v="2"/>
    <m/>
    <s v="Dedicated"/>
    <s v="NVIDIA GeForce RTX 3070"/>
    <s v="1.8 GHz"/>
    <x v="10"/>
    <x v="634"/>
    <n v="61"/>
    <n v="43248.39"/>
    <n v="487"/>
  </r>
  <r>
    <x v="0"/>
    <m/>
    <s v="14 Inches"/>
    <s v="Blue"/>
    <s v="1000 GB"/>
    <s v="Intel Core i7"/>
    <x v="0"/>
    <x v="0"/>
    <m/>
    <s v="Integrated"/>
    <s v="Intel"/>
    <s v="1.2 GHz"/>
    <x v="0"/>
    <x v="1379"/>
    <n v="47"/>
    <n v="147626.53"/>
    <n v="214"/>
  </r>
  <r>
    <x v="4"/>
    <m/>
    <m/>
    <m/>
    <s v="1 TB"/>
    <m/>
    <x v="4"/>
    <x v="10"/>
    <m/>
    <s v="Dedicated"/>
    <s v="NVIDIA GeForce RTX 4060"/>
    <m/>
    <x v="0"/>
    <x v="1380"/>
    <n v="45"/>
    <n v="44100"/>
    <n v="475"/>
  </r>
  <r>
    <x v="1"/>
    <s v="hp 15 pentium"/>
    <s v="15.6 Inches"/>
    <s v="Black"/>
    <s v="500 GB"/>
    <s v="Pentium N3540"/>
    <x v="3"/>
    <x v="11"/>
    <s v="Numeric Keypad"/>
    <s v="Integrated"/>
    <m/>
    <m/>
    <x v="8"/>
    <x v="1018"/>
    <n v="22"/>
    <n v="29828.48"/>
    <n v="353"/>
  </r>
  <r>
    <x v="14"/>
    <s v="Blade 15"/>
    <s v="15.6 Inches"/>
    <s v="Black"/>
    <m/>
    <s v="Core i7 Family"/>
    <x v="4"/>
    <x v="11"/>
    <m/>
    <s v="Dedicated"/>
    <s v="NVIDIA GeForce RTX 2080 Super"/>
    <s v="5.1 GHz"/>
    <x v="7"/>
    <x v="1381"/>
    <n v="58"/>
    <n v="35089.42"/>
    <n v="191"/>
  </r>
  <r>
    <x v="2"/>
    <s v="Vector GP66 12UGS-267"/>
    <s v="15.66 Inches"/>
    <s v="Core Black"/>
    <m/>
    <s v="Intel Core i9"/>
    <x v="2"/>
    <x v="2"/>
    <m/>
    <s v="Dedicated"/>
    <m/>
    <s v="1.8 GHz"/>
    <x v="2"/>
    <x v="304"/>
    <n v="20"/>
    <n v="30158"/>
    <n v="222"/>
  </r>
  <r>
    <x v="2"/>
    <s v="Stealth GS66 12UGS-025"/>
    <s v="15.6 Inches"/>
    <s v="Core Black"/>
    <m/>
    <s v="Intel Core i9"/>
    <x v="2"/>
    <x v="2"/>
    <m/>
    <s v="Dedicated"/>
    <s v="NVIDIA GeForce RTX 3070"/>
    <s v="1.8 GHz"/>
    <x v="10"/>
    <x v="410"/>
    <n v="32"/>
    <n v="108107.52"/>
    <n v="354"/>
  </r>
  <r>
    <x v="0"/>
    <m/>
    <s v="14 Inches"/>
    <s v="Blue"/>
    <s v="1000 GB"/>
    <s v="Intel Core i7"/>
    <x v="0"/>
    <x v="0"/>
    <m/>
    <s v="Integrated"/>
    <s v="Intel"/>
    <s v="1.2 GHz"/>
    <x v="0"/>
    <x v="26"/>
    <n v="38"/>
    <n v="14819.62"/>
    <n v="532"/>
  </r>
  <r>
    <x v="1"/>
    <s v="HP Spectre"/>
    <s v="13.3 Inches"/>
    <s v="Natural Silver"/>
    <s v="512 GB"/>
    <s v="Core i7"/>
    <x v="0"/>
    <x v="10"/>
    <m/>
    <s v="Integrated"/>
    <s v="Intel Iris Plus"/>
    <m/>
    <x v="7"/>
    <x v="2"/>
    <n v="24"/>
    <n v="23999.759999999998"/>
    <n v="406"/>
  </r>
  <r>
    <x v="11"/>
    <s v="Samsung Chromebook"/>
    <s v="11.6 Inches"/>
    <m/>
    <m/>
    <s v="Celeron"/>
    <x v="3"/>
    <x v="5"/>
    <m/>
    <s v="Integrated"/>
    <s v="Intel HD Graphics 400"/>
    <m/>
    <x v="12"/>
    <x v="98"/>
    <n v="35"/>
    <n v="59121.3"/>
    <n v="391"/>
  </r>
  <r>
    <x v="7"/>
    <m/>
    <s v="15.6 Inches"/>
    <m/>
    <m/>
    <s v="Core i7"/>
    <x v="7"/>
    <x v="10"/>
    <m/>
    <s v="Integrated"/>
    <s v="Intel UHD Graphics 620"/>
    <m/>
    <x v="14"/>
    <x v="184"/>
    <n v="41"/>
    <n v="90159"/>
    <n v="282"/>
  </r>
  <r>
    <x v="7"/>
    <s v="Lenovo Ideapad"/>
    <s v="14 Inches"/>
    <m/>
    <s v="32 GB"/>
    <s v="Celeron"/>
    <x v="12"/>
    <x v="11"/>
    <s v="Backlit Keyboard"/>
    <s v="Integrated"/>
    <s v="Intel HD Graphics 500"/>
    <m/>
    <x v="20"/>
    <x v="53"/>
    <n v="20"/>
    <n v="14599.8"/>
    <n v="284"/>
  </r>
  <r>
    <x v="8"/>
    <s v="Dell Inspiron i3000"/>
    <s v="11.6 Inches"/>
    <s v="grey"/>
    <s v="32 GB"/>
    <s v="AMD A Series"/>
    <x v="3"/>
    <x v="10"/>
    <s v="Anti-glare"/>
    <s v="Dedicated"/>
    <m/>
    <m/>
    <x v="20"/>
    <x v="1382"/>
    <n v="14"/>
    <n v="8371.86"/>
    <n v="473"/>
  </r>
  <r>
    <x v="18"/>
    <s v="Alienware m 17"/>
    <s v="17 Inches"/>
    <s v="Silver"/>
    <s v="512 GB"/>
    <s v="Core i7 Family"/>
    <x v="4"/>
    <x v="10"/>
    <m/>
    <s v="Dedicated"/>
    <s v="NVIDIA GeForce RTX 2070"/>
    <m/>
    <x v="8"/>
    <x v="624"/>
    <n v="25"/>
    <n v="62475"/>
    <n v="511"/>
  </r>
  <r>
    <x v="0"/>
    <m/>
    <s v="15.6 Inches"/>
    <s v="Blue"/>
    <s v="1152 GB"/>
    <s v="Pentium"/>
    <x v="5"/>
    <x v="0"/>
    <m/>
    <s v="Integrated"/>
    <s v="Intel"/>
    <s v="1.1 GHz"/>
    <x v="2"/>
    <x v="1383"/>
    <n v="20"/>
    <n v="23918.799999999999"/>
    <n v="293"/>
  </r>
  <r>
    <x v="1"/>
    <m/>
    <s v="14 Inches"/>
    <s v="Rose Gold"/>
    <s v="64 GB"/>
    <s v="Celeron N4000"/>
    <x v="4"/>
    <x v="0"/>
    <m/>
    <s v="Integrated"/>
    <s v="Intel"/>
    <s v="1.1 GHz"/>
    <x v="4"/>
    <x v="13"/>
    <n v="56"/>
    <n v="95144"/>
    <n v="210"/>
  </r>
  <r>
    <x v="1"/>
    <m/>
    <s v="15.6 Inches"/>
    <s v="Black"/>
    <s v="1000 GB"/>
    <s v="Pentium N5000"/>
    <x v="4"/>
    <x v="0"/>
    <m/>
    <s v="Integrated"/>
    <s v="Intel"/>
    <s v="1.1 GHz"/>
    <x v="5"/>
    <x v="19"/>
    <n v="20"/>
    <n v="12799.8"/>
    <n v="250"/>
  </r>
  <r>
    <x v="5"/>
    <s v="GL703GS-DS74"/>
    <s v="17.3 Inches"/>
    <s v="Black"/>
    <s v="1000 GB"/>
    <s v="Intel Core i7"/>
    <x v="4"/>
    <x v="10"/>
    <m/>
    <s v="Dedicated"/>
    <s v="NVIDIA GeForce GTX 1070"/>
    <m/>
    <x v="11"/>
    <x v="19"/>
    <n v="35"/>
    <n v="22399.65"/>
    <n v="161"/>
  </r>
  <r>
    <x v="2"/>
    <s v="Vector GP66 12UGS-267"/>
    <s v="15.66 Inches"/>
    <s v="Core Black"/>
    <m/>
    <s v="Intel Core i9"/>
    <x v="2"/>
    <x v="2"/>
    <m/>
    <s v="Dedicated"/>
    <m/>
    <s v="1.8 GHz"/>
    <x v="2"/>
    <x v="13"/>
    <n v="43"/>
    <n v="73057"/>
    <n v="159"/>
  </r>
  <r>
    <x v="2"/>
    <s v="Stealth GS66 12UGS-025"/>
    <s v="15.6 Inches"/>
    <s v="Core Black"/>
    <m/>
    <s v="Intel Core i9"/>
    <x v="2"/>
    <x v="2"/>
    <m/>
    <s v="Dedicated"/>
    <s v="NVIDIA GeForce RTX 3070"/>
    <s v="1.8 GHz"/>
    <x v="10"/>
    <x v="1384"/>
    <n v="23"/>
    <n v="24793.77"/>
    <n v="345"/>
  </r>
  <r>
    <x v="0"/>
    <m/>
    <s v="14 Inches"/>
    <s v="Blue"/>
    <s v="1000 GB"/>
    <s v="Intel Core i7"/>
    <x v="0"/>
    <x v="0"/>
    <m/>
    <s v="Integrated"/>
    <s v="Intel"/>
    <s v="1.2 GHz"/>
    <x v="0"/>
    <x v="19"/>
    <n v="60"/>
    <n v="38399.4"/>
    <n v="252"/>
  </r>
  <r>
    <x v="8"/>
    <m/>
    <s v="15.6 Inches"/>
    <s v="Red"/>
    <s v="1 TB"/>
    <s v="Intel Core i7-5850HQ"/>
    <x v="0"/>
    <x v="11"/>
    <s v="Anti-glare,Backlit Keyboard"/>
    <s v="Dedicated"/>
    <s v="NVIDIA GeForce GTX 1050 Ti"/>
    <m/>
    <x v="8"/>
    <x v="8"/>
    <n v="57"/>
    <n v="51299.43"/>
    <n v="522"/>
  </r>
  <r>
    <x v="8"/>
    <s v="XPS9560"/>
    <s v="15.6 Inches"/>
    <s v="Silver"/>
    <s v="256 GB"/>
    <m/>
    <x v="0"/>
    <x v="11"/>
    <m/>
    <s v="Dedicated"/>
    <s v="NVIDIA GeForce GTX 1050"/>
    <s v="3.5 GHz"/>
    <x v="15"/>
    <x v="691"/>
    <n v="55"/>
    <n v="100649.45"/>
    <n v="524"/>
  </r>
  <r>
    <x v="1"/>
    <s v="HP"/>
    <s v="15.6 Inches"/>
    <s v="Dark Ash"/>
    <s v="512 GB"/>
    <s v="Intel Core i7"/>
    <x v="4"/>
    <x v="10"/>
    <s v="Backlit Keyboard,Fingerprint Reader"/>
    <s v="Integrated"/>
    <m/>
    <m/>
    <x v="7"/>
    <x v="1385"/>
    <n v="20"/>
    <n v="15539.8"/>
    <n v="347"/>
  </r>
  <r>
    <x v="18"/>
    <s v="Alienware M15"/>
    <s v="15.6 Inches"/>
    <s v="Epic Silver"/>
    <s v="128 GB"/>
    <s v="Core i7 8750H"/>
    <x v="4"/>
    <x v="10"/>
    <s v="Anti-glare"/>
    <s v="Dedicated"/>
    <m/>
    <m/>
    <x v="12"/>
    <x v="1386"/>
    <n v="62"/>
    <n v="83182.92"/>
    <n v="545"/>
  </r>
  <r>
    <x v="5"/>
    <s v="VivoBook S15 S530"/>
    <s v="15.6 Inches"/>
    <m/>
    <s v="256 GB"/>
    <s v="Intel Core i5"/>
    <x v="0"/>
    <x v="10"/>
    <s v="Nanoedge Bezel"/>
    <s v="Integrated"/>
    <s v="Intel UHD Graphics 630"/>
    <m/>
    <x v="8"/>
    <x v="26"/>
    <n v="38"/>
    <n v="14819.62"/>
    <n v="134"/>
  </r>
  <r>
    <x v="7"/>
    <m/>
    <s v="12.5 Inches"/>
    <m/>
    <s v="128 GB"/>
    <m/>
    <x v="0"/>
    <x v="10"/>
    <s v="Fingerprint Reader"/>
    <s v="Integrated"/>
    <s v="Intel HD Graphics 520"/>
    <s v="2.5, 3.1 GHz"/>
    <x v="13"/>
    <x v="1387"/>
    <n v="53"/>
    <n v="56526.09"/>
    <n v="355"/>
  </r>
  <r>
    <x v="4"/>
    <s v="Acer Aspire"/>
    <s v="15.6 Inches"/>
    <s v="Black,Silver,Grey"/>
    <s v="256 GB"/>
    <m/>
    <x v="0"/>
    <x v="2"/>
    <s v="Backlit Kb"/>
    <s v="Dedicated"/>
    <s v="AMD Radeon Graphics 5500"/>
    <m/>
    <x v="8"/>
    <x v="1388"/>
    <n v="38"/>
    <n v="101418.58"/>
    <n v="291"/>
  </r>
  <r>
    <x v="40"/>
    <s v="ROG Zephyrus G15 3070"/>
    <s v="15.6 Inches"/>
    <s v="Dark grey"/>
    <s v="2 TB"/>
    <m/>
    <x v="8"/>
    <x v="11"/>
    <m/>
    <s v="Integrated"/>
    <m/>
    <s v="4.6 GHz"/>
    <x v="5"/>
    <x v="42"/>
    <n v="33"/>
    <n v="15179.67"/>
    <n v="204"/>
  </r>
  <r>
    <x v="8"/>
    <s v="Latitude"/>
    <s v="15.6 Inches"/>
    <s v="Black"/>
    <s v="1 TB"/>
    <s v="Core i5"/>
    <x v="4"/>
    <x v="7"/>
    <m/>
    <s v="Integrated"/>
    <s v="Intel Iris Xe Graphics"/>
    <m/>
    <x v="8"/>
    <x v="1389"/>
    <n v="64"/>
    <n v="198336"/>
    <n v="371"/>
  </r>
  <r>
    <x v="2"/>
    <s v="GE76238"/>
    <s v="17.3 Inches"/>
    <s v="Titanium Blue"/>
    <s v="32 GB"/>
    <s v="Core i7"/>
    <x v="2"/>
    <x v="10"/>
    <m/>
    <s v="Integrated"/>
    <s v="NVIDIA GeForce RTX 3070"/>
    <m/>
    <x v="1"/>
    <x v="1024"/>
    <n v="23"/>
    <n v="22769.77"/>
    <n v="443"/>
  </r>
  <r>
    <x v="0"/>
    <m/>
    <s v="15.6 Inches"/>
    <s v="Blue"/>
    <s v="1152 GB"/>
    <s v="Pentium"/>
    <x v="5"/>
    <x v="0"/>
    <m/>
    <s v="Integrated"/>
    <s v="Intel"/>
    <s v="1.1 GHz"/>
    <x v="2"/>
    <x v="1390"/>
    <n v="57"/>
    <n v="41469.21"/>
    <n v="143"/>
  </r>
  <r>
    <x v="1"/>
    <m/>
    <s v="14 Inches"/>
    <s v="Rose Gold"/>
    <s v="64 GB"/>
    <s v="Celeron N4000"/>
    <x v="4"/>
    <x v="0"/>
    <m/>
    <s v="Integrated"/>
    <s v="Intel"/>
    <s v="1.1 GHz"/>
    <x v="4"/>
    <x v="82"/>
    <n v="62"/>
    <n v="167338"/>
    <n v="432"/>
  </r>
  <r>
    <x v="1"/>
    <m/>
    <s v="15.6 Inches"/>
    <s v="Black"/>
    <s v="1000 GB"/>
    <s v="Pentium N5000"/>
    <x v="4"/>
    <x v="0"/>
    <m/>
    <s v="Integrated"/>
    <s v="Intel"/>
    <s v="1.1 GHz"/>
    <x v="5"/>
    <x v="1391"/>
    <n v="18"/>
    <n v="5597.64"/>
    <n v="351"/>
  </r>
  <r>
    <x v="8"/>
    <s v="Dell XPS"/>
    <s v="17 Inches"/>
    <m/>
    <s v="1 TB"/>
    <s v="Core I7 11800H"/>
    <x v="2"/>
    <x v="11"/>
    <m/>
    <s v="Dedicated"/>
    <s v="NVIDIA GeForce RTX 3060"/>
    <s v="2.3 GHz"/>
    <x v="13"/>
    <x v="1392"/>
    <n v="37"/>
    <n v="65495.92"/>
    <n v="411"/>
  </r>
  <r>
    <x v="4"/>
    <m/>
    <s v="15.6 Inches"/>
    <s v="Black"/>
    <s v="128 GB"/>
    <s v="Core I3 1115G4"/>
    <x v="3"/>
    <x v="5"/>
    <m/>
    <s v="Integrated"/>
    <s v="Intel UHD Graphics"/>
    <s v="4.1 GHz"/>
    <x v="2"/>
    <x v="1393"/>
    <n v="26"/>
    <n v="137774"/>
    <n v="467"/>
  </r>
  <r>
    <x v="18"/>
    <s v="Alienware 15"/>
    <s v="15.6 Inches"/>
    <s v="Epic Silver"/>
    <s v="1 TB"/>
    <s v="Core i7"/>
    <x v="6"/>
    <x v="10"/>
    <s v="Backlit Keyboard"/>
    <s v="Integrated"/>
    <s v="NVIDIA GeForce GTX 1060 OC"/>
    <m/>
    <x v="12"/>
    <x v="513"/>
    <n v="45"/>
    <n v="47114.55"/>
    <n v="536"/>
  </r>
  <r>
    <x v="8"/>
    <s v="Dell XPS"/>
    <s v="15.6 Inches"/>
    <s v="Silver"/>
    <s v="256 GB"/>
    <s v="Core i7"/>
    <x v="6"/>
    <x v="10"/>
    <s v="Anti Glare"/>
    <s v="Integrated, Dedicated"/>
    <s v="NVIDIA GeForce GTX 1050 Ti"/>
    <m/>
    <x v="8"/>
    <x v="8"/>
    <n v="46"/>
    <n v="41399.54"/>
    <n v="212"/>
  </r>
  <r>
    <x v="7"/>
    <s v="Lenovo Ideapad"/>
    <s v="11.6 Inches"/>
    <m/>
    <s v="32 GB"/>
    <s v="Celeron"/>
    <x v="2"/>
    <x v="11"/>
    <m/>
    <s v="Integrated"/>
    <s v="Intel HD Graphics 400"/>
    <m/>
    <x v="15"/>
    <x v="1394"/>
    <n v="64"/>
    <n v="18234.88"/>
    <n v="186"/>
  </r>
  <r>
    <x v="4"/>
    <m/>
    <s v="15.6 Inches"/>
    <m/>
    <s v="256 GB"/>
    <m/>
    <x v="0"/>
    <x v="2"/>
    <s v="Anti Glare Coating"/>
    <s v="Integrated"/>
    <s v="AMD Radeon Graphics 5500"/>
    <m/>
    <x v="8"/>
    <x v="1395"/>
    <n v="30"/>
    <n v="48719.7"/>
    <n v="233"/>
  </r>
  <r>
    <x v="2"/>
    <s v="Prestige 15 A10SC-011"/>
    <s v="15.6 Inches"/>
    <s v="grey"/>
    <s v="512 GB"/>
    <s v="Intel Core i7"/>
    <x v="4"/>
    <x v="7"/>
    <s v="Anti-glare,Thin Bezel"/>
    <s v="Dedicated"/>
    <m/>
    <m/>
    <x v="7"/>
    <x v="42"/>
    <n v="29"/>
    <n v="13339.71"/>
    <n v="365"/>
  </r>
  <r>
    <x v="7"/>
    <s v="Lenovo_i3_8GB_Red"/>
    <s v="15.6 Inches"/>
    <s v="Coral Red"/>
    <s v="1 TB"/>
    <s v="Core i3 Family"/>
    <x v="0"/>
    <x v="11"/>
    <m/>
    <s v="Integrated"/>
    <s v="Intel UHD Graphics 620"/>
    <m/>
    <x v="12"/>
    <x v="1396"/>
    <n v="55"/>
    <n v="94654.45"/>
    <n v="323"/>
  </r>
  <r>
    <x v="1"/>
    <s v="HP"/>
    <s v="14 Inches"/>
    <s v="Silver"/>
    <s v="128 GB"/>
    <s v="Core i3"/>
    <x v="3"/>
    <x v="10"/>
    <m/>
    <s v="Integrated"/>
    <s v="Intel UHD Graphics 620"/>
    <m/>
    <x v="5"/>
    <x v="26"/>
    <n v="35"/>
    <n v="13649.65"/>
    <n v="290"/>
  </r>
  <r>
    <x v="1"/>
    <m/>
    <s v="15.6 Inches"/>
    <s v="Silver"/>
    <s v="1000 GB"/>
    <s v="Intel Core i5"/>
    <x v="1"/>
    <x v="1"/>
    <s v="Backlit Keyboard"/>
    <s v="Integrated"/>
    <s v="Intel"/>
    <m/>
    <x v="1"/>
    <x v="21"/>
    <n v="32"/>
    <n v="18879.68"/>
    <n v="498"/>
  </r>
  <r>
    <x v="0"/>
    <s v="Ideapad 3"/>
    <s v="15.6 Inches"/>
    <s v="Gray"/>
    <s v="1000 GB"/>
    <s v="Intel Core i5"/>
    <x v="5"/>
    <x v="0"/>
    <m/>
    <s v="Integrated"/>
    <s v="Intel"/>
    <m/>
    <x v="0"/>
    <x v="488"/>
    <n v="48"/>
    <n v="88752"/>
    <n v="391"/>
  </r>
  <r>
    <x v="8"/>
    <s v="Inspiron"/>
    <s v="16 Inches"/>
    <s v="Silver"/>
    <s v="1000 GB"/>
    <s v="Intel Core i5"/>
    <x v="2"/>
    <x v="0"/>
    <m/>
    <s v="Integrated"/>
    <s v="Intel"/>
    <m/>
    <x v="0"/>
    <x v="1397"/>
    <n v="39"/>
    <n v="49169.25"/>
    <n v="435"/>
  </r>
  <r>
    <x v="2"/>
    <s v="Vector GP66 12UGS-267"/>
    <s v="15.66 Inches"/>
    <s v="Core Black"/>
    <m/>
    <s v="Intel Core i9"/>
    <x v="2"/>
    <x v="2"/>
    <m/>
    <s v="Dedicated"/>
    <m/>
    <s v="1.8 GHz"/>
    <x v="2"/>
    <x v="1398"/>
    <n v="38"/>
    <n v="49057.62"/>
    <n v="316"/>
  </r>
  <r>
    <x v="2"/>
    <s v="Stealth GS66 12UGS-025"/>
    <s v="15.6 Inches"/>
    <s v="Core Black"/>
    <m/>
    <s v="Intel Core i9"/>
    <x v="2"/>
    <x v="2"/>
    <m/>
    <s v="Dedicated"/>
    <s v="NVIDIA GeForce RTX 3070"/>
    <s v="1.8 GHz"/>
    <x v="10"/>
    <x v="227"/>
    <n v="65"/>
    <n v="41209.35"/>
    <n v="339"/>
  </r>
  <r>
    <x v="0"/>
    <m/>
    <s v="14 Inches"/>
    <s v="Blue"/>
    <s v="1000 GB"/>
    <s v="Intel Core i7"/>
    <x v="0"/>
    <x v="0"/>
    <m/>
    <s v="Integrated"/>
    <s v="Intel"/>
    <s v="1.2 GHz"/>
    <x v="0"/>
    <x v="26"/>
    <n v="29"/>
    <n v="11309.71"/>
    <n v="418"/>
  </r>
  <r>
    <x v="5"/>
    <s v="GL703GM-DS74"/>
    <s v="17.3 Inches"/>
    <m/>
    <s v="1000 GB"/>
    <s v="Intel Core i7"/>
    <x v="4"/>
    <x v="10"/>
    <m/>
    <s v="Dedicated"/>
    <s v="NVIDIA GeForce GTX 1060"/>
    <s v="2.2 GHz"/>
    <x v="7"/>
    <x v="1399"/>
    <n v="64"/>
    <n v="84287.360000000001"/>
    <n v="428"/>
  </r>
  <r>
    <x v="7"/>
    <s v="20GB000LUS"/>
    <s v="11.6 Inches"/>
    <s v="Black"/>
    <s v="128 GB"/>
    <s v="Celeron"/>
    <x v="0"/>
    <x v="43"/>
    <m/>
    <s v="Integrated"/>
    <s v="Intel HD Graphics 520"/>
    <m/>
    <x v="15"/>
    <x v="795"/>
    <n v="29"/>
    <n v="25461.71"/>
    <n v="433"/>
  </r>
  <r>
    <x v="5"/>
    <s v="ASUS ZenBook"/>
    <s v="13.9 Inches"/>
    <s v="Silver Blue"/>
    <s v="512 GB"/>
    <n v="8032"/>
    <x v="4"/>
    <x v="7"/>
    <m/>
    <s v="Dedicated"/>
    <s v="NVIDIA GeForce MX150"/>
    <m/>
    <x v="7"/>
    <x v="1400"/>
    <n v="31"/>
    <n v="39803.69"/>
    <n v="144"/>
  </r>
  <r>
    <x v="3"/>
    <s v="MacBook Pro 15-inch"/>
    <s v="15.4 Inches"/>
    <s v="Space Gray"/>
    <s v="256 GB"/>
    <s v="Core i7 Family"/>
    <x v="6"/>
    <x v="3"/>
    <m/>
    <s v="Integrated, Dedicated"/>
    <s v="integrated_graphics"/>
    <s v="2.8 GHz"/>
    <x v="8"/>
    <x v="26"/>
    <n v="17"/>
    <n v="6629.83"/>
    <n v="229"/>
  </r>
  <r>
    <x v="4"/>
    <m/>
    <s v="14 Inches"/>
    <m/>
    <s v="128 GB"/>
    <m/>
    <x v="3"/>
    <x v="5"/>
    <s v="Stylus"/>
    <s v="Integrated"/>
    <m/>
    <m/>
    <x v="9"/>
    <x v="5"/>
    <n v="13"/>
    <n v="20787"/>
    <n v="287"/>
  </r>
  <r>
    <x v="7"/>
    <s v="Legion"/>
    <s v="15.6 Inches"/>
    <s v="Slate Grey"/>
    <m/>
    <s v="Core i7"/>
    <x v="2"/>
    <x v="11"/>
    <m/>
    <m/>
    <m/>
    <m/>
    <x v="24"/>
    <x v="5"/>
    <n v="64"/>
    <n v="102336"/>
    <n v="386"/>
  </r>
  <r>
    <x v="5"/>
    <s v="UX490UA-XH74-BL"/>
    <s v="14 Inches"/>
    <s v="Royal Blue"/>
    <s v="512 GB"/>
    <n v="8032"/>
    <x v="4"/>
    <x v="7"/>
    <s v="Ultra-slim Bezel"/>
    <s v="Integrated"/>
    <m/>
    <m/>
    <x v="22"/>
    <x v="1401"/>
    <n v="22"/>
    <n v="10670"/>
    <n v="451"/>
  </r>
  <r>
    <x v="4"/>
    <m/>
    <s v="15.6 Inches"/>
    <s v="Black"/>
    <s v="128 GB"/>
    <s v="Core I3 1115G4"/>
    <x v="3"/>
    <x v="7"/>
    <s v="Water Repellent"/>
    <s v="Integrated"/>
    <s v="Intel UHD Graphics"/>
    <m/>
    <x v="7"/>
    <x v="5"/>
    <n v="64"/>
    <n v="102336"/>
    <n v="374"/>
  </r>
  <r>
    <x v="1"/>
    <s v="Omen"/>
    <s v="15.6 Inches"/>
    <s v="Black"/>
    <s v="512 GB"/>
    <s v="Core i7"/>
    <x v="4"/>
    <x v="10"/>
    <s v="Anti-glare"/>
    <s v="Dedicated"/>
    <m/>
    <m/>
    <x v="5"/>
    <x v="251"/>
    <n v="65"/>
    <n v="84435"/>
    <n v="330"/>
  </r>
  <r>
    <x v="0"/>
    <m/>
    <s v="15.6 Inches"/>
    <s v="Blue"/>
    <s v="1152 GB"/>
    <s v="Pentium"/>
    <x v="5"/>
    <x v="0"/>
    <m/>
    <s v="Integrated"/>
    <s v="Intel"/>
    <s v="1.1 GHz"/>
    <x v="2"/>
    <x v="1402"/>
    <n v="61"/>
    <n v="45199.78"/>
    <n v="402"/>
  </r>
  <r>
    <x v="1"/>
    <m/>
    <s v="14 Inches"/>
    <s v="Rose Gold"/>
    <s v="64 GB"/>
    <s v="Celeron N4000"/>
    <x v="4"/>
    <x v="0"/>
    <m/>
    <s v="Integrated"/>
    <s v="Intel"/>
    <s v="1.1 GHz"/>
    <x v="4"/>
    <x v="8"/>
    <n v="31"/>
    <n v="27899.69"/>
    <n v="236"/>
  </r>
  <r>
    <x v="1"/>
    <m/>
    <s v="15.6 Inches"/>
    <s v="Black"/>
    <s v="1000 GB"/>
    <s v="Pentium N5000"/>
    <x v="4"/>
    <x v="0"/>
    <m/>
    <s v="Integrated"/>
    <s v="Intel"/>
    <s v="1.1 GHz"/>
    <x v="5"/>
    <x v="1403"/>
    <n v="63"/>
    <n v="67724.37"/>
    <n v="552"/>
  </r>
  <r>
    <x v="1"/>
    <s v="HP Spectre"/>
    <s v="15.6 Inches"/>
    <s v="Dark Ash Silver"/>
    <s v="1 TB"/>
    <s v="Core i7"/>
    <x v="4"/>
    <x v="7"/>
    <m/>
    <s v="Dedicated"/>
    <s v="Nvidia"/>
    <m/>
    <x v="8"/>
    <x v="1239"/>
    <n v="52"/>
    <n v="35845.160000000003"/>
    <n v="230"/>
  </r>
  <r>
    <x v="5"/>
    <s v="ZenBook Pro 15"/>
    <s v="15.6 Inches"/>
    <s v="Black"/>
    <s v="512 GB"/>
    <s v="Core i7"/>
    <x v="4"/>
    <x v="7"/>
    <s v="Nanoedge Bezel"/>
    <s v="Dedicated"/>
    <m/>
    <m/>
    <x v="12"/>
    <x v="726"/>
    <n v="22"/>
    <n v="12056"/>
    <n v="222"/>
  </r>
  <r>
    <x v="4"/>
    <m/>
    <s v="14 Inches"/>
    <s v="Black"/>
    <s v="128 GB"/>
    <m/>
    <x v="3"/>
    <x v="13"/>
    <s v="Stylus"/>
    <s v="Integrated"/>
    <m/>
    <m/>
    <x v="2"/>
    <x v="21"/>
    <n v="52"/>
    <n v="30679.48"/>
    <n v="311"/>
  </r>
  <r>
    <x v="7"/>
    <s v="Lenovo Legion"/>
    <s v="15.6 Inches"/>
    <s v="Phantom Blue"/>
    <s v="1 TB"/>
    <s v="Core I7 11800H"/>
    <x v="2"/>
    <x v="2"/>
    <m/>
    <s v="Dedicated"/>
    <s v="NVIDIA GeForce RTX 3050 Ti"/>
    <m/>
    <x v="9"/>
    <x v="1404"/>
    <n v="20"/>
    <n v="14336.6"/>
    <n v="383"/>
  </r>
  <r>
    <x v="3"/>
    <s v="MacBook Air"/>
    <s v="13 Inches"/>
    <s v="Silver"/>
    <s v="128 GB"/>
    <s v="Core i5"/>
    <x v="0"/>
    <x v="15"/>
    <m/>
    <s v="Integrated"/>
    <s v="Intel HD Graphics 6000"/>
    <m/>
    <x v="5"/>
    <x v="131"/>
    <n v="40"/>
    <n v="75960"/>
    <n v="443"/>
  </r>
  <r>
    <x v="1"/>
    <s v="HP Omen"/>
    <s v="15.6 Inches"/>
    <s v="Black"/>
    <s v="1 TB"/>
    <m/>
    <x v="4"/>
    <x v="11"/>
    <s v="Backlit Keyboard"/>
    <s v="Dedicated"/>
    <s v="NVIDIA GeForce GTX 1060"/>
    <m/>
    <x v="12"/>
    <x v="1405"/>
    <n v="29"/>
    <n v="47268.55"/>
    <n v="227"/>
  </r>
  <r>
    <x v="8"/>
    <s v="XPS 13 (9360)"/>
    <s v="13.3 Inches"/>
    <s v="Machined Aluminum Display Back and Base In Silver"/>
    <s v="128 GB"/>
    <s v="Core i5"/>
    <x v="0"/>
    <x v="11"/>
    <m/>
    <s v="Intel HD Graphics 620, Integrated"/>
    <s v="Intel HD Graphics 620"/>
    <m/>
    <x v="31"/>
    <x v="2"/>
    <n v="37"/>
    <n v="36999.629999999997"/>
    <n v="375"/>
  </r>
  <r>
    <x v="7"/>
    <s v="Flex 15"/>
    <s v="15.6 Inches"/>
    <m/>
    <s v="512 GB"/>
    <s v="Core i7"/>
    <x v="0"/>
    <x v="11"/>
    <m/>
    <s v="Dedicated"/>
    <s v="2GB NVIDIA GeForce MX230 Graphics"/>
    <s v="1.8 GHz"/>
    <x v="1"/>
    <x v="5"/>
    <n v="31"/>
    <n v="49569"/>
    <n v="374"/>
  </r>
  <r>
    <x v="1"/>
    <m/>
    <s v="15.6 Inches"/>
    <s v="Silver"/>
    <s v="1000 GB"/>
    <s v="Intel Core i5"/>
    <x v="1"/>
    <x v="1"/>
    <s v="Backlit Keyboard"/>
    <s v="Integrated"/>
    <s v="Intel"/>
    <m/>
    <x v="1"/>
    <x v="26"/>
    <n v="64"/>
    <n v="24959.360000000001"/>
    <n v="302"/>
  </r>
  <r>
    <x v="0"/>
    <s v="Ideapad 3"/>
    <s v="15.6 Inches"/>
    <s v="Gray"/>
    <s v="1000 GB"/>
    <s v="Intel Core i5"/>
    <x v="5"/>
    <x v="0"/>
    <m/>
    <s v="Integrated"/>
    <s v="Intel"/>
    <m/>
    <x v="0"/>
    <x v="13"/>
    <n v="49"/>
    <n v="83251"/>
    <n v="156"/>
  </r>
  <r>
    <x v="8"/>
    <s v="Inspiron"/>
    <s v="16 Inches"/>
    <s v="Silver"/>
    <s v="1000 GB"/>
    <s v="Intel Core i5"/>
    <x v="2"/>
    <x v="0"/>
    <m/>
    <s v="Integrated"/>
    <s v="Intel"/>
    <m/>
    <x v="0"/>
    <x v="1406"/>
    <n v="61"/>
    <n v="188977.39"/>
    <n v="222"/>
  </r>
  <r>
    <x v="2"/>
    <s v="Vector GP66 12UGS-267"/>
    <s v="15.66 Inches"/>
    <s v="Core Black"/>
    <m/>
    <s v="Intel Core i9"/>
    <x v="2"/>
    <x v="2"/>
    <m/>
    <s v="Dedicated"/>
    <m/>
    <s v="1.8 GHz"/>
    <x v="2"/>
    <x v="79"/>
    <n v="48"/>
    <n v="86352"/>
    <n v="326"/>
  </r>
  <r>
    <x v="2"/>
    <s v="Stealth GS66 12UGS-025"/>
    <s v="15.6 Inches"/>
    <s v="Core Black"/>
    <m/>
    <s v="Intel Core i9"/>
    <x v="2"/>
    <x v="2"/>
    <m/>
    <s v="Dedicated"/>
    <s v="NVIDIA GeForce RTX 3070"/>
    <s v="1.8 GHz"/>
    <x v="10"/>
    <x v="13"/>
    <n v="30"/>
    <n v="50970"/>
    <n v="497"/>
  </r>
  <r>
    <x v="0"/>
    <m/>
    <s v="14 Inches"/>
    <s v="Blue"/>
    <s v="1000 GB"/>
    <s v="Intel Core i7"/>
    <x v="0"/>
    <x v="0"/>
    <m/>
    <s v="Integrated"/>
    <s v="Intel"/>
    <s v="1.2 GHz"/>
    <x v="0"/>
    <x v="1110"/>
    <n v="55"/>
    <n v="43889.45"/>
    <n v="480"/>
  </r>
  <r>
    <x v="5"/>
    <s v="ZenBook Pro"/>
    <s v="15.6 Inches"/>
    <s v="Black"/>
    <s v="256 GB"/>
    <s v="Core i7"/>
    <x v="0"/>
    <x v="7"/>
    <s v="Fingerprint"/>
    <s v="Dedicated"/>
    <m/>
    <m/>
    <x v="13"/>
    <x v="2"/>
    <n v="28"/>
    <n v="27999.72"/>
    <n v="215"/>
  </r>
  <r>
    <x v="7"/>
    <s v="Lenovo ThinkPad"/>
    <s v="14 Inches"/>
    <m/>
    <s v="512 GB"/>
    <s v="1.2GHz Cortex A8 Processor"/>
    <x v="0"/>
    <x v="11"/>
    <s v="Anti-glare,Fingerprint Reader"/>
    <s v="Integrated"/>
    <s v="Intel HD Graphics 620"/>
    <m/>
    <x v="7"/>
    <x v="1407"/>
    <n v="34"/>
    <n v="94281.66"/>
    <n v="293"/>
  </r>
  <r>
    <x v="1"/>
    <s v="Pavilion"/>
    <s v="27 Inches"/>
    <s v="Black"/>
    <m/>
    <s v="Core i5"/>
    <x v="6"/>
    <x v="10"/>
    <m/>
    <m/>
    <m/>
    <m/>
    <x v="1"/>
    <x v="778"/>
    <n v="40"/>
    <n v="71159.600000000006"/>
    <n v="452"/>
  </r>
  <r>
    <x v="41"/>
    <m/>
    <m/>
    <m/>
    <m/>
    <m/>
    <x v="0"/>
    <x v="9"/>
    <m/>
    <s v="Integrated"/>
    <m/>
    <m/>
    <x v="0"/>
    <x v="1408"/>
    <n v="44"/>
    <n v="30535.56"/>
    <n v="168"/>
  </r>
  <r>
    <x v="2"/>
    <s v="Vector GP66 12UGS-267"/>
    <s v="15.66 Inches"/>
    <s v="Core Black"/>
    <m/>
    <s v="Intel Core i9"/>
    <x v="2"/>
    <x v="2"/>
    <m/>
    <s v="Dedicated"/>
    <m/>
    <s v="1.8 GHz"/>
    <x v="2"/>
    <x v="26"/>
    <n v="17"/>
    <n v="6629.83"/>
    <n v="154"/>
  </r>
  <r>
    <x v="2"/>
    <s v="Stealth GS66 12UGS-025"/>
    <s v="15.6 Inches"/>
    <s v="Core Black"/>
    <m/>
    <s v="Intel Core i9"/>
    <x v="2"/>
    <x v="2"/>
    <m/>
    <s v="Dedicated"/>
    <s v="NVIDIA GeForce RTX 3070"/>
    <s v="1.8 GHz"/>
    <x v="10"/>
    <x v="8"/>
    <n v="30"/>
    <n v="26999.7"/>
    <n v="179"/>
  </r>
  <r>
    <x v="0"/>
    <m/>
    <s v="14 Inches"/>
    <s v="Blue"/>
    <s v="1000 GB"/>
    <s v="Intel Core i7"/>
    <x v="0"/>
    <x v="0"/>
    <m/>
    <s v="Integrated"/>
    <s v="Intel"/>
    <s v="1.2 GHz"/>
    <x v="0"/>
    <x v="13"/>
    <n v="62"/>
    <n v="105338"/>
    <n v="390"/>
  </r>
  <r>
    <x v="8"/>
    <s v="XPS"/>
    <s v="15.6 Inches"/>
    <s v="Platinum Silver"/>
    <s v="1 TB"/>
    <s v="Core i7 Family"/>
    <x v="2"/>
    <x v="10"/>
    <s v="Backlit Keyboard,Fingerprint Reader"/>
    <s v="Dedicated"/>
    <m/>
    <m/>
    <x v="31"/>
    <x v="26"/>
    <n v="54"/>
    <n v="21059.46"/>
    <n v="371"/>
  </r>
  <r>
    <x v="8"/>
    <s v="Dell Inspiron"/>
    <s v="15.6 Inches"/>
    <s v="Black"/>
    <s v="256 GB"/>
    <s v="Intel Core i5"/>
    <x v="2"/>
    <x v="10"/>
    <m/>
    <s v="Integrated"/>
    <s v="Intel Iris Xe Graphics"/>
    <m/>
    <x v="5"/>
    <x v="656"/>
    <n v="40"/>
    <n v="23999.599999999999"/>
    <n v="495"/>
  </r>
  <r>
    <x v="7"/>
    <s v="Lenovo Ideapad"/>
    <s v="10 Inches"/>
    <m/>
    <m/>
    <n v="8032"/>
    <x v="0"/>
    <x v="10"/>
    <m/>
    <s v="Integrated"/>
    <s v="Intel UHD Graphics"/>
    <m/>
    <x v="5"/>
    <x v="42"/>
    <n v="35"/>
    <n v="16099.65"/>
    <n v="527"/>
  </r>
  <r>
    <x v="7"/>
    <s v="ThinkPad X1 Extreme"/>
    <s v="15.6 Inches"/>
    <s v="Black"/>
    <s v="512 GB"/>
    <s v="Intel Core i7"/>
    <x v="4"/>
    <x v="7"/>
    <m/>
    <s v="Dedicated"/>
    <s v="NVIDIA GeForce"/>
    <m/>
    <x v="21"/>
    <x v="0"/>
    <n v="61"/>
    <n v="108823.39"/>
    <n v="305"/>
  </r>
  <r>
    <x v="1"/>
    <s v="HP 255 G5"/>
    <s v="15.6 Inches"/>
    <s v="Gray"/>
    <s v="128 GB"/>
    <s v="AMD A Series"/>
    <x v="0"/>
    <x v="45"/>
    <s v="HD Audio"/>
    <s v="Dedicated"/>
    <m/>
    <m/>
    <x v="21"/>
    <x v="1409"/>
    <n v="60"/>
    <n v="11077.2"/>
    <n v="152"/>
  </r>
  <r>
    <x v="8"/>
    <s v="Precision 7780 Laptop"/>
    <s v="17 Inches"/>
    <s v="Silver"/>
    <s v="512 GB"/>
    <s v="Core i7"/>
    <x v="2"/>
    <x v="1"/>
    <s v="Wifi &amp; Bluetooth"/>
    <s v="Nvidia RTX 2000 Ada"/>
    <m/>
    <m/>
    <x v="0"/>
    <x v="26"/>
    <n v="59"/>
    <n v="23009.41"/>
    <n v="492"/>
  </r>
  <r>
    <x v="8"/>
    <s v="Precision 5760 Laptop"/>
    <s v="17 Inches"/>
    <s v="Silver"/>
    <s v="2000 GB"/>
    <s v="Intel Xeon"/>
    <x v="1"/>
    <x v="1"/>
    <s v="Wifi &amp; Bluetooth"/>
    <s v="Nvidia RTX A3000"/>
    <m/>
    <m/>
    <x v="0"/>
    <x v="93"/>
    <n v="42"/>
    <n v="41118"/>
    <n v="489"/>
  </r>
  <r>
    <x v="8"/>
    <s v="Inspiron 5510 Laptop"/>
    <s v="15.6 Inches"/>
    <s v="Gray, Platinum Silver"/>
    <s v="1000 GB"/>
    <s v="Core i7"/>
    <x v="4"/>
    <x v="1"/>
    <s v="Wifi &amp; Bluetooth"/>
    <s v="Integrated"/>
    <m/>
    <m/>
    <x v="0"/>
    <x v="251"/>
    <n v="46"/>
    <n v="59754"/>
    <n v="282"/>
  </r>
  <r>
    <x v="0"/>
    <m/>
    <s v="15.6 Inches"/>
    <s v="Blue"/>
    <s v="1152 GB"/>
    <s v="Pentium"/>
    <x v="5"/>
    <x v="0"/>
    <m/>
    <s v="Integrated"/>
    <s v="Intel"/>
    <s v="1.1 GHz"/>
    <x v="2"/>
    <x v="1410"/>
    <n v="61"/>
    <n v="74419.39"/>
    <n v="455"/>
  </r>
  <r>
    <x v="1"/>
    <m/>
    <s v="14 Inches"/>
    <s v="Rose Gold"/>
    <s v="64 GB"/>
    <s v="Celeron N4000"/>
    <x v="4"/>
    <x v="0"/>
    <m/>
    <s v="Integrated"/>
    <s v="Intel"/>
    <s v="1.1 GHz"/>
    <x v="4"/>
    <x v="1411"/>
    <n v="35"/>
    <n v="106497.65"/>
    <n v="143"/>
  </r>
  <r>
    <x v="1"/>
    <m/>
    <s v="15.6 Inches"/>
    <s v="Black"/>
    <s v="1000 GB"/>
    <s v="Pentium N5000"/>
    <x v="4"/>
    <x v="0"/>
    <m/>
    <s v="Integrated"/>
    <s v="Intel"/>
    <s v="1.1 GHz"/>
    <x v="5"/>
    <x v="21"/>
    <n v="54"/>
    <n v="31859.46"/>
    <n v="193"/>
  </r>
  <r>
    <x v="8"/>
    <s v="Precision 3580 Laptop"/>
    <s v="15.6 Inches"/>
    <s v="Silver"/>
    <s v="512 GB"/>
    <s v="Core i7"/>
    <x v="1"/>
    <x v="1"/>
    <s v="Wifi &amp; Bluetooth"/>
    <s v="Integrated"/>
    <m/>
    <m/>
    <x v="0"/>
    <x v="1412"/>
    <n v="46"/>
    <n v="50139.54"/>
    <n v="145"/>
  </r>
  <r>
    <x v="8"/>
    <s v="Precision 5770 Laptop"/>
    <s v="17 Inches"/>
    <s v="Silver"/>
    <s v="1000 GB"/>
    <s v="Core i9"/>
    <x v="4"/>
    <x v="1"/>
    <s v="Wifi &amp; Bluetooth"/>
    <s v="Nvidia RTX A3000"/>
    <m/>
    <m/>
    <x v="0"/>
    <x v="26"/>
    <n v="17"/>
    <n v="6629.83"/>
    <n v="457"/>
  </r>
  <r>
    <x v="8"/>
    <s v="Alienware m16 Ryzen Edition Laptop"/>
    <s v="16 Inches"/>
    <s v="Silver"/>
    <s v="1000 GB"/>
    <s v="AMD Ryzen 7"/>
    <x v="1"/>
    <x v="2"/>
    <s v="Wifi &amp; Bluetooth"/>
    <s v="Nvidia GeForce RTX 4070"/>
    <m/>
    <m/>
    <x v="0"/>
    <x v="1413"/>
    <n v="56"/>
    <n v="25872"/>
    <n v="146"/>
  </r>
  <r>
    <x v="8"/>
    <s v="XPS 9730 Laptop"/>
    <s v="17 Inches"/>
    <s v="Platinum Silver"/>
    <s v="512 GB"/>
    <s v="Core i7"/>
    <x v="4"/>
    <x v="2"/>
    <s v="Wifi &amp; Bluetooth"/>
    <s v="Nvidia GeForce RTX 4050"/>
    <m/>
    <m/>
    <x v="0"/>
    <x v="343"/>
    <n v="39"/>
    <n v="47969.61"/>
    <n v="233"/>
  </r>
  <r>
    <x v="2"/>
    <s v="Vector GP66 12UGS-267"/>
    <s v="15.66 Inches"/>
    <s v="Core Black"/>
    <m/>
    <s v="Intel Core i9"/>
    <x v="2"/>
    <x v="2"/>
    <m/>
    <s v="Dedicated"/>
    <m/>
    <s v="1.8 GHz"/>
    <x v="2"/>
    <x v="2"/>
    <n v="33"/>
    <n v="32999.67"/>
    <n v="127"/>
  </r>
  <r>
    <x v="2"/>
    <s v="Stealth GS66 12UGS-025"/>
    <s v="15.6 Inches"/>
    <s v="Core Black"/>
    <m/>
    <s v="Intel Core i9"/>
    <x v="2"/>
    <x v="2"/>
    <m/>
    <s v="Dedicated"/>
    <s v="NVIDIA GeForce RTX 3070"/>
    <s v="1.8 GHz"/>
    <x v="10"/>
    <x v="1414"/>
    <n v="43"/>
    <n v="34767.65"/>
    <n v="310"/>
  </r>
  <r>
    <x v="0"/>
    <m/>
    <s v="14 Inches"/>
    <s v="Blue"/>
    <s v="1000 GB"/>
    <s v="Intel Core i7"/>
    <x v="0"/>
    <x v="0"/>
    <m/>
    <s v="Integrated"/>
    <s v="Intel"/>
    <s v="1.2 GHz"/>
    <x v="0"/>
    <x v="1415"/>
    <n v="41"/>
    <n v="66673.38"/>
    <n v="268"/>
  </r>
  <r>
    <x v="8"/>
    <s v="Vostro 7620 Laptop"/>
    <s v="16 Inches"/>
    <s v="Black"/>
    <s v="1000 GB"/>
    <s v="Core i7"/>
    <x v="8"/>
    <x v="2"/>
    <s v="Wifi &amp; Bluetooth"/>
    <s v="Nvidia GeForce RTX 3050"/>
    <m/>
    <m/>
    <x v="0"/>
    <x v="42"/>
    <n v="18"/>
    <n v="8279.82"/>
    <n v="221"/>
  </r>
  <r>
    <x v="8"/>
    <s v="Precision 7780 Laptop"/>
    <s v="17 Inches"/>
    <s v="Silver"/>
    <s v="512 GB"/>
    <s v="Core i7"/>
    <x v="2"/>
    <x v="1"/>
    <s v="Wifi &amp; Bluetooth"/>
    <s v="Nvidia RTX A1000"/>
    <m/>
    <m/>
    <x v="0"/>
    <x v="1416"/>
    <n v="61"/>
    <n v="70299.45"/>
    <n v="529"/>
  </r>
  <r>
    <x v="8"/>
    <s v="Alienware m18 Ryzen Edition Laptop"/>
    <s v="18 Inches"/>
    <s v="Black"/>
    <s v="512 GB"/>
    <s v="AMD Ryzen 7"/>
    <x v="2"/>
    <x v="2"/>
    <s v="Wifi &amp; Bluetooth"/>
    <s v="Nvidia GeForce RTX 4090"/>
    <m/>
    <m/>
    <x v="0"/>
    <x v="547"/>
    <n v="52"/>
    <n v="70199.48"/>
    <n v="429"/>
  </r>
  <r>
    <x v="8"/>
    <s v="Precision 7780 Laptop"/>
    <s v="17 Inches"/>
    <s v="Silver"/>
    <s v="1000 GB"/>
    <s v="Core i9"/>
    <x v="1"/>
    <x v="1"/>
    <s v="Wifi &amp; Bluetooth"/>
    <s v="Nvidia GeForce RTX 4090"/>
    <m/>
    <m/>
    <x v="0"/>
    <x v="1417"/>
    <n v="56"/>
    <n v="16542.400000000001"/>
    <n v="531"/>
  </r>
  <r>
    <x v="8"/>
    <s v="Latitude 5440 Laptop"/>
    <s v="14 Inches"/>
    <s v="Black"/>
    <s v="512 GB"/>
    <s v="Core i7"/>
    <x v="4"/>
    <x v="2"/>
    <s v="Wifi &amp; Bluetooth"/>
    <s v="Dedicated"/>
    <m/>
    <m/>
    <x v="0"/>
    <x v="1418"/>
    <n v="47"/>
    <n v="10809.06"/>
    <n v="542"/>
  </r>
  <r>
    <x v="8"/>
    <s v="Alienware m16 Laptop"/>
    <s v="16 Inches"/>
    <s v="Black"/>
    <s v="1000 GB"/>
    <s v="Core i9"/>
    <x v="4"/>
    <x v="2"/>
    <s v="Wifi &amp; Bluetooth"/>
    <s v="Nvidia GeForce RTX 4070"/>
    <m/>
    <m/>
    <x v="0"/>
    <x v="259"/>
    <n v="29"/>
    <n v="13919.71"/>
    <n v="242"/>
  </r>
  <r>
    <x v="8"/>
    <s v="Latitude 5530 Laptop"/>
    <s v="15.6 Inches"/>
    <s v="Black"/>
    <s v="1000 GB"/>
    <s v="Core i7"/>
    <x v="2"/>
    <x v="2"/>
    <s v="Wifi &amp; Bluetooth"/>
    <s v="Dedicated"/>
    <m/>
    <m/>
    <x v="0"/>
    <x v="1419"/>
    <n v="44"/>
    <n v="135563.56"/>
    <n v="345"/>
  </r>
  <r>
    <x v="8"/>
    <s v="Vostro 7620 Laptop"/>
    <s v="16 Inches"/>
    <s v="Black"/>
    <s v="1000 GB"/>
    <s v="Core i7"/>
    <x v="14"/>
    <x v="10"/>
    <s v="Wifi &amp; Bluetooth"/>
    <s v="Nvidia GeForce RTX 3050 Ti"/>
    <m/>
    <m/>
    <x v="0"/>
    <x v="26"/>
    <n v="56"/>
    <n v="21839.439999999999"/>
    <n v="461"/>
  </r>
  <r>
    <x v="8"/>
    <s v="Latitude 5530 Laptop"/>
    <s v="15.6 Inches"/>
    <s v="Black"/>
    <s v="2000 GB"/>
    <s v="Core i5"/>
    <x v="2"/>
    <x v="2"/>
    <s v="Wifi &amp; Bluetooth"/>
    <s v="Integrated"/>
    <m/>
    <m/>
    <x v="0"/>
    <x v="42"/>
    <n v="50"/>
    <n v="22999.5"/>
    <n v="351"/>
  </r>
  <r>
    <x v="2"/>
    <s v="Vector GP66 12UGS-267"/>
    <s v="15.66 Inches"/>
    <s v="Core Black"/>
    <m/>
    <s v="Intel Core i9"/>
    <x v="2"/>
    <x v="2"/>
    <m/>
    <s v="Dedicated"/>
    <m/>
    <s v="1.8 GHz"/>
    <x v="2"/>
    <x v="5"/>
    <n v="36"/>
    <n v="57564"/>
    <n v="220"/>
  </r>
  <r>
    <x v="2"/>
    <s v="Stealth GS66 12UGS-025"/>
    <s v="15.6 Inches"/>
    <s v="Core Black"/>
    <m/>
    <s v="Intel Core i9"/>
    <x v="2"/>
    <x v="2"/>
    <m/>
    <s v="Dedicated"/>
    <s v="NVIDIA GeForce RTX 3070"/>
    <s v="1.8 GHz"/>
    <x v="10"/>
    <x v="1330"/>
    <n v="58"/>
    <n v="25462"/>
    <n v="197"/>
  </r>
  <r>
    <x v="0"/>
    <m/>
    <s v="14 Inches"/>
    <s v="Blue"/>
    <s v="1000 GB"/>
    <s v="Intel Core i7"/>
    <x v="0"/>
    <x v="0"/>
    <m/>
    <s v="Integrated"/>
    <s v="Intel"/>
    <s v="1.2 GHz"/>
    <x v="0"/>
    <x v="1420"/>
    <n v="37"/>
    <n v="115926.92"/>
    <n v="217"/>
  </r>
  <r>
    <x v="8"/>
    <s v="Latitude 5440 Laptop"/>
    <s v="14 Inches"/>
    <s v="Black"/>
    <s v="1000 GB"/>
    <s v="Core i7"/>
    <x v="2"/>
    <x v="2"/>
    <s v="Wifi &amp; Bluetooth"/>
    <s v="Dedicated"/>
    <m/>
    <m/>
    <x v="0"/>
    <x v="1421"/>
    <n v="56"/>
    <n v="142015.44"/>
    <n v="204"/>
  </r>
  <r>
    <x v="8"/>
    <s v="Latitude 5431 Laptop"/>
    <s v="14 Inches"/>
    <s v="Black"/>
    <s v="1000 GB"/>
    <s v="Core i5"/>
    <x v="4"/>
    <x v="2"/>
    <s v="Wifi &amp; Bluetooth"/>
    <s v="Integrated"/>
    <m/>
    <m/>
    <x v="0"/>
    <x v="26"/>
    <n v="38"/>
    <n v="14819.62"/>
    <n v="460"/>
  </r>
  <r>
    <x v="8"/>
    <s v="Inspiron 7415 2-in-1"/>
    <s v="14 Inches"/>
    <s v="Grey"/>
    <s v="256 GB"/>
    <s v="AMD Ryzen 7"/>
    <x v="0"/>
    <x v="1"/>
    <s v="Wifi &amp; Bluetooth"/>
    <s v="AMD Integrated Graphics"/>
    <m/>
    <m/>
    <x v="0"/>
    <x v="1269"/>
    <n v="12"/>
    <n v="11183.88"/>
    <n v="339"/>
  </r>
  <r>
    <x v="8"/>
    <s v="Latitude 3440 Laptop"/>
    <s v="14 Inches"/>
    <s v="Black"/>
    <s v="1000 GB"/>
    <s v="Core i5"/>
    <x v="4"/>
    <x v="1"/>
    <s v="Wifi &amp; Bluetooth"/>
    <s v="Integrated"/>
    <m/>
    <m/>
    <x v="0"/>
    <x v="2"/>
    <n v="42"/>
    <n v="41999.58"/>
    <n v="350"/>
  </r>
  <r>
    <x v="8"/>
    <s v="Precision 3581 Laptop"/>
    <s v="15.6 Inches"/>
    <s v="Silver"/>
    <s v="1000 GB"/>
    <s v="Core i7"/>
    <x v="1"/>
    <x v="1"/>
    <s v="Wifi &amp; Bluetooth"/>
    <s v="Nvidia RTX 2000 Ada"/>
    <m/>
    <m/>
    <x v="0"/>
    <x v="42"/>
    <n v="36"/>
    <n v="16559.64"/>
    <n v="382"/>
  </r>
  <r>
    <x v="8"/>
    <s v="Latitude 7440 Laptop"/>
    <s v="14 Inches"/>
    <s v="Black"/>
    <s v="256 GB"/>
    <s v="Core i7"/>
    <x v="4"/>
    <x v="2"/>
    <s v="Wifi &amp; Bluetooth"/>
    <s v="Integrated"/>
    <m/>
    <m/>
    <x v="0"/>
    <x v="1422"/>
    <n v="60"/>
    <n v="25467.599999999999"/>
    <n v="551"/>
  </r>
  <r>
    <x v="8"/>
    <s v="Latitude 5530 Laptop"/>
    <s v="15.6 Inches"/>
    <s v="Black"/>
    <s v="2000 GB"/>
    <s v="Core i7"/>
    <x v="2"/>
    <x v="2"/>
    <s v="Wifi &amp; Bluetooth"/>
    <s v="Integrated"/>
    <m/>
    <m/>
    <x v="0"/>
    <x v="1423"/>
    <n v="19"/>
    <n v="16716.96"/>
    <n v="100"/>
  </r>
  <r>
    <x v="8"/>
    <s v="Latitude 5530 Laptop"/>
    <s v="15.6 Inches"/>
    <s v="Black"/>
    <s v="128 GB"/>
    <s v="Core i5"/>
    <x v="3"/>
    <x v="2"/>
    <s v="Wifi &amp; Bluetooth"/>
    <s v="Dedicated"/>
    <m/>
    <m/>
    <x v="0"/>
    <x v="1424"/>
    <n v="45"/>
    <n v="93914.55"/>
    <n v="529"/>
  </r>
  <r>
    <x v="8"/>
    <s v="Alienware m18 Ryzen Edition Laptop"/>
    <s v="18 Inches"/>
    <s v="Black"/>
    <s v="512 GB"/>
    <s v="AMD Ryzen 7"/>
    <x v="2"/>
    <x v="2"/>
    <s v="Wifi &amp; Bluetooth"/>
    <s v="Nvidia GeForce RTX 4090"/>
    <m/>
    <m/>
    <x v="0"/>
    <x v="21"/>
    <n v="49"/>
    <n v="28909.51"/>
    <n v="212"/>
  </r>
  <r>
    <x v="8"/>
    <s v="Precision 7770 Laptop"/>
    <s v="17.3 Inches"/>
    <s v="Silver"/>
    <s v="512 GB"/>
    <s v="Core i7"/>
    <x v="1"/>
    <x v="2"/>
    <s v="Wifi &amp; Bluetooth"/>
    <s v="Nvidia RTX A4500"/>
    <m/>
    <m/>
    <x v="0"/>
    <x v="8"/>
    <n v="58"/>
    <n v="52199.42"/>
    <n v="386"/>
  </r>
  <r>
    <x v="2"/>
    <s v="Vector GP66 12UGS-267"/>
    <s v="15.66 Inches"/>
    <s v="Core Black"/>
    <m/>
    <s v="Intel Core i9"/>
    <x v="2"/>
    <x v="2"/>
    <m/>
    <s v="Dedicated"/>
    <m/>
    <s v="1.8 GHz"/>
    <x v="2"/>
    <x v="21"/>
    <n v="13"/>
    <n v="7669.87"/>
    <n v="344"/>
  </r>
  <r>
    <x v="2"/>
    <s v="Stealth GS66 12UGS-025"/>
    <s v="15.6 Inches"/>
    <s v="Core Black"/>
    <m/>
    <s v="Intel Core i9"/>
    <x v="2"/>
    <x v="2"/>
    <m/>
    <s v="Dedicated"/>
    <s v="NVIDIA GeForce RTX 3070"/>
    <s v="1.8 GHz"/>
    <x v="10"/>
    <x v="728"/>
    <n v="45"/>
    <n v="78839.55"/>
    <n v="134"/>
  </r>
  <r>
    <x v="0"/>
    <m/>
    <s v="14 Inches"/>
    <s v="Blue"/>
    <s v="1000 GB"/>
    <s v="Intel Core i7"/>
    <x v="0"/>
    <x v="0"/>
    <m/>
    <s v="Integrated"/>
    <s v="Intel"/>
    <s v="1.2 GHz"/>
    <x v="0"/>
    <x v="13"/>
    <n v="37"/>
    <n v="62863"/>
    <n v="282"/>
  </r>
  <r>
    <x v="8"/>
    <s v="Latitude 3420 Laptop"/>
    <s v="14 Inches"/>
    <s v="Black"/>
    <s v="256 GB"/>
    <s v="Core i5"/>
    <x v="0"/>
    <x v="2"/>
    <s v="Wifi &amp; Bluetooth"/>
    <s v="Integrated"/>
    <m/>
    <m/>
    <x v="0"/>
    <x v="1425"/>
    <n v="38"/>
    <n v="5244"/>
    <n v="288"/>
  </r>
  <r>
    <x v="8"/>
    <s v="Latitude 7340 Laptop"/>
    <s v="13.3 Inches"/>
    <s v="Black"/>
    <s v="1000 GB"/>
    <s v="Core i7"/>
    <x v="2"/>
    <x v="1"/>
    <s v="Wifi &amp; Bluetooth"/>
    <s v="Integrated"/>
    <m/>
    <m/>
    <x v="0"/>
    <x v="2"/>
    <n v="56"/>
    <n v="55999.44"/>
    <n v="423"/>
  </r>
  <r>
    <x v="8"/>
    <s v="Latitude 3330 Laptop"/>
    <s v="13.3 Inches"/>
    <s v="Black"/>
    <s v="1000 GB"/>
    <s v="Core i3"/>
    <x v="3"/>
    <x v="1"/>
    <s v="Wifi &amp; Bluetooth"/>
    <s v="Integrated"/>
    <m/>
    <m/>
    <x v="0"/>
    <x v="173"/>
    <n v="17"/>
    <n v="9265"/>
    <n v="318"/>
  </r>
  <r>
    <x v="8"/>
    <s v="Precision 7770 Laptop"/>
    <s v="17.3 Inches"/>
    <s v="Silver"/>
    <s v="512 GB"/>
    <s v="Core i7"/>
    <x v="4"/>
    <x v="2"/>
    <s v="Wifi &amp; Bluetooth"/>
    <s v="Nvidia RTX A3000"/>
    <m/>
    <m/>
    <x v="0"/>
    <x v="19"/>
    <n v="30"/>
    <n v="19199.7"/>
    <n v="352"/>
  </r>
  <r>
    <x v="8"/>
    <s v="Alienware m18 Ryzen Edition Laptop"/>
    <s v="18 Inches"/>
    <s v="Black"/>
    <s v="1000 GB"/>
    <s v="AMD Ryzen 7"/>
    <x v="2"/>
    <x v="2"/>
    <s v="Wifi &amp; Bluetooth"/>
    <s v="Nvidia GeForce RTX 4070"/>
    <m/>
    <m/>
    <x v="0"/>
    <x v="42"/>
    <n v="14"/>
    <n v="6439.86"/>
    <n v="400"/>
  </r>
  <r>
    <x v="8"/>
    <s v="Latitude 5440 Laptop"/>
    <s v="14 Inches"/>
    <s v="Black"/>
    <s v="512 GB"/>
    <s v="Core i7"/>
    <x v="2"/>
    <x v="2"/>
    <s v="Wifi &amp; Bluetooth"/>
    <s v="Integrated"/>
    <m/>
    <m/>
    <x v="0"/>
    <x v="341"/>
    <n v="61"/>
    <n v="177076.9"/>
    <n v="152"/>
  </r>
  <r>
    <x v="8"/>
    <s v="Precision 5760 Laptop"/>
    <s v="17 Inches"/>
    <s v="Silver"/>
    <s v="2000 GB"/>
    <s v="Intel Xeon"/>
    <x v="1"/>
    <x v="1"/>
    <s v="Wifi &amp; Bluetooth"/>
    <s v="Nvidia RTX A3000"/>
    <m/>
    <m/>
    <x v="0"/>
    <x v="1426"/>
    <n v="15"/>
    <n v="2655"/>
    <n v="159"/>
  </r>
  <r>
    <x v="8"/>
    <s v="Latitude 5530 Laptop"/>
    <s v="15.6 Inches"/>
    <s v="Black"/>
    <s v="2000 GB"/>
    <s v="Core i7"/>
    <x v="2"/>
    <x v="1"/>
    <s v="Wifi &amp; Bluetooth"/>
    <s v="Integrated"/>
    <m/>
    <m/>
    <x v="0"/>
    <x v="795"/>
    <n v="58"/>
    <n v="50923.42"/>
    <n v="336"/>
  </r>
  <r>
    <x v="8"/>
    <s v="Latitude 5530 Laptop"/>
    <s v="15.6 Inches"/>
    <s v="Black"/>
    <s v="1000 GB"/>
    <s v="Core i7"/>
    <x v="1"/>
    <x v="2"/>
    <s v="Wifi &amp; Bluetooth"/>
    <s v="Dedicated"/>
    <m/>
    <m/>
    <x v="0"/>
    <x v="42"/>
    <n v="40"/>
    <n v="18399.599999999999"/>
    <n v="239"/>
  </r>
  <r>
    <x v="8"/>
    <s v="Latitude 5330 Laptop"/>
    <s v="13.3 Inches"/>
    <s v="Black"/>
    <s v="1000 GB"/>
    <s v="Core i7"/>
    <x v="2"/>
    <x v="1"/>
    <s v="Wifi &amp; Bluetooth"/>
    <s v="Integrated"/>
    <m/>
    <m/>
    <x v="0"/>
    <x v="1427"/>
    <n v="61"/>
    <n v="25925"/>
    <n v="409"/>
  </r>
  <r>
    <x v="8"/>
    <s v="Latitude 7440 Laptop"/>
    <s v="14 Inches"/>
    <s v="Black"/>
    <s v="256 GB"/>
    <s v="Core i5"/>
    <x v="4"/>
    <x v="1"/>
    <s v="Wifi &amp; Bluetooth"/>
    <s v="Integrated"/>
    <m/>
    <m/>
    <x v="0"/>
    <x v="8"/>
    <n v="59"/>
    <n v="53099.41"/>
    <n v="478"/>
  </r>
  <r>
    <x v="0"/>
    <m/>
    <s v="15.6 Inches"/>
    <s v="Blue"/>
    <s v="1152 GB"/>
    <s v="Pentium"/>
    <x v="5"/>
    <x v="0"/>
    <m/>
    <s v="Integrated"/>
    <s v="Intel"/>
    <s v="1.1 GHz"/>
    <x v="2"/>
    <x v="1428"/>
    <n v="23"/>
    <n v="28617.29"/>
    <n v="173"/>
  </r>
  <r>
    <x v="1"/>
    <m/>
    <s v="14 Inches"/>
    <s v="Rose Gold"/>
    <s v="64 GB"/>
    <s v="Celeron N4000"/>
    <x v="4"/>
    <x v="0"/>
    <m/>
    <s v="Integrated"/>
    <s v="Intel"/>
    <s v="1.1 GHz"/>
    <x v="4"/>
    <x v="21"/>
    <n v="61"/>
    <n v="35989.39"/>
    <n v="383"/>
  </r>
  <r>
    <x v="1"/>
    <m/>
    <s v="15.6 Inches"/>
    <s v="Black"/>
    <s v="1000 GB"/>
    <s v="Pentium N5000"/>
    <x v="4"/>
    <x v="0"/>
    <m/>
    <s v="Integrated"/>
    <s v="Intel"/>
    <s v="1.1 GHz"/>
    <x v="5"/>
    <x v="19"/>
    <n v="57"/>
    <n v="36479.43"/>
    <n v="499"/>
  </r>
  <r>
    <x v="8"/>
    <s v="Precision 7770 Laptop"/>
    <s v="17.3 Inches"/>
    <s v="Silver"/>
    <s v="2000 GB"/>
    <s v="Core i7"/>
    <x v="1"/>
    <x v="2"/>
    <s v="Wifi &amp; Bluetooth"/>
    <s v="Nvidia RTX A4500"/>
    <m/>
    <m/>
    <x v="0"/>
    <x v="1429"/>
    <n v="36"/>
    <n v="58967.64"/>
    <n v="394"/>
  </r>
  <r>
    <x v="8"/>
    <s v="Precision 7670 Laptop"/>
    <s v="16 Inches"/>
    <s v="Silver"/>
    <s v="1000 GB"/>
    <s v="Core i7"/>
    <x v="4"/>
    <x v="2"/>
    <s v="Wifi &amp; Bluetooth"/>
    <s v="Nvidia RTX A2000"/>
    <m/>
    <m/>
    <x v="0"/>
    <x v="357"/>
    <n v="38"/>
    <n v="98762"/>
    <n v="227"/>
  </r>
  <r>
    <x v="8"/>
    <s v="Alienware m16 Ryzen Edition Laptop"/>
    <s v="16 Inches"/>
    <s v="Silver"/>
    <s v="1000 GB"/>
    <s v="AMD Ryzen 7"/>
    <x v="4"/>
    <x v="1"/>
    <s v="Wifi &amp; Bluetooth"/>
    <s v="AMD Radeon RX 7600"/>
    <m/>
    <m/>
    <x v="0"/>
    <x v="5"/>
    <n v="47"/>
    <n v="75153"/>
    <n v="190"/>
  </r>
  <r>
    <x v="8"/>
    <s v="Latitude 5531 Laptop"/>
    <s v="15.6 Inches"/>
    <s v="Black"/>
    <s v="1000 GB"/>
    <s v="Core i7"/>
    <x v="1"/>
    <x v="2"/>
    <s v="Wifi &amp; Bluetooth"/>
    <s v="Integrated"/>
    <m/>
    <m/>
    <x v="0"/>
    <x v="821"/>
    <n v="19"/>
    <n v="19931"/>
    <n v="396"/>
  </r>
  <r>
    <x v="8"/>
    <s v="Latitude 7340 2-in-1"/>
    <s v="13.3 Inches"/>
    <s v="Black"/>
    <s v="256 GB"/>
    <s v="Core i7"/>
    <x v="2"/>
    <x v="1"/>
    <s v="Wifi &amp; Bluetooth"/>
    <s v="Integrated"/>
    <m/>
    <m/>
    <x v="0"/>
    <x v="698"/>
    <n v="23"/>
    <n v="22977"/>
    <n v="203"/>
  </r>
  <r>
    <x v="8"/>
    <s v="Latitude 5440 Laptop"/>
    <s v="14 Inches"/>
    <s v="Black"/>
    <s v="256 GB"/>
    <s v="Core i7"/>
    <x v="2"/>
    <x v="2"/>
    <s v="Wifi &amp; Bluetooth"/>
    <s v="Dedicated"/>
    <m/>
    <m/>
    <x v="0"/>
    <x v="5"/>
    <n v="56"/>
    <n v="89544"/>
    <n v="283"/>
  </r>
  <r>
    <x v="8"/>
    <s v="Vostro 7620 Laptop"/>
    <s v="16 Inches"/>
    <s v="Black"/>
    <s v="2000 GB"/>
    <s v="Core i7"/>
    <x v="8"/>
    <x v="10"/>
    <s v="Wifi &amp; Bluetooth"/>
    <s v="Nvidia GeForce RTX 3050 Ti"/>
    <m/>
    <m/>
    <x v="0"/>
    <x v="1430"/>
    <n v="47"/>
    <n v="80538.73"/>
    <n v="334"/>
  </r>
  <r>
    <x v="8"/>
    <s v="Alienware m18 Ryzen Edition Laptop"/>
    <s v="18 Inches"/>
    <s v="Black"/>
    <s v="512 GB"/>
    <s v="AMD Ryzen 7"/>
    <x v="4"/>
    <x v="2"/>
    <s v="Wifi &amp; Bluetooth"/>
    <s v="Nvidia GeForce RTX 4090"/>
    <m/>
    <m/>
    <x v="0"/>
    <x v="42"/>
    <n v="30"/>
    <n v="13799.7"/>
    <n v="189"/>
  </r>
  <r>
    <x v="8"/>
    <s v="Latitude 7430 Laptop"/>
    <s v="14 Inches"/>
    <s v="Black"/>
    <s v="1000 GB"/>
    <s v="Core i7"/>
    <x v="2"/>
    <x v="1"/>
    <s v="Wifi &amp; Bluetooth"/>
    <s v="Integrated"/>
    <m/>
    <m/>
    <x v="0"/>
    <x v="1431"/>
    <n v="47"/>
    <n v="43663"/>
    <n v="451"/>
  </r>
  <r>
    <x v="8"/>
    <s v="XPS 9530 Laptop"/>
    <s v="15.6 Inches"/>
    <s v="Platinum Silver"/>
    <s v="1000 GB"/>
    <s v="Core i9"/>
    <x v="1"/>
    <x v="1"/>
    <s v="Wifi &amp; Bluetooth"/>
    <s v="Nvidia GeForce RTX 4070"/>
    <m/>
    <m/>
    <x v="0"/>
    <x v="62"/>
    <n v="64"/>
    <n v="112959.36"/>
    <n v="391"/>
  </r>
  <r>
    <x v="8"/>
    <s v="Latitude 5530 Laptop"/>
    <s v="15.6 Inches"/>
    <s v="Black"/>
    <s v="512 GB"/>
    <s v="Core i5"/>
    <x v="2"/>
    <x v="2"/>
    <s v="Wifi &amp; Bluetooth"/>
    <s v="Integrated"/>
    <m/>
    <m/>
    <x v="0"/>
    <x v="1432"/>
    <n v="38"/>
    <n v="54941.16"/>
    <n v="403"/>
  </r>
  <r>
    <x v="8"/>
    <s v="Precision 7770 Laptop"/>
    <s v="17.3 Inches"/>
    <s v="Silver"/>
    <s v="512 GB"/>
    <s v="Core i9"/>
    <x v="2"/>
    <x v="2"/>
    <s v="Wifi &amp; Bluetooth"/>
    <s v="Nvidia RTX A3000"/>
    <m/>
    <m/>
    <x v="0"/>
    <x v="1433"/>
    <n v="52"/>
    <n v="182779.48"/>
    <n v="419"/>
  </r>
  <r>
    <x v="1"/>
    <m/>
    <s v="15.6 Inches"/>
    <s v="Silver"/>
    <s v="1000 GB"/>
    <s v="Intel Core i5"/>
    <x v="1"/>
    <x v="1"/>
    <s v="Backlit Keyboard"/>
    <s v="Integrated"/>
    <s v="Intel"/>
    <m/>
    <x v="1"/>
    <x v="1434"/>
    <n v="13"/>
    <n v="9892.8700000000008"/>
    <n v="332"/>
  </r>
  <r>
    <x v="0"/>
    <s v="Ideapad 3"/>
    <s v="15.6 Inches"/>
    <s v="Gray"/>
    <s v="1000 GB"/>
    <s v="Intel Core i5"/>
    <x v="5"/>
    <x v="0"/>
    <m/>
    <s v="Integrated"/>
    <s v="Intel"/>
    <m/>
    <x v="0"/>
    <x v="1435"/>
    <n v="30"/>
    <n v="39419.699999999997"/>
    <n v="247"/>
  </r>
  <r>
    <x v="8"/>
    <s v="Inspiron"/>
    <s v="16 Inches"/>
    <s v="Silver"/>
    <s v="1000 GB"/>
    <s v="Intel Core i5"/>
    <x v="2"/>
    <x v="0"/>
    <m/>
    <s v="Integrated"/>
    <s v="Intel"/>
    <m/>
    <x v="0"/>
    <x v="184"/>
    <n v="56"/>
    <n v="123144"/>
    <n v="254"/>
  </r>
  <r>
    <x v="2"/>
    <s v="Vector GP66 12UGS-267"/>
    <s v="15.66 Inches"/>
    <s v="Core Black"/>
    <m/>
    <s v="Intel Core i9"/>
    <x v="2"/>
    <x v="2"/>
    <m/>
    <s v="Dedicated"/>
    <m/>
    <s v="1.8 GHz"/>
    <x v="2"/>
    <x v="410"/>
    <n v="18"/>
    <n v="60810.48"/>
    <n v="185"/>
  </r>
  <r>
    <x v="2"/>
    <s v="Stealth GS66 12UGS-025"/>
    <s v="15.6 Inches"/>
    <s v="Core Black"/>
    <m/>
    <s v="Intel Core i9"/>
    <x v="2"/>
    <x v="2"/>
    <m/>
    <s v="Dedicated"/>
    <s v="NVIDIA GeForce RTX 3070"/>
    <s v="1.8 GHz"/>
    <x v="10"/>
    <x v="899"/>
    <n v="17"/>
    <n v="67983"/>
    <n v="243"/>
  </r>
  <r>
    <x v="0"/>
    <m/>
    <s v="14 Inches"/>
    <s v="Blue"/>
    <s v="1000 GB"/>
    <s v="Intel Core i7"/>
    <x v="0"/>
    <x v="0"/>
    <m/>
    <s v="Integrated"/>
    <s v="Intel"/>
    <s v="1.2 GHz"/>
    <x v="0"/>
    <x v="26"/>
    <n v="65"/>
    <n v="25349.35"/>
    <n v="521"/>
  </r>
  <r>
    <x v="8"/>
    <s v="Vostro 3520 Laptop"/>
    <s v="15.6 Inches"/>
    <s v="Black"/>
    <s v="1000 GB"/>
    <s v="Core i7"/>
    <x v="4"/>
    <x v="10"/>
    <s v="Wifi &amp; Bluetooth"/>
    <s v="Integrated"/>
    <m/>
    <m/>
    <x v="0"/>
    <x v="73"/>
    <n v="28"/>
    <n v="17191.72"/>
    <n v="113"/>
  </r>
  <r>
    <x v="8"/>
    <s v="Vostro 7620 Laptop"/>
    <s v="16 Inches"/>
    <s v="Black"/>
    <s v="1000 GB"/>
    <s v="Core i7"/>
    <x v="4"/>
    <x v="1"/>
    <s v="Wifi &amp; Bluetooth"/>
    <s v="Nvidia GeForce RTX 3050 Ti"/>
    <m/>
    <m/>
    <x v="0"/>
    <x v="26"/>
    <n v="55"/>
    <n v="21449.45"/>
    <n v="277"/>
  </r>
  <r>
    <x v="8"/>
    <s v="Precision 7770 Laptop"/>
    <s v="17.3 Inches"/>
    <s v="Silver"/>
    <s v="1000 GB"/>
    <s v="Core i9"/>
    <x v="2"/>
    <x v="1"/>
    <s v="Wifi &amp; Bluetooth"/>
    <s v="Nvidia RTX A3000"/>
    <m/>
    <m/>
    <x v="0"/>
    <x v="1436"/>
    <n v="45"/>
    <n v="157499.54999999999"/>
    <n v="132"/>
  </r>
  <r>
    <x v="8"/>
    <s v="Latitude 5540 Laptop"/>
    <s v="15.6 Inches"/>
    <s v="Black"/>
    <s v="256 GB"/>
    <s v="Core i5"/>
    <x v="4"/>
    <x v="1"/>
    <s v="Wifi &amp; Bluetooth"/>
    <s v="Integrated"/>
    <m/>
    <m/>
    <x v="0"/>
    <x v="55"/>
    <n v="64"/>
    <n v="76736"/>
    <n v="282"/>
  </r>
  <r>
    <x v="8"/>
    <s v="Latitude 5440 Laptop"/>
    <s v="14 Inches"/>
    <s v="Black"/>
    <s v="256 GB"/>
    <s v="Core i5"/>
    <x v="4"/>
    <x v="7"/>
    <s v="Wifi &amp; Bluetooth"/>
    <s v="Integrated"/>
    <m/>
    <m/>
    <x v="0"/>
    <x v="82"/>
    <n v="18"/>
    <n v="48582"/>
    <n v="337"/>
  </r>
  <r>
    <x v="8"/>
    <s v="Precision 3470 Laptop"/>
    <s v="14 Inches"/>
    <s v="Silver"/>
    <s v="256 GB"/>
    <s v="Core i7"/>
    <x v="2"/>
    <x v="1"/>
    <s v="Wifi &amp; Bluetooth"/>
    <s v="Integrated"/>
    <m/>
    <m/>
    <x v="0"/>
    <x v="2"/>
    <n v="14"/>
    <n v="13999.86"/>
    <n v="273"/>
  </r>
  <r>
    <x v="2"/>
    <s v="Vector GP66 12UGS-267"/>
    <s v="15.66 Inches"/>
    <s v="Core Black"/>
    <m/>
    <s v="Intel Core i9"/>
    <x v="2"/>
    <x v="2"/>
    <m/>
    <s v="Dedicated"/>
    <m/>
    <s v="1.8 GHz"/>
    <x v="2"/>
    <x v="407"/>
    <n v="40"/>
    <n v="47999.6"/>
    <n v="521"/>
  </r>
  <r>
    <x v="2"/>
    <s v="Stealth GS66 12UGS-025"/>
    <s v="15.6 Inches"/>
    <s v="Core Black"/>
    <m/>
    <s v="Intel Core i9"/>
    <x v="2"/>
    <x v="2"/>
    <m/>
    <s v="Dedicated"/>
    <s v="NVIDIA GeForce RTX 3070"/>
    <s v="1.8 GHz"/>
    <x v="10"/>
    <x v="1437"/>
    <n v="15"/>
    <n v="83985"/>
    <n v="352"/>
  </r>
  <r>
    <x v="0"/>
    <m/>
    <s v="14 Inches"/>
    <s v="Blue"/>
    <s v="1000 GB"/>
    <s v="Intel Core i7"/>
    <x v="0"/>
    <x v="0"/>
    <m/>
    <s v="Integrated"/>
    <s v="Intel"/>
    <s v="1.2 GHz"/>
    <x v="0"/>
    <x v="698"/>
    <n v="35"/>
    <n v="34965"/>
    <n v="308"/>
  </r>
  <r>
    <x v="8"/>
    <s v="Latitude 5530 Laptop"/>
    <s v="15.6 Inches"/>
    <s v="Black"/>
    <s v="2000 GB"/>
    <s v="Core i5"/>
    <x v="2"/>
    <x v="2"/>
    <s v="Wifi &amp; Bluetooth"/>
    <s v="Integrated"/>
    <m/>
    <m/>
    <x v="0"/>
    <x v="21"/>
    <n v="23"/>
    <n v="13569.77"/>
    <n v="434"/>
  </r>
  <r>
    <x v="8"/>
    <s v="Latitude 5440 Laptop"/>
    <s v="14 Inches"/>
    <s v="Black"/>
    <s v="512 GB"/>
    <s v="Core i7"/>
    <x v="2"/>
    <x v="2"/>
    <s v="Wifi &amp; Bluetooth"/>
    <s v="Integrated"/>
    <m/>
    <m/>
    <x v="0"/>
    <x v="411"/>
    <n v="45"/>
    <n v="22455"/>
    <n v="508"/>
  </r>
  <r>
    <x v="8"/>
    <s v="Latitude 7440 Laptop"/>
    <s v="14 Inches"/>
    <s v="Black"/>
    <s v="512 GB"/>
    <s v="Core i7"/>
    <x v="2"/>
    <x v="2"/>
    <s v="Wifi &amp; Bluetooth"/>
    <s v="Integrated"/>
    <m/>
    <m/>
    <x v="0"/>
    <x v="1438"/>
    <n v="15"/>
    <n v="14625"/>
    <n v="434"/>
  </r>
  <r>
    <x v="8"/>
    <s v="XPS 9730 Laptop"/>
    <s v="17 Inches"/>
    <s v="Platinum Silver"/>
    <s v="512 GB"/>
    <s v="Core i7"/>
    <x v="4"/>
    <x v="2"/>
    <s v="Wifi &amp; Bluetooth"/>
    <s v="Nvidia GeForce RTX 4050"/>
    <m/>
    <m/>
    <x v="0"/>
    <x v="1439"/>
    <n v="57"/>
    <n v="186591.78"/>
    <n v="261"/>
  </r>
  <r>
    <x v="8"/>
    <s v="Latitude 5540 Laptop"/>
    <s v="15.6 Inches"/>
    <s v="Black"/>
    <s v="1000 GB"/>
    <s v="Core i5"/>
    <x v="4"/>
    <x v="1"/>
    <s v="Wifi &amp; Bluetooth"/>
    <s v="Integrated"/>
    <m/>
    <m/>
    <x v="0"/>
    <x v="26"/>
    <n v="57"/>
    <n v="22229.43"/>
    <n v="329"/>
  </r>
  <r>
    <x v="8"/>
    <s v="Latitude 5531 Laptop"/>
    <s v="15.6 Inches"/>
    <s v="Black"/>
    <s v="1000 GB"/>
    <s v="Core i5"/>
    <x v="4"/>
    <x v="1"/>
    <m/>
    <s v="Integrated"/>
    <s v="Intel Integrated Graphics"/>
    <m/>
    <x v="0"/>
    <x v="1440"/>
    <n v="51"/>
    <n v="124053.42"/>
    <n v="456"/>
  </r>
  <r>
    <x v="8"/>
    <s v="Precision 7770 Laptop"/>
    <s v="17.3 Inches"/>
    <s v="Silver"/>
    <s v="1000 GB"/>
    <s v="Core i9"/>
    <x v="2"/>
    <x v="2"/>
    <s v="Wifi &amp; Bluetooth"/>
    <s v="Nvidia RTX A3000"/>
    <m/>
    <m/>
    <x v="0"/>
    <x v="5"/>
    <n v="17"/>
    <n v="27183"/>
    <n v="396"/>
  </r>
  <r>
    <x v="8"/>
    <s v="Precision 7780 Laptop"/>
    <s v="17 Inches"/>
    <s v="Silver"/>
    <s v="32 GB"/>
    <s v="Core i9"/>
    <x v="17"/>
    <x v="2"/>
    <s v="Wifi &amp; Bluetooth"/>
    <s v="Integrated"/>
    <m/>
    <m/>
    <x v="0"/>
    <x v="26"/>
    <n v="36"/>
    <n v="14039.64"/>
    <n v="359"/>
  </r>
  <r>
    <x v="8"/>
    <s v="Precision 7770 Laptop"/>
    <s v="17.3 Inches"/>
    <s v="Silver"/>
    <s v="1000 GB"/>
    <s v="Core i9"/>
    <x v="2"/>
    <x v="2"/>
    <s v="Wifi &amp; Bluetooth"/>
    <s v="Nvidia RTX A3000"/>
    <m/>
    <m/>
    <x v="0"/>
    <x v="1441"/>
    <n v="48"/>
    <n v="167855.52"/>
    <n v="252"/>
  </r>
  <r>
    <x v="8"/>
    <s v="Vostro 7620 Laptop"/>
    <s v="16 Inches"/>
    <s v="Black"/>
    <s v="512 GB"/>
    <s v="Core i7"/>
    <x v="14"/>
    <x v="10"/>
    <s v="Wifi &amp; Bluetooth"/>
    <s v="Nvidia GeForce RTX 3050 Ti"/>
    <m/>
    <m/>
    <x v="0"/>
    <x v="1442"/>
    <n v="21"/>
    <n v="70937.789999999994"/>
    <n v="448"/>
  </r>
  <r>
    <x v="8"/>
    <s v="Vostro 7620 Laptop"/>
    <s v="16 Inches"/>
    <s v="Black"/>
    <s v="512 GB"/>
    <s v="Core i7"/>
    <x v="4"/>
    <x v="10"/>
    <s v="Wifi &amp; Bluetooth"/>
    <s v="Integrated"/>
    <m/>
    <m/>
    <x v="0"/>
    <x v="8"/>
    <n v="56"/>
    <n v="50399.44"/>
    <n v="526"/>
  </r>
  <r>
    <x v="8"/>
    <s v="Precision 7780 Laptop"/>
    <s v="17 Inches"/>
    <s v="Silver"/>
    <s v="1000 GB"/>
    <s v="Core i7"/>
    <x v="1"/>
    <x v="2"/>
    <s v="Wifi &amp; Bluetooth"/>
    <s v="Integrated"/>
    <m/>
    <m/>
    <x v="0"/>
    <x v="13"/>
    <n v="61"/>
    <n v="103639"/>
    <n v="310"/>
  </r>
  <r>
    <x v="0"/>
    <m/>
    <s v="15.6 Inches"/>
    <s v="Blue"/>
    <s v="1152 GB"/>
    <s v="Pentium"/>
    <x v="5"/>
    <x v="0"/>
    <m/>
    <s v="Integrated"/>
    <s v="Intel"/>
    <s v="1.1 GHz"/>
    <x v="2"/>
    <x v="5"/>
    <n v="37"/>
    <n v="59163"/>
    <n v="197"/>
  </r>
  <r>
    <x v="1"/>
    <m/>
    <s v="14 Inches"/>
    <s v="Rose Gold"/>
    <s v="64 GB"/>
    <s v="Celeron N4000"/>
    <x v="4"/>
    <x v="0"/>
    <m/>
    <s v="Integrated"/>
    <s v="Intel"/>
    <s v="1.1 GHz"/>
    <x v="4"/>
    <x v="1443"/>
    <n v="25"/>
    <n v="20049"/>
    <n v="181"/>
  </r>
  <r>
    <x v="1"/>
    <m/>
    <s v="15.6 Inches"/>
    <s v="Black"/>
    <s v="1000 GB"/>
    <s v="Pentium N5000"/>
    <x v="4"/>
    <x v="0"/>
    <m/>
    <s v="Integrated"/>
    <s v="Intel"/>
    <s v="1.1 GHz"/>
    <x v="5"/>
    <x v="58"/>
    <n v="29"/>
    <n v="57971"/>
    <n v="382"/>
  </r>
  <r>
    <x v="8"/>
    <s v="Precision 7780 Laptop"/>
    <s v="17 Inches"/>
    <s v="Silver"/>
    <s v="4000 GB"/>
    <s v="Core i9"/>
    <x v="17"/>
    <x v="1"/>
    <s v="Wifi &amp; Bluetooth"/>
    <s v="Integrated"/>
    <m/>
    <m/>
    <x v="0"/>
    <x v="1444"/>
    <n v="33"/>
    <n v="6434.01"/>
    <n v="320"/>
  </r>
  <r>
    <x v="8"/>
    <s v="Precision 7780 Laptop"/>
    <s v="17 Inches"/>
    <s v="Silver"/>
    <s v="2000 GB"/>
    <s v="Core i9"/>
    <x v="1"/>
    <x v="1"/>
    <s v="Wifi &amp; Bluetooth"/>
    <s v="Integrated"/>
    <m/>
    <m/>
    <x v="0"/>
    <x v="261"/>
    <n v="33"/>
    <n v="35804.67"/>
    <n v="398"/>
  </r>
  <r>
    <x v="8"/>
    <s v="Latitude 5530 Laptop"/>
    <s v="15.6 Inches"/>
    <s v="Black"/>
    <s v="1000 GB"/>
    <s v="Core i7"/>
    <x v="4"/>
    <x v="2"/>
    <s v="Wifi &amp; Bluetooth"/>
    <s v="Integrated"/>
    <m/>
    <m/>
    <x v="0"/>
    <x v="1445"/>
    <n v="23"/>
    <n v="62761.02"/>
    <n v="285"/>
  </r>
  <r>
    <x v="8"/>
    <s v="Vostro 7620 Laptop"/>
    <s v="16 Inches"/>
    <s v="Black"/>
    <s v="512 GB"/>
    <s v="Core i7"/>
    <x v="4"/>
    <x v="10"/>
    <s v="Wifi &amp; Bluetooth"/>
    <s v="Nvidia GeForce RTX 3050"/>
    <m/>
    <m/>
    <x v="0"/>
    <x v="990"/>
    <n v="60"/>
    <n v="102239.4"/>
    <n v="326"/>
  </r>
  <r>
    <x v="8"/>
    <s v="Vostro 7620 Laptop"/>
    <s v="16 Inches"/>
    <s v="Black"/>
    <s v="4000 GB"/>
    <s v="Core i7"/>
    <x v="8"/>
    <x v="10"/>
    <s v="Wifi &amp; Bluetooth"/>
    <s v="Nvidia GeForce RTX 3050"/>
    <m/>
    <m/>
    <x v="0"/>
    <x v="106"/>
    <n v="38"/>
    <n v="45592.78"/>
    <n v="327"/>
  </r>
  <r>
    <x v="8"/>
    <s v="Precision 5770 Laptop"/>
    <s v="17 Inches"/>
    <s v="Silver"/>
    <s v="2000 GB"/>
    <s v="Core i7"/>
    <x v="1"/>
    <x v="1"/>
    <s v="Wifi &amp; Bluetooth"/>
    <s v="Nvidia RTX A2000"/>
    <m/>
    <m/>
    <x v="0"/>
    <x v="1436"/>
    <n v="59"/>
    <n v="206499.41"/>
    <n v="337"/>
  </r>
  <r>
    <x v="8"/>
    <s v="Vostro 7620 Laptop"/>
    <s v="16 Inches"/>
    <s v="Black"/>
    <s v="1000 GB"/>
    <s v="Core i7"/>
    <x v="14"/>
    <x v="10"/>
    <s v="Wifi &amp; Bluetooth"/>
    <s v="Nvidia GeForce RTX 3050"/>
    <m/>
    <m/>
    <x v="0"/>
    <x v="1183"/>
    <n v="39"/>
    <n v="63257.61"/>
    <n v="159"/>
  </r>
  <r>
    <x v="8"/>
    <s v="Alienware m18 Ryzen Edition Laptop"/>
    <s v="18 Inches"/>
    <s v="Black"/>
    <s v="1000 GB"/>
    <s v="AMD Ryzen 7"/>
    <x v="1"/>
    <x v="2"/>
    <s v="Wifi &amp; Bluetooth"/>
    <s v="Nvidia GeForce RTX 4090"/>
    <m/>
    <m/>
    <x v="0"/>
    <x v="1027"/>
    <n v="48"/>
    <n v="10079.52"/>
    <n v="510"/>
  </r>
  <r>
    <x v="8"/>
    <s v="Vostro 7620 Laptop"/>
    <s v="16 Inches"/>
    <s v="Black"/>
    <s v="1000 GB"/>
    <s v="Core i7"/>
    <x v="8"/>
    <x v="2"/>
    <s v="Wifi &amp; Bluetooth"/>
    <s v="Nvidia GeForce RTX 3050 Ti"/>
    <m/>
    <m/>
    <x v="0"/>
    <x v="2"/>
    <n v="60"/>
    <n v="59999.4"/>
    <n v="144"/>
  </r>
  <r>
    <x v="8"/>
    <s v="Latitude 5540 Laptop"/>
    <s v="15.6 Inches"/>
    <s v="Black"/>
    <s v="512 GB"/>
    <s v="Core i5"/>
    <x v="4"/>
    <x v="1"/>
    <s v="Wifi &amp; Bluetooth"/>
    <s v="Integrated"/>
    <m/>
    <m/>
    <x v="0"/>
    <x v="321"/>
    <n v="27"/>
    <n v="30509.73"/>
    <n v="184"/>
  </r>
  <r>
    <x v="8"/>
    <s v="XPS 9320 Laptop"/>
    <s v="13.4 Inches"/>
    <s v="Graphite"/>
    <s v="1000 GB"/>
    <s v="Core i7"/>
    <x v="4"/>
    <x v="2"/>
    <s v="Wifi &amp; Bluetooth"/>
    <s v="Integrated"/>
    <m/>
    <m/>
    <x v="0"/>
    <x v="981"/>
    <n v="59"/>
    <n v="107321"/>
    <n v="197"/>
  </r>
  <r>
    <x v="1"/>
    <m/>
    <s v="15.6 Inches"/>
    <s v="Silver"/>
    <s v="1000 GB"/>
    <s v="Intel Core i5"/>
    <x v="1"/>
    <x v="1"/>
    <s v="Backlit Keyboard"/>
    <s v="Integrated"/>
    <s v="Intel"/>
    <m/>
    <x v="1"/>
    <x v="1446"/>
    <n v="61"/>
    <n v="158355.39000000001"/>
    <n v="278"/>
  </r>
  <r>
    <x v="0"/>
    <s v="Ideapad 3"/>
    <s v="15.6 Inches"/>
    <s v="Gray"/>
    <s v="1000 GB"/>
    <s v="Intel Core i5"/>
    <x v="5"/>
    <x v="0"/>
    <m/>
    <s v="Integrated"/>
    <s v="Intel"/>
    <m/>
    <x v="0"/>
    <x v="1255"/>
    <n v="28"/>
    <n v="87135.72"/>
    <n v="184"/>
  </r>
  <r>
    <x v="2"/>
    <s v="Vector GP66 12UGS-267"/>
    <s v="15.66 Inches"/>
    <s v="Core Black"/>
    <m/>
    <s v="Intel Core i9"/>
    <x v="2"/>
    <x v="2"/>
    <m/>
    <s v="Dedicated"/>
    <m/>
    <s v="1.8 GHz"/>
    <x v="2"/>
    <x v="519"/>
    <n v="20"/>
    <n v="27980"/>
    <n v="144"/>
  </r>
  <r>
    <x v="2"/>
    <s v="Stealth GS66 12UGS-025"/>
    <s v="15.6 Inches"/>
    <s v="Core Black"/>
    <m/>
    <s v="Intel Core i9"/>
    <x v="2"/>
    <x v="2"/>
    <m/>
    <s v="Dedicated"/>
    <s v="NVIDIA GeForce RTX 3070"/>
    <s v="1.8 GHz"/>
    <x v="10"/>
    <x v="13"/>
    <n v="12"/>
    <n v="20388"/>
    <n v="300"/>
  </r>
  <r>
    <x v="0"/>
    <m/>
    <s v="14 Inches"/>
    <s v="Blue"/>
    <s v="1000 GB"/>
    <s v="Intel Core i7"/>
    <x v="0"/>
    <x v="0"/>
    <m/>
    <s v="Integrated"/>
    <s v="Intel"/>
    <s v="1.2 GHz"/>
    <x v="0"/>
    <x v="43"/>
    <n v="37"/>
    <n v="125763"/>
    <n v="146"/>
  </r>
  <r>
    <x v="8"/>
    <s v="Latitude 7440 Laptop"/>
    <s v="14 Inches"/>
    <s v="Black"/>
    <s v="512 GB"/>
    <s v="Core i5"/>
    <x v="4"/>
    <x v="1"/>
    <s v="Wifi &amp; Bluetooth"/>
    <s v="Integrated"/>
    <m/>
    <m/>
    <x v="0"/>
    <x v="13"/>
    <n v="23"/>
    <n v="39077"/>
    <n v="264"/>
  </r>
  <r>
    <x v="8"/>
    <s v="Precision 7780 Laptop"/>
    <s v="17 Inches"/>
    <s v="Silver"/>
    <s v="512 GB"/>
    <s v="Core i7"/>
    <x v="4"/>
    <x v="1"/>
    <s v="Wifi &amp; Bluetooth"/>
    <s v="Nvidia RTX 4000 Ada"/>
    <m/>
    <m/>
    <x v="0"/>
    <x v="55"/>
    <n v="17"/>
    <n v="20383"/>
    <n v="280"/>
  </r>
  <r>
    <x v="8"/>
    <s v="Precision 7770 Laptop"/>
    <s v="17.3 Inches"/>
    <s v="Silver"/>
    <s v="512 GB"/>
    <s v="Core i7"/>
    <x v="1"/>
    <x v="2"/>
    <s v="Wifi &amp; Bluetooth"/>
    <s v="Nvidia RTX A4500"/>
    <m/>
    <m/>
    <x v="0"/>
    <x v="1447"/>
    <n v="32"/>
    <n v="59103.68"/>
    <n v="149"/>
  </r>
  <r>
    <x v="8"/>
    <s v="Latitude 3520 Laptop"/>
    <s v="15.6 Inches"/>
    <s v="Black"/>
    <s v="256 GB"/>
    <s v="Core i3"/>
    <x v="0"/>
    <x v="7"/>
    <s v="Wifi &amp; Bluetooth"/>
    <s v="Integrated"/>
    <m/>
    <m/>
    <x v="0"/>
    <x v="26"/>
    <n v="14"/>
    <n v="5459.86"/>
    <n v="247"/>
  </r>
  <r>
    <x v="8"/>
    <s v="Latitude 7430 Laptop"/>
    <s v="14 Inches"/>
    <s v="Black"/>
    <s v="256 GB"/>
    <s v="Core i7"/>
    <x v="4"/>
    <x v="1"/>
    <s v="Wifi &amp; Bluetooth"/>
    <s v="Integrated"/>
    <m/>
    <m/>
    <x v="0"/>
    <x v="8"/>
    <n v="63"/>
    <n v="56699.37"/>
    <n v="374"/>
  </r>
  <r>
    <x v="8"/>
    <s v="Vostro 7620 Laptop"/>
    <s v="16 Inches"/>
    <s v="Black"/>
    <s v="512 GB"/>
    <s v="Core i7"/>
    <x v="14"/>
    <x v="10"/>
    <s v="Wifi &amp; Bluetooth"/>
    <s v="Nvidia GeForce RTX 3050"/>
    <m/>
    <m/>
    <x v="0"/>
    <x v="198"/>
    <n v="44"/>
    <n v="210315.16"/>
    <n v="280"/>
  </r>
  <r>
    <x v="8"/>
    <s v="Alienware m18 Ryzen Edition Laptop"/>
    <s v="18 Inches"/>
    <s v="Black"/>
    <s v="4000 GB"/>
    <s v="AMD Ryzen 7"/>
    <x v="1"/>
    <x v="1"/>
    <s v="Wifi &amp; Bluetooth"/>
    <s v="Nvidia GeForce RTX 4090"/>
    <m/>
    <m/>
    <x v="0"/>
    <x v="892"/>
    <n v="47"/>
    <n v="56104.84"/>
    <n v="424"/>
  </r>
  <r>
    <x v="8"/>
    <s v="Latitude Rugged Extreme 7330 Laptop"/>
    <s v="13.3 Inches"/>
    <s v="Black"/>
    <s v="512 GB"/>
    <s v="Core i5"/>
    <x v="0"/>
    <x v="1"/>
    <s v="Wifi &amp; Bluetooth"/>
    <s v="Integrated"/>
    <m/>
    <m/>
    <x v="2"/>
    <x v="1115"/>
    <n v="47"/>
    <n v="34263"/>
    <n v="177"/>
  </r>
  <r>
    <x v="8"/>
    <s v="Vostro 7620 Laptop"/>
    <s v="16 Inches"/>
    <s v="Black"/>
    <s v="1000 GB"/>
    <s v="Core i7"/>
    <x v="4"/>
    <x v="1"/>
    <s v="Wifi &amp; Bluetooth"/>
    <s v="Nvidia GeForce RTX 3050 Ti"/>
    <m/>
    <m/>
    <x v="0"/>
    <x v="237"/>
    <n v="12"/>
    <n v="16799.88"/>
    <n v="148"/>
  </r>
  <r>
    <x v="8"/>
    <s v="Precision 3580 Laptop"/>
    <s v="15.6 Inches"/>
    <s v="Silver"/>
    <s v="512 GB"/>
    <s v="Core i7"/>
    <x v="2"/>
    <x v="1"/>
    <s v="Wifi &amp; Bluetooth"/>
    <s v="Nvidia GeForce RTX A500"/>
    <m/>
    <m/>
    <x v="0"/>
    <x v="7"/>
    <n v="26"/>
    <n v="20774"/>
    <n v="416"/>
  </r>
  <r>
    <x v="8"/>
    <s v="Alienware m18 Ryzen Edition Laptop"/>
    <s v="18 Inches"/>
    <s v="Black"/>
    <s v="2000 GB"/>
    <s v="AMD Ryzen 7"/>
    <x v="1"/>
    <x v="2"/>
    <s v="Wifi &amp; Bluetooth"/>
    <s v="Nvidia GeForce RTX 4080"/>
    <m/>
    <m/>
    <x v="0"/>
    <x v="1448"/>
    <n v="19"/>
    <n v="18031"/>
    <n v="124"/>
  </r>
  <r>
    <x v="8"/>
    <s v="Latitude 5340 2-in-1"/>
    <s v="13.3 Inches"/>
    <s v="Black"/>
    <s v="512 GB"/>
    <s v="Core i7"/>
    <x v="2"/>
    <x v="2"/>
    <s v="Wifi &amp; Bluetooth"/>
    <s v="Integrated"/>
    <m/>
    <m/>
    <x v="0"/>
    <x v="13"/>
    <n v="13"/>
    <n v="22087"/>
    <n v="298"/>
  </r>
  <r>
    <x v="0"/>
    <m/>
    <s v="15.6 Inches"/>
    <s v="Blue"/>
    <s v="1152 GB"/>
    <s v="Pentium"/>
    <x v="5"/>
    <x v="0"/>
    <m/>
    <s v="Integrated"/>
    <s v="Intel"/>
    <s v="1.1 GHz"/>
    <x v="2"/>
    <x v="21"/>
    <n v="37"/>
    <n v="21829.63"/>
    <n v="371"/>
  </r>
  <r>
    <x v="1"/>
    <m/>
    <s v="14 Inches"/>
    <s v="Rose Gold"/>
    <s v="64 GB"/>
    <s v="Celeron N4000"/>
    <x v="4"/>
    <x v="0"/>
    <m/>
    <s v="Integrated"/>
    <s v="Intel"/>
    <s v="1.1 GHz"/>
    <x v="4"/>
    <x v="752"/>
    <n v="31"/>
    <n v="42135.51"/>
    <n v="525"/>
  </r>
  <r>
    <x v="1"/>
    <m/>
    <s v="15.6 Inches"/>
    <s v="Black"/>
    <s v="1000 GB"/>
    <s v="Pentium N5000"/>
    <x v="4"/>
    <x v="0"/>
    <m/>
    <s v="Integrated"/>
    <s v="Intel"/>
    <s v="1.1 GHz"/>
    <x v="5"/>
    <x v="13"/>
    <n v="31"/>
    <n v="52669"/>
    <n v="391"/>
  </r>
  <r>
    <x v="8"/>
    <s v="Precision 7770 Laptop"/>
    <s v="17.3 Inches"/>
    <s v="Silver"/>
    <s v="1000 GB"/>
    <s v="Core i7"/>
    <x v="1"/>
    <x v="2"/>
    <s v="Wifi &amp; Bluetooth"/>
    <s v="Nvidia RTX A3000"/>
    <m/>
    <m/>
    <x v="0"/>
    <x v="1449"/>
    <n v="57"/>
    <n v="15959.43"/>
    <n v="213"/>
  </r>
  <r>
    <x v="8"/>
    <s v="Precision 5770 Laptop"/>
    <s v="17 Inches"/>
    <s v="Silver"/>
    <s v="1000 GB"/>
    <s v="Core i9"/>
    <x v="4"/>
    <x v="1"/>
    <s v="Wifi &amp; Bluetooth"/>
    <s v="Nvidia RTX A3000"/>
    <m/>
    <m/>
    <x v="0"/>
    <x v="1450"/>
    <n v="18"/>
    <n v="25567.56"/>
    <n v="285"/>
  </r>
  <r>
    <x v="8"/>
    <s v="Latitude 5340 Laptop"/>
    <s v="13.3 Inches"/>
    <s v="Black"/>
    <s v="256 GB"/>
    <s v="Core i5"/>
    <x v="6"/>
    <x v="1"/>
    <m/>
    <s v="Integrated"/>
    <s v="Intel Integrated Graphics"/>
    <s v="3.5 GHz"/>
    <x v="0"/>
    <x v="1451"/>
    <n v="52"/>
    <n v="37965.72"/>
    <n v="275"/>
  </r>
  <r>
    <x v="8"/>
    <s v="Vostro 7620 Laptop"/>
    <s v="16 Inches"/>
    <s v="Black"/>
    <s v="4000 GB"/>
    <s v="Core i7"/>
    <x v="8"/>
    <x v="2"/>
    <s v="Wifi &amp; Bluetooth"/>
    <s v="Nvidia GeForce RTX 3050"/>
    <m/>
    <m/>
    <x v="0"/>
    <x v="5"/>
    <n v="43"/>
    <n v="68757"/>
    <n v="163"/>
  </r>
  <r>
    <x v="8"/>
    <s v="Latitude 5530 Laptop"/>
    <s v="15.6 Inches"/>
    <s v="Black"/>
    <s v="1000 GB"/>
    <s v="Core i7"/>
    <x v="1"/>
    <x v="2"/>
    <s v="Wifi &amp; Bluetooth"/>
    <s v="Integrated"/>
    <m/>
    <m/>
    <x v="0"/>
    <x v="1452"/>
    <n v="50"/>
    <n v="35749.5"/>
    <n v="322"/>
  </r>
  <r>
    <x v="8"/>
    <s v="Precision 7780 Laptop"/>
    <s v="17 Inches"/>
    <s v="Silver"/>
    <s v="512 GB"/>
    <s v="Core i7"/>
    <x v="2"/>
    <x v="1"/>
    <s v="Wifi &amp; Bluetooth"/>
    <s v="Nvidia RTX 2000 Ada"/>
    <m/>
    <m/>
    <x v="0"/>
    <x v="1453"/>
    <n v="37"/>
    <n v="23791"/>
    <n v="358"/>
  </r>
  <r>
    <x v="8"/>
    <s v="Latitude 5530 Laptop"/>
    <s v="15.6 Inches"/>
    <s v="Black"/>
    <s v="128 GB"/>
    <s v="Core i7"/>
    <x v="0"/>
    <x v="2"/>
    <s v="Wifi &amp; Bluetooth"/>
    <s v="Integrated"/>
    <m/>
    <m/>
    <x v="0"/>
    <x v="530"/>
    <n v="45"/>
    <n v="55305"/>
    <n v="492"/>
  </r>
  <r>
    <x v="8"/>
    <s v="XPS 9315 2-in-1"/>
    <s v="13 Inches"/>
    <s v="Platinum Silver"/>
    <s v="512 GB"/>
    <s v="Core i5"/>
    <x v="4"/>
    <x v="1"/>
    <s v="Wifi &amp; Bluetooth"/>
    <s v="Integrated"/>
    <m/>
    <m/>
    <x v="0"/>
    <x v="47"/>
    <n v="46"/>
    <n v="50369.54"/>
    <n v="164"/>
  </r>
  <r>
    <x v="8"/>
    <s v="Vostro 7620 Laptop"/>
    <s v="16 Inches"/>
    <s v="Black"/>
    <s v="512 GB"/>
    <s v="Core i7"/>
    <x v="4"/>
    <x v="10"/>
    <s v="Wifi &amp; Bluetooth"/>
    <s v="Nvidia GeForce RTX 3050 Ti"/>
    <m/>
    <m/>
    <x v="0"/>
    <x v="8"/>
    <n v="33"/>
    <n v="29699.67"/>
    <n v="414"/>
  </r>
  <r>
    <x v="8"/>
    <s v="Inspiron 5620 Laptop"/>
    <s v="16 Inches"/>
    <s v="Grey, Gray, Platinum Silver"/>
    <s v="512 GB"/>
    <s v="Core i7"/>
    <x v="4"/>
    <x v="10"/>
    <s v="Wifi &amp; Bluetooth"/>
    <s v="Integrated"/>
    <m/>
    <m/>
    <x v="0"/>
    <x v="610"/>
    <n v="17"/>
    <n v="11373"/>
    <n v="482"/>
  </r>
  <r>
    <x v="8"/>
    <s v="XPS 9530 Laptop"/>
    <s v="15.6 Inches"/>
    <s v="Platinum Silver"/>
    <s v="2000 GB"/>
    <s v="Core i9"/>
    <x v="1"/>
    <x v="2"/>
    <s v="Wifi &amp; Bluetooth"/>
    <s v="Nvidia GeForce RTX 4070"/>
    <m/>
    <m/>
    <x v="0"/>
    <x v="21"/>
    <n v="53"/>
    <n v="31269.47"/>
    <n v="443"/>
  </r>
  <r>
    <x v="1"/>
    <m/>
    <s v="15.6 Inches"/>
    <s v="Silver"/>
    <s v="1000 GB"/>
    <s v="Intel Core i5"/>
    <x v="1"/>
    <x v="1"/>
    <s v="Backlit Keyboard"/>
    <s v="Integrated"/>
    <s v="Intel"/>
    <m/>
    <x v="1"/>
    <x v="131"/>
    <n v="32"/>
    <n v="60768"/>
    <n v="199"/>
  </r>
  <r>
    <x v="0"/>
    <s v="Ideapad 3"/>
    <s v="15.6 Inches"/>
    <s v="Gray"/>
    <s v="1000 GB"/>
    <s v="Intel Core i5"/>
    <x v="5"/>
    <x v="0"/>
    <m/>
    <s v="Integrated"/>
    <s v="Intel"/>
    <m/>
    <x v="0"/>
    <x v="1388"/>
    <n v="26"/>
    <n v="69391.66"/>
    <n v="124"/>
  </r>
  <r>
    <x v="8"/>
    <s v="Inspiron"/>
    <s v="16 Inches"/>
    <s v="Silver"/>
    <s v="1000 GB"/>
    <s v="Intel Core i5"/>
    <x v="2"/>
    <x v="0"/>
    <m/>
    <s v="Integrated"/>
    <s v="Intel"/>
    <m/>
    <x v="0"/>
    <x v="1454"/>
    <n v="46"/>
    <n v="19319.080000000002"/>
    <n v="451"/>
  </r>
  <r>
    <x v="2"/>
    <s v="Vector GP66 12UGS-267"/>
    <s v="15.66 Inches"/>
    <s v="Core Black"/>
    <m/>
    <s v="Intel Core i9"/>
    <x v="2"/>
    <x v="2"/>
    <m/>
    <s v="Dedicated"/>
    <m/>
    <s v="1.8 GHz"/>
    <x v="2"/>
    <x v="13"/>
    <n v="64"/>
    <n v="108736"/>
    <n v="416"/>
  </r>
  <r>
    <x v="2"/>
    <s v="Stealth GS66 12UGS-025"/>
    <s v="15.6 Inches"/>
    <s v="Core Black"/>
    <m/>
    <s v="Intel Core i9"/>
    <x v="2"/>
    <x v="2"/>
    <m/>
    <s v="Dedicated"/>
    <s v="NVIDIA GeForce RTX 3070"/>
    <s v="1.8 GHz"/>
    <x v="10"/>
    <x v="2"/>
    <n v="31"/>
    <n v="30999.69"/>
    <n v="186"/>
  </r>
  <r>
    <x v="0"/>
    <m/>
    <s v="14 Inches"/>
    <s v="Blue"/>
    <s v="1000 GB"/>
    <s v="Intel Core i7"/>
    <x v="0"/>
    <x v="0"/>
    <m/>
    <s v="Integrated"/>
    <s v="Intel"/>
    <s v="1.2 GHz"/>
    <x v="0"/>
    <x v="1455"/>
    <n v="62"/>
    <n v="80202.58"/>
    <n v="429"/>
  </r>
  <r>
    <x v="8"/>
    <s v="Vostro 7620 Laptop"/>
    <s v="16 Inches"/>
    <s v="Black"/>
    <s v="2000 GB"/>
    <s v="Core i7"/>
    <x v="8"/>
    <x v="2"/>
    <s v="Wifi &amp; Bluetooth"/>
    <s v="Nvidia GeForce RTX 3050 Ti"/>
    <m/>
    <m/>
    <x v="0"/>
    <x v="1456"/>
    <n v="27"/>
    <n v="37078.83"/>
    <n v="213"/>
  </r>
  <r>
    <x v="8"/>
    <s v="Alienware m16 Ryzen Edition Laptop"/>
    <s v="16 Inches"/>
    <s v="Silver"/>
    <s v="1000 GB"/>
    <s v="AMD Ryzen 7"/>
    <x v="1"/>
    <x v="2"/>
    <s v="Wifi &amp; Bluetooth"/>
    <s v="Nvidia GeForce RTX 4070"/>
    <m/>
    <m/>
    <x v="0"/>
    <x v="1457"/>
    <n v="49"/>
    <n v="87661"/>
    <n v="258"/>
  </r>
  <r>
    <x v="8"/>
    <s v="Precision 7780 Laptop"/>
    <s v="17 Inches"/>
    <s v="Silver"/>
    <s v="2000 GB"/>
    <s v="Core i9"/>
    <x v="1"/>
    <x v="2"/>
    <s v="Wifi &amp; Bluetooth"/>
    <s v="Integrated"/>
    <m/>
    <m/>
    <x v="0"/>
    <x v="1458"/>
    <n v="43"/>
    <n v="52393.78"/>
    <n v="245"/>
  </r>
  <r>
    <x v="8"/>
    <s v="Vostro 7620 Laptop"/>
    <s v="16 Inches"/>
    <s v="Black"/>
    <s v="1000 GB"/>
    <s v="Core i7"/>
    <x v="14"/>
    <x v="2"/>
    <s v="Wifi &amp; Bluetooth"/>
    <s v="Nvidia GeForce RTX 3050 Ti"/>
    <m/>
    <m/>
    <x v="0"/>
    <x v="1459"/>
    <n v="44"/>
    <n v="8756"/>
    <n v="134"/>
  </r>
  <r>
    <x v="8"/>
    <s v="Alienware m18 Laptop"/>
    <s v="18 Inches"/>
    <s v="Black"/>
    <s v="4000 GB"/>
    <s v="Core i9"/>
    <x v="2"/>
    <x v="2"/>
    <s v="Wifi &amp; Bluetooth"/>
    <s v="Nvidia GeForce RTX 4080"/>
    <m/>
    <m/>
    <x v="0"/>
    <x v="695"/>
    <n v="62"/>
    <n v="65658"/>
    <n v="342"/>
  </r>
  <r>
    <x v="8"/>
    <s v="Vostro 7620 Laptop"/>
    <s v="16 Inches"/>
    <s v="Black"/>
    <s v="512 GB"/>
    <s v="Core i7"/>
    <x v="14"/>
    <x v="2"/>
    <s v="Wifi &amp; Bluetooth"/>
    <s v="Nvidia GeForce RTX 3050"/>
    <m/>
    <m/>
    <x v="0"/>
    <x v="1460"/>
    <n v="58"/>
    <n v="101497.1"/>
    <n v="475"/>
  </r>
  <r>
    <x v="8"/>
    <s v="Latitude 7440 Laptop"/>
    <s v="14 Inches"/>
    <s v="Black"/>
    <s v="512 GB"/>
    <s v="Core i5"/>
    <x v="4"/>
    <x v="1"/>
    <s v="Wifi &amp; Bluetooth"/>
    <s v="Integrated"/>
    <m/>
    <m/>
    <x v="0"/>
    <x v="26"/>
    <n v="12"/>
    <n v="4679.88"/>
    <n v="236"/>
  </r>
  <r>
    <x v="8"/>
    <s v="Alienware m16 Laptop"/>
    <s v="16 Inches"/>
    <s v="Black"/>
    <s v="1000 GB"/>
    <s v="Core i9"/>
    <x v="4"/>
    <x v="2"/>
    <s v="Wifi &amp; Bluetooth"/>
    <s v="Nvidia GeForce RTX 4070"/>
    <m/>
    <m/>
    <x v="0"/>
    <x v="334"/>
    <n v="29"/>
    <n v="57964.33"/>
    <n v="247"/>
  </r>
  <r>
    <x v="8"/>
    <s v="Inspiron 3511 Laptop"/>
    <s v="15.6 Inches"/>
    <s v="Black"/>
    <s v="128 GB"/>
    <s v="Core i5"/>
    <x v="1"/>
    <x v="10"/>
    <s v="Wifi &amp; Bluetooth"/>
    <s v="Integrated"/>
    <m/>
    <m/>
    <x v="0"/>
    <x v="8"/>
    <n v="39"/>
    <n v="35099.61"/>
    <n v="371"/>
  </r>
  <r>
    <x v="8"/>
    <s v="Inspiron 3511 Laptop"/>
    <s v="15.6 Inches"/>
    <s v="Black"/>
    <s v="2000 GB"/>
    <s v="Core i5"/>
    <x v="2"/>
    <x v="10"/>
    <s v="Wifi &amp; Bluetooth"/>
    <s v="Integrated"/>
    <m/>
    <m/>
    <x v="0"/>
    <x v="5"/>
    <n v="49"/>
    <n v="78351"/>
    <n v="163"/>
  </r>
  <r>
    <x v="8"/>
    <s v="Inspiron 3511 Laptop"/>
    <s v="15.6 Inches"/>
    <s v="Black"/>
    <s v="2000 GB"/>
    <s v="Core i5"/>
    <x v="1"/>
    <x v="10"/>
    <s v="Wifi &amp; Bluetooth"/>
    <s v="Integrated"/>
    <m/>
    <m/>
    <x v="0"/>
    <x v="1461"/>
    <n v="63"/>
    <n v="96711.3"/>
    <n v="290"/>
  </r>
  <r>
    <x v="0"/>
    <m/>
    <s v="15.6 Inches"/>
    <s v="Blue"/>
    <s v="1152 GB"/>
    <s v="Pentium"/>
    <x v="5"/>
    <x v="0"/>
    <m/>
    <s v="Integrated"/>
    <s v="Intel"/>
    <s v="1.1 GHz"/>
    <x v="2"/>
    <x v="42"/>
    <n v="57"/>
    <n v="26219.43"/>
    <n v="181"/>
  </r>
  <r>
    <x v="1"/>
    <m/>
    <s v="14 Inches"/>
    <s v="Rose Gold"/>
    <s v="64 GB"/>
    <s v="Celeron N4000"/>
    <x v="4"/>
    <x v="0"/>
    <m/>
    <s v="Integrated"/>
    <s v="Intel"/>
    <s v="1.1 GHz"/>
    <x v="4"/>
    <x v="8"/>
    <n v="57"/>
    <n v="51299.43"/>
    <n v="361"/>
  </r>
  <r>
    <x v="1"/>
    <m/>
    <s v="15.6 Inches"/>
    <s v="Black"/>
    <s v="1000 GB"/>
    <s v="Pentium N5000"/>
    <x v="4"/>
    <x v="0"/>
    <m/>
    <s v="Integrated"/>
    <s v="Intel"/>
    <s v="1.1 GHz"/>
    <x v="5"/>
    <x v="1462"/>
    <n v="17"/>
    <n v="19228.02"/>
    <n v="343"/>
  </r>
  <r>
    <x v="8"/>
    <s v="Inspiron 3511 Laptop"/>
    <s v="15.6 Inches"/>
    <s v="Black"/>
    <s v="256 GB"/>
    <s v="Core i5"/>
    <x v="2"/>
    <x v="10"/>
    <s v="Wifi &amp; Bluetooth"/>
    <s v="Integrated"/>
    <m/>
    <m/>
    <x v="0"/>
    <x v="1463"/>
    <n v="36"/>
    <n v="21672"/>
    <n v="308"/>
  </r>
  <r>
    <x v="8"/>
    <s v="Inspiron 3511 Laptop"/>
    <s v="15.6 Inches"/>
    <s v="Black"/>
    <s v="512 GB"/>
    <s v="Core i5"/>
    <x v="2"/>
    <x v="10"/>
    <s v="Wifi &amp; Bluetooth"/>
    <s v="Integrated"/>
    <m/>
    <m/>
    <x v="0"/>
    <x v="21"/>
    <n v="18"/>
    <n v="10619.82"/>
    <n v="109"/>
  </r>
  <r>
    <x v="8"/>
    <s v="Inspiron 3502 Laptop"/>
    <s v="15.6 Inches"/>
    <s v="Black"/>
    <s v="128 GB"/>
    <s v="Celeron"/>
    <x v="4"/>
    <x v="2"/>
    <s v="Wifi &amp; Bluetooth"/>
    <s v="Integrated"/>
    <m/>
    <m/>
    <x v="0"/>
    <x v="76"/>
    <n v="31"/>
    <n v="52698.45"/>
    <n v="492"/>
  </r>
  <r>
    <x v="8"/>
    <s v="Inspiron 3511 Laptop"/>
    <s v="15.6 Inches"/>
    <s v="Black"/>
    <s v="8000 GB"/>
    <s v="Core i5"/>
    <x v="4"/>
    <x v="10"/>
    <s v="Wifi &amp; Bluetooth"/>
    <s v="Integrated"/>
    <m/>
    <m/>
    <x v="0"/>
    <x v="8"/>
    <n v="46"/>
    <n v="41399.54"/>
    <n v="221"/>
  </r>
  <r>
    <x v="8"/>
    <s v="XPS 9510 Laptop"/>
    <s v="15.6 Inches"/>
    <s v="Platinum Silver"/>
    <s v="2000 GB"/>
    <s v="Core i9"/>
    <x v="1"/>
    <x v="10"/>
    <s v="Wifi &amp; Bluetooth"/>
    <s v="Nvidia GeForce RTX 3050 Ti"/>
    <m/>
    <m/>
    <x v="0"/>
    <x v="2"/>
    <n v="29"/>
    <n v="28999.71"/>
    <n v="494"/>
  </r>
  <r>
    <x v="8"/>
    <s v="Latitude 5520 Laptop"/>
    <s v="15.6 Inches"/>
    <s v="Black"/>
    <s v="1000 GB"/>
    <s v="Core i5"/>
    <x v="2"/>
    <x v="2"/>
    <s v="Wifi &amp; Bluetooth"/>
    <s v="Integrated"/>
    <m/>
    <m/>
    <x v="0"/>
    <x v="26"/>
    <n v="15"/>
    <n v="5849.85"/>
    <n v="319"/>
  </r>
  <r>
    <x v="8"/>
    <s v="Latitude 5520 Laptop"/>
    <s v="15.6 Inches"/>
    <s v="Black"/>
    <s v="2000 GB"/>
    <s v="Core i7"/>
    <x v="4"/>
    <x v="10"/>
    <s v="Wifi &amp; Bluetooth"/>
    <s v="Integrated"/>
    <m/>
    <m/>
    <x v="0"/>
    <x v="13"/>
    <n v="53"/>
    <n v="90047"/>
    <n v="348"/>
  </r>
  <r>
    <x v="8"/>
    <s v="Inspiron 3511 Laptop"/>
    <s v="15.6 Inches"/>
    <s v="Black"/>
    <s v="2000 GB"/>
    <s v="Core i5"/>
    <x v="4"/>
    <x v="10"/>
    <s v="Wifi &amp; Bluetooth"/>
    <s v="Integrated"/>
    <m/>
    <m/>
    <x v="0"/>
    <x v="624"/>
    <n v="53"/>
    <n v="132447"/>
    <n v="471"/>
  </r>
  <r>
    <x v="8"/>
    <s v="Vostro 3510 Laptop"/>
    <s v="15.6 Inches"/>
    <s v="Black"/>
    <s v="512 GB"/>
    <s v="Core i7"/>
    <x v="0"/>
    <x v="10"/>
    <s v="Wifi &amp; Bluetooth"/>
    <s v="Integrated"/>
    <m/>
    <m/>
    <x v="0"/>
    <x v="19"/>
    <n v="40"/>
    <n v="25599.599999999999"/>
    <n v="501"/>
  </r>
  <r>
    <x v="8"/>
    <s v="Inspiron 5410 2-in-1"/>
    <s v="14 Inches"/>
    <s v="Grey, Platinum Silver"/>
    <s v="1000 GB"/>
    <s v="Core i5"/>
    <x v="0"/>
    <x v="10"/>
    <s v="Wifi &amp; Bluetooth"/>
    <s v="Integrated"/>
    <m/>
    <m/>
    <x v="0"/>
    <x v="524"/>
    <n v="20"/>
    <n v="21980"/>
    <n v="359"/>
  </r>
  <r>
    <x v="8"/>
    <s v="Latitude 5520 Laptop"/>
    <s v="15.6 Inches"/>
    <s v="Black"/>
    <s v="8000 GB"/>
    <s v="Core i7"/>
    <x v="4"/>
    <x v="10"/>
    <s v="Wifi &amp; Bluetooth"/>
    <s v="Integrated"/>
    <m/>
    <m/>
    <x v="0"/>
    <x v="2"/>
    <n v="48"/>
    <n v="47999.519999999997"/>
    <n v="245"/>
  </r>
  <r>
    <x v="1"/>
    <m/>
    <s v="15.6 Inches"/>
    <s v="Silver"/>
    <s v="1000 GB"/>
    <s v="Intel Core i5"/>
    <x v="1"/>
    <x v="1"/>
    <s v="Backlit Keyboard"/>
    <s v="Integrated"/>
    <s v="Intel"/>
    <m/>
    <x v="1"/>
    <x v="8"/>
    <n v="24"/>
    <n v="21599.759999999998"/>
    <n v="266"/>
  </r>
  <r>
    <x v="0"/>
    <s v="Ideapad 3"/>
    <s v="15.6 Inches"/>
    <s v="Gray"/>
    <s v="1000 GB"/>
    <s v="Intel Core i5"/>
    <x v="5"/>
    <x v="0"/>
    <m/>
    <s v="Integrated"/>
    <s v="Intel"/>
    <m/>
    <x v="0"/>
    <x v="1464"/>
    <n v="27"/>
    <n v="28538.73"/>
    <n v="179"/>
  </r>
  <r>
    <x v="8"/>
    <s v="Inspiron"/>
    <s v="16 Inches"/>
    <s v="Silver"/>
    <s v="1000 GB"/>
    <s v="Intel Core i5"/>
    <x v="2"/>
    <x v="0"/>
    <m/>
    <s v="Integrated"/>
    <s v="Intel"/>
    <m/>
    <x v="0"/>
    <x v="26"/>
    <n v="45"/>
    <n v="17549.55"/>
    <n v="159"/>
  </r>
  <r>
    <x v="2"/>
    <s v="Vector GP66 12UGS-267"/>
    <s v="15.66 Inches"/>
    <s v="Core Black"/>
    <m/>
    <s v="Intel Core i9"/>
    <x v="2"/>
    <x v="2"/>
    <m/>
    <s v="Dedicated"/>
    <m/>
    <s v="1.8 GHz"/>
    <x v="2"/>
    <x v="1465"/>
    <n v="33"/>
    <n v="21656.25"/>
    <n v="229"/>
  </r>
  <r>
    <x v="2"/>
    <s v="Stealth GS66 12UGS-025"/>
    <s v="15.6 Inches"/>
    <s v="Core Black"/>
    <m/>
    <s v="Intel Core i9"/>
    <x v="2"/>
    <x v="2"/>
    <m/>
    <s v="Dedicated"/>
    <s v="NVIDIA GeForce RTX 3070"/>
    <s v="1.8 GHz"/>
    <x v="10"/>
    <x v="1466"/>
    <n v="60"/>
    <n v="44159.4"/>
    <n v="248"/>
  </r>
  <r>
    <x v="0"/>
    <m/>
    <s v="14 Inches"/>
    <s v="Blue"/>
    <s v="1000 GB"/>
    <s v="Intel Core i7"/>
    <x v="0"/>
    <x v="0"/>
    <m/>
    <s v="Integrated"/>
    <s v="Intel"/>
    <s v="1.2 GHz"/>
    <x v="0"/>
    <x v="26"/>
    <n v="47"/>
    <n v="18329.53"/>
    <n v="489"/>
  </r>
  <r>
    <x v="8"/>
    <s v="Latitude 5520 Laptop"/>
    <s v="15.6 Inches"/>
    <s v="Black"/>
    <s v="512 GB"/>
    <s v="Core i7"/>
    <x v="1"/>
    <x v="2"/>
    <s v="Wifi &amp; Bluetooth"/>
    <s v="Integrated"/>
    <m/>
    <m/>
    <x v="0"/>
    <x v="1467"/>
    <n v="32"/>
    <n v="57570.879999999997"/>
    <n v="205"/>
  </r>
  <r>
    <x v="8"/>
    <s v="Inspiron 3511 Laptop"/>
    <s v="15.6 Inches"/>
    <s v="Black"/>
    <s v="2000 GB"/>
    <s v="Core i5"/>
    <x v="1"/>
    <x v="10"/>
    <s v="Wifi &amp; Bluetooth"/>
    <s v="Integrated"/>
    <m/>
    <m/>
    <x v="0"/>
    <x v="750"/>
    <n v="48"/>
    <n v="80063.520000000004"/>
    <n v="354"/>
  </r>
  <r>
    <x v="8"/>
    <s v="Inspiron 3511 Laptop"/>
    <s v="15.6 Inches"/>
    <s v="Black"/>
    <s v="2000 GB"/>
    <s v="Core i5"/>
    <x v="0"/>
    <x v="10"/>
    <s v="Wifi &amp; Bluetooth"/>
    <s v="Integrated"/>
    <m/>
    <m/>
    <x v="0"/>
    <x v="271"/>
    <n v="51"/>
    <n v="76193.490000000005"/>
    <n v="202"/>
  </r>
  <r>
    <x v="8"/>
    <s v="XPS 9510 Laptop"/>
    <s v="15.6 Inches"/>
    <s v="Platinum Silver"/>
    <s v="8000 GB"/>
    <s v="Core i9"/>
    <x v="2"/>
    <x v="2"/>
    <s v="Wifi &amp; Bluetooth"/>
    <s v="Nvidia GeForce GTX 1650 Ti"/>
    <m/>
    <m/>
    <x v="0"/>
    <x v="1468"/>
    <n v="62"/>
    <n v="59953.38"/>
    <n v="151"/>
  </r>
  <r>
    <x v="8"/>
    <s v="Latitude 3520 Laptop"/>
    <s v="15.6 Inches"/>
    <s v="Black"/>
    <s v="1000 GB"/>
    <s v="Core i5"/>
    <x v="4"/>
    <x v="2"/>
    <s v="Wifi &amp; Bluetooth"/>
    <s v="Integrated"/>
    <m/>
    <m/>
    <x v="0"/>
    <x v="1469"/>
    <n v="31"/>
    <n v="26163.69"/>
    <n v="111"/>
  </r>
  <r>
    <x v="8"/>
    <s v="Latitude 5521 Laptop"/>
    <s v="15.6 Inches"/>
    <s v="Black"/>
    <s v="256 GB"/>
    <s v="Core i5"/>
    <x v="4"/>
    <x v="10"/>
    <s v="Wifi &amp; Bluetooth"/>
    <s v="Integrated"/>
    <m/>
    <m/>
    <x v="0"/>
    <x v="1470"/>
    <n v="47"/>
    <n v="104104.53"/>
    <n v="426"/>
  </r>
  <r>
    <x v="8"/>
    <s v="Latitude 5420 Laptop"/>
    <s v="14 Inches"/>
    <s v="Black"/>
    <s v="512 GB"/>
    <s v="Core i5"/>
    <x v="4"/>
    <x v="10"/>
    <s v="Wifi &amp; Bluetooth"/>
    <s v="Integrated"/>
    <m/>
    <m/>
    <x v="0"/>
    <x v="21"/>
    <n v="63"/>
    <n v="37169.370000000003"/>
    <n v="299"/>
  </r>
  <r>
    <x v="8"/>
    <s v="Inspiron 3511 Laptop"/>
    <s v="15.6 Inches"/>
    <s v="Black"/>
    <s v="256 GB"/>
    <s v="Core i5"/>
    <x v="4"/>
    <x v="10"/>
    <s v="Wifi &amp; Bluetooth"/>
    <s v="Integrated"/>
    <m/>
    <m/>
    <x v="0"/>
    <x v="5"/>
    <n v="65"/>
    <n v="103935"/>
    <n v="449"/>
  </r>
  <r>
    <x v="8"/>
    <s v="Latitude 5420 Laptop"/>
    <s v="14 Inches"/>
    <s v="Black"/>
    <s v="2000 GB"/>
    <s v="Core i5"/>
    <x v="4"/>
    <x v="10"/>
    <s v="Wifi &amp; Bluetooth"/>
    <s v="Integrated"/>
    <m/>
    <m/>
    <x v="0"/>
    <x v="1471"/>
    <n v="22"/>
    <n v="56776.06"/>
    <n v="114"/>
  </r>
  <r>
    <x v="0"/>
    <m/>
    <s v="15.6 Inches"/>
    <s v="Blue"/>
    <s v="1152 GB"/>
    <s v="Pentium"/>
    <x v="5"/>
    <x v="0"/>
    <m/>
    <s v="Integrated"/>
    <s v="Intel"/>
    <s v="1.1 GHz"/>
    <x v="2"/>
    <x v="2"/>
    <n v="12"/>
    <n v="11999.88"/>
    <n v="215"/>
  </r>
  <r>
    <x v="1"/>
    <m/>
    <s v="14 Inches"/>
    <s v="Rose Gold"/>
    <s v="64 GB"/>
    <s v="Celeron N4000"/>
    <x v="4"/>
    <x v="0"/>
    <m/>
    <s v="Integrated"/>
    <s v="Intel"/>
    <s v="1.1 GHz"/>
    <x v="4"/>
    <x v="1472"/>
    <n v="16"/>
    <n v="7440"/>
    <n v="321"/>
  </r>
  <r>
    <x v="1"/>
    <m/>
    <s v="15.6 Inches"/>
    <s v="Black"/>
    <s v="1000 GB"/>
    <s v="Pentium N5000"/>
    <x v="4"/>
    <x v="0"/>
    <m/>
    <s v="Integrated"/>
    <s v="Intel"/>
    <s v="1.1 GHz"/>
    <x v="5"/>
    <x v="1473"/>
    <n v="49"/>
    <n v="79036.509999999995"/>
    <n v="462"/>
  </r>
  <r>
    <x v="8"/>
    <s v="Latitude 5520 Laptop"/>
    <s v="15.6 Inches"/>
    <s v="Black"/>
    <s v="1000 GB"/>
    <s v="Core i5"/>
    <x v="2"/>
    <x v="2"/>
    <s v="Wifi &amp; Bluetooth"/>
    <s v="Integrated"/>
    <m/>
    <m/>
    <x v="0"/>
    <x v="1474"/>
    <n v="12"/>
    <n v="13733.76"/>
    <n v="144"/>
  </r>
  <r>
    <x v="8"/>
    <s v="Inspiron 3511 Laptop"/>
    <s v="15.6 Inches"/>
    <s v="Black"/>
    <s v="512 GB"/>
    <s v="Core i5"/>
    <x v="1"/>
    <x v="10"/>
    <s v="Wifi &amp; Bluetooth"/>
    <s v="Integrated"/>
    <m/>
    <m/>
    <x v="0"/>
    <x v="1475"/>
    <n v="52"/>
    <n v="98955.48"/>
    <n v="158"/>
  </r>
  <r>
    <x v="8"/>
    <s v="Latitude 5520 Laptop"/>
    <s v="15.6 Inches"/>
    <s v="Black"/>
    <s v="512 GB"/>
    <s v="Core i7"/>
    <x v="4"/>
    <x v="2"/>
    <s v="Wifi &amp; Bluetooth"/>
    <s v="Integrated"/>
    <m/>
    <m/>
    <x v="0"/>
    <x v="1476"/>
    <n v="62"/>
    <n v="61676.98"/>
    <n v="237"/>
  </r>
  <r>
    <x v="8"/>
    <s v="XPS 15"/>
    <s v="15.6 Inches"/>
    <s v="Platinum Silver"/>
    <s v="4 TB"/>
    <s v="Core i7 Family"/>
    <x v="1"/>
    <x v="10"/>
    <s v="Fingerprint Reader, HD Audio, Backlit Keyboard, Anti Glare Coating, Memory Card Slot"/>
    <s v="Dedicated"/>
    <m/>
    <m/>
    <x v="0"/>
    <x v="8"/>
    <n v="57"/>
    <n v="51299.43"/>
    <n v="276"/>
  </r>
  <r>
    <x v="8"/>
    <s v="Inspiron 3511 Laptop"/>
    <s v="15.6 Inches"/>
    <s v="Black"/>
    <s v="4000 GB"/>
    <s v="Core i5"/>
    <x v="0"/>
    <x v="10"/>
    <s v="Wifi &amp; Bluetooth"/>
    <s v="Integrated"/>
    <m/>
    <m/>
    <x v="0"/>
    <x v="1477"/>
    <n v="61"/>
    <n v="89425.39"/>
    <n v="544"/>
  </r>
  <r>
    <x v="8"/>
    <s v="Latitude 5520 Laptop"/>
    <s v="15.6 Inches"/>
    <s v="Black"/>
    <s v="512 GB"/>
    <s v="Core i5"/>
    <x v="4"/>
    <x v="10"/>
    <s v="Wifi &amp; Bluetooth"/>
    <s v="Integrated"/>
    <m/>
    <m/>
    <x v="0"/>
    <x v="1478"/>
    <n v="45"/>
    <n v="35600.400000000001"/>
    <n v="534"/>
  </r>
  <r>
    <x v="8"/>
    <s v="Inspiron 3511 Laptop"/>
    <s v="15.6 Inches"/>
    <s v="Black"/>
    <s v="128 GB"/>
    <s v="Core i5"/>
    <x v="4"/>
    <x v="10"/>
    <s v="Wifi &amp; Bluetooth"/>
    <s v="Integrated"/>
    <m/>
    <m/>
    <x v="0"/>
    <x v="950"/>
    <n v="22"/>
    <n v="27062.86"/>
    <n v="294"/>
  </r>
  <r>
    <x v="8"/>
    <s v="Latitude 7420 2-in-1"/>
    <s v="14 Inches"/>
    <s v="Black"/>
    <s v="256 GB"/>
    <s v="Core i5"/>
    <x v="4"/>
    <x v="10"/>
    <s v="Wifi &amp; Bluetooth"/>
    <s v="Integrated"/>
    <m/>
    <m/>
    <x v="0"/>
    <x v="636"/>
    <n v="13"/>
    <n v="9099.8700000000008"/>
    <n v="436"/>
  </r>
  <r>
    <x v="8"/>
    <s v="Latitude 5520 Laptop"/>
    <s v="15.6 Inches"/>
    <s v="Black"/>
    <s v="256 GB"/>
    <s v="Core i7"/>
    <x v="0"/>
    <x v="2"/>
    <s v="Wifi &amp; Bluetooth"/>
    <s v="Integrated"/>
    <m/>
    <m/>
    <x v="0"/>
    <x v="1479"/>
    <n v="59"/>
    <n v="7077.05"/>
    <n v="496"/>
  </r>
  <r>
    <x v="8"/>
    <s v="Inspiron 3511 Laptop"/>
    <s v="15.6 Inches"/>
    <s v="Black"/>
    <s v="4000 GB"/>
    <s v="Core i5"/>
    <x v="4"/>
    <x v="10"/>
    <s v="Wifi &amp; Bluetooth"/>
    <s v="Integrated"/>
    <m/>
    <m/>
    <x v="0"/>
    <x v="21"/>
    <n v="15"/>
    <n v="8849.85"/>
    <n v="391"/>
  </r>
  <r>
    <x v="8"/>
    <s v="Latitude 3520 Laptop"/>
    <s v="15.6 Inches"/>
    <m/>
    <s v="2000 GB"/>
    <s v="Core i5"/>
    <x v="6"/>
    <x v="10"/>
    <m/>
    <m/>
    <m/>
    <m/>
    <x v="0"/>
    <x v="5"/>
    <n v="50"/>
    <n v="79950"/>
    <n v="427"/>
  </r>
  <r>
    <x v="8"/>
    <s v="Latitude 5520 Laptop"/>
    <s v="15.6 Inches"/>
    <s v="Black"/>
    <s v="512 GB"/>
    <s v="Core i7"/>
    <x v="4"/>
    <x v="10"/>
    <s v="Wifi &amp; Bluetooth"/>
    <s v="Integrated"/>
    <m/>
    <m/>
    <x v="0"/>
    <x v="2"/>
    <n v="63"/>
    <n v="62999.37"/>
    <n v="291"/>
  </r>
  <r>
    <x v="1"/>
    <m/>
    <s v="15.6 Inches"/>
    <s v="Silver"/>
    <s v="1000 GB"/>
    <s v="Intel Core i5"/>
    <x v="1"/>
    <x v="1"/>
    <s v="Backlit Keyboard"/>
    <s v="Integrated"/>
    <s v="Intel"/>
    <m/>
    <x v="1"/>
    <x v="1480"/>
    <n v="65"/>
    <n v="82631.899999999994"/>
    <n v="281"/>
  </r>
  <r>
    <x v="0"/>
    <s v="Ideapad 3"/>
    <s v="15.6 Inches"/>
    <s v="Gray"/>
    <s v="1000 GB"/>
    <s v="Intel Core i5"/>
    <x v="5"/>
    <x v="0"/>
    <m/>
    <s v="Integrated"/>
    <s v="Intel"/>
    <m/>
    <x v="0"/>
    <x v="95"/>
    <n v="42"/>
    <n v="54817.14"/>
    <n v="355"/>
  </r>
  <r>
    <x v="8"/>
    <s v="Inspiron"/>
    <s v="16 Inches"/>
    <s v="Silver"/>
    <s v="1000 GB"/>
    <s v="Intel Core i5"/>
    <x v="2"/>
    <x v="0"/>
    <m/>
    <s v="Integrated"/>
    <s v="Intel"/>
    <m/>
    <x v="0"/>
    <x v="1481"/>
    <n v="43"/>
    <n v="24632.12"/>
    <n v="310"/>
  </r>
  <r>
    <x v="2"/>
    <s v="Vector GP66 12UGS-267"/>
    <s v="15.66 Inches"/>
    <s v="Core Black"/>
    <m/>
    <s v="Intel Core i9"/>
    <x v="2"/>
    <x v="2"/>
    <m/>
    <s v="Dedicated"/>
    <m/>
    <s v="1.8 GHz"/>
    <x v="2"/>
    <x v="42"/>
    <n v="32"/>
    <n v="14719.68"/>
    <n v="190"/>
  </r>
  <r>
    <x v="2"/>
    <s v="Stealth GS66 12UGS-025"/>
    <s v="15.6 Inches"/>
    <s v="Core Black"/>
    <m/>
    <s v="Intel Core i9"/>
    <x v="2"/>
    <x v="2"/>
    <m/>
    <s v="Dedicated"/>
    <s v="NVIDIA GeForce RTX 3070"/>
    <s v="1.8 GHz"/>
    <x v="10"/>
    <x v="821"/>
    <n v="36"/>
    <n v="37764"/>
    <n v="506"/>
  </r>
  <r>
    <x v="0"/>
    <m/>
    <s v="14 Inches"/>
    <s v="Blue"/>
    <s v="1000 GB"/>
    <s v="Intel Core i7"/>
    <x v="0"/>
    <x v="0"/>
    <m/>
    <s v="Integrated"/>
    <s v="Intel"/>
    <s v="1.2 GHz"/>
    <x v="0"/>
    <x v="1330"/>
    <n v="59"/>
    <n v="25901"/>
    <n v="507"/>
  </r>
  <r>
    <x v="8"/>
    <s v="Latitude 3520 Laptop"/>
    <s v="15.6 Inches"/>
    <s v="Black"/>
    <s v="8000 GB"/>
    <s v="Core i5"/>
    <x v="1"/>
    <x v="2"/>
    <s v="Wifi &amp; Bluetooth"/>
    <s v="Integrated"/>
    <m/>
    <m/>
    <x v="0"/>
    <x v="13"/>
    <n v="25"/>
    <n v="42475"/>
    <n v="264"/>
  </r>
  <r>
    <x v="8"/>
    <s v="Latitude 3420 Laptop"/>
    <s v="14 Inches"/>
    <s v="Black"/>
    <s v="512 GB"/>
    <s v="Core i5"/>
    <x v="0"/>
    <x v="7"/>
    <s v="Wifi &amp; Bluetooth"/>
    <s v="Integrated"/>
    <m/>
    <m/>
    <x v="0"/>
    <x v="1482"/>
    <n v="32"/>
    <n v="26058.560000000001"/>
    <n v="417"/>
  </r>
  <r>
    <x v="8"/>
    <s v="Latitude 5420 Laptop"/>
    <s v="14 Inches"/>
    <s v="Black"/>
    <s v="512 GB"/>
    <s v="Core i7"/>
    <x v="2"/>
    <x v="10"/>
    <s v="Wifi &amp; Bluetooth"/>
    <s v="Integrated"/>
    <m/>
    <m/>
    <x v="0"/>
    <x v="181"/>
    <n v="12"/>
    <n v="10788"/>
    <n v="426"/>
  </r>
  <r>
    <x v="8"/>
    <s v="Inspiron 3501 Laptop"/>
    <s v="15.6 Inches"/>
    <s v="Black"/>
    <s v="256 GB"/>
    <s v="Core i5"/>
    <x v="0"/>
    <x v="2"/>
    <s v="Wifi &amp; Bluetooth"/>
    <s v="Integrated"/>
    <m/>
    <m/>
    <x v="0"/>
    <x v="13"/>
    <n v="50"/>
    <n v="84950"/>
    <n v="510"/>
  </r>
  <r>
    <x v="8"/>
    <s v="Latitude 5520 Laptop"/>
    <s v="15.6 Inches"/>
    <s v="Black"/>
    <s v="512 GB"/>
    <s v="Core i7"/>
    <x v="2"/>
    <x v="10"/>
    <s v="Wifi &amp; Bluetooth"/>
    <s v="Integrated"/>
    <m/>
    <m/>
    <x v="0"/>
    <x v="438"/>
    <n v="29"/>
    <n v="23257.71"/>
    <n v="494"/>
  </r>
  <r>
    <x v="8"/>
    <s v="Latitude 5520 Laptop"/>
    <s v="15.6 Inches"/>
    <s v="Black"/>
    <s v="4000 GB"/>
    <s v="Core i7"/>
    <x v="1"/>
    <x v="2"/>
    <s v="Wifi &amp; Bluetooth"/>
    <s v="Integrated"/>
    <m/>
    <m/>
    <x v="0"/>
    <x v="42"/>
    <n v="32"/>
    <n v="14719.68"/>
    <n v="425"/>
  </r>
  <r>
    <x v="8"/>
    <s v="Latitude 5520 Laptop"/>
    <s v="15.6 Inches"/>
    <s v="Black"/>
    <s v="512 GB"/>
    <s v="Core i7"/>
    <x v="1"/>
    <x v="2"/>
    <s v="Wifi &amp; Bluetooth"/>
    <s v="Integrated"/>
    <m/>
    <m/>
    <x v="0"/>
    <x v="1483"/>
    <n v="26"/>
    <n v="23686"/>
    <n v="418"/>
  </r>
  <r>
    <x v="8"/>
    <s v="Inspiron 3511 Laptop"/>
    <s v="15.6 Inches"/>
    <s v="Black"/>
    <s v="6000 GB"/>
    <s v="Core i5"/>
    <x v="1"/>
    <x v="10"/>
    <s v="Wifi &amp; Bluetooth"/>
    <s v="Integrated"/>
    <m/>
    <m/>
    <x v="0"/>
    <x v="1484"/>
    <n v="32"/>
    <n v="62367.68"/>
    <n v="164"/>
  </r>
  <r>
    <x v="8"/>
    <s v="Inspiron 3511 Laptop"/>
    <s v="15.6 Inches"/>
    <s v="Black"/>
    <s v="2000 GB"/>
    <s v="Core i5"/>
    <x v="4"/>
    <x v="10"/>
    <s v="Wifi &amp; Bluetooth"/>
    <s v="Integrated"/>
    <m/>
    <m/>
    <x v="0"/>
    <x v="1485"/>
    <n v="61"/>
    <n v="21045"/>
    <n v="316"/>
  </r>
  <r>
    <x v="8"/>
    <s v="Latitude 5520 Laptop"/>
    <s v="15.6 Inches"/>
    <s v="Black"/>
    <s v="2000 GB"/>
    <s v="Core i7"/>
    <x v="2"/>
    <x v="2"/>
    <s v="Wifi &amp; Bluetooth"/>
    <s v="Integrated"/>
    <m/>
    <m/>
    <x v="0"/>
    <x v="13"/>
    <n v="22"/>
    <n v="37378"/>
    <n v="303"/>
  </r>
  <r>
    <x v="8"/>
    <s v="Latitude 3520 Laptop"/>
    <s v="15.6 Inches"/>
    <s v="Black"/>
    <s v="256 GB"/>
    <s v="Core i5"/>
    <x v="4"/>
    <x v="10"/>
    <s v="Wifi &amp; Bluetooth"/>
    <s v="Integrated"/>
    <m/>
    <m/>
    <x v="0"/>
    <x v="8"/>
    <n v="49"/>
    <n v="44099.51"/>
    <n v="153"/>
  </r>
  <r>
    <x v="8"/>
    <s v="Latitude 3420 Laptop"/>
    <s v="14 Inches"/>
    <s v="Black"/>
    <s v="512 GB"/>
    <s v="Core i7"/>
    <x v="0"/>
    <x v="10"/>
    <s v="Wifi &amp; Bluetooth"/>
    <s v="Integrated"/>
    <m/>
    <m/>
    <x v="0"/>
    <x v="58"/>
    <n v="33"/>
    <n v="65967"/>
    <n v="296"/>
  </r>
  <r>
    <x v="0"/>
    <m/>
    <s v="15.6 Inches"/>
    <s v="Blue"/>
    <s v="1152 GB"/>
    <s v="Pentium"/>
    <x v="5"/>
    <x v="0"/>
    <m/>
    <s v="Integrated"/>
    <s v="Intel"/>
    <s v="1.1 GHz"/>
    <x v="2"/>
    <x v="63"/>
    <n v="49"/>
    <n v="12005"/>
    <n v="481"/>
  </r>
  <r>
    <x v="1"/>
    <m/>
    <s v="14 Inches"/>
    <s v="Rose Gold"/>
    <s v="64 GB"/>
    <s v="Celeron N4000"/>
    <x v="4"/>
    <x v="0"/>
    <m/>
    <s v="Integrated"/>
    <s v="Intel"/>
    <s v="1.1 GHz"/>
    <x v="4"/>
    <x v="1486"/>
    <n v="51"/>
    <n v="39678"/>
    <n v="398"/>
  </r>
  <r>
    <x v="1"/>
    <m/>
    <s v="15.6 Inches"/>
    <s v="Black"/>
    <s v="1000 GB"/>
    <s v="Pentium N5000"/>
    <x v="4"/>
    <x v="0"/>
    <m/>
    <s v="Integrated"/>
    <s v="Intel"/>
    <s v="1.1 GHz"/>
    <x v="5"/>
    <x v="1487"/>
    <n v="18"/>
    <n v="12311.82"/>
    <n v="279"/>
  </r>
  <r>
    <x v="8"/>
    <s v="Latitude 3520 Laptop"/>
    <s v="15.6 Inches"/>
    <s v="Black"/>
    <s v="8000 GB"/>
    <s v="Core i5"/>
    <x v="1"/>
    <x v="10"/>
    <s v="Wifi &amp; Bluetooth"/>
    <s v="Integrated"/>
    <m/>
    <m/>
    <x v="0"/>
    <x v="883"/>
    <n v="24"/>
    <n v="22432.080000000002"/>
    <n v="248"/>
  </r>
  <r>
    <x v="8"/>
    <s v="Latitude 3420 Laptop"/>
    <s v="14 Inches"/>
    <s v="Black"/>
    <s v="512 GB"/>
    <s v="Core i7"/>
    <x v="0"/>
    <x v="2"/>
    <s v="Wifi &amp; Bluetooth"/>
    <s v="Integrated"/>
    <m/>
    <m/>
    <x v="0"/>
    <x v="1488"/>
    <n v="61"/>
    <n v="38368.39"/>
    <n v="490"/>
  </r>
  <r>
    <x v="8"/>
    <s v="Latitude 3420 Laptop"/>
    <s v="14 Inches"/>
    <s v="Black"/>
    <s v="512 GB"/>
    <s v="Core i7"/>
    <x v="4"/>
    <x v="10"/>
    <s v="Wifi &amp; Bluetooth"/>
    <s v="Integrated"/>
    <m/>
    <m/>
    <x v="0"/>
    <x v="493"/>
    <n v="47"/>
    <n v="38633.53"/>
    <n v="264"/>
  </r>
  <r>
    <x v="8"/>
    <s v="Latitude 5320 2-in-1"/>
    <s v="13.3 Inches"/>
    <s v="Black"/>
    <s v="1000 GB"/>
    <s v="Core i7"/>
    <x v="2"/>
    <x v="10"/>
    <s v="Wifi &amp; Bluetooth"/>
    <s v="Integrated"/>
    <m/>
    <m/>
    <x v="0"/>
    <x v="1489"/>
    <n v="54"/>
    <n v="109619.46"/>
    <n v="530"/>
  </r>
  <r>
    <x v="8"/>
    <s v="Latitude 5520 Laptop"/>
    <s v="15.6 Inches"/>
    <s v="Black"/>
    <s v="2000 GB"/>
    <s v="Core i7"/>
    <x v="2"/>
    <x v="2"/>
    <s v="Wifi &amp; Bluetooth"/>
    <s v="Integrated"/>
    <m/>
    <m/>
    <x v="0"/>
    <x v="26"/>
    <n v="44"/>
    <n v="17159.560000000001"/>
    <n v="128"/>
  </r>
  <r>
    <x v="8"/>
    <s v="Latitude 3420 Laptop"/>
    <s v="14 Inches"/>
    <s v="Black"/>
    <s v="256 GB"/>
    <s v="Core i7"/>
    <x v="2"/>
    <x v="10"/>
    <s v="Wifi &amp; Bluetooth"/>
    <s v="Integrated"/>
    <m/>
    <m/>
    <x v="0"/>
    <x v="2"/>
    <n v="18"/>
    <n v="17999.82"/>
    <n v="211"/>
  </r>
  <r>
    <x v="8"/>
    <s v="Inspiron 3511 Laptop"/>
    <s v="15.6 Inches"/>
    <s v="Black"/>
    <s v="4000 GB"/>
    <s v="Core i5"/>
    <x v="0"/>
    <x v="10"/>
    <s v="Wifi &amp; Bluetooth"/>
    <s v="Integrated"/>
    <m/>
    <m/>
    <x v="0"/>
    <x v="1490"/>
    <n v="64"/>
    <n v="129408"/>
    <n v="233"/>
  </r>
  <r>
    <x v="8"/>
    <s v="Latitude 3520 Laptop"/>
    <s v="15.6 Inches"/>
    <s v="Black"/>
    <s v="512 GB"/>
    <s v="Core i5"/>
    <x v="2"/>
    <x v="10"/>
    <s v="Wifi &amp; Bluetooth"/>
    <s v="Integrated"/>
    <m/>
    <m/>
    <x v="0"/>
    <x v="21"/>
    <n v="38"/>
    <n v="22419.62"/>
    <n v="132"/>
  </r>
  <r>
    <x v="8"/>
    <s v="Inspiron 3511 Laptop"/>
    <s v="15.6 Inches"/>
    <s v="Black"/>
    <s v="512 GB"/>
    <s v="Core i5"/>
    <x v="1"/>
    <x v="10"/>
    <s v="Wifi &amp; Bluetooth"/>
    <s v="Integrated"/>
    <m/>
    <m/>
    <x v="0"/>
    <x v="82"/>
    <n v="26"/>
    <n v="70174"/>
    <n v="202"/>
  </r>
  <r>
    <x v="8"/>
    <s v="Latitude 5520 Laptop"/>
    <s v="15.6 Inches"/>
    <s v="Black"/>
    <s v="512 GB"/>
    <s v="Core i5"/>
    <x v="2"/>
    <x v="2"/>
    <s v="Wifi &amp; Bluetooth"/>
    <s v="Integrated"/>
    <m/>
    <m/>
    <x v="0"/>
    <x v="699"/>
    <n v="37"/>
    <n v="56572.63"/>
    <n v="208"/>
  </r>
  <r>
    <x v="8"/>
    <s v="Inspiron 3511 Laptop"/>
    <s v="15.6 Inches"/>
    <s v="Black"/>
    <s v="2000 GB"/>
    <s v="Core i5"/>
    <x v="1"/>
    <x v="10"/>
    <s v="Wifi &amp; Bluetooth"/>
    <s v="Integrated"/>
    <m/>
    <m/>
    <x v="0"/>
    <x v="247"/>
    <n v="56"/>
    <n v="156744"/>
    <n v="166"/>
  </r>
  <r>
    <x v="8"/>
    <s v="Inspiron 3511 Laptop"/>
    <s v="15.6 Inches"/>
    <s v="Black"/>
    <s v="8000 GB"/>
    <s v="Core i5"/>
    <x v="2"/>
    <x v="10"/>
    <s v="Wifi &amp; Bluetooth"/>
    <s v="Integrated"/>
    <m/>
    <m/>
    <x v="0"/>
    <x v="1491"/>
    <n v="18"/>
    <n v="30122.639999999999"/>
    <n v="412"/>
  </r>
  <r>
    <x v="1"/>
    <m/>
    <s v="15.6 Inches"/>
    <s v="Silver"/>
    <s v="1000 GB"/>
    <s v="Intel Core i5"/>
    <x v="1"/>
    <x v="1"/>
    <s v="Backlit Keyboard"/>
    <s v="Integrated"/>
    <s v="Intel"/>
    <m/>
    <x v="1"/>
    <x v="1230"/>
    <n v="59"/>
    <n v="80239.41"/>
    <n v="324"/>
  </r>
  <r>
    <x v="2"/>
    <s v="Vector GP66 12UGS-267"/>
    <s v="15.66 Inches"/>
    <s v="Core Black"/>
    <m/>
    <s v="Intel Core i9"/>
    <x v="2"/>
    <x v="2"/>
    <m/>
    <s v="Dedicated"/>
    <m/>
    <s v="1.8 GHz"/>
    <x v="2"/>
    <x v="1492"/>
    <n v="49"/>
    <n v="119559.51"/>
    <n v="140"/>
  </r>
  <r>
    <x v="2"/>
    <s v="Stealth GS66 12UGS-025"/>
    <s v="15.6 Inches"/>
    <s v="Core Black"/>
    <m/>
    <s v="Intel Core i9"/>
    <x v="2"/>
    <x v="2"/>
    <m/>
    <s v="Dedicated"/>
    <s v="NVIDIA GeForce RTX 3070"/>
    <s v="1.8 GHz"/>
    <x v="10"/>
    <x v="131"/>
    <n v="26"/>
    <n v="49374"/>
    <n v="107"/>
  </r>
  <r>
    <x v="0"/>
    <m/>
    <s v="14 Inches"/>
    <s v="Blue"/>
    <s v="1000 GB"/>
    <s v="Intel Core i7"/>
    <x v="0"/>
    <x v="0"/>
    <m/>
    <s v="Integrated"/>
    <s v="Intel"/>
    <s v="1.2 GHz"/>
    <x v="0"/>
    <x v="26"/>
    <n v="32"/>
    <n v="12479.68"/>
    <n v="194"/>
  </r>
  <r>
    <x v="8"/>
    <s v="Latitude 5520 Laptop"/>
    <s v="15.6 Inches"/>
    <s v="Black"/>
    <s v="2000 GB"/>
    <s v="Core i7"/>
    <x v="4"/>
    <x v="2"/>
    <s v="Wifi &amp; Bluetooth"/>
    <s v="Integrated"/>
    <m/>
    <m/>
    <x v="0"/>
    <x v="19"/>
    <n v="65"/>
    <n v="41599.35"/>
    <n v="310"/>
  </r>
  <r>
    <x v="8"/>
    <s v="Latitude 5420 Laptop"/>
    <s v="14 Inches"/>
    <s v="Black"/>
    <s v="1000 GB"/>
    <s v="Core i5"/>
    <x v="4"/>
    <x v="2"/>
    <s v="Wifi &amp; Bluetooth"/>
    <s v="Integrated"/>
    <m/>
    <m/>
    <x v="0"/>
    <x v="5"/>
    <n v="61"/>
    <n v="97539"/>
    <n v="512"/>
  </r>
  <r>
    <x v="8"/>
    <s v="Latitude 3520 Laptop"/>
    <s v="15.6 Inches"/>
    <s v="Black"/>
    <s v="2000 GB"/>
    <s v="Core i5"/>
    <x v="2"/>
    <x v="10"/>
    <s v="Wifi &amp; Bluetooth"/>
    <s v="Integrated"/>
    <m/>
    <m/>
    <x v="0"/>
    <x v="26"/>
    <n v="25"/>
    <n v="9749.75"/>
    <n v="401"/>
  </r>
  <r>
    <x v="8"/>
    <s v="Latitude 3520 Laptop"/>
    <s v="15.6 Inches"/>
    <s v="Black"/>
    <s v="8000 GB"/>
    <s v="Core i5"/>
    <x v="2"/>
    <x v="2"/>
    <s v="Wifi &amp; Bluetooth"/>
    <s v="Integrated"/>
    <m/>
    <m/>
    <x v="0"/>
    <x v="1153"/>
    <n v="52"/>
    <n v="24439.48"/>
    <n v="510"/>
  </r>
  <r>
    <x v="8"/>
    <s v="Latitude 9420 Laptop"/>
    <s v="14 Inches"/>
    <s v="Black"/>
    <s v="1000 GB"/>
    <s v="Core i7"/>
    <x v="2"/>
    <x v="10"/>
    <s v="Wifi &amp; Bluetooth"/>
    <s v="Integrated"/>
    <m/>
    <m/>
    <x v="0"/>
    <x v="1493"/>
    <n v="49"/>
    <n v="7350"/>
    <n v="356"/>
  </r>
  <r>
    <x v="8"/>
    <s v="Latitude 5520 Laptop"/>
    <s v="15.6 Inches"/>
    <s v="Black"/>
    <s v="8000 GB"/>
    <s v="Core i7"/>
    <x v="2"/>
    <x v="10"/>
    <s v="Wifi &amp; Bluetooth"/>
    <s v="Integrated"/>
    <m/>
    <m/>
    <x v="0"/>
    <x v="21"/>
    <n v="15"/>
    <n v="8849.85"/>
    <n v="432"/>
  </r>
  <r>
    <x v="8"/>
    <s v="Inspiron 3511 Laptop"/>
    <s v="15.6 Inches"/>
    <s v="Black"/>
    <s v="512 GB"/>
    <s v="Core i5"/>
    <x v="2"/>
    <x v="10"/>
    <s v="Wifi &amp; Bluetooth"/>
    <s v="Integrated"/>
    <m/>
    <m/>
    <x v="0"/>
    <x v="1464"/>
    <n v="35"/>
    <n v="36994.65"/>
    <n v="390"/>
  </r>
  <r>
    <x v="8"/>
    <s v="Vostro 3510 Laptop"/>
    <s v="15.6 Inches"/>
    <s v="Black"/>
    <s v="1000 GB"/>
    <s v="Core i7"/>
    <x v="2"/>
    <x v="2"/>
    <s v="Wifi &amp; Bluetooth"/>
    <s v="Integrated"/>
    <m/>
    <m/>
    <x v="0"/>
    <x v="1494"/>
    <n v="57"/>
    <n v="37559.58"/>
    <n v="281"/>
  </r>
  <r>
    <x v="8"/>
    <s v="Inspiron 3511 Laptop"/>
    <s v="15.6 Inches"/>
    <s v="Black"/>
    <s v="6000 GB"/>
    <s v="Core i5"/>
    <x v="2"/>
    <x v="10"/>
    <s v="Wifi &amp; Bluetooth"/>
    <s v="Integrated"/>
    <m/>
    <m/>
    <x v="0"/>
    <x v="2"/>
    <n v="42"/>
    <n v="41999.58"/>
    <n v="449"/>
  </r>
  <r>
    <x v="8"/>
    <s v="Inspiron 3511 Laptop"/>
    <s v="15.6 Inches"/>
    <s v="Black"/>
    <s v="2000 GB"/>
    <s v="Core i5"/>
    <x v="4"/>
    <x v="10"/>
    <s v="Wifi &amp; Bluetooth"/>
    <s v="Integrated"/>
    <m/>
    <m/>
    <x v="0"/>
    <x v="1495"/>
    <n v="53"/>
    <n v="32223.47"/>
    <n v="545"/>
  </r>
  <r>
    <x v="8"/>
    <s v="Vostro 3510 Laptop"/>
    <s v="15.6 Inches"/>
    <s v="Black"/>
    <s v="1000 GB"/>
    <s v="Core i5"/>
    <x v="2"/>
    <x v="10"/>
    <s v="Wifi &amp; Bluetooth"/>
    <s v="Integrated"/>
    <m/>
    <m/>
    <x v="0"/>
    <x v="1496"/>
    <n v="20"/>
    <n v="20768.599999999999"/>
    <n v="417"/>
  </r>
  <r>
    <x v="8"/>
    <s v="Latitude 3420 Laptop"/>
    <s v="14 Inches"/>
    <s v="Black"/>
    <s v="2000 GB"/>
    <s v="Core i7"/>
    <x v="0"/>
    <x v="2"/>
    <s v="Wifi &amp; Bluetooth"/>
    <s v="Integrated"/>
    <m/>
    <m/>
    <x v="0"/>
    <x v="42"/>
    <n v="42"/>
    <n v="19319.580000000002"/>
    <n v="484"/>
  </r>
  <r>
    <x v="0"/>
    <m/>
    <s v="15.6 Inches"/>
    <s v="Blue"/>
    <s v="1152 GB"/>
    <s v="Pentium"/>
    <x v="5"/>
    <x v="0"/>
    <m/>
    <s v="Integrated"/>
    <s v="Intel"/>
    <s v="1.1 GHz"/>
    <x v="2"/>
    <x v="933"/>
    <n v="12"/>
    <n v="20810.52"/>
    <n v="236"/>
  </r>
  <r>
    <x v="1"/>
    <m/>
    <s v="14 Inches"/>
    <s v="Rose Gold"/>
    <s v="64 GB"/>
    <s v="Celeron N4000"/>
    <x v="4"/>
    <x v="0"/>
    <m/>
    <s v="Integrated"/>
    <s v="Intel"/>
    <s v="1.1 GHz"/>
    <x v="4"/>
    <x v="1497"/>
    <n v="58"/>
    <n v="101209.42"/>
    <n v="217"/>
  </r>
  <r>
    <x v="1"/>
    <m/>
    <s v="15.6 Inches"/>
    <s v="Black"/>
    <s v="1000 GB"/>
    <s v="Pentium N5000"/>
    <x v="4"/>
    <x v="0"/>
    <m/>
    <s v="Integrated"/>
    <s v="Intel"/>
    <s v="1.1 GHz"/>
    <x v="5"/>
    <x v="1498"/>
    <n v="58"/>
    <n v="45720.24"/>
    <n v="217"/>
  </r>
  <r>
    <x v="8"/>
    <s v="Latitude 5520 Laptop"/>
    <s v="15.6 Inches"/>
    <s v="Black"/>
    <s v="8000 GB"/>
    <s v="Core i7"/>
    <x v="4"/>
    <x v="2"/>
    <s v="Wifi &amp; Bluetooth"/>
    <s v="Integrated"/>
    <m/>
    <m/>
    <x v="0"/>
    <x v="26"/>
    <n v="17"/>
    <n v="6629.83"/>
    <n v="275"/>
  </r>
  <r>
    <x v="2"/>
    <s v="Vector GP66 12UGS-267"/>
    <s v="15.66 Inches"/>
    <s v="Core Black"/>
    <m/>
    <s v="Intel Core i9"/>
    <x v="2"/>
    <x v="2"/>
    <m/>
    <s v="Dedicated"/>
    <m/>
    <s v="1.8 GHz"/>
    <x v="2"/>
    <x v="26"/>
    <n v="40"/>
    <n v="15599.6"/>
    <n v="234"/>
  </r>
  <r>
    <x v="2"/>
    <s v="Stealth GS66 12UGS-025"/>
    <s v="15.6 Inches"/>
    <s v="Core Black"/>
    <m/>
    <s v="Intel Core i9"/>
    <x v="2"/>
    <x v="2"/>
    <m/>
    <s v="Dedicated"/>
    <s v="NVIDIA GeForce RTX 3070"/>
    <s v="1.8 GHz"/>
    <x v="10"/>
    <x v="1499"/>
    <n v="21"/>
    <n v="24759"/>
    <n v="147"/>
  </r>
  <r>
    <x v="0"/>
    <m/>
    <s v="14 Inches"/>
    <s v="Blue"/>
    <s v="1000 GB"/>
    <s v="Intel Core i7"/>
    <x v="0"/>
    <x v="0"/>
    <m/>
    <s v="Integrated"/>
    <s v="Intel"/>
    <s v="1.2 GHz"/>
    <x v="0"/>
    <x v="13"/>
    <n v="47"/>
    <n v="79853"/>
    <n v="346"/>
  </r>
  <r>
    <x v="8"/>
    <s v="Latitude 5520 Laptop"/>
    <s v="15.6 Inches"/>
    <s v="Black"/>
    <s v="4000 GB"/>
    <s v="Core i7"/>
    <x v="4"/>
    <x v="2"/>
    <s v="Wifi &amp; Bluetooth"/>
    <s v="Integrated"/>
    <m/>
    <m/>
    <x v="0"/>
    <x v="842"/>
    <n v="13"/>
    <n v="12479.87"/>
    <n v="478"/>
  </r>
  <r>
    <x v="8"/>
    <s v="Inspiron 3511 Laptop"/>
    <s v="15.6 Inches"/>
    <s v="Black"/>
    <s v="500 GB"/>
    <s v="Core i5"/>
    <x v="4"/>
    <x v="10"/>
    <s v="Wifi &amp; Bluetooth"/>
    <s v="Integrated"/>
    <m/>
    <m/>
    <x v="0"/>
    <x v="1500"/>
    <n v="50"/>
    <n v="49997.5"/>
    <n v="337"/>
  </r>
  <r>
    <x v="8"/>
    <s v="Latitude 5420 Laptop"/>
    <s v="14 Inches"/>
    <s v="Black"/>
    <s v="2000 GB"/>
    <s v="Core i7"/>
    <x v="2"/>
    <x v="10"/>
    <s v="Wifi &amp; Bluetooth"/>
    <s v="Integrated"/>
    <m/>
    <m/>
    <x v="0"/>
    <x v="26"/>
    <n v="37"/>
    <n v="14429.63"/>
    <n v="465"/>
  </r>
  <r>
    <x v="8"/>
    <s v="Latitude 5520 Laptop"/>
    <s v="15.6 Inches"/>
    <s v="Black"/>
    <s v="4000 GB"/>
    <s v="Core i7"/>
    <x v="2"/>
    <x v="2"/>
    <s v="Wifi &amp; Bluetooth"/>
    <s v="Integrated"/>
    <m/>
    <m/>
    <x v="0"/>
    <x v="629"/>
    <n v="23"/>
    <n v="82777"/>
    <n v="492"/>
  </r>
  <r>
    <x v="8"/>
    <s v="Latitude 3520 Laptop"/>
    <s v="15.6 Inches"/>
    <s v="Black"/>
    <s v="512 GB"/>
    <s v="Core i7"/>
    <x v="4"/>
    <x v="2"/>
    <s v="Wifi &amp; Bluetooth"/>
    <s v="Nvidia GeForce MX250"/>
    <m/>
    <m/>
    <x v="0"/>
    <x v="1501"/>
    <n v="65"/>
    <n v="159054.35"/>
    <n v="426"/>
  </r>
  <r>
    <x v="8"/>
    <s v="Latitude 5520 Laptop"/>
    <s v="15.6 Inches"/>
    <s v="Black"/>
    <s v="512 GB"/>
    <s v="Core i7"/>
    <x v="2"/>
    <x v="10"/>
    <s v="Wifi &amp; Bluetooth"/>
    <s v="Integrated"/>
    <m/>
    <m/>
    <x v="0"/>
    <x v="26"/>
    <n v="38"/>
    <n v="14819.62"/>
    <n v="274"/>
  </r>
  <r>
    <x v="7"/>
    <s v="IdeaPad 3 81X7"/>
    <s v="14 Inches"/>
    <s v="Platinum Grey"/>
    <s v="2 TB"/>
    <s v="Core i3 Family"/>
    <x v="3"/>
    <x v="7"/>
    <s v="HD Audio, Anti Glare Coating, Memory Card Slot"/>
    <s v="Integrated"/>
    <m/>
    <m/>
    <x v="0"/>
    <x v="1502"/>
    <n v="42"/>
    <n v="7977.9"/>
    <n v="195"/>
  </r>
  <r>
    <x v="8"/>
    <s v="Latitude 5520 Laptop"/>
    <s v="15.6 Inches"/>
    <s v="Black"/>
    <s v="2000 GB"/>
    <s v="Core i5"/>
    <x v="2"/>
    <x v="10"/>
    <s v="Wifi &amp; Bluetooth"/>
    <s v="Integrated"/>
    <m/>
    <m/>
    <x v="0"/>
    <x v="26"/>
    <n v="15"/>
    <n v="5849.85"/>
    <n v="332"/>
  </r>
  <r>
    <x v="8"/>
    <s v="Inspiron 3511 Laptop"/>
    <s v="15.6 Inches"/>
    <s v="Black"/>
    <s v="256 GB"/>
    <s v="Core i5"/>
    <x v="0"/>
    <x v="10"/>
    <s v="Wifi &amp; Bluetooth"/>
    <s v="Integrated"/>
    <m/>
    <m/>
    <x v="0"/>
    <x v="26"/>
    <n v="36"/>
    <n v="14039.64"/>
    <n v="268"/>
  </r>
  <r>
    <x v="8"/>
    <s v="Latitude 5420 Laptop"/>
    <s v="14 Inches"/>
    <s v="Black"/>
    <s v="256 GB"/>
    <s v="Core i7"/>
    <x v="2"/>
    <x v="2"/>
    <s v="Wifi &amp; Bluetooth"/>
    <s v="Integrated"/>
    <m/>
    <m/>
    <x v="0"/>
    <x v="1503"/>
    <n v="49"/>
    <n v="61984.51"/>
    <n v="289"/>
  </r>
  <r>
    <x v="8"/>
    <s v="Alienware m15 R5 Ryzen Edition Laptop"/>
    <s v="15.6 Inches"/>
    <s v="Dark Side of the Moon"/>
    <s v="512 GB"/>
    <s v="AMD Ryzen 7"/>
    <x v="2"/>
    <x v="10"/>
    <s v="Wifi &amp; Bluetooth"/>
    <s v="Nvidia GeForce RTX 3070"/>
    <m/>
    <m/>
    <x v="0"/>
    <x v="21"/>
    <n v="61"/>
    <n v="35989.39"/>
    <n v="256"/>
  </r>
  <r>
    <x v="0"/>
    <m/>
    <s v="15.6 Inches"/>
    <s v="Blue"/>
    <s v="1152 GB"/>
    <s v="Pentium"/>
    <x v="5"/>
    <x v="0"/>
    <m/>
    <s v="Integrated"/>
    <s v="Intel"/>
    <s v="1.1 GHz"/>
    <x v="2"/>
    <x v="2"/>
    <n v="32"/>
    <n v="31999.68"/>
    <n v="309"/>
  </r>
  <r>
    <x v="1"/>
    <m/>
    <s v="14 Inches"/>
    <s v="Rose Gold"/>
    <s v="64 GB"/>
    <s v="Celeron N4000"/>
    <x v="4"/>
    <x v="0"/>
    <m/>
    <s v="Integrated"/>
    <s v="Intel"/>
    <s v="1.1 GHz"/>
    <x v="4"/>
    <x v="21"/>
    <n v="47"/>
    <n v="27729.53"/>
    <n v="510"/>
  </r>
  <r>
    <x v="1"/>
    <m/>
    <s v="15.6 Inches"/>
    <s v="Black"/>
    <s v="1000 GB"/>
    <s v="Pentium N5000"/>
    <x v="4"/>
    <x v="0"/>
    <m/>
    <s v="Integrated"/>
    <s v="Intel"/>
    <s v="1.1 GHz"/>
    <x v="5"/>
    <x v="42"/>
    <n v="36"/>
    <n v="16559.64"/>
    <n v="253"/>
  </r>
  <r>
    <x v="8"/>
    <s v="Latitude 3420 Laptop"/>
    <s v="14 Inches"/>
    <s v="Black"/>
    <s v="512 GB"/>
    <s v="Core i5"/>
    <x v="4"/>
    <x v="7"/>
    <s v="Wifi &amp; Bluetooth"/>
    <s v="Integrated"/>
    <m/>
    <m/>
    <x v="0"/>
    <x v="21"/>
    <n v="47"/>
    <n v="27729.53"/>
    <n v="516"/>
  </r>
  <r>
    <x v="8"/>
    <s v="Latitude 3420 Laptop"/>
    <s v="14 Inches"/>
    <s v="Black"/>
    <s v="256 GB"/>
    <s v="Core i7"/>
    <x v="2"/>
    <x v="2"/>
    <s v="Wifi &amp; Bluetooth"/>
    <s v="Integrated"/>
    <m/>
    <m/>
    <x v="0"/>
    <x v="13"/>
    <n v="42"/>
    <n v="71358"/>
    <n v="319"/>
  </r>
  <r>
    <x v="8"/>
    <s v="Latitude 3520 Laptop"/>
    <s v="15.6 Inches"/>
    <s v="Black"/>
    <s v="4000 GB"/>
    <s v="Core i5"/>
    <x v="1"/>
    <x v="10"/>
    <s v="Wifi &amp; Bluetooth"/>
    <s v="Integrated"/>
    <m/>
    <m/>
    <x v="0"/>
    <x v="26"/>
    <n v="34"/>
    <n v="13259.66"/>
    <n v="408"/>
  </r>
  <r>
    <x v="8"/>
    <s v="Latitude 5520 Laptop"/>
    <s v="15.6 Inches"/>
    <s v="Black"/>
    <s v="256 GB"/>
    <s v="Core i5"/>
    <x v="0"/>
    <x v="2"/>
    <s v="Wifi &amp; Bluetooth"/>
    <s v="Integrated"/>
    <m/>
    <m/>
    <x v="0"/>
    <x v="420"/>
    <n v="18"/>
    <n v="15119.82"/>
    <n v="234"/>
  </r>
  <r>
    <x v="2"/>
    <s v="Vector GP66 12UGS-267"/>
    <s v="15.66 Inches"/>
    <s v="Core Black"/>
    <m/>
    <s v="Intel Core i9"/>
    <x v="2"/>
    <x v="2"/>
    <m/>
    <s v="Dedicated"/>
    <m/>
    <s v="1.8 GHz"/>
    <x v="2"/>
    <x v="1504"/>
    <n v="30"/>
    <n v="16859.7"/>
    <n v="518"/>
  </r>
  <r>
    <x v="2"/>
    <s v="Stealth GS66 12UGS-025"/>
    <s v="15.6 Inches"/>
    <s v="Core Black"/>
    <m/>
    <s v="Intel Core i9"/>
    <x v="2"/>
    <x v="2"/>
    <m/>
    <s v="Dedicated"/>
    <s v="NVIDIA GeForce RTX 3070"/>
    <s v="1.8 GHz"/>
    <x v="10"/>
    <x v="1505"/>
    <n v="40"/>
    <n v="37477.199999999997"/>
    <n v="170"/>
  </r>
  <r>
    <x v="0"/>
    <m/>
    <s v="14 Inches"/>
    <s v="Blue"/>
    <s v="1000 GB"/>
    <s v="Intel Core i7"/>
    <x v="0"/>
    <x v="0"/>
    <m/>
    <s v="Integrated"/>
    <s v="Intel"/>
    <s v="1.2 GHz"/>
    <x v="0"/>
    <x v="1506"/>
    <n v="34"/>
    <n v="81939.66"/>
    <n v="324"/>
  </r>
  <r>
    <x v="8"/>
    <s v="Inspiron 3511 Laptop"/>
    <s v="15.6 Inches"/>
    <s v="Black"/>
    <s v="256 GB"/>
    <s v="Core i5"/>
    <x v="1"/>
    <x v="10"/>
    <s v="Wifi &amp; Bluetooth"/>
    <s v="Integrated"/>
    <m/>
    <m/>
    <x v="0"/>
    <x v="1507"/>
    <n v="53"/>
    <n v="143152.47"/>
    <n v="465"/>
  </r>
  <r>
    <x v="8"/>
    <s v="Latitude 3520 Laptop"/>
    <s v="15.6 Inches"/>
    <s v="Black"/>
    <s v="512 GB"/>
    <s v="Core i7"/>
    <x v="3"/>
    <x v="1"/>
    <s v="Wifi &amp; Bluetooth"/>
    <s v="Integrated"/>
    <m/>
    <m/>
    <x v="0"/>
    <x v="2"/>
    <n v="16"/>
    <n v="15999.84"/>
    <n v="458"/>
  </r>
  <r>
    <x v="8"/>
    <s v="Inspiron 3511 Laptop"/>
    <s v="15.6 Inches"/>
    <s v="Black"/>
    <s v="4000 GB"/>
    <s v="Core i5"/>
    <x v="1"/>
    <x v="2"/>
    <s v="Wifi &amp; Bluetooth"/>
    <s v="Integrated"/>
    <m/>
    <m/>
    <x v="0"/>
    <x v="120"/>
    <n v="38"/>
    <n v="55099.62"/>
    <n v="276"/>
  </r>
  <r>
    <x v="8"/>
    <s v="Latitude 5520 Laptop"/>
    <s v="15.6 Inches"/>
    <s v="Black"/>
    <s v="1000 GB"/>
    <s v="Core i5"/>
    <x v="4"/>
    <x v="10"/>
    <s v="Wifi &amp; Bluetooth"/>
    <s v="Integrated"/>
    <m/>
    <m/>
    <x v="0"/>
    <x v="1508"/>
    <n v="45"/>
    <n v="88739.55"/>
    <n v="485"/>
  </r>
  <r>
    <x v="8"/>
    <s v="Latitude 5520 Laptop"/>
    <s v="15.6 Inches"/>
    <s v="Black"/>
    <s v="2000 GB"/>
    <s v="Core i7"/>
    <x v="1"/>
    <x v="2"/>
    <s v="Wifi &amp; Bluetooth"/>
    <s v="Integrated"/>
    <m/>
    <m/>
    <x v="0"/>
    <x v="1509"/>
    <n v="36"/>
    <n v="12598.2"/>
    <n v="376"/>
  </r>
  <r>
    <x v="8"/>
    <s v="Latitude 3420 Laptop"/>
    <s v="14 Inches"/>
    <s v="Black"/>
    <s v="1000 GB"/>
    <s v="Core i5"/>
    <x v="4"/>
    <x v="2"/>
    <s v="Wifi &amp; Bluetooth"/>
    <s v="Nvidia GeForce MX250"/>
    <m/>
    <m/>
    <x v="0"/>
    <x v="1510"/>
    <n v="17"/>
    <n v="12138"/>
    <n v="344"/>
  </r>
  <r>
    <x v="8"/>
    <s v="Latitude 5520 Laptop"/>
    <s v="15.6 Inches"/>
    <s v="Black"/>
    <s v="1000 GB"/>
    <s v="Core i5"/>
    <x v="0"/>
    <x v="2"/>
    <s v="Wifi &amp; Bluetooth"/>
    <s v="Integrated"/>
    <m/>
    <m/>
    <x v="0"/>
    <x v="21"/>
    <n v="61"/>
    <n v="35989.39"/>
    <n v="345"/>
  </r>
  <r>
    <x v="8"/>
    <s v="Vostro 3510 Laptop"/>
    <s v="15.6 Inches"/>
    <s v="Black"/>
    <s v="1000 GB"/>
    <s v="Core i5"/>
    <x v="2"/>
    <x v="2"/>
    <s v="Wifi &amp; Bluetooth"/>
    <s v="Integrated"/>
    <m/>
    <m/>
    <x v="0"/>
    <x v="407"/>
    <n v="63"/>
    <n v="75599.37"/>
    <n v="289"/>
  </r>
  <r>
    <x v="8"/>
    <s v="Latitude 3520 Laptop"/>
    <s v="15.6 Inches"/>
    <s v="Black"/>
    <s v="2000 GB"/>
    <s v="Core i5"/>
    <x v="0"/>
    <x v="2"/>
    <s v="Wifi &amp; Bluetooth"/>
    <s v="Integrated"/>
    <m/>
    <m/>
    <x v="0"/>
    <x v="1511"/>
    <n v="37"/>
    <n v="25493"/>
    <n v="210"/>
  </r>
  <r>
    <x v="8"/>
    <s v="Inspiron 3511 Laptop"/>
    <s v="15.6 Inches"/>
    <s v="Black"/>
    <s v="2000 GB"/>
    <s v="Core i5"/>
    <x v="2"/>
    <x v="10"/>
    <s v="Wifi &amp; Bluetooth"/>
    <s v="Integrated"/>
    <m/>
    <m/>
    <x v="0"/>
    <x v="26"/>
    <n v="35"/>
    <n v="13649.65"/>
    <n v="228"/>
  </r>
  <r>
    <x v="8"/>
    <s v="Latitude 5320 Laptop"/>
    <s v="13.3 Inches"/>
    <s v="Black"/>
    <s v="1000 GB"/>
    <s v="Core i5"/>
    <x v="0"/>
    <x v="10"/>
    <s v="Wifi &amp; Bluetooth"/>
    <s v="Integrated"/>
    <m/>
    <m/>
    <x v="0"/>
    <x v="1512"/>
    <n v="25"/>
    <n v="11725"/>
    <n v="341"/>
  </r>
  <r>
    <x v="8"/>
    <s v="Latitude 3520 Laptop"/>
    <s v="15.6 Inches"/>
    <s v="Black"/>
    <s v="8000 GB"/>
    <s v="Core i5"/>
    <x v="1"/>
    <x v="2"/>
    <s v="Wifi &amp; Bluetooth"/>
    <s v="Integrated"/>
    <m/>
    <m/>
    <x v="0"/>
    <x v="460"/>
    <n v="44"/>
    <n v="41968.08"/>
    <n v="453"/>
  </r>
  <r>
    <x v="0"/>
    <m/>
    <s v="15.6 Inches"/>
    <s v="Blue"/>
    <s v="1152 GB"/>
    <s v="Pentium"/>
    <x v="5"/>
    <x v="0"/>
    <m/>
    <s v="Integrated"/>
    <s v="Intel"/>
    <s v="1.1 GHz"/>
    <x v="2"/>
    <x v="1513"/>
    <n v="50"/>
    <n v="93049.5"/>
    <n v="422"/>
  </r>
  <r>
    <x v="1"/>
    <m/>
    <s v="14 Inches"/>
    <s v="Rose Gold"/>
    <s v="64 GB"/>
    <s v="Celeron N4000"/>
    <x v="4"/>
    <x v="0"/>
    <m/>
    <s v="Integrated"/>
    <s v="Intel"/>
    <s v="1.1 GHz"/>
    <x v="4"/>
    <x v="2"/>
    <n v="22"/>
    <n v="21999.78"/>
    <n v="521"/>
  </r>
  <r>
    <x v="1"/>
    <m/>
    <s v="15.6 Inches"/>
    <s v="Black"/>
    <s v="1000 GB"/>
    <s v="Pentium N5000"/>
    <x v="4"/>
    <x v="0"/>
    <m/>
    <s v="Integrated"/>
    <s v="Intel"/>
    <s v="1.1 GHz"/>
    <x v="5"/>
    <x v="42"/>
    <n v="55"/>
    <n v="25299.45"/>
    <n v="281"/>
  </r>
  <r>
    <x v="8"/>
    <s v="Latitude 3420 Laptop"/>
    <s v="14 Inches"/>
    <s v="Black"/>
    <s v="1000 GB"/>
    <s v="Core i7"/>
    <x v="2"/>
    <x v="10"/>
    <s v="Wifi &amp; Bluetooth"/>
    <s v="Integrated"/>
    <m/>
    <m/>
    <x v="0"/>
    <x v="8"/>
    <n v="30"/>
    <n v="26999.7"/>
    <n v="151"/>
  </r>
  <r>
    <x v="8"/>
    <s v="Latitude 5420 Laptop"/>
    <s v="14 Inches"/>
    <s v="Black"/>
    <s v="1000 GB"/>
    <s v="Core i5"/>
    <x v="4"/>
    <x v="10"/>
    <s v="Wifi &amp; Bluetooth"/>
    <s v="Integrated"/>
    <m/>
    <m/>
    <x v="0"/>
    <x v="1514"/>
    <n v="48"/>
    <n v="150263.04000000001"/>
    <n v="419"/>
  </r>
  <r>
    <x v="8"/>
    <s v="Latitude 5520 Laptop"/>
    <s v="15.6 Inches"/>
    <s v="Black"/>
    <s v="512 GB"/>
    <s v="Core i7"/>
    <x v="2"/>
    <x v="10"/>
    <s v="Wifi &amp; Bluetooth"/>
    <s v="Integrated"/>
    <m/>
    <m/>
    <x v="0"/>
    <x v="24"/>
    <n v="62"/>
    <n v="92999.38"/>
    <n v="155"/>
  </r>
  <r>
    <x v="8"/>
    <s v="Latitude 9420 2-in-1"/>
    <s v="14 Inches"/>
    <s v="Black"/>
    <s v="256 GB"/>
    <s v="Core i7"/>
    <x v="4"/>
    <x v="10"/>
    <s v="Wifi &amp; Bluetooth"/>
    <s v="Integrated"/>
    <m/>
    <m/>
    <x v="0"/>
    <x v="1515"/>
    <n v="62"/>
    <n v="17296.14"/>
    <n v="297"/>
  </r>
  <r>
    <x v="8"/>
    <s v="Latitude 5520 Laptop"/>
    <s v="15.6 Inches"/>
    <s v="Black"/>
    <s v="1000 GB"/>
    <s v="Core i7"/>
    <x v="4"/>
    <x v="2"/>
    <s v="Wifi &amp; Bluetooth"/>
    <s v="Integrated"/>
    <m/>
    <m/>
    <x v="0"/>
    <x v="21"/>
    <n v="49"/>
    <n v="28909.51"/>
    <n v="295"/>
  </r>
  <r>
    <x v="8"/>
    <s v="Inspiron 3511 Laptop"/>
    <s v="15.6 Inches"/>
    <s v="Black"/>
    <s v="2000 GB"/>
    <s v="Core i5"/>
    <x v="1"/>
    <x v="10"/>
    <s v="Wifi &amp; Bluetooth"/>
    <s v="Integrated"/>
    <m/>
    <m/>
    <x v="0"/>
    <x v="26"/>
    <n v="65"/>
    <n v="25349.35"/>
    <n v="213"/>
  </r>
  <r>
    <x v="8"/>
    <s v="Latitude 5520 Laptop"/>
    <s v="15.6 Inches"/>
    <s v="Black"/>
    <s v="512 GB"/>
    <s v="Core i7"/>
    <x v="4"/>
    <x v="2"/>
    <s v="Wifi &amp; Bluetooth"/>
    <s v="Integrated"/>
    <m/>
    <m/>
    <x v="0"/>
    <x v="1516"/>
    <n v="19"/>
    <n v="21555.31"/>
    <n v="311"/>
  </r>
  <r>
    <x v="8"/>
    <s v="Latitude 5520 Laptop"/>
    <s v="15.6 Inches"/>
    <s v="Black"/>
    <s v="1000 GB"/>
    <s v="Core i5"/>
    <x v="4"/>
    <x v="10"/>
    <s v="Wifi &amp; Bluetooth"/>
    <s v="Integrated"/>
    <m/>
    <m/>
    <x v="0"/>
    <x v="13"/>
    <n v="32"/>
    <n v="54368"/>
    <n v="163"/>
  </r>
  <r>
    <x v="8"/>
    <s v="Latitude 7320 Laptop"/>
    <s v="13.3 Inches"/>
    <s v="Black"/>
    <s v="2000 GB"/>
    <s v="Core i7"/>
    <x v="4"/>
    <x v="2"/>
    <s v="Wifi &amp; Bluetooth"/>
    <s v="Integrated"/>
    <m/>
    <m/>
    <x v="0"/>
    <x v="42"/>
    <n v="58"/>
    <n v="26679.42"/>
    <n v="390"/>
  </r>
  <r>
    <x v="8"/>
    <s v="Inspiron 3511 Laptop"/>
    <s v="15.6 Inches"/>
    <s v="Black"/>
    <s v="512 GB"/>
    <s v="Core i5"/>
    <x v="1"/>
    <x v="10"/>
    <s v="Wifi &amp; Bluetooth"/>
    <s v="Integrated"/>
    <m/>
    <m/>
    <x v="0"/>
    <x v="1517"/>
    <n v="46"/>
    <n v="32005.42"/>
    <n v="480"/>
  </r>
  <r>
    <x v="8"/>
    <s v="G16 7620 Laptop"/>
    <s v="16 Inches"/>
    <s v="Black"/>
    <s v="2000 GB"/>
    <s v="Core i7"/>
    <x v="13"/>
    <x v="1"/>
    <s v="Wifi &amp; Bluetooth"/>
    <s v="Nvidia GeForce RTX 3060"/>
    <m/>
    <m/>
    <x v="0"/>
    <x v="13"/>
    <n v="19"/>
    <n v="32281"/>
    <n v="475"/>
  </r>
  <r>
    <x v="8"/>
    <s v="Latitude 5520 Laptop"/>
    <s v="15.6 Inches"/>
    <s v="Black"/>
    <s v="2000 GB"/>
    <s v="Core i5"/>
    <x v="1"/>
    <x v="2"/>
    <s v="Wifi &amp; Bluetooth"/>
    <s v="Integrated"/>
    <m/>
    <m/>
    <x v="0"/>
    <x v="5"/>
    <n v="25"/>
    <n v="39975"/>
    <n v="285"/>
  </r>
  <r>
    <x v="1"/>
    <m/>
    <s v="15.6 Inches"/>
    <s v="Silver"/>
    <s v="1000 GB"/>
    <s v="Intel Core i5"/>
    <x v="1"/>
    <x v="1"/>
    <s v="Backlit Keyboard"/>
    <s v="Integrated"/>
    <s v="Intel"/>
    <m/>
    <x v="1"/>
    <x v="2"/>
    <n v="52"/>
    <n v="51999.48"/>
    <n v="393"/>
  </r>
  <r>
    <x v="0"/>
    <s v="Ideapad 3"/>
    <s v="15.6 Inches"/>
    <s v="Gray"/>
    <s v="1000 GB"/>
    <s v="Intel Core i5"/>
    <x v="5"/>
    <x v="0"/>
    <m/>
    <s v="Integrated"/>
    <s v="Intel"/>
    <m/>
    <x v="0"/>
    <x v="1518"/>
    <n v="30"/>
    <n v="50570.7"/>
    <n v="474"/>
  </r>
  <r>
    <x v="8"/>
    <s v="Inspiron"/>
    <s v="16 Inches"/>
    <s v="Silver"/>
    <s v="1000 GB"/>
    <s v="Intel Core i5"/>
    <x v="2"/>
    <x v="0"/>
    <m/>
    <s v="Integrated"/>
    <s v="Intel"/>
    <m/>
    <x v="0"/>
    <x v="1519"/>
    <n v="56"/>
    <n v="72549.679999999993"/>
    <n v="309"/>
  </r>
  <r>
    <x v="2"/>
    <s v="Vector GP66 12UGS-267"/>
    <s v="15.66 Inches"/>
    <s v="Core Black"/>
    <m/>
    <s v="Intel Core i9"/>
    <x v="2"/>
    <x v="2"/>
    <m/>
    <s v="Dedicated"/>
    <m/>
    <s v="1.8 GHz"/>
    <x v="2"/>
    <x v="1520"/>
    <n v="21"/>
    <n v="28265.37"/>
    <n v="391"/>
  </r>
  <r>
    <x v="2"/>
    <s v="Stealth GS66 12UGS-025"/>
    <s v="15.6 Inches"/>
    <s v="Core Black"/>
    <m/>
    <s v="Intel Core i9"/>
    <x v="2"/>
    <x v="2"/>
    <m/>
    <s v="Dedicated"/>
    <s v="NVIDIA GeForce RTX 3070"/>
    <s v="1.8 GHz"/>
    <x v="10"/>
    <x v="79"/>
    <n v="59"/>
    <n v="106141"/>
    <n v="375"/>
  </r>
  <r>
    <x v="0"/>
    <m/>
    <s v="14 Inches"/>
    <s v="Blue"/>
    <s v="1000 GB"/>
    <s v="Intel Core i7"/>
    <x v="0"/>
    <x v="0"/>
    <m/>
    <s v="Integrated"/>
    <s v="Intel"/>
    <s v="1.2 GHz"/>
    <x v="0"/>
    <x v="2"/>
    <n v="33"/>
    <n v="32999.67"/>
    <n v="411"/>
  </r>
  <r>
    <x v="8"/>
    <s v="Latitude 3520 Laptop"/>
    <s v="15.6 Inches"/>
    <m/>
    <s v="512 GB"/>
    <s v="Core i5"/>
    <x v="6"/>
    <x v="2"/>
    <m/>
    <m/>
    <m/>
    <m/>
    <x v="0"/>
    <x v="21"/>
    <n v="52"/>
    <n v="30679.48"/>
    <n v="363"/>
  </r>
  <r>
    <x v="8"/>
    <s v="Latitude 3420 Laptop"/>
    <s v="14 Inches"/>
    <s v="Black"/>
    <s v="256 GB"/>
    <s v="Core i5"/>
    <x v="4"/>
    <x v="10"/>
    <s v="Wifi &amp; Bluetooth"/>
    <s v="Integrated"/>
    <m/>
    <m/>
    <x v="0"/>
    <x v="1521"/>
    <n v="42"/>
    <n v="80219.58"/>
    <n v="540"/>
  </r>
  <r>
    <x v="8"/>
    <s v="Latitude 5320 Laptop"/>
    <s v="13.3 Inches"/>
    <s v="Black"/>
    <s v="256 GB"/>
    <s v="Core i5"/>
    <x v="4"/>
    <x v="2"/>
    <s v="Wifi &amp; Bluetooth"/>
    <s v="Integrated"/>
    <m/>
    <m/>
    <x v="0"/>
    <x v="21"/>
    <n v="44"/>
    <n v="25959.56"/>
    <n v="413"/>
  </r>
  <r>
    <x v="8"/>
    <s v="Latitude 5520 Laptop"/>
    <s v="15.6 Inches"/>
    <s v="Black"/>
    <s v="128 GB"/>
    <s v="Core i5"/>
    <x v="4"/>
    <x v="10"/>
    <s v="Wifi &amp; Bluetooth"/>
    <s v="Integrated"/>
    <m/>
    <m/>
    <x v="0"/>
    <x v="1247"/>
    <n v="24"/>
    <n v="14303.28"/>
    <n v="196"/>
  </r>
  <r>
    <x v="8"/>
    <s v="Inspiron 3511 Laptop"/>
    <s v="15.6 Inches"/>
    <s v="Black"/>
    <s v="2000 GB"/>
    <s v="Core i5"/>
    <x v="1"/>
    <x v="10"/>
    <s v="Wifi &amp; Bluetooth"/>
    <s v="Integrated"/>
    <m/>
    <m/>
    <x v="0"/>
    <x v="251"/>
    <n v="15"/>
    <n v="19485"/>
    <n v="306"/>
  </r>
  <r>
    <x v="8"/>
    <s v="Latitude 5520 Laptop"/>
    <s v="15.6 Inches"/>
    <s v="Black"/>
    <s v="1000 GB"/>
    <s v="Core i7"/>
    <x v="4"/>
    <x v="2"/>
    <s v="Wifi &amp; Bluetooth"/>
    <s v="Integrated"/>
    <m/>
    <m/>
    <x v="0"/>
    <x v="19"/>
    <n v="60"/>
    <n v="38399.4"/>
    <n v="440"/>
  </r>
  <r>
    <x v="8"/>
    <s v="Latitude 3520 Laptop"/>
    <s v="15.6 Inches"/>
    <s v="Black"/>
    <s v="8000 GB"/>
    <s v="Core i7"/>
    <x v="1"/>
    <x v="2"/>
    <s v="Wifi &amp; Bluetooth"/>
    <s v="Integrated"/>
    <m/>
    <m/>
    <x v="0"/>
    <x v="21"/>
    <n v="20"/>
    <n v="11799.8"/>
    <n v="285"/>
  </r>
  <r>
    <x v="8"/>
    <s v="Latitude 5520 Laptop"/>
    <s v="15.6 Inches"/>
    <s v="Black"/>
    <s v="256 GB"/>
    <s v="Core i7"/>
    <x v="0"/>
    <x v="2"/>
    <s v="Wifi &amp; Bluetooth"/>
    <s v="Integrated"/>
    <m/>
    <m/>
    <x v="0"/>
    <x v="1162"/>
    <n v="24"/>
    <n v="38136"/>
    <n v="353"/>
  </r>
  <r>
    <x v="8"/>
    <s v="Inspiron 3511 Laptop"/>
    <s v="15.6 Inches"/>
    <s v="Black"/>
    <s v="1000 GB"/>
    <s v="Core i5"/>
    <x v="1"/>
    <x v="10"/>
    <s v="Wifi &amp; Bluetooth"/>
    <s v="Integrated"/>
    <m/>
    <m/>
    <x v="0"/>
    <x v="2"/>
    <n v="62"/>
    <n v="61999.38"/>
    <n v="257"/>
  </r>
  <r>
    <x v="8"/>
    <s v="Inspiron 3511 Laptop"/>
    <s v="15.6 Inches"/>
    <s v="Black"/>
    <s v="512 GB"/>
    <s v="Core i5"/>
    <x v="0"/>
    <x v="10"/>
    <s v="Wifi &amp; Bluetooth"/>
    <s v="Integrated"/>
    <m/>
    <m/>
    <x v="0"/>
    <x v="1522"/>
    <n v="22"/>
    <n v="73743.78"/>
    <n v="245"/>
  </r>
  <r>
    <x v="8"/>
    <s v="Latitude 5520 Laptop"/>
    <s v="15.6 Inches"/>
    <s v="Black"/>
    <s v="512 GB"/>
    <s v="Core i5"/>
    <x v="4"/>
    <x v="2"/>
    <s v="Wifi &amp; Bluetooth"/>
    <s v="Integrated"/>
    <m/>
    <m/>
    <x v="0"/>
    <x v="1523"/>
    <n v="42"/>
    <n v="54179.58"/>
    <n v="436"/>
  </r>
  <r>
    <x v="0"/>
    <m/>
    <s v="15.6 Inches"/>
    <s v="Blue"/>
    <s v="1152 GB"/>
    <s v="Pentium"/>
    <x v="5"/>
    <x v="0"/>
    <m/>
    <s v="Integrated"/>
    <s v="Intel"/>
    <s v="1.1 GHz"/>
    <x v="2"/>
    <x v="1524"/>
    <n v="26"/>
    <n v="17159.48"/>
    <n v="207"/>
  </r>
  <r>
    <x v="1"/>
    <m/>
    <s v="14 Inches"/>
    <s v="Rose Gold"/>
    <s v="64 GB"/>
    <s v="Celeron N4000"/>
    <x v="4"/>
    <x v="0"/>
    <m/>
    <s v="Integrated"/>
    <s v="Intel"/>
    <s v="1.1 GHz"/>
    <x v="4"/>
    <x v="1525"/>
    <n v="37"/>
    <n v="27494.33"/>
    <n v="510"/>
  </r>
  <r>
    <x v="1"/>
    <m/>
    <s v="15.6 Inches"/>
    <s v="Black"/>
    <s v="1000 GB"/>
    <s v="Pentium N5000"/>
    <x v="4"/>
    <x v="0"/>
    <m/>
    <s v="Integrated"/>
    <s v="Intel"/>
    <s v="1.1 GHz"/>
    <x v="5"/>
    <x v="1526"/>
    <n v="25"/>
    <n v="9182.25"/>
    <n v="454"/>
  </r>
  <r>
    <x v="8"/>
    <s v="Inspiron 3511 Laptop"/>
    <s v="15.6 Inches"/>
    <s v="Black"/>
    <s v="512 GB"/>
    <s v="Core i5"/>
    <x v="1"/>
    <x v="10"/>
    <s v="Wifi &amp; Bluetooth"/>
    <s v="Integrated"/>
    <m/>
    <m/>
    <x v="0"/>
    <x v="1527"/>
    <n v="29"/>
    <n v="13353.92"/>
    <n v="175"/>
  </r>
  <r>
    <x v="8"/>
    <s v="Latitude 3520 Laptop"/>
    <s v="15.6 Inches"/>
    <s v="Black"/>
    <s v="4000 GB"/>
    <s v="Core i7"/>
    <x v="1"/>
    <x v="2"/>
    <s v="Wifi &amp; Bluetooth"/>
    <s v="Integrated"/>
    <m/>
    <m/>
    <x v="0"/>
    <x v="21"/>
    <n v="28"/>
    <n v="16519.72"/>
    <n v="352"/>
  </r>
  <r>
    <x v="8"/>
    <s v="Latitude 3520 Laptop"/>
    <s v="15.6 Inches"/>
    <s v="Black"/>
    <s v="256 GB"/>
    <s v="Core i7"/>
    <x v="2"/>
    <x v="2"/>
    <s v="Wifi &amp; Bluetooth"/>
    <s v="Integrated"/>
    <m/>
    <m/>
    <x v="0"/>
    <x v="1528"/>
    <n v="48"/>
    <n v="71454.720000000001"/>
    <n v="381"/>
  </r>
  <r>
    <x v="8"/>
    <s v="Latitude 3520 Laptop"/>
    <s v="15.6 Inches"/>
    <s v="Black"/>
    <s v="4000 GB"/>
    <s v="Core i5"/>
    <x v="4"/>
    <x v="2"/>
    <s v="Wifi &amp; Bluetooth"/>
    <s v="Integrated"/>
    <m/>
    <m/>
    <x v="0"/>
    <x v="8"/>
    <n v="24"/>
    <n v="21599.759999999998"/>
    <n v="461"/>
  </r>
  <r>
    <x v="8"/>
    <s v="Latitude 7520 Laptop"/>
    <s v="15.6 Inches"/>
    <s v="Black"/>
    <s v="512 GB"/>
    <s v="Core i7"/>
    <x v="4"/>
    <x v="10"/>
    <s v="Wifi &amp; Bluetooth"/>
    <s v="Integrated"/>
    <m/>
    <m/>
    <x v="0"/>
    <x v="1529"/>
    <n v="44"/>
    <n v="86855.56"/>
    <n v="182"/>
  </r>
  <r>
    <x v="8"/>
    <s v="Inspiron 3511 Laptop"/>
    <s v="15.6 Inches"/>
    <s v="Black"/>
    <s v="512 GB"/>
    <s v="Core i5"/>
    <x v="0"/>
    <x v="10"/>
    <s v="Wifi &amp; Bluetooth"/>
    <s v="Integrated"/>
    <m/>
    <m/>
    <x v="0"/>
    <x v="1530"/>
    <n v="38"/>
    <n v="35111.620000000003"/>
    <n v="379"/>
  </r>
  <r>
    <x v="8"/>
    <s v="Latitude 3520 Laptop"/>
    <s v="15.6 Inches"/>
    <s v="Black"/>
    <s v="4000 GB"/>
    <s v="Core i5"/>
    <x v="1"/>
    <x v="10"/>
    <s v="Wifi &amp; Bluetooth"/>
    <s v="Integrated"/>
    <m/>
    <m/>
    <x v="0"/>
    <x v="1531"/>
    <n v="32"/>
    <n v="20341.439999999999"/>
    <n v="410"/>
  </r>
  <r>
    <x v="8"/>
    <s v="Inspiron 3511 Laptop"/>
    <s v="15.6 Inches"/>
    <s v="Black"/>
    <s v="512 GB"/>
    <s v="Core i5"/>
    <x v="2"/>
    <x v="10"/>
    <s v="Wifi &amp; Bluetooth"/>
    <s v="Integrated"/>
    <m/>
    <m/>
    <x v="0"/>
    <x v="1532"/>
    <n v="34"/>
    <n v="43206.18"/>
    <n v="357"/>
  </r>
  <r>
    <x v="8"/>
    <s v="Latitude 5521 Laptop"/>
    <s v="15.6 Inches"/>
    <s v="Black"/>
    <s v="512 GB"/>
    <s v="Core i5"/>
    <x v="2"/>
    <x v="2"/>
    <s v="Wifi &amp; Bluetooth"/>
    <s v="Integrated"/>
    <m/>
    <m/>
    <x v="0"/>
    <x v="624"/>
    <n v="25"/>
    <n v="62475"/>
    <n v="453"/>
  </r>
  <r>
    <x v="8"/>
    <s v="Latitude 7320 Laptop"/>
    <s v="13.3 Inches"/>
    <s v="Black"/>
    <s v="1000 GB"/>
    <s v="Core i7"/>
    <x v="4"/>
    <x v="2"/>
    <s v="Wifi &amp; Bluetooth"/>
    <s v="Integrated"/>
    <m/>
    <m/>
    <x v="0"/>
    <x v="5"/>
    <n v="18"/>
    <n v="28782"/>
    <n v="186"/>
  </r>
  <r>
    <x v="8"/>
    <s v="Inspiron 7415 2-in-1"/>
    <s v="14 Inches"/>
    <s v="Grey"/>
    <s v="256 GB"/>
    <s v="AMD Ryzen 7"/>
    <x v="7"/>
    <x v="2"/>
    <s v="Wifi &amp; Bluetooth"/>
    <s v="AMD Integrated Graphics"/>
    <m/>
    <m/>
    <x v="0"/>
    <x v="2"/>
    <n v="24"/>
    <n v="23999.759999999998"/>
    <n v="176"/>
  </r>
  <r>
    <x v="1"/>
    <m/>
    <s v="15.6 Inches"/>
    <s v="Silver"/>
    <s v="1000 GB"/>
    <s v="Intel Core i5"/>
    <x v="1"/>
    <x v="1"/>
    <s v="Backlit Keyboard"/>
    <s v="Integrated"/>
    <s v="Intel"/>
    <m/>
    <x v="1"/>
    <x v="13"/>
    <n v="27"/>
    <n v="45873"/>
    <n v="289"/>
  </r>
  <r>
    <x v="0"/>
    <s v="Ideapad 3"/>
    <s v="15.6 Inches"/>
    <s v="Gray"/>
    <s v="1000 GB"/>
    <s v="Intel Core i5"/>
    <x v="5"/>
    <x v="0"/>
    <m/>
    <s v="Integrated"/>
    <s v="Intel"/>
    <m/>
    <x v="0"/>
    <x v="26"/>
    <n v="46"/>
    <n v="17939.54"/>
    <n v="363"/>
  </r>
  <r>
    <x v="8"/>
    <s v="Inspiron"/>
    <s v="16 Inches"/>
    <s v="Silver"/>
    <s v="1000 GB"/>
    <s v="Intel Core i5"/>
    <x v="2"/>
    <x v="0"/>
    <m/>
    <s v="Integrated"/>
    <s v="Intel"/>
    <m/>
    <x v="0"/>
    <x v="1533"/>
    <n v="58"/>
    <n v="20880"/>
    <n v="307"/>
  </r>
  <r>
    <x v="2"/>
    <s v="Vector GP66 12UGS-267"/>
    <s v="15.66 Inches"/>
    <s v="Core Black"/>
    <m/>
    <s v="Intel Core i9"/>
    <x v="2"/>
    <x v="2"/>
    <m/>
    <s v="Dedicated"/>
    <m/>
    <s v="1.8 GHz"/>
    <x v="2"/>
    <x v="1534"/>
    <n v="60"/>
    <n v="42179.4"/>
    <n v="463"/>
  </r>
  <r>
    <x v="2"/>
    <s v="Stealth GS66 12UGS-025"/>
    <s v="15.6 Inches"/>
    <s v="Core Black"/>
    <m/>
    <s v="Intel Core i9"/>
    <x v="2"/>
    <x v="2"/>
    <m/>
    <s v="Dedicated"/>
    <s v="NVIDIA GeForce RTX 3070"/>
    <s v="1.8 GHz"/>
    <x v="10"/>
    <x v="1535"/>
    <n v="18"/>
    <n v="12779.82"/>
    <n v="222"/>
  </r>
  <r>
    <x v="0"/>
    <m/>
    <s v="14 Inches"/>
    <s v="Blue"/>
    <s v="1000 GB"/>
    <s v="Intel Core i7"/>
    <x v="0"/>
    <x v="0"/>
    <m/>
    <s v="Integrated"/>
    <s v="Intel"/>
    <s v="1.2 GHz"/>
    <x v="0"/>
    <x v="84"/>
    <n v="43"/>
    <n v="31819.57"/>
    <n v="407"/>
  </r>
  <r>
    <x v="8"/>
    <s v="Inspiron 3511 Laptop"/>
    <s v="15.6 Inches"/>
    <s v="Black"/>
    <s v="512 GB"/>
    <s v="Core i5"/>
    <x v="4"/>
    <x v="10"/>
    <s v="Wifi &amp; Bluetooth"/>
    <s v="Integrated"/>
    <m/>
    <m/>
    <x v="0"/>
    <x v="1536"/>
    <n v="52"/>
    <n v="151818.16"/>
    <n v="466"/>
  </r>
  <r>
    <x v="8"/>
    <s v="Latitude 5320 2-in-1"/>
    <s v="13.3 Inches"/>
    <s v="Black"/>
    <s v="256 GB"/>
    <s v="Core i5"/>
    <x v="0"/>
    <x v="10"/>
    <s v="Wifi &amp; Bluetooth"/>
    <s v="Integrated"/>
    <m/>
    <m/>
    <x v="0"/>
    <x v="1537"/>
    <n v="39"/>
    <n v="70794.75"/>
    <n v="223"/>
  </r>
  <r>
    <x v="8"/>
    <s v="Latitude 3520 Laptop"/>
    <s v="15.6 Inches"/>
    <s v="Black"/>
    <s v="2000 GB"/>
    <s v="Core i5"/>
    <x v="2"/>
    <x v="2"/>
    <s v="Wifi &amp; Bluetooth"/>
    <s v="Integrated"/>
    <m/>
    <m/>
    <x v="0"/>
    <x v="1538"/>
    <n v="26"/>
    <n v="69557.279999999999"/>
    <n v="479"/>
  </r>
  <r>
    <x v="8"/>
    <s v="Latitude 5520 Laptop"/>
    <s v="15.6 Inches"/>
    <s v="Black"/>
    <s v="256 GB"/>
    <s v="Core i5"/>
    <x v="4"/>
    <x v="10"/>
    <s v="Wifi &amp; Bluetooth"/>
    <s v="Integrated"/>
    <m/>
    <m/>
    <x v="0"/>
    <x v="13"/>
    <n v="21"/>
    <n v="35679"/>
    <n v="207"/>
  </r>
  <r>
    <x v="8"/>
    <s v="Latitude 5420 Laptop"/>
    <s v="14 Inches"/>
    <s v="Black"/>
    <s v="1000 GB"/>
    <s v="Core i5"/>
    <x v="4"/>
    <x v="10"/>
    <s v="Wifi &amp; Bluetooth"/>
    <s v="Integrated"/>
    <m/>
    <m/>
    <x v="0"/>
    <x v="8"/>
    <n v="25"/>
    <n v="22499.75"/>
    <n v="454"/>
  </r>
  <r>
    <x v="8"/>
    <s v="Latitude 3420 Laptop"/>
    <s v="14 Inches"/>
    <s v="Black"/>
    <s v="512 GB"/>
    <s v="Core i5"/>
    <x v="4"/>
    <x v="2"/>
    <s v="Wifi &amp; Bluetooth"/>
    <s v="Integrated"/>
    <m/>
    <m/>
    <x v="0"/>
    <x v="19"/>
    <n v="40"/>
    <n v="25599.599999999999"/>
    <n v="455"/>
  </r>
  <r>
    <x v="8"/>
    <s v="Latitude 7420 Laptop"/>
    <s v="14 Inches"/>
    <s v="Black"/>
    <s v="2000 GB"/>
    <s v="Core i7"/>
    <x v="4"/>
    <x v="10"/>
    <s v="Wifi &amp; Bluetooth"/>
    <s v="Integrated"/>
    <m/>
    <m/>
    <x v="0"/>
    <x v="8"/>
    <n v="39"/>
    <n v="35099.61"/>
    <n v="206"/>
  </r>
  <r>
    <x v="8"/>
    <s v="Latitude 5420 Laptop"/>
    <s v="14 Inches"/>
    <s v="Black"/>
    <s v="256 GB"/>
    <s v="Core i5"/>
    <x v="0"/>
    <x v="10"/>
    <s v="Wifi &amp; Bluetooth"/>
    <s v="Integrated"/>
    <m/>
    <m/>
    <x v="0"/>
    <x v="1539"/>
    <n v="36"/>
    <n v="34094.160000000003"/>
    <n v="421"/>
  </r>
  <r>
    <x v="8"/>
    <s v="Latitude 5420 Laptop"/>
    <s v="14 Inches"/>
    <s v="Black"/>
    <s v="512 GB"/>
    <s v="Core i5"/>
    <x v="4"/>
    <x v="2"/>
    <s v="Wifi &amp; Bluetooth"/>
    <s v="Integrated"/>
    <m/>
    <m/>
    <x v="0"/>
    <x v="42"/>
    <n v="54"/>
    <n v="24839.46"/>
    <n v="374"/>
  </r>
  <r>
    <x v="8"/>
    <s v="Latitude 3520 Laptop"/>
    <s v="15.6 Inches"/>
    <s v="Black"/>
    <s v="8000 GB"/>
    <s v="Core i5"/>
    <x v="2"/>
    <x v="10"/>
    <s v="Wifi &amp; Bluetooth"/>
    <s v="Integrated"/>
    <m/>
    <m/>
    <x v="0"/>
    <x v="21"/>
    <n v="49"/>
    <n v="28909.51"/>
    <n v="220"/>
  </r>
  <r>
    <x v="8"/>
    <s v="Inspiron 3511 Laptop"/>
    <s v="15.6 Inches"/>
    <s v="Black"/>
    <s v="256 GB"/>
    <s v="Core i5"/>
    <x v="2"/>
    <x v="10"/>
    <s v="Wifi &amp; Bluetooth"/>
    <s v="Integrated"/>
    <m/>
    <m/>
    <x v="0"/>
    <x v="58"/>
    <n v="29"/>
    <n v="57971"/>
    <n v="430"/>
  </r>
  <r>
    <x v="0"/>
    <m/>
    <s v="15.6 Inches"/>
    <s v="Blue"/>
    <s v="1152 GB"/>
    <s v="Pentium"/>
    <x v="5"/>
    <x v="0"/>
    <m/>
    <s v="Integrated"/>
    <s v="Intel"/>
    <s v="1.1 GHz"/>
    <x v="2"/>
    <x v="1466"/>
    <n v="49"/>
    <n v="36063.51"/>
    <n v="232"/>
  </r>
  <r>
    <x v="1"/>
    <m/>
    <s v="14 Inches"/>
    <s v="Rose Gold"/>
    <s v="64 GB"/>
    <s v="Celeron N4000"/>
    <x v="4"/>
    <x v="0"/>
    <m/>
    <s v="Integrated"/>
    <s v="Intel"/>
    <s v="1.1 GHz"/>
    <x v="4"/>
    <x v="376"/>
    <n v="34"/>
    <n v="10166"/>
    <n v="225"/>
  </r>
  <r>
    <x v="1"/>
    <m/>
    <s v="15.6 Inches"/>
    <s v="Black"/>
    <s v="1000 GB"/>
    <s v="Pentium N5000"/>
    <x v="4"/>
    <x v="0"/>
    <m/>
    <s v="Integrated"/>
    <s v="Intel"/>
    <s v="1.1 GHz"/>
    <x v="5"/>
    <x v="21"/>
    <n v="17"/>
    <n v="10029.83"/>
    <n v="134"/>
  </r>
  <r>
    <x v="8"/>
    <s v="Latitude 5420 Laptop"/>
    <s v="14 Inches"/>
    <s v="Black"/>
    <s v="256 GB"/>
    <s v="Core i5"/>
    <x v="0"/>
    <x v="10"/>
    <s v="Wifi &amp; Bluetooth"/>
    <s v="Integrated"/>
    <m/>
    <m/>
    <x v="0"/>
    <x v="1318"/>
    <n v="27"/>
    <n v="23327.73"/>
    <n v="162"/>
  </r>
  <r>
    <x v="8"/>
    <s v="Latitude 5320 Laptop"/>
    <s v="13.3 Inches"/>
    <s v="Black"/>
    <s v="256 GB"/>
    <s v="Core i5"/>
    <x v="0"/>
    <x v="10"/>
    <s v="Wifi &amp; Bluetooth"/>
    <s v="Integrated"/>
    <m/>
    <m/>
    <x v="0"/>
    <x v="13"/>
    <n v="44"/>
    <n v="74756"/>
    <n v="186"/>
  </r>
  <r>
    <x v="8"/>
    <s v="Latitude 5320 Laptop"/>
    <s v="13.3 Inches"/>
    <s v="Black"/>
    <s v="512 GB"/>
    <s v="Core i5"/>
    <x v="4"/>
    <x v="2"/>
    <s v="Wifi &amp; Bluetooth"/>
    <s v="Integrated"/>
    <m/>
    <m/>
    <x v="0"/>
    <x v="470"/>
    <n v="64"/>
    <n v="55134.720000000001"/>
    <n v="543"/>
  </r>
  <r>
    <x v="8"/>
    <s v="Latitude 3520 Laptop"/>
    <s v="15.6 Inches"/>
    <s v="Black"/>
    <s v="256 GB"/>
    <s v="Core i5"/>
    <x v="2"/>
    <x v="10"/>
    <s v="Wifi &amp; Bluetooth"/>
    <s v="Integrated"/>
    <m/>
    <m/>
    <x v="0"/>
    <x v="2"/>
    <n v="18"/>
    <n v="17999.82"/>
    <n v="109"/>
  </r>
  <r>
    <x v="8"/>
    <s v="Vostro 3510 Laptop"/>
    <s v="15.6 Inches"/>
    <s v="Black"/>
    <s v="512 GB"/>
    <s v="Core i7"/>
    <x v="4"/>
    <x v="2"/>
    <s v="Wifi &amp; Bluetooth"/>
    <s v="Integrated"/>
    <m/>
    <m/>
    <x v="0"/>
    <x v="1540"/>
    <n v="16"/>
    <n v="21879.200000000001"/>
    <n v="397"/>
  </r>
  <r>
    <x v="8"/>
    <s v="Latitude 5520 Laptop"/>
    <s v="15.6 Inches"/>
    <s v="Black"/>
    <s v="512 GB"/>
    <s v="Core i5"/>
    <x v="4"/>
    <x v="10"/>
    <s v="Wifi &amp; Bluetooth"/>
    <s v="Integrated"/>
    <m/>
    <m/>
    <x v="0"/>
    <x v="2"/>
    <n v="31"/>
    <n v="30999.69"/>
    <n v="269"/>
  </r>
  <r>
    <x v="8"/>
    <s v="Latitude 5520 Laptop"/>
    <s v="15.6 Inches"/>
    <s v="Black"/>
    <s v="256 GB"/>
    <s v="Core i5"/>
    <x v="4"/>
    <x v="2"/>
    <s v="Wifi &amp; Bluetooth"/>
    <s v="Integrated"/>
    <m/>
    <m/>
    <x v="0"/>
    <x v="134"/>
    <n v="45"/>
    <n v="67455"/>
    <n v="185"/>
  </r>
  <r>
    <x v="1"/>
    <s v="HP Pavilion 15T-EG300"/>
    <s v="15.6 Inches"/>
    <s v="Natural Silver"/>
    <s v="512 GB"/>
    <s v="Core i7 Family"/>
    <x v="4"/>
    <x v="2"/>
    <s v="Fingerprint Reader, HD Audio, Backlit Keyboard, Numeric Keypad"/>
    <s v="Integrated"/>
    <m/>
    <m/>
    <x v="0"/>
    <x v="1541"/>
    <n v="24"/>
    <n v="42767.76"/>
    <n v="147"/>
  </r>
  <r>
    <x v="8"/>
    <s v="Inspiron 3511 Laptop"/>
    <s v="15.6 Inches"/>
    <s v="Black"/>
    <s v="512 GB"/>
    <s v="Core i5"/>
    <x v="2"/>
    <x v="10"/>
    <s v="Wifi &amp; Bluetooth"/>
    <s v="Integrated"/>
    <m/>
    <m/>
    <x v="0"/>
    <x v="1193"/>
    <n v="47"/>
    <n v="84458.53"/>
    <n v="377"/>
  </r>
  <r>
    <x v="8"/>
    <s v="Latitude 7420 Laptop"/>
    <s v="14 Inches"/>
    <m/>
    <s v="256 GB"/>
    <s v="Core i7"/>
    <x v="6"/>
    <x v="10"/>
    <m/>
    <m/>
    <m/>
    <m/>
    <x v="0"/>
    <x v="5"/>
    <n v="46"/>
    <n v="73554"/>
    <n v="504"/>
  </r>
  <r>
    <x v="8"/>
    <s v="Latitude 3520 Laptop"/>
    <s v="15.6 Inches"/>
    <s v="Black"/>
    <s v="4000 GB"/>
    <s v="Core i7"/>
    <x v="2"/>
    <x v="10"/>
    <s v="Wifi &amp; Bluetooth"/>
    <s v="Integrated"/>
    <m/>
    <m/>
    <x v="0"/>
    <x v="1542"/>
    <n v="61"/>
    <n v="106689"/>
    <n v="147"/>
  </r>
  <r>
    <x v="1"/>
    <m/>
    <s v="15.6 Inches"/>
    <s v="Silver"/>
    <s v="1000 GB"/>
    <s v="Intel Core i5"/>
    <x v="1"/>
    <x v="1"/>
    <s v="Backlit Keyboard"/>
    <s v="Integrated"/>
    <s v="Intel"/>
    <m/>
    <x v="1"/>
    <x v="55"/>
    <n v="38"/>
    <n v="45562"/>
    <n v="313"/>
  </r>
  <r>
    <x v="0"/>
    <s v="Ideapad 3"/>
    <s v="15.6 Inches"/>
    <s v="Gray"/>
    <s v="1000 GB"/>
    <s v="Intel Core i5"/>
    <x v="5"/>
    <x v="0"/>
    <m/>
    <s v="Integrated"/>
    <s v="Intel"/>
    <m/>
    <x v="0"/>
    <x v="5"/>
    <n v="61"/>
    <n v="97539"/>
    <n v="173"/>
  </r>
  <r>
    <x v="8"/>
    <s v="Inspiron"/>
    <s v="16 Inches"/>
    <s v="Silver"/>
    <s v="1000 GB"/>
    <s v="Intel Core i5"/>
    <x v="2"/>
    <x v="0"/>
    <m/>
    <s v="Integrated"/>
    <s v="Intel"/>
    <m/>
    <x v="0"/>
    <x v="134"/>
    <n v="24"/>
    <n v="35976"/>
    <n v="474"/>
  </r>
  <r>
    <x v="2"/>
    <s v="Vector GP66 12UGS-267"/>
    <s v="15.66 Inches"/>
    <s v="Core Black"/>
    <m/>
    <s v="Intel Core i9"/>
    <x v="2"/>
    <x v="2"/>
    <m/>
    <s v="Dedicated"/>
    <m/>
    <s v="1.8 GHz"/>
    <x v="2"/>
    <x v="1543"/>
    <n v="34"/>
    <n v="8839.66"/>
    <n v="424"/>
  </r>
  <r>
    <x v="2"/>
    <s v="Stealth GS66 12UGS-025"/>
    <s v="15.6 Inches"/>
    <s v="Core Black"/>
    <m/>
    <s v="Intel Core i9"/>
    <x v="2"/>
    <x v="2"/>
    <m/>
    <s v="Dedicated"/>
    <s v="NVIDIA GeForce RTX 3070"/>
    <s v="1.8 GHz"/>
    <x v="10"/>
    <x v="1001"/>
    <n v="60"/>
    <n v="80940"/>
    <n v="386"/>
  </r>
  <r>
    <x v="0"/>
    <m/>
    <s v="14 Inches"/>
    <s v="Blue"/>
    <s v="1000 GB"/>
    <s v="Intel Core i7"/>
    <x v="0"/>
    <x v="0"/>
    <m/>
    <s v="Integrated"/>
    <s v="Intel"/>
    <s v="1.2 GHz"/>
    <x v="0"/>
    <x v="8"/>
    <n v="52"/>
    <n v="46799.48"/>
    <n v="449"/>
  </r>
  <r>
    <x v="8"/>
    <s v="Inspiron 3511 Laptop"/>
    <s v="15.6 Inches"/>
    <s v="Black"/>
    <s v="512 GB"/>
    <s v="Core i5"/>
    <x v="1"/>
    <x v="10"/>
    <s v="Wifi &amp; Bluetooth"/>
    <s v="Integrated"/>
    <m/>
    <m/>
    <x v="0"/>
    <x v="48"/>
    <n v="32"/>
    <n v="25855.68"/>
    <n v="276"/>
  </r>
  <r>
    <x v="8"/>
    <s v="Latitude 7420 Laptop"/>
    <s v="14 Inches"/>
    <s v="Black"/>
    <s v="2000 GB"/>
    <s v="Core i7"/>
    <x v="4"/>
    <x v="2"/>
    <s v="Wifi &amp; Bluetooth"/>
    <s v="Integrated"/>
    <m/>
    <m/>
    <x v="0"/>
    <x v="13"/>
    <n v="58"/>
    <n v="98542"/>
    <n v="522"/>
  </r>
  <r>
    <x v="8"/>
    <s v="XPS 9510 Laptop"/>
    <s v="15.6 Inches"/>
    <s v="Platinum Silver"/>
    <s v="512 GB"/>
    <s v="Core i7"/>
    <x v="2"/>
    <x v="10"/>
    <s v="Wifi &amp; Bluetooth"/>
    <s v="Nvidia GeForce RTX 3050 Ti"/>
    <m/>
    <m/>
    <x v="0"/>
    <x v="660"/>
    <n v="58"/>
    <n v="104399.42"/>
    <n v="234"/>
  </r>
  <r>
    <x v="8"/>
    <s v="Latitude 5320 2-in-1"/>
    <s v="13.3 Inches"/>
    <s v="Black"/>
    <s v="256 GB"/>
    <s v="Core i3"/>
    <x v="0"/>
    <x v="2"/>
    <s v="Wifi &amp; Bluetooth"/>
    <s v="Integrated"/>
    <m/>
    <m/>
    <x v="0"/>
    <x v="160"/>
    <n v="58"/>
    <n v="59893.7"/>
    <n v="327"/>
  </r>
  <r>
    <x v="8"/>
    <s v="Latitude 5520 Laptop"/>
    <s v="15.6 Inches"/>
    <s v="Black"/>
    <s v="512 GB"/>
    <s v="Core i5"/>
    <x v="3"/>
    <x v="2"/>
    <s v="Wifi &amp; Bluetooth"/>
    <s v="Integrated"/>
    <m/>
    <m/>
    <x v="0"/>
    <x v="1544"/>
    <n v="57"/>
    <n v="62365.41"/>
    <n v="407"/>
  </r>
  <r>
    <x v="8"/>
    <s v="Inspiron 3511 Laptop"/>
    <s v="15.6 Inches"/>
    <s v="Black"/>
    <s v="2000 GB"/>
    <s v="Core i5"/>
    <x v="4"/>
    <x v="10"/>
    <s v="Wifi &amp; Bluetooth"/>
    <s v="Integrated"/>
    <m/>
    <m/>
    <x v="0"/>
    <x v="1545"/>
    <n v="53"/>
    <n v="87648.22"/>
    <n v="172"/>
  </r>
  <r>
    <x v="8"/>
    <s v="Vostro 3510 Laptop"/>
    <s v="15.6 Inches"/>
    <s v="Black"/>
    <s v="2000 GB"/>
    <s v="Core i5"/>
    <x v="2"/>
    <x v="2"/>
    <s v="Wifi &amp; Bluetooth"/>
    <s v="Integrated"/>
    <m/>
    <m/>
    <x v="0"/>
    <x v="1546"/>
    <n v="63"/>
    <n v="129905.37"/>
    <n v="156"/>
  </r>
  <r>
    <x v="8"/>
    <s v="XPS 9510 Laptop"/>
    <s v="15.6 Inches"/>
    <s v="Platinum Silver"/>
    <s v="8000 GB"/>
    <s v="Core i7"/>
    <x v="4"/>
    <x v="10"/>
    <s v="Wifi &amp; Bluetooth"/>
    <s v="Nvidia GeForce RTX 3050 Ti"/>
    <m/>
    <m/>
    <x v="0"/>
    <x v="5"/>
    <n v="52"/>
    <n v="83148"/>
    <n v="499"/>
  </r>
  <r>
    <x v="8"/>
    <s v="Inspiron 3511 Laptop"/>
    <s v="15.6 Inches"/>
    <s v="Black"/>
    <s v="256 GB"/>
    <s v="Core i5"/>
    <x v="1"/>
    <x v="10"/>
    <s v="Wifi &amp; Bluetooth"/>
    <s v="Integrated"/>
    <m/>
    <m/>
    <x v="0"/>
    <x v="683"/>
    <n v="17"/>
    <n v="35683"/>
    <n v="494"/>
  </r>
  <r>
    <x v="8"/>
    <s v="Precision 5760 Laptop"/>
    <s v="17 Inches"/>
    <s v="Silver"/>
    <s v="512 GB"/>
    <s v="Core i5"/>
    <x v="4"/>
    <x v="1"/>
    <s v="Wifi &amp; Bluetooth"/>
    <s v="Nvidia RTX A2000"/>
    <m/>
    <m/>
    <x v="0"/>
    <x v="1547"/>
    <n v="14"/>
    <n v="35966"/>
    <n v="263"/>
  </r>
  <r>
    <x v="8"/>
    <s v="Inspiron 3511 Laptop"/>
    <s v="15.6 Inches"/>
    <s v="Black"/>
    <s v="2000 GB"/>
    <s v="Core i5"/>
    <x v="1"/>
    <x v="10"/>
    <s v="Wifi &amp; Bluetooth"/>
    <s v="Integrated"/>
    <m/>
    <m/>
    <x v="0"/>
    <x v="2"/>
    <n v="20"/>
    <n v="19999.8"/>
    <n v="300"/>
  </r>
  <r>
    <x v="0"/>
    <m/>
    <s v="15.6 Inches"/>
    <s v="Blue"/>
    <s v="1152 GB"/>
    <s v="Pentium"/>
    <x v="5"/>
    <x v="0"/>
    <m/>
    <s v="Integrated"/>
    <s v="Intel"/>
    <s v="1.1 GHz"/>
    <x v="2"/>
    <x v="736"/>
    <n v="25"/>
    <n v="21225"/>
    <n v="168"/>
  </r>
  <r>
    <x v="1"/>
    <m/>
    <s v="14 Inches"/>
    <s v="Rose Gold"/>
    <s v="64 GB"/>
    <s v="Celeron N4000"/>
    <x v="4"/>
    <x v="0"/>
    <m/>
    <s v="Integrated"/>
    <s v="Intel"/>
    <s v="1.1 GHz"/>
    <x v="4"/>
    <x v="2"/>
    <n v="62"/>
    <n v="61999.38"/>
    <n v="332"/>
  </r>
  <r>
    <x v="1"/>
    <m/>
    <s v="15.6 Inches"/>
    <s v="Black"/>
    <s v="1000 GB"/>
    <s v="Pentium N5000"/>
    <x v="4"/>
    <x v="0"/>
    <m/>
    <s v="Integrated"/>
    <s v="Intel"/>
    <s v="1.1 GHz"/>
    <x v="5"/>
    <x v="1548"/>
    <n v="17"/>
    <n v="61539.83"/>
    <n v="180"/>
  </r>
  <r>
    <x v="8"/>
    <s v="Inspiron 16 5620"/>
    <s v="16 Inches"/>
    <s v="Platinum Silver"/>
    <s v="1 TB"/>
    <s v="Core i7 Family"/>
    <x v="4"/>
    <x v="2"/>
    <s v="Fingerprint Reader, HD Audio, Backlit Keyboard, Anti Glare Coating, Memory Card Slot"/>
    <s v="Dedicated"/>
    <m/>
    <m/>
    <x v="0"/>
    <x v="1549"/>
    <n v="51"/>
    <n v="12747.45"/>
    <n v="325"/>
  </r>
  <r>
    <x v="8"/>
    <s v="Latitude 5320 Laptop"/>
    <s v="13.3 Inches"/>
    <s v="Black"/>
    <s v="512 GB"/>
    <s v="Core i5"/>
    <x v="4"/>
    <x v="2"/>
    <s v="Wifi &amp; Bluetooth"/>
    <s v="Integrated"/>
    <m/>
    <m/>
    <x v="0"/>
    <x v="696"/>
    <n v="65"/>
    <n v="18846.75"/>
    <n v="183"/>
  </r>
  <r>
    <x v="8"/>
    <s v="Inspiron 3511 Laptop"/>
    <s v="15.6 Inches"/>
    <s v="Black"/>
    <s v="128 GB"/>
    <s v="Core i5"/>
    <x v="1"/>
    <x v="10"/>
    <s v="Wifi &amp; Bluetooth"/>
    <s v="Integrated"/>
    <m/>
    <m/>
    <x v="0"/>
    <x v="415"/>
    <n v="45"/>
    <n v="138274.20000000001"/>
    <n v="206"/>
  </r>
  <r>
    <x v="8"/>
    <s v="Latitude 3520 Laptop"/>
    <s v="15.6 Inches"/>
    <m/>
    <s v="512 GB"/>
    <s v="Core i7"/>
    <x v="6"/>
    <x v="10"/>
    <m/>
    <m/>
    <m/>
    <m/>
    <x v="0"/>
    <x v="1550"/>
    <n v="57"/>
    <n v="98553"/>
    <n v="304"/>
  </r>
  <r>
    <x v="8"/>
    <s v="Latitude 3520 Laptop"/>
    <s v="15.6 Inches"/>
    <m/>
    <s v="2000 GB"/>
    <s v="Core i5"/>
    <x v="6"/>
    <x v="10"/>
    <m/>
    <m/>
    <m/>
    <m/>
    <x v="0"/>
    <x v="7"/>
    <n v="62"/>
    <n v="49538"/>
    <n v="301"/>
  </r>
  <r>
    <x v="8"/>
    <s v="Inspiron 3511 Laptop"/>
    <s v="15.6 Inches"/>
    <s v="Black"/>
    <s v="8000 GB"/>
    <s v="Core i5"/>
    <x v="1"/>
    <x v="10"/>
    <s v="Wifi &amp; Bluetooth"/>
    <s v="Integrated"/>
    <m/>
    <m/>
    <x v="0"/>
    <x v="1551"/>
    <n v="49"/>
    <n v="80537.87"/>
    <n v="203"/>
  </r>
  <r>
    <x v="8"/>
    <s v="Latitude 5520 Laptop"/>
    <s v="15.6 Inches"/>
    <s v="Black"/>
    <s v="256 GB"/>
    <s v="Core i7"/>
    <x v="2"/>
    <x v="2"/>
    <s v="Wifi &amp; Bluetooth"/>
    <s v="Integrated"/>
    <m/>
    <m/>
    <x v="0"/>
    <x v="1552"/>
    <n v="23"/>
    <n v="37467"/>
    <n v="521"/>
  </r>
  <r>
    <x v="8"/>
    <s v="Latitude 5520 Laptop"/>
    <s v="15.6 Inches"/>
    <s v="Black"/>
    <s v="1000 GB"/>
    <s v="Core i5"/>
    <x v="1"/>
    <x v="10"/>
    <s v="Wifi &amp; Bluetooth"/>
    <s v="Integrated"/>
    <m/>
    <m/>
    <x v="0"/>
    <x v="1553"/>
    <n v="63"/>
    <n v="65015.37"/>
    <n v="509"/>
  </r>
  <r>
    <x v="8"/>
    <s v="Latitude 5520 Laptop"/>
    <s v="15.6 Inches"/>
    <s v="Black"/>
    <s v="1000 GB"/>
    <s v="Core i5"/>
    <x v="1"/>
    <x v="2"/>
    <s v="Wifi &amp; Bluetooth"/>
    <s v="Integrated"/>
    <m/>
    <m/>
    <x v="0"/>
    <x v="1554"/>
    <n v="50"/>
    <n v="66962"/>
    <n v="417"/>
  </r>
  <r>
    <x v="8"/>
    <s v="Latitude 5520 Laptop"/>
    <s v="15.6 Inches"/>
    <s v="Black"/>
    <s v="2000 GB"/>
    <s v="Core i5"/>
    <x v="2"/>
    <x v="10"/>
    <s v="Wifi &amp; Bluetooth"/>
    <s v="Integrated"/>
    <m/>
    <m/>
    <x v="0"/>
    <x v="1555"/>
    <n v="29"/>
    <n v="41411.71"/>
    <n v="395"/>
  </r>
  <r>
    <x v="8"/>
    <s v="Precision 7560 Laptop"/>
    <s v="15.6 Inches"/>
    <s v="Silver"/>
    <s v="2000 GB"/>
    <s v="Core i7"/>
    <x v="1"/>
    <x v="1"/>
    <s v="Wifi &amp; Bluetooth"/>
    <s v="Nvidia T1200"/>
    <m/>
    <m/>
    <x v="0"/>
    <x v="1556"/>
    <n v="58"/>
    <n v="62581.42"/>
    <n v="546"/>
  </r>
  <r>
    <x v="1"/>
    <m/>
    <s v="15.6 Inches"/>
    <s v="Silver"/>
    <s v="1000 GB"/>
    <s v="Intel Core i5"/>
    <x v="1"/>
    <x v="1"/>
    <s v="Backlit Keyboard"/>
    <s v="Integrated"/>
    <s v="Intel"/>
    <m/>
    <x v="1"/>
    <x v="8"/>
    <n v="64"/>
    <n v="57599.360000000001"/>
    <n v="337"/>
  </r>
  <r>
    <x v="0"/>
    <s v="Ideapad 3"/>
    <s v="15.6 Inches"/>
    <s v="Gray"/>
    <s v="1000 GB"/>
    <s v="Intel Core i5"/>
    <x v="5"/>
    <x v="0"/>
    <m/>
    <s v="Integrated"/>
    <s v="Intel"/>
    <m/>
    <x v="0"/>
    <x v="42"/>
    <n v="61"/>
    <n v="28059.39"/>
    <n v="464"/>
  </r>
  <r>
    <x v="8"/>
    <s v="Inspiron"/>
    <s v="16 Inches"/>
    <s v="Silver"/>
    <s v="1000 GB"/>
    <s v="Intel Core i5"/>
    <x v="2"/>
    <x v="0"/>
    <m/>
    <s v="Integrated"/>
    <s v="Intel"/>
    <m/>
    <x v="0"/>
    <x v="21"/>
    <n v="48"/>
    <n v="28319.52"/>
    <n v="476"/>
  </r>
  <r>
    <x v="2"/>
    <s v="Vector GP66 12UGS-267"/>
    <s v="15.66 Inches"/>
    <s v="Core Black"/>
    <m/>
    <s v="Intel Core i9"/>
    <x v="2"/>
    <x v="2"/>
    <m/>
    <s v="Dedicated"/>
    <m/>
    <s v="1.8 GHz"/>
    <x v="2"/>
    <x v="1557"/>
    <n v="42"/>
    <n v="31630.62"/>
    <n v="456"/>
  </r>
  <r>
    <x v="2"/>
    <s v="Stealth GS66 12UGS-025"/>
    <s v="15.6 Inches"/>
    <s v="Core Black"/>
    <m/>
    <s v="Intel Core i9"/>
    <x v="2"/>
    <x v="2"/>
    <m/>
    <s v="Dedicated"/>
    <s v="NVIDIA GeForce RTX 3070"/>
    <s v="1.8 GHz"/>
    <x v="10"/>
    <x v="5"/>
    <n v="34"/>
    <n v="54366"/>
    <n v="174"/>
  </r>
  <r>
    <x v="0"/>
    <m/>
    <s v="14 Inches"/>
    <s v="Blue"/>
    <s v="1000 GB"/>
    <s v="Intel Core i7"/>
    <x v="0"/>
    <x v="0"/>
    <m/>
    <s v="Integrated"/>
    <s v="Intel"/>
    <s v="1.2 GHz"/>
    <x v="0"/>
    <x v="572"/>
    <n v="17"/>
    <n v="14357.86"/>
    <n v="391"/>
  </r>
  <r>
    <x v="8"/>
    <s v="Inspiron 3511 Laptop"/>
    <s v="15.6 Inches"/>
    <s v="Black"/>
    <s v="2000 GB"/>
    <s v="Core i5"/>
    <x v="1"/>
    <x v="10"/>
    <s v="Wifi &amp; Bluetooth"/>
    <s v="Integrated"/>
    <m/>
    <m/>
    <x v="0"/>
    <x v="1558"/>
    <n v="62"/>
    <n v="38325.300000000003"/>
    <n v="549"/>
  </r>
  <r>
    <x v="8"/>
    <s v="Latitude 3520 Laptop"/>
    <s v="15.6 Inches"/>
    <s v="Black"/>
    <s v="2000 GB"/>
    <s v="Core i5"/>
    <x v="4"/>
    <x v="2"/>
    <s v="Wifi &amp; Bluetooth"/>
    <s v="Integrated"/>
    <m/>
    <m/>
    <x v="0"/>
    <x v="5"/>
    <n v="32"/>
    <n v="51168"/>
    <n v="427"/>
  </r>
  <r>
    <x v="8"/>
    <s v="Latitude 7420 Laptop"/>
    <s v="14 Inches"/>
    <s v="Black"/>
    <s v="2000 GB"/>
    <s v="Core i7"/>
    <x v="2"/>
    <x v="2"/>
    <s v="Wifi &amp; Bluetooth"/>
    <s v="Integrated"/>
    <m/>
    <m/>
    <x v="0"/>
    <x v="5"/>
    <n v="18"/>
    <n v="28782"/>
    <n v="505"/>
  </r>
  <r>
    <x v="8"/>
    <s v="Inspiron 3511 Laptop"/>
    <s v="15.6 Inches"/>
    <s v="Black"/>
    <s v="128 GB"/>
    <s v="Core i5"/>
    <x v="2"/>
    <x v="10"/>
    <s v="Wifi &amp; Bluetooth"/>
    <s v="Integrated"/>
    <m/>
    <m/>
    <x v="0"/>
    <x v="177"/>
    <n v="64"/>
    <n v="51199.360000000001"/>
    <n v="339"/>
  </r>
  <r>
    <x v="8"/>
    <s v="Inspiron 3511 Laptop"/>
    <s v="15.6 Inches"/>
    <s v="Black"/>
    <s v="1000 GB"/>
    <s v="Core i5"/>
    <x v="1"/>
    <x v="10"/>
    <s v="Wifi &amp; Bluetooth"/>
    <s v="Integrated"/>
    <m/>
    <m/>
    <x v="0"/>
    <x v="827"/>
    <n v="55"/>
    <n v="51902.95"/>
    <n v="336"/>
  </r>
  <r>
    <x v="8"/>
    <s v="Inspiron 3511 Laptop"/>
    <s v="15.6 Inches"/>
    <s v="Black"/>
    <s v="2000 GB"/>
    <s v="Core i5"/>
    <x v="4"/>
    <x v="10"/>
    <s v="Wifi &amp; Bluetooth"/>
    <s v="Integrated"/>
    <m/>
    <m/>
    <x v="0"/>
    <x v="1559"/>
    <n v="37"/>
    <n v="21367.13"/>
    <n v="345"/>
  </r>
  <r>
    <x v="8"/>
    <s v="Inspiron 3511 Laptop"/>
    <s v="15.6 Inches"/>
    <s v="Black"/>
    <s v="500 GB"/>
    <s v="Core i5"/>
    <x v="4"/>
    <x v="10"/>
    <s v="Wifi &amp; Bluetooth"/>
    <s v="Integrated"/>
    <m/>
    <m/>
    <x v="0"/>
    <x v="1560"/>
    <n v="56"/>
    <n v="119446.32"/>
    <n v="203"/>
  </r>
  <r>
    <x v="8"/>
    <s v="Vostro 3510 Laptop"/>
    <s v="15.6 Inches"/>
    <s v="Black"/>
    <s v="1000 GB"/>
    <s v="Core i5"/>
    <x v="4"/>
    <x v="2"/>
    <s v="Wifi &amp; Bluetooth"/>
    <s v="Integrated"/>
    <m/>
    <m/>
    <x v="0"/>
    <x v="1561"/>
    <n v="63"/>
    <n v="126004.41"/>
    <n v="489"/>
  </r>
  <r>
    <x v="8"/>
    <s v="Latitude 3420 Laptop"/>
    <s v="14 Inches"/>
    <s v="Black"/>
    <s v="256 GB"/>
    <s v="Core i7"/>
    <x v="4"/>
    <x v="10"/>
    <s v="Wifi &amp; Bluetooth"/>
    <s v="Integrated"/>
    <m/>
    <m/>
    <x v="0"/>
    <x v="1562"/>
    <n v="54"/>
    <n v="67309.38"/>
    <n v="412"/>
  </r>
  <r>
    <x v="8"/>
    <s v="Latitude 3420 Laptop"/>
    <s v="14 Inches"/>
    <s v="Black"/>
    <s v="1000 GB"/>
    <s v="Core i7"/>
    <x v="0"/>
    <x v="10"/>
    <s v="Wifi &amp; Bluetooth"/>
    <s v="Integrated"/>
    <m/>
    <m/>
    <x v="0"/>
    <x v="1563"/>
    <n v="15"/>
    <n v="6269.85"/>
    <n v="202"/>
  </r>
  <r>
    <x v="8"/>
    <s v="Vostro 3510 Laptop"/>
    <s v="15.6 Inches"/>
    <s v="Black"/>
    <s v="512 GB"/>
    <s v="Core i5"/>
    <x v="2"/>
    <x v="2"/>
    <s v="Wifi &amp; Bluetooth"/>
    <s v="Integrated"/>
    <m/>
    <m/>
    <x v="0"/>
    <x v="8"/>
    <n v="16"/>
    <n v="14399.84"/>
    <n v="491"/>
  </r>
  <r>
    <x v="8"/>
    <s v="Inspiron 3511 Laptop"/>
    <s v="15.6 Inches"/>
    <s v="Black"/>
    <s v="512 GB"/>
    <s v="Core i5"/>
    <x v="0"/>
    <x v="10"/>
    <s v="Wifi &amp; Bluetooth"/>
    <s v="Integrated"/>
    <m/>
    <m/>
    <x v="0"/>
    <x v="2"/>
    <n v="45"/>
    <n v="44999.55"/>
    <n v="163"/>
  </r>
  <r>
    <x v="0"/>
    <m/>
    <s v="15.6 Inches"/>
    <s v="Blue"/>
    <s v="1152 GB"/>
    <s v="Pentium"/>
    <x v="5"/>
    <x v="0"/>
    <m/>
    <s v="Integrated"/>
    <s v="Intel"/>
    <s v="1.1 GHz"/>
    <x v="2"/>
    <x v="1300"/>
    <n v="58"/>
    <n v="78357.42"/>
    <n v="167"/>
  </r>
  <r>
    <x v="1"/>
    <m/>
    <s v="14 Inches"/>
    <s v="Rose Gold"/>
    <s v="64 GB"/>
    <s v="Celeron N4000"/>
    <x v="4"/>
    <x v="0"/>
    <m/>
    <s v="Integrated"/>
    <s v="Intel"/>
    <s v="1.1 GHz"/>
    <x v="4"/>
    <x v="5"/>
    <n v="13"/>
    <n v="20787"/>
    <n v="180"/>
  </r>
  <r>
    <x v="1"/>
    <m/>
    <s v="15.6 Inches"/>
    <s v="Black"/>
    <s v="1000 GB"/>
    <s v="Pentium N5000"/>
    <x v="4"/>
    <x v="0"/>
    <m/>
    <s v="Integrated"/>
    <s v="Intel"/>
    <s v="1.1 GHz"/>
    <x v="5"/>
    <x v="1564"/>
    <n v="31"/>
    <n v="6138"/>
    <n v="178"/>
  </r>
  <r>
    <x v="8"/>
    <s v="Latitude 3520 Laptop"/>
    <s v="15.6 Inches"/>
    <s v="Black"/>
    <s v="512 GB"/>
    <s v="Core i7"/>
    <x v="3"/>
    <x v="2"/>
    <s v="Wifi &amp; Bluetooth"/>
    <s v="Integrated"/>
    <m/>
    <m/>
    <x v="0"/>
    <x v="5"/>
    <n v="59"/>
    <n v="94341"/>
    <n v="496"/>
  </r>
  <r>
    <x v="8"/>
    <s v="Latitude 7420 2-in-1"/>
    <s v="14 Inches"/>
    <s v="Black"/>
    <s v="512 GB"/>
    <s v="Core i7"/>
    <x v="2"/>
    <x v="10"/>
    <s v="Wifi &amp; Bluetooth"/>
    <s v="Integrated"/>
    <m/>
    <m/>
    <x v="0"/>
    <x v="1565"/>
    <n v="31"/>
    <n v="7668.16"/>
    <n v="396"/>
  </r>
  <r>
    <x v="8"/>
    <s v="Latitude 5420 Laptop"/>
    <s v="14 Inches"/>
    <s v="Black"/>
    <s v="256 GB"/>
    <s v="Core i5"/>
    <x v="2"/>
    <x v="10"/>
    <s v="Wifi &amp; Bluetooth"/>
    <s v="Integrated"/>
    <m/>
    <m/>
    <x v="0"/>
    <x v="1566"/>
    <n v="62"/>
    <n v="189658"/>
    <n v="293"/>
  </r>
  <r>
    <x v="8"/>
    <s v="Latitude 5420 Laptop"/>
    <s v="14 Inches"/>
    <s v="Black"/>
    <s v="256 GB"/>
    <s v="Core i5"/>
    <x v="4"/>
    <x v="2"/>
    <s v="Wifi &amp; Bluetooth"/>
    <s v="Integrated"/>
    <m/>
    <m/>
    <x v="0"/>
    <x v="7"/>
    <n v="45"/>
    <n v="35955"/>
    <n v="324"/>
  </r>
  <r>
    <x v="8"/>
    <s v="XPS 9510 Laptop"/>
    <s v="15.6 Inches"/>
    <s v="Platinum Silver"/>
    <s v="4000 GB"/>
    <s v="Core i7"/>
    <x v="4"/>
    <x v="10"/>
    <s v="Wifi &amp; Bluetooth"/>
    <s v="Nvidia GeForce RTX 3050 Ti"/>
    <m/>
    <m/>
    <x v="0"/>
    <x v="1567"/>
    <n v="51"/>
    <n v="137355.24"/>
    <n v="406"/>
  </r>
  <r>
    <x v="8"/>
    <s v="Inspiron 3502 Laptop"/>
    <s v="15.6 Inches"/>
    <s v="Black"/>
    <s v="512 GB"/>
    <s v="Celeron"/>
    <x v="7"/>
    <x v="10"/>
    <s v="Wifi &amp; Bluetooth"/>
    <s v="Integrated"/>
    <m/>
    <m/>
    <x v="0"/>
    <x v="1568"/>
    <n v="47"/>
    <n v="37214.129999999997"/>
    <n v="252"/>
  </r>
  <r>
    <x v="7"/>
    <s v="Slim 7 82SX"/>
    <s v="14 Inches"/>
    <s v="Cloud Grey"/>
    <s v="4 TB"/>
    <s v="Core i7 Family"/>
    <x v="4"/>
    <x v="10"/>
    <s v="HD Audio, Backlit Keyboard"/>
    <s v="Integrated"/>
    <m/>
    <m/>
    <x v="0"/>
    <x v="1024"/>
    <n v="62"/>
    <n v="61379.38"/>
    <n v="511"/>
  </r>
  <r>
    <x v="8"/>
    <s v="Vostro 3510 Laptop"/>
    <s v="15.6 Inches"/>
    <s v="Black"/>
    <s v="512 GB"/>
    <s v="Core i7"/>
    <x v="4"/>
    <x v="2"/>
    <s v="Wifi &amp; Bluetooth"/>
    <s v="Integrated"/>
    <m/>
    <m/>
    <x v="0"/>
    <x v="1569"/>
    <n v="41"/>
    <n v="45092.21"/>
    <n v="402"/>
  </r>
  <r>
    <x v="8"/>
    <s v="Latitude 5420 Laptop"/>
    <s v="14 Inches"/>
    <s v="Black"/>
    <s v="128 GB"/>
    <s v="Core i5"/>
    <x v="4"/>
    <x v="10"/>
    <s v="Wifi &amp; Bluetooth"/>
    <s v="Integrated"/>
    <m/>
    <m/>
    <x v="0"/>
    <x v="1570"/>
    <n v="46"/>
    <n v="59631.18"/>
    <n v="385"/>
  </r>
  <r>
    <x v="8"/>
    <s v="Latitude 5420 Laptop"/>
    <s v="14 Inches"/>
    <s v="Black"/>
    <s v="512 GB"/>
    <s v="Core i5"/>
    <x v="4"/>
    <x v="10"/>
    <s v="Wifi &amp; Bluetooth"/>
    <s v="Integrated"/>
    <m/>
    <m/>
    <x v="0"/>
    <x v="21"/>
    <n v="27"/>
    <n v="15929.73"/>
    <n v="442"/>
  </r>
  <r>
    <x v="8"/>
    <s v="Latitude 5320 2-in-1"/>
    <s v="13.3 Inches"/>
    <s v="Black"/>
    <s v="512 GB"/>
    <s v="Core i7"/>
    <x v="0"/>
    <x v="10"/>
    <s v="Wifi &amp; Bluetooth"/>
    <s v="Integrated"/>
    <m/>
    <m/>
    <x v="0"/>
    <x v="2"/>
    <n v="24"/>
    <n v="23999.759999999998"/>
    <n v="300"/>
  </r>
  <r>
    <x v="1"/>
    <m/>
    <s v="15.6 Inches"/>
    <s v="Silver"/>
    <s v="1000 GB"/>
    <s v="Intel Core i5"/>
    <x v="1"/>
    <x v="1"/>
    <s v="Backlit Keyboard"/>
    <s v="Integrated"/>
    <s v="Intel"/>
    <m/>
    <x v="1"/>
    <x v="420"/>
    <n v="25"/>
    <n v="20999.75"/>
    <n v="327"/>
  </r>
  <r>
    <x v="0"/>
    <s v="Ideapad 3"/>
    <s v="15.6 Inches"/>
    <s v="Gray"/>
    <s v="1000 GB"/>
    <s v="Intel Core i5"/>
    <x v="5"/>
    <x v="0"/>
    <m/>
    <s v="Integrated"/>
    <s v="Intel"/>
    <m/>
    <x v="0"/>
    <x v="641"/>
    <n v="49"/>
    <n v="49783.51"/>
    <n v="203"/>
  </r>
  <r>
    <x v="8"/>
    <s v="Inspiron"/>
    <s v="16 Inches"/>
    <s v="Silver"/>
    <s v="1000 GB"/>
    <s v="Intel Core i5"/>
    <x v="2"/>
    <x v="0"/>
    <m/>
    <s v="Integrated"/>
    <s v="Intel"/>
    <m/>
    <x v="0"/>
    <x v="745"/>
    <n v="16"/>
    <n v="15823.84"/>
    <n v="347"/>
  </r>
  <r>
    <x v="2"/>
    <s v="Vector GP66 12UGS-267"/>
    <s v="15.66 Inches"/>
    <s v="Core Black"/>
    <m/>
    <s v="Intel Core i9"/>
    <x v="2"/>
    <x v="2"/>
    <m/>
    <s v="Dedicated"/>
    <m/>
    <s v="1.8 GHz"/>
    <x v="2"/>
    <x v="26"/>
    <n v="30"/>
    <n v="11699.7"/>
    <n v="178"/>
  </r>
  <r>
    <x v="2"/>
    <s v="Stealth GS66 12UGS-025"/>
    <s v="15.6 Inches"/>
    <s v="Core Black"/>
    <m/>
    <s v="Intel Core i9"/>
    <x v="2"/>
    <x v="2"/>
    <m/>
    <s v="Dedicated"/>
    <s v="NVIDIA GeForce RTX 3070"/>
    <s v="1.8 GHz"/>
    <x v="10"/>
    <x v="42"/>
    <n v="25"/>
    <n v="11499.75"/>
    <n v="391"/>
  </r>
  <r>
    <x v="0"/>
    <m/>
    <s v="14 Inches"/>
    <s v="Blue"/>
    <s v="1000 GB"/>
    <s v="Intel Core i7"/>
    <x v="0"/>
    <x v="0"/>
    <m/>
    <s v="Integrated"/>
    <s v="Intel"/>
    <s v="1.2 GHz"/>
    <x v="0"/>
    <x v="1571"/>
    <n v="32"/>
    <n v="37215.68"/>
    <n v="176"/>
  </r>
  <r>
    <x v="8"/>
    <s v="Latitude 5420 Laptop"/>
    <s v="14 Inches"/>
    <s v="Black"/>
    <s v="512 GB"/>
    <s v="Core i7"/>
    <x v="2"/>
    <x v="2"/>
    <s v="Wifi &amp; Bluetooth"/>
    <s v="Integrated"/>
    <m/>
    <m/>
    <x v="0"/>
    <x v="103"/>
    <n v="60"/>
    <n v="137940"/>
    <n v="396"/>
  </r>
  <r>
    <x v="8"/>
    <s v="Inspiron 3511 Laptop"/>
    <s v="15.6 Inches"/>
    <s v="Black"/>
    <s v="2000 GB"/>
    <s v="Core i5"/>
    <x v="1"/>
    <x v="10"/>
    <s v="Wifi &amp; Bluetooth"/>
    <s v="Integrated"/>
    <m/>
    <m/>
    <x v="0"/>
    <x v="58"/>
    <n v="18"/>
    <n v="35982"/>
    <n v="273"/>
  </r>
  <r>
    <x v="8"/>
    <s v="Latitude 3520 Laptop"/>
    <s v="15.6 Inches"/>
    <s v="Black"/>
    <s v="2000 GB"/>
    <s v="Core i5"/>
    <x v="1"/>
    <x v="10"/>
    <s v="Wifi &amp; Bluetooth"/>
    <s v="Integrated"/>
    <m/>
    <m/>
    <x v="0"/>
    <x v="26"/>
    <n v="19"/>
    <n v="7409.81"/>
    <n v="165"/>
  </r>
  <r>
    <x v="8"/>
    <s v="Latitude 3520 Laptop"/>
    <s v="15.6 Inches"/>
    <s v="Black"/>
    <s v="512 GB"/>
    <s v="Core i5"/>
    <x v="4"/>
    <x v="2"/>
    <s v="Wifi &amp; Bluetooth"/>
    <s v="Integrated"/>
    <m/>
    <m/>
    <x v="0"/>
    <x v="795"/>
    <n v="62"/>
    <n v="54435.38"/>
    <n v="384"/>
  </r>
  <r>
    <x v="8"/>
    <s v="Inspiron 3511 Laptop"/>
    <s v="15.6 Inches"/>
    <s v="Black"/>
    <s v="2000 GB"/>
    <s v="Core i5"/>
    <x v="2"/>
    <x v="10"/>
    <s v="Wifi &amp; Bluetooth"/>
    <s v="Integrated"/>
    <m/>
    <m/>
    <x v="0"/>
    <x v="1572"/>
    <n v="51"/>
    <n v="63953.49"/>
    <n v="445"/>
  </r>
  <r>
    <x v="8"/>
    <s v="Latitude 3520 Laptop"/>
    <s v="15.6 Inches"/>
    <s v="Black"/>
    <s v="2000 GB"/>
    <s v="Core i7"/>
    <x v="4"/>
    <x v="10"/>
    <s v="Wifi &amp; Bluetooth"/>
    <s v="Integrated"/>
    <m/>
    <m/>
    <x v="0"/>
    <x v="1573"/>
    <n v="15"/>
    <n v="28259.85"/>
    <n v="195"/>
  </r>
  <r>
    <x v="2"/>
    <s v="Vector GP66 12UGS-267"/>
    <s v="15.66 Inches"/>
    <s v="Core Black"/>
    <m/>
    <s v="Intel Core i9"/>
    <x v="2"/>
    <x v="2"/>
    <m/>
    <s v="Dedicated"/>
    <m/>
    <s v="1.8 GHz"/>
    <x v="2"/>
    <x v="2"/>
    <n v="33"/>
    <n v="32999.67"/>
    <n v="456"/>
  </r>
  <r>
    <x v="2"/>
    <s v="Stealth GS66 12UGS-025"/>
    <s v="15.6 Inches"/>
    <s v="Core Black"/>
    <m/>
    <s v="Intel Core i9"/>
    <x v="2"/>
    <x v="2"/>
    <m/>
    <s v="Dedicated"/>
    <s v="NVIDIA GeForce RTX 3070"/>
    <s v="1.8 GHz"/>
    <x v="10"/>
    <x v="2"/>
    <n v="45"/>
    <n v="44999.55"/>
    <n v="510"/>
  </r>
  <r>
    <x v="0"/>
    <m/>
    <s v="14 Inches"/>
    <s v="Blue"/>
    <s v="1000 GB"/>
    <s v="Intel Core i7"/>
    <x v="0"/>
    <x v="0"/>
    <m/>
    <s v="Integrated"/>
    <s v="Intel"/>
    <s v="1.2 GHz"/>
    <x v="0"/>
    <x v="1574"/>
    <n v="57"/>
    <n v="104253"/>
    <n v="319"/>
  </r>
  <r>
    <x v="8"/>
    <s v="Latitude 5520 Laptop"/>
    <s v="15.6 Inches"/>
    <s v="Black"/>
    <s v="512 GB"/>
    <s v="Core i5"/>
    <x v="4"/>
    <x v="2"/>
    <s v="Wifi &amp; Bluetooth"/>
    <s v="Integrated"/>
    <m/>
    <m/>
    <x v="0"/>
    <x v="1575"/>
    <n v="60"/>
    <n v="99984"/>
    <n v="144"/>
  </r>
  <r>
    <x v="7"/>
    <s v="IdeaPad 3 81X8"/>
    <s v="15.6 Inches"/>
    <s v="Almond"/>
    <s v="2 TB"/>
    <s v="Core i3 Family"/>
    <x v="0"/>
    <x v="2"/>
    <s v="HD Audio, Anti Glare Coating, Memory Card Slot, Numeric Keypad"/>
    <s v="Integrated"/>
    <m/>
    <m/>
    <x v="0"/>
    <x v="849"/>
    <n v="51"/>
    <n v="33710.49"/>
    <n v="316"/>
  </r>
  <r>
    <x v="8"/>
    <s v="Latitude 3420 Laptop"/>
    <s v="14 Inches"/>
    <s v="Black"/>
    <s v="1000 GB"/>
    <s v="Core i7"/>
    <x v="1"/>
    <x v="2"/>
    <s v="Wifi &amp; Bluetooth"/>
    <s v="Integrated"/>
    <m/>
    <m/>
    <x v="0"/>
    <x v="481"/>
    <n v="14"/>
    <n v="40586"/>
    <n v="269"/>
  </r>
  <r>
    <x v="8"/>
    <s v="XPS 9320 Laptop"/>
    <s v="13.4 Inches"/>
    <s v="Gray, Silver"/>
    <s v="256 GB"/>
    <s v="Core i5"/>
    <x v="0"/>
    <x v="1"/>
    <s v="Wifi &amp; Bluetooth"/>
    <s v="Integrated"/>
    <m/>
    <m/>
    <x v="0"/>
    <x v="1576"/>
    <n v="50"/>
    <n v="75675"/>
    <n v="469"/>
  </r>
  <r>
    <x v="8"/>
    <s v="Latitude 3520 Laptop"/>
    <s v="15.6 Inches"/>
    <s v="Black"/>
    <s v="2000 GB"/>
    <s v="Core i5"/>
    <x v="0"/>
    <x v="2"/>
    <s v="Wifi &amp; Bluetooth"/>
    <s v="Integrated"/>
    <m/>
    <m/>
    <x v="0"/>
    <x v="1577"/>
    <n v="17"/>
    <n v="7377.83"/>
    <n v="446"/>
  </r>
  <r>
    <x v="8"/>
    <s v="Inspiron 3511 Laptop"/>
    <s v="15.6 Inches"/>
    <s v="Black"/>
    <s v="128 GB"/>
    <s v="Core i5"/>
    <x v="0"/>
    <x v="10"/>
    <s v="Wifi &amp; Bluetooth"/>
    <s v="Integrated"/>
    <m/>
    <m/>
    <x v="0"/>
    <x v="1578"/>
    <n v="14"/>
    <n v="23267.86"/>
    <n v="249"/>
  </r>
  <r>
    <x v="8"/>
    <s v="Latitude 5420 Laptop"/>
    <s v="14 Inches"/>
    <s v="Black"/>
    <s v="1000 GB"/>
    <s v="Core i5"/>
    <x v="2"/>
    <x v="2"/>
    <s v="Wifi &amp; Bluetooth"/>
    <s v="Integrated"/>
    <m/>
    <m/>
    <x v="0"/>
    <x v="1579"/>
    <n v="31"/>
    <n v="76321.69"/>
    <n v="123"/>
  </r>
  <r>
    <x v="8"/>
    <s v="Alienware m15 R7 Laptop"/>
    <s v="15.6 Inches"/>
    <s v="Dark Side of the Moon"/>
    <s v="512 GB"/>
    <s v="AMD Ryzen 7"/>
    <x v="2"/>
    <x v="2"/>
    <s v="Wifi &amp; Bluetooth"/>
    <s v="Nvidia GeForce RTX 3060"/>
    <m/>
    <m/>
    <x v="0"/>
    <x v="13"/>
    <n v="22"/>
    <n v="37378"/>
    <n v="164"/>
  </r>
  <r>
    <x v="7"/>
    <s v="Slim 7 82SX"/>
    <s v="14 Inches"/>
    <s v="Cloud Grey"/>
    <s v="1 TB"/>
    <s v="Core i7 Family"/>
    <x v="4"/>
    <x v="10"/>
    <s v="HD Audio, Backlit Keyboard"/>
    <s v="Integrated"/>
    <m/>
    <m/>
    <x v="0"/>
    <x v="1580"/>
    <n v="40"/>
    <n v="99998"/>
    <n v="534"/>
  </r>
  <r>
    <x v="8"/>
    <s v="XPS 9520 Laptop"/>
    <s v="15.6 Inches"/>
    <s v="Platinum Silver"/>
    <s v="128 GB"/>
    <s v="Core i7"/>
    <x v="3"/>
    <x v="1"/>
    <s v="Wifi &amp; Bluetooth"/>
    <s v="Nvidia GeForce RTX 3050"/>
    <m/>
    <m/>
    <x v="0"/>
    <x v="1581"/>
    <n v="54"/>
    <n v="107675.46"/>
    <n v="372"/>
  </r>
  <r>
    <x v="8"/>
    <s v="Latitude 5520 Laptop"/>
    <s v="15.6 Inches"/>
    <s v="Black"/>
    <s v="1000 GB"/>
    <s v="Core i7"/>
    <x v="2"/>
    <x v="2"/>
    <s v="Wifi &amp; Bluetooth"/>
    <s v="Integrated"/>
    <m/>
    <m/>
    <x v="0"/>
    <x v="42"/>
    <n v="64"/>
    <n v="29439.360000000001"/>
    <n v="420"/>
  </r>
  <r>
    <x v="2"/>
    <s v="Vector GP66 12UGS-267"/>
    <s v="15.66 Inches"/>
    <s v="Core Black"/>
    <m/>
    <s v="Intel Core i9"/>
    <x v="2"/>
    <x v="2"/>
    <m/>
    <s v="Dedicated"/>
    <m/>
    <s v="1.8 GHz"/>
    <x v="2"/>
    <x v="1582"/>
    <n v="34"/>
    <n v="20889.599999999999"/>
    <n v="476"/>
  </r>
  <r>
    <x v="2"/>
    <s v="Stealth GS66 12UGS-025"/>
    <s v="15.6 Inches"/>
    <s v="Core Black"/>
    <m/>
    <s v="Intel Core i9"/>
    <x v="2"/>
    <x v="2"/>
    <m/>
    <s v="Dedicated"/>
    <s v="NVIDIA GeForce RTX 3070"/>
    <s v="1.8 GHz"/>
    <x v="10"/>
    <x v="21"/>
    <n v="65"/>
    <n v="38349.35"/>
    <n v="192"/>
  </r>
  <r>
    <x v="0"/>
    <m/>
    <s v="14 Inches"/>
    <s v="Blue"/>
    <s v="1000 GB"/>
    <s v="Intel Core i7"/>
    <x v="0"/>
    <x v="0"/>
    <m/>
    <s v="Integrated"/>
    <s v="Intel"/>
    <s v="1.2 GHz"/>
    <x v="0"/>
    <x v="1583"/>
    <n v="62"/>
    <n v="162439.38"/>
    <n v="462"/>
  </r>
  <r>
    <x v="4"/>
    <s v="Aspire 5"/>
    <s v="15.6 Inches"/>
    <s v="Pure Silver"/>
    <s v="2 TB"/>
    <s v="Core i3 Family"/>
    <x v="3"/>
    <x v="2"/>
    <s v="HD Audio, Backlit Keyboard, Anti Glare Coating, Numeric Keypad"/>
    <s v="Integrated"/>
    <m/>
    <m/>
    <x v="0"/>
    <x v="1584"/>
    <n v="48"/>
    <n v="160647.84"/>
    <n v="334"/>
  </r>
  <r>
    <x v="7"/>
    <s v="Legion Pro 5"/>
    <s v="16 Inches"/>
    <s v="Onyx grey"/>
    <s v="4 TB"/>
    <s v="Intel Core i9"/>
    <x v="4"/>
    <x v="2"/>
    <s v="High Definition Audio, Backlit Keyboard, Anti Glare Coating, Numeric Keypad"/>
    <s v="Dedicated"/>
    <m/>
    <m/>
    <x v="0"/>
    <x v="26"/>
    <n v="61"/>
    <n v="23789.39"/>
    <n v="549"/>
  </r>
  <r>
    <x v="8"/>
    <s v="Inspiron 16"/>
    <s v="16 Inches"/>
    <s v="Platinum Silver"/>
    <s v="1 TB"/>
    <s v="Core i7 Family"/>
    <x v="2"/>
    <x v="2"/>
    <s v="Fingerprint Reader, HD Audio, Backlit Keyboard, Anti Glare Coating, Memory Card Slot"/>
    <s v="Dedicated"/>
    <m/>
    <m/>
    <x v="0"/>
    <x v="26"/>
    <n v="46"/>
    <n v="17939.54"/>
    <n v="185"/>
  </r>
  <r>
    <x v="2"/>
    <s v="Vector GP66 12UGS-267"/>
    <s v="15.66 Inches"/>
    <s v="Core Black"/>
    <m/>
    <s v="Intel Core i9"/>
    <x v="2"/>
    <x v="2"/>
    <m/>
    <s v="Dedicated"/>
    <m/>
    <s v="1.8 GHz"/>
    <x v="2"/>
    <x v="1332"/>
    <n v="26"/>
    <n v="15079.74"/>
    <n v="396"/>
  </r>
  <r>
    <x v="2"/>
    <s v="Stealth GS66 12UGS-025"/>
    <s v="15.6 Inches"/>
    <s v="Core Black"/>
    <m/>
    <s v="Intel Core i9"/>
    <x v="2"/>
    <x v="2"/>
    <m/>
    <s v="Dedicated"/>
    <s v="NVIDIA GeForce RTX 3070"/>
    <s v="1.8 GHz"/>
    <x v="10"/>
    <x v="968"/>
    <n v="65"/>
    <n v="50309.35"/>
    <n v="424"/>
  </r>
  <r>
    <x v="0"/>
    <m/>
    <s v="14 Inches"/>
    <s v="Blue"/>
    <s v="1000 GB"/>
    <s v="Intel Core i7"/>
    <x v="0"/>
    <x v="0"/>
    <m/>
    <s v="Integrated"/>
    <s v="Intel"/>
    <s v="1.2 GHz"/>
    <x v="0"/>
    <x v="1585"/>
    <n v="60"/>
    <n v="55379.4"/>
    <n v="386"/>
  </r>
  <r>
    <x v="8"/>
    <s v="Inspiron 3511 Laptop"/>
    <s v="15.6 Inches"/>
    <s v="Black"/>
    <s v="256 GB"/>
    <s v="Core i5"/>
    <x v="2"/>
    <x v="10"/>
    <s v="Wifi &amp; Bluetooth"/>
    <s v="Integrated"/>
    <m/>
    <m/>
    <x v="0"/>
    <x v="475"/>
    <n v="27"/>
    <n v="45656.73"/>
    <n v="293"/>
  </r>
  <r>
    <x v="8"/>
    <s v="Precision 3470 Laptop"/>
    <s v="14 Inches"/>
    <s v="Silver"/>
    <s v="512 GB"/>
    <s v="Core i7"/>
    <x v="4"/>
    <x v="1"/>
    <s v="Wifi &amp; Bluetooth"/>
    <s v="Nvidia Quadro T550"/>
    <m/>
    <m/>
    <x v="0"/>
    <x v="5"/>
    <n v="49"/>
    <n v="78351"/>
    <n v="305"/>
  </r>
  <r>
    <x v="8"/>
    <s v="Latitude 5540 Laptop"/>
    <s v="15.6 Inches"/>
    <s v="Black"/>
    <s v="512 GB"/>
    <s v="Core i7"/>
    <x v="0"/>
    <x v="1"/>
    <s v="Wifi &amp; Bluetooth"/>
    <s v="Integrated"/>
    <m/>
    <m/>
    <x v="0"/>
    <x v="1586"/>
    <n v="15"/>
    <n v="1047.3"/>
    <n v="371"/>
  </r>
  <r>
    <x v="8"/>
    <s v="Latitude 5520 Laptop"/>
    <s v="15.6 Inches"/>
    <s v="Black"/>
    <s v="2000 GB"/>
    <s v="Core i7"/>
    <x v="2"/>
    <x v="2"/>
    <s v="Wifi &amp; Bluetooth"/>
    <s v="Integrated"/>
    <m/>
    <m/>
    <x v="0"/>
    <x v="5"/>
    <n v="49"/>
    <n v="78351"/>
    <n v="448"/>
  </r>
  <r>
    <x v="8"/>
    <s v="Latitude 5520 Laptop"/>
    <s v="15.6 Inches"/>
    <s v="Black"/>
    <s v="512 GB"/>
    <s v="Core i5"/>
    <x v="4"/>
    <x v="2"/>
    <s v="Wifi &amp; Bluetooth"/>
    <s v="Integrated"/>
    <m/>
    <m/>
    <x v="0"/>
    <x v="26"/>
    <n v="27"/>
    <n v="10529.73"/>
    <n v="231"/>
  </r>
  <r>
    <x v="8"/>
    <s v="Latitude 5520 Laptop"/>
    <s v="15.6 Inches"/>
    <s v="Black"/>
    <s v="256 GB"/>
    <s v="Core i5"/>
    <x v="2"/>
    <x v="2"/>
    <s v="Wifi &amp; Bluetooth"/>
    <s v="Integrated"/>
    <m/>
    <m/>
    <x v="0"/>
    <x v="2"/>
    <n v="36"/>
    <n v="35999.64"/>
    <n v="513"/>
  </r>
  <r>
    <x v="8"/>
    <s v="Latitude 5520 Laptop"/>
    <s v="15.6 Inches"/>
    <s v="Black"/>
    <s v="512 GB"/>
    <s v="Core i5"/>
    <x v="1"/>
    <x v="2"/>
    <s v="Wifi &amp; Bluetooth"/>
    <s v="Integrated"/>
    <m/>
    <m/>
    <x v="0"/>
    <x v="13"/>
    <n v="35"/>
    <n v="59465"/>
    <n v="529"/>
  </r>
  <r>
    <x v="8"/>
    <s v="Latitude 5420 Laptop"/>
    <s v="14 Inches"/>
    <s v="Black"/>
    <s v="256 GB"/>
    <s v="Core i5"/>
    <x v="4"/>
    <x v="2"/>
    <s v="Wifi &amp; Bluetooth"/>
    <s v="Integrated"/>
    <m/>
    <m/>
    <x v="0"/>
    <x v="42"/>
    <n v="12"/>
    <n v="5519.88"/>
    <n v="93"/>
  </r>
  <r>
    <x v="8"/>
    <s v="Latitude 7340 2-in-1"/>
    <s v="13.3 Inches"/>
    <s v="Black"/>
    <s v="256 GB"/>
    <s v="Core i5"/>
    <x v="4"/>
    <x v="1"/>
    <s v="Wifi &amp; Bluetooth"/>
    <s v="Integrated"/>
    <m/>
    <m/>
    <x v="0"/>
    <x v="970"/>
    <n v="22"/>
    <n v="19819.580000000002"/>
    <n v="518"/>
  </r>
  <r>
    <x v="8"/>
    <s v="Precision 5770 Laptop"/>
    <s v="17 Inches"/>
    <s v="Silver"/>
    <s v="1000 GB"/>
    <s v="Core i5"/>
    <x v="4"/>
    <x v="2"/>
    <s v="Wifi &amp; Bluetooth"/>
    <s v="Nvidia RTX A2000"/>
    <m/>
    <m/>
    <x v="0"/>
    <x v="1587"/>
    <n v="36"/>
    <n v="78444"/>
    <n v="152"/>
  </r>
  <r>
    <x v="8"/>
    <s v="Precision 7770 Laptop"/>
    <s v="17.3 Inches"/>
    <s v="Silver"/>
    <s v="512 GB"/>
    <s v="Core i7"/>
    <x v="4"/>
    <x v="2"/>
    <s v="Wifi &amp; Bluetooth"/>
    <s v="Nvidia RTX A1000"/>
    <m/>
    <m/>
    <x v="0"/>
    <x v="5"/>
    <n v="61"/>
    <n v="97539"/>
    <n v="424"/>
  </r>
  <r>
    <x v="0"/>
    <m/>
    <s v="15.6 Inches"/>
    <s v="Blue"/>
    <s v="1152 GB"/>
    <s v="Pentium"/>
    <x v="5"/>
    <x v="0"/>
    <m/>
    <s v="Integrated"/>
    <s v="Intel"/>
    <s v="1.1 GHz"/>
    <x v="2"/>
    <x v="795"/>
    <n v="60"/>
    <n v="52679.4"/>
    <n v="543"/>
  </r>
  <r>
    <x v="1"/>
    <m/>
    <s v="14 Inches"/>
    <s v="Rose Gold"/>
    <s v="64 GB"/>
    <s v="Celeron N4000"/>
    <x v="4"/>
    <x v="0"/>
    <m/>
    <s v="Integrated"/>
    <s v="Intel"/>
    <s v="1.1 GHz"/>
    <x v="4"/>
    <x v="1588"/>
    <n v="47"/>
    <n v="107958.53"/>
    <n v="216"/>
  </r>
  <r>
    <x v="1"/>
    <m/>
    <s v="15.6 Inches"/>
    <s v="Black"/>
    <s v="1000 GB"/>
    <s v="Pentium N5000"/>
    <x v="4"/>
    <x v="0"/>
    <m/>
    <s v="Integrated"/>
    <s v="Intel"/>
    <s v="1.1 GHz"/>
    <x v="5"/>
    <x v="1030"/>
    <n v="12"/>
    <n v="21597.72"/>
    <n v="113"/>
  </r>
  <r>
    <x v="8"/>
    <s v="XPS 9530 Laptop"/>
    <s v="15.6 Inches"/>
    <s v="Platinum Silver"/>
    <s v="2000 GB"/>
    <s v="Core i9"/>
    <x v="4"/>
    <x v="1"/>
    <s v="Wifi &amp; Bluetooth"/>
    <s v="Nvidia GeForce RTX 4060"/>
    <m/>
    <m/>
    <x v="0"/>
    <x v="1589"/>
    <n v="64"/>
    <n v="358290.56"/>
    <n v="378"/>
  </r>
  <r>
    <x v="8"/>
    <s v="Latitude 5340 Laptop"/>
    <s v="13.3 Inches"/>
    <s v="Black"/>
    <s v="256 GB"/>
    <s v="Core i5"/>
    <x v="4"/>
    <x v="1"/>
    <s v="Wifi &amp; Bluetooth"/>
    <s v="Integrated"/>
    <m/>
    <m/>
    <x v="0"/>
    <x v="2"/>
    <n v="33"/>
    <n v="32999.67"/>
    <n v="200"/>
  </r>
  <r>
    <x v="8"/>
    <s v="Alienware X16 Laptop"/>
    <s v="16 Inches"/>
    <s v="Silver"/>
    <s v="1000 GB"/>
    <s v="Core i7"/>
    <x v="4"/>
    <x v="1"/>
    <s v="Wifi &amp; Bluetooth"/>
    <s v="Nvidia GeForce RTX 4070"/>
    <m/>
    <m/>
    <x v="0"/>
    <x v="1590"/>
    <n v="31"/>
    <n v="17267"/>
    <n v="174"/>
  </r>
  <r>
    <x v="7"/>
    <s v="Thinkpad P16v Gen 1"/>
    <s v="16 Inches"/>
    <s v="Black"/>
    <s v="1 TB"/>
    <s v="Intel Core i7"/>
    <x v="18"/>
    <x v="1"/>
    <s v="Anti Glare Coating,Backlit Keyboard, Fingerprint Reader"/>
    <s v="Dedicated"/>
    <m/>
    <m/>
    <x v="0"/>
    <x v="1467"/>
    <n v="51"/>
    <n v="91753.59"/>
    <n v="281"/>
  </r>
  <r>
    <x v="8"/>
    <s v="Latitude 3420 Laptop"/>
    <s v="14 Inches"/>
    <s v="Black"/>
    <s v="512 GB"/>
    <s v="Core i3"/>
    <x v="4"/>
    <x v="1"/>
    <s v="Wifi &amp; Bluetooth"/>
    <s v="Integrated"/>
    <m/>
    <m/>
    <x v="0"/>
    <x v="19"/>
    <n v="24"/>
    <n v="15359.76"/>
    <n v="488"/>
  </r>
  <r>
    <x v="8"/>
    <s v="Latitude 9440 2-in-1"/>
    <s v="14 Inches"/>
    <s v="Black"/>
    <s v="256 GB"/>
    <s v="Core i7"/>
    <x v="2"/>
    <x v="1"/>
    <s v="Wifi &amp; Bluetooth"/>
    <s v="Integrated"/>
    <m/>
    <m/>
    <x v="0"/>
    <x v="26"/>
    <n v="22"/>
    <n v="8579.7800000000007"/>
    <n v="486"/>
  </r>
  <r>
    <x v="8"/>
    <s v="Alienware m18 Laptop"/>
    <s v="18 Inches"/>
    <s v="Dark Metallic Moon"/>
    <s v="2000 GB"/>
    <s v="Core i9"/>
    <x v="2"/>
    <x v="2"/>
    <s v="Wifi &amp; Bluetooth"/>
    <s v="Nvidia GeForce RTX 4070"/>
    <m/>
    <m/>
    <x v="0"/>
    <x v="1591"/>
    <n v="41"/>
    <n v="4469"/>
    <n v="239"/>
  </r>
  <r>
    <x v="8"/>
    <s v="Latitude 5520 Laptop"/>
    <s v="15.6 Inches"/>
    <s v="Black"/>
    <s v="2000 GB"/>
    <s v="Core i7"/>
    <x v="4"/>
    <x v="2"/>
    <s v="Wifi &amp; Bluetooth"/>
    <s v="Integrated"/>
    <m/>
    <m/>
    <x v="0"/>
    <x v="42"/>
    <n v="60"/>
    <n v="27599.4"/>
    <n v="305"/>
  </r>
  <r>
    <x v="8"/>
    <s v="Latitude 3520 Laptop"/>
    <s v="15.6 Inches"/>
    <s v="Black"/>
    <s v="8000 GB"/>
    <s v="Core i5"/>
    <x v="4"/>
    <x v="10"/>
    <s v="Wifi &amp; Bluetooth"/>
    <s v="Integrated"/>
    <m/>
    <m/>
    <x v="0"/>
    <x v="423"/>
    <n v="13"/>
    <n v="21712.21"/>
    <n v="176"/>
  </r>
  <r>
    <x v="8"/>
    <s v="Inspiron 3511 Laptop"/>
    <s v="15.6 Inches"/>
    <s v="Black"/>
    <s v="512 GB"/>
    <s v="Core i5"/>
    <x v="1"/>
    <x v="10"/>
    <s v="Wifi &amp; Bluetooth"/>
    <s v="Integrated"/>
    <m/>
    <m/>
    <x v="0"/>
    <x v="1592"/>
    <n v="61"/>
    <n v="176899.39"/>
    <n v="373"/>
  </r>
  <r>
    <x v="8"/>
    <s v="Vostro 3510 Laptop"/>
    <s v="15.6 Inches"/>
    <s v="Black"/>
    <s v="256 GB"/>
    <s v="Core i5"/>
    <x v="3"/>
    <x v="2"/>
    <s v="Wifi &amp; Bluetooth"/>
    <s v="Integrated"/>
    <m/>
    <m/>
    <x v="0"/>
    <x v="1452"/>
    <n v="60"/>
    <n v="42899.4"/>
    <n v="396"/>
  </r>
  <r>
    <x v="1"/>
    <m/>
    <s v="15.6 Inches"/>
    <s v="Silver"/>
    <s v="1000 GB"/>
    <s v="Intel Core i5"/>
    <x v="1"/>
    <x v="1"/>
    <s v="Backlit Keyboard"/>
    <s v="Integrated"/>
    <s v="Intel"/>
    <m/>
    <x v="1"/>
    <x v="26"/>
    <n v="41"/>
    <n v="15989.59"/>
    <n v="381"/>
  </r>
  <r>
    <x v="0"/>
    <s v="Ideapad 3"/>
    <s v="15.6 Inches"/>
    <s v="Gray"/>
    <s v="1000 GB"/>
    <s v="Intel Core i5"/>
    <x v="5"/>
    <x v="0"/>
    <m/>
    <s v="Integrated"/>
    <s v="Intel"/>
    <m/>
    <x v="0"/>
    <x v="5"/>
    <n v="36"/>
    <n v="57564"/>
    <n v="521"/>
  </r>
  <r>
    <x v="8"/>
    <s v="Inspiron"/>
    <s v="16 Inches"/>
    <s v="Silver"/>
    <s v="1000 GB"/>
    <s v="Intel Core i5"/>
    <x v="2"/>
    <x v="0"/>
    <m/>
    <s v="Integrated"/>
    <s v="Intel"/>
    <m/>
    <x v="0"/>
    <x v="1593"/>
    <n v="59"/>
    <n v="95284.41"/>
    <n v="180"/>
  </r>
  <r>
    <x v="2"/>
    <s v="Vector GP66 12UGS-267"/>
    <s v="15.66 Inches"/>
    <s v="Core Black"/>
    <m/>
    <s v="Intel Core i9"/>
    <x v="2"/>
    <x v="2"/>
    <m/>
    <s v="Dedicated"/>
    <m/>
    <s v="1.8 GHz"/>
    <x v="2"/>
    <x v="42"/>
    <n v="40"/>
    <n v="18399.599999999999"/>
    <n v="196"/>
  </r>
  <r>
    <x v="2"/>
    <s v="Stealth GS66 12UGS-025"/>
    <s v="15.6 Inches"/>
    <s v="Core Black"/>
    <m/>
    <s v="Intel Core i9"/>
    <x v="2"/>
    <x v="2"/>
    <m/>
    <s v="Dedicated"/>
    <s v="NVIDIA GeForce RTX 3070"/>
    <s v="1.8 GHz"/>
    <x v="10"/>
    <x v="1594"/>
    <n v="15"/>
    <n v="49079.85"/>
    <n v="255"/>
  </r>
  <r>
    <x v="0"/>
    <m/>
    <s v="14 Inches"/>
    <s v="Blue"/>
    <s v="1000 GB"/>
    <s v="Intel Core i7"/>
    <x v="0"/>
    <x v="0"/>
    <m/>
    <s v="Integrated"/>
    <s v="Intel"/>
    <s v="1.2 GHz"/>
    <x v="0"/>
    <x v="1595"/>
    <n v="45"/>
    <n v="219689.55"/>
    <n v="536"/>
  </r>
  <r>
    <x v="8"/>
    <s v="Inspiron 3502 Laptop"/>
    <s v="15.6 Inches"/>
    <s v="Black"/>
    <s v="512 GB"/>
    <s v="Celeron"/>
    <x v="7"/>
    <x v="10"/>
    <s v="Wifi &amp; Bluetooth"/>
    <s v="Integrated"/>
    <m/>
    <m/>
    <x v="0"/>
    <x v="21"/>
    <n v="44"/>
    <n v="25959.56"/>
    <n v="295"/>
  </r>
  <r>
    <x v="8"/>
    <s v="Inspiron 3502 Laptop"/>
    <s v="15.6 Inches"/>
    <s v="Black"/>
    <s v="256 GB"/>
    <s v="Celeron"/>
    <x v="7"/>
    <x v="10"/>
    <s v="Wifi &amp; Bluetooth"/>
    <s v="Integrated"/>
    <m/>
    <m/>
    <x v="0"/>
    <x v="21"/>
    <n v="55"/>
    <n v="32449.45"/>
    <n v="508"/>
  </r>
  <r>
    <x v="8"/>
    <s v="XPS 9510 Laptop"/>
    <s v="15.6 Inches"/>
    <s v="Platinum Silver"/>
    <s v="1000 GB"/>
    <s v="Core i9"/>
    <x v="1"/>
    <x v="2"/>
    <s v="Wifi &amp; Bluetooth"/>
    <s v="Nvidia GeForce RTX 3050 Ti"/>
    <m/>
    <m/>
    <x v="0"/>
    <x v="1596"/>
    <n v="54"/>
    <n v="23922"/>
    <n v="489"/>
  </r>
  <r>
    <x v="8"/>
    <s v="Latitude 5420 Laptop"/>
    <s v="14 Inches"/>
    <s v="Black"/>
    <s v="128 GB"/>
    <s v="Core i5"/>
    <x v="0"/>
    <x v="10"/>
    <s v="Wifi &amp; Bluetooth"/>
    <s v="Integrated"/>
    <m/>
    <m/>
    <x v="0"/>
    <x v="42"/>
    <n v="61"/>
    <n v="28059.39"/>
    <n v="295"/>
  </r>
  <r>
    <x v="8"/>
    <s v="Vostro 3510 Laptop"/>
    <s v="15.6 Inches"/>
    <s v="Black"/>
    <s v="512 GB"/>
    <s v="Core i5"/>
    <x v="2"/>
    <x v="1"/>
    <s v="Wifi &amp; Bluetooth"/>
    <s v="Integrated"/>
    <m/>
    <m/>
    <x v="0"/>
    <x v="55"/>
    <n v="35"/>
    <n v="41965"/>
    <n v="485"/>
  </r>
  <r>
    <x v="8"/>
    <s v="XPS 9530 Laptop"/>
    <s v="15.6 Inches"/>
    <s v="Platinum Silver"/>
    <s v="512 GB"/>
    <s v="Core i7"/>
    <x v="4"/>
    <x v="1"/>
    <s v="Wifi &amp; Bluetooth"/>
    <s v="Intel Arc A370M"/>
    <m/>
    <m/>
    <x v="0"/>
    <x v="19"/>
    <n v="32"/>
    <n v="20479.68"/>
    <n v="216"/>
  </r>
  <r>
    <x v="8"/>
    <s v="Alienware m18 Laptop"/>
    <s v="18 Inches"/>
    <s v="Black"/>
    <s v="2000 GB"/>
    <s v="Core i7"/>
    <x v="2"/>
    <x v="1"/>
    <s v="Wifi &amp; Bluetooth"/>
    <s v="Nvidia GeForce RTX 4050"/>
    <m/>
    <m/>
    <x v="0"/>
    <x v="42"/>
    <n v="48"/>
    <n v="22079.52"/>
    <n v="363"/>
  </r>
  <r>
    <x v="8"/>
    <s v="XPS 9320 Laptop"/>
    <s v="13.4 Inches"/>
    <s v="Gray"/>
    <s v="512 GB"/>
    <s v="Core i7"/>
    <x v="2"/>
    <x v="1"/>
    <s v="Wifi &amp; Bluetooth"/>
    <s v="Integrated"/>
    <m/>
    <m/>
    <x v="0"/>
    <x v="13"/>
    <n v="40"/>
    <n v="67960"/>
    <n v="349"/>
  </r>
  <r>
    <x v="8"/>
    <s v="Inspiron 5630 Laptop"/>
    <s v="16 Inches"/>
    <s v="Gray, Platinum Silver"/>
    <s v="512 GB"/>
    <s v="Core i5"/>
    <x v="0"/>
    <x v="1"/>
    <s v="Wifi &amp; Bluetooth"/>
    <s v="Integrated"/>
    <m/>
    <m/>
    <x v="0"/>
    <x v="1597"/>
    <n v="56"/>
    <n v="87141.6"/>
    <n v="541"/>
  </r>
  <r>
    <x v="0"/>
    <m/>
    <s v="15.6 Inches"/>
    <s v="Blue"/>
    <s v="1152 GB"/>
    <s v="Pentium"/>
    <x v="5"/>
    <x v="0"/>
    <m/>
    <s v="Integrated"/>
    <s v="Intel"/>
    <s v="1.1 GHz"/>
    <x v="2"/>
    <x v="42"/>
    <n v="50"/>
    <n v="22999.5"/>
    <n v="301"/>
  </r>
  <r>
    <x v="1"/>
    <m/>
    <s v="14 Inches"/>
    <s v="Rose Gold"/>
    <s v="64 GB"/>
    <s v="Celeron N4000"/>
    <x v="4"/>
    <x v="0"/>
    <m/>
    <s v="Integrated"/>
    <s v="Intel"/>
    <s v="1.1 GHz"/>
    <x v="4"/>
    <x v="26"/>
    <n v="32"/>
    <n v="12479.68"/>
    <n v="436"/>
  </r>
  <r>
    <x v="1"/>
    <m/>
    <s v="15.6 Inches"/>
    <s v="Black"/>
    <s v="1000 GB"/>
    <s v="Pentium N5000"/>
    <x v="4"/>
    <x v="0"/>
    <m/>
    <s v="Integrated"/>
    <s v="Intel"/>
    <s v="1.1 GHz"/>
    <x v="5"/>
    <x v="376"/>
    <n v="49"/>
    <n v="14651"/>
    <n v="304"/>
  </r>
  <r>
    <x v="1"/>
    <s v="15-DY100"/>
    <s v="15.6 Inches"/>
    <s v="Natural Silver"/>
    <s v="512 GB"/>
    <s v="Core i3-1005G1"/>
    <x v="0"/>
    <x v="2"/>
    <s v="HD Audio, Anti Glare Coating, Memory Card Slot, Numeric Keypad"/>
    <s v="Integrated"/>
    <m/>
    <m/>
    <x v="0"/>
    <x v="19"/>
    <n v="58"/>
    <n v="37119.42"/>
    <n v="250"/>
  </r>
  <r>
    <x v="8"/>
    <s v="Latitude 3520 Laptop"/>
    <s v="15.6 Inches"/>
    <s v="Black"/>
    <s v="1000 GB"/>
    <s v="Core i5"/>
    <x v="2"/>
    <x v="10"/>
    <s v="Wifi &amp; Bluetooth"/>
    <s v="Integrated"/>
    <m/>
    <m/>
    <x v="0"/>
    <x v="13"/>
    <n v="27"/>
    <n v="45873"/>
    <n v="375"/>
  </r>
  <r>
    <x v="8"/>
    <s v="Latitude 3520 Laptop"/>
    <s v="15.6 Inches"/>
    <s v="Black"/>
    <s v="1000 GB"/>
    <s v="Core i5"/>
    <x v="1"/>
    <x v="2"/>
    <s v="Wifi &amp; Bluetooth"/>
    <s v="Integrated"/>
    <m/>
    <m/>
    <x v="0"/>
    <x v="1598"/>
    <n v="41"/>
    <n v="40676.1"/>
    <n v="321"/>
  </r>
  <r>
    <x v="8"/>
    <s v="Inspiron 3511 Laptop"/>
    <s v="15.6 Inches"/>
    <s v="Black"/>
    <s v="2000 GB"/>
    <s v="Core i5"/>
    <x v="0"/>
    <x v="10"/>
    <s v="Wifi &amp; Bluetooth"/>
    <s v="Integrated"/>
    <m/>
    <m/>
    <x v="0"/>
    <x v="1599"/>
    <n v="17"/>
    <n v="6103"/>
    <n v="246"/>
  </r>
  <r>
    <x v="8"/>
    <s v="Latitude 3520 Laptop"/>
    <s v="15.6 Inches"/>
    <s v="Black"/>
    <s v="1000 GB"/>
    <s v="Core i7"/>
    <x v="2"/>
    <x v="2"/>
    <s v="Wifi &amp; Bluetooth"/>
    <s v="Integrated"/>
    <m/>
    <m/>
    <x v="0"/>
    <x v="1307"/>
    <n v="12"/>
    <n v="12527.88"/>
    <n v="458"/>
  </r>
  <r>
    <x v="1"/>
    <s v="15-DW300"/>
    <s v="15.6 Inches"/>
    <s v="Natural Silver"/>
    <s v="1 TB"/>
    <s v="Core i5 Family"/>
    <x v="2"/>
    <x v="1"/>
    <s v="HD Audio, Backlit Keyboard, Anti Glare Coating, Memory Card Slot, Numeric Keypad"/>
    <s v="Integrated"/>
    <m/>
    <m/>
    <x v="0"/>
    <x v="26"/>
    <n v="22"/>
    <n v="8579.7800000000007"/>
    <n v="486"/>
  </r>
  <r>
    <x v="8"/>
    <s v="Latitude 3520 Laptop"/>
    <s v="15.6 Inches"/>
    <s v="Black"/>
    <s v="128 GB"/>
    <s v="Core i7"/>
    <x v="0"/>
    <x v="2"/>
    <s v="Wifi &amp; Bluetooth"/>
    <s v="Integrated"/>
    <m/>
    <m/>
    <x v="0"/>
    <x v="5"/>
    <n v="16"/>
    <n v="25584"/>
    <n v="161"/>
  </r>
  <r>
    <x v="8"/>
    <s v="Latitude 3520 Laptop"/>
    <s v="15.6 Inches"/>
    <m/>
    <s v="1000 GB"/>
    <s v="Core i5"/>
    <x v="6"/>
    <x v="10"/>
    <m/>
    <m/>
    <m/>
    <m/>
    <x v="0"/>
    <x v="1600"/>
    <n v="62"/>
    <n v="13422.38"/>
    <n v="499"/>
  </r>
  <r>
    <x v="1"/>
    <m/>
    <s v="15.6 Inches"/>
    <s v="Silver"/>
    <s v="1000 GB"/>
    <s v="Intel Core i5"/>
    <x v="1"/>
    <x v="1"/>
    <s v="Backlit Keyboard"/>
    <s v="Integrated"/>
    <s v="Intel"/>
    <m/>
    <x v="1"/>
    <x v="19"/>
    <n v="16"/>
    <n v="10239.84"/>
    <n v="170"/>
  </r>
  <r>
    <x v="0"/>
    <s v="Ideapad 3"/>
    <s v="15.6 Inches"/>
    <s v="Gray"/>
    <s v="1000 GB"/>
    <s v="Intel Core i5"/>
    <x v="5"/>
    <x v="0"/>
    <m/>
    <s v="Integrated"/>
    <s v="Intel"/>
    <m/>
    <x v="0"/>
    <x v="1601"/>
    <n v="35"/>
    <n v="8425.9"/>
    <n v="175"/>
  </r>
  <r>
    <x v="8"/>
    <s v="Inspiron"/>
    <s v="16 Inches"/>
    <s v="Silver"/>
    <s v="1000 GB"/>
    <s v="Intel Core i5"/>
    <x v="2"/>
    <x v="0"/>
    <m/>
    <s v="Integrated"/>
    <s v="Intel"/>
    <m/>
    <x v="0"/>
    <x v="1505"/>
    <n v="54"/>
    <n v="50594.22"/>
    <n v="276"/>
  </r>
  <r>
    <x v="2"/>
    <s v="Vector GP66 12UGS-267"/>
    <s v="15.66 Inches"/>
    <s v="Core Black"/>
    <m/>
    <s v="Intel Core i9"/>
    <x v="2"/>
    <x v="2"/>
    <m/>
    <s v="Dedicated"/>
    <m/>
    <s v="1.8 GHz"/>
    <x v="2"/>
    <x v="1602"/>
    <n v="16"/>
    <n v="65904"/>
    <n v="105"/>
  </r>
  <r>
    <x v="2"/>
    <s v="Stealth GS66 12UGS-025"/>
    <s v="15.6 Inches"/>
    <s v="Core Black"/>
    <m/>
    <s v="Intel Core i9"/>
    <x v="2"/>
    <x v="2"/>
    <m/>
    <s v="Dedicated"/>
    <s v="NVIDIA GeForce RTX 3070"/>
    <s v="1.8 GHz"/>
    <x v="10"/>
    <x v="42"/>
    <n v="20"/>
    <n v="9199.7999999999993"/>
    <n v="161"/>
  </r>
  <r>
    <x v="0"/>
    <m/>
    <s v="14 Inches"/>
    <s v="Blue"/>
    <s v="1000 GB"/>
    <s v="Intel Core i7"/>
    <x v="0"/>
    <x v="0"/>
    <m/>
    <s v="Integrated"/>
    <s v="Intel"/>
    <s v="1.2 GHz"/>
    <x v="0"/>
    <x v="1603"/>
    <n v="61"/>
    <n v="9455"/>
    <n v="457"/>
  </r>
  <r>
    <x v="7"/>
    <s v="ThinkBook 13s G4 IAP"/>
    <s v="13.3 Inches"/>
    <s v="Arctic Grey"/>
    <s v="2 TB"/>
    <s v="Core i7 Family"/>
    <x v="4"/>
    <x v="2"/>
    <s v="Fingerprint Reader, HD Audio, Backlit Keyboard"/>
    <s v="Integrated"/>
    <m/>
    <m/>
    <x v="0"/>
    <x v="2"/>
    <n v="45"/>
    <n v="44999.55"/>
    <n v="338"/>
  </r>
  <r>
    <x v="8"/>
    <s v="Alienware m18 Laptop"/>
    <s v="18 Inches"/>
    <s v="Dark Metallic Moon"/>
    <s v="2000 GB"/>
    <s v="Core i9"/>
    <x v="2"/>
    <x v="1"/>
    <s v="Wifi &amp; Bluetooth"/>
    <s v="Nvidia GeForce RTX 4070"/>
    <m/>
    <m/>
    <x v="0"/>
    <x v="1604"/>
    <n v="39"/>
    <n v="59236.32"/>
    <n v="183"/>
  </r>
  <r>
    <x v="8"/>
    <s v="Inspiron 3511 Laptop"/>
    <s v="15.6 Inches"/>
    <s v="Black"/>
    <s v="2000 GB"/>
    <s v="Core i5"/>
    <x v="2"/>
    <x v="10"/>
    <s v="Wifi &amp; Bluetooth"/>
    <s v="Integrated"/>
    <m/>
    <m/>
    <x v="0"/>
    <x v="1605"/>
    <n v="53"/>
    <n v="47010.47"/>
    <n v="418"/>
  </r>
  <r>
    <x v="8"/>
    <s v="Alienware m18 Laptop"/>
    <s v="18 Inches"/>
    <s v="Black"/>
    <s v="512 GB"/>
    <s v="Core i9"/>
    <x v="4"/>
    <x v="2"/>
    <s v="Wifi &amp; Bluetooth"/>
    <s v="Nvidia GeForce RTX 4090"/>
    <m/>
    <m/>
    <x v="0"/>
    <x v="103"/>
    <n v="63"/>
    <n v="144837"/>
    <n v="145"/>
  </r>
  <r>
    <x v="8"/>
    <s v="Latitude 5520 Laptop"/>
    <s v="15.6 Inches"/>
    <s v="Black"/>
    <s v="512 GB"/>
    <s v="Core i7"/>
    <x v="2"/>
    <x v="10"/>
    <s v="Wifi &amp; Bluetooth"/>
    <s v="Integrated"/>
    <m/>
    <m/>
    <x v="0"/>
    <x v="485"/>
    <n v="19"/>
    <n v="60742.81"/>
    <n v="391"/>
  </r>
  <r>
    <x v="8"/>
    <s v="Latitude 5520 Laptop"/>
    <s v="15.6 Inches"/>
    <s v="Black"/>
    <s v="4000 GB"/>
    <s v="Core i7"/>
    <x v="1"/>
    <x v="2"/>
    <s v="Wifi &amp; Bluetooth"/>
    <s v="Integrated"/>
    <m/>
    <m/>
    <x v="0"/>
    <x v="1606"/>
    <n v="58"/>
    <n v="122902"/>
    <n v="410"/>
  </r>
  <r>
    <x v="8"/>
    <s v="Latitude 5420 Laptop"/>
    <s v="14 Inches"/>
    <s v="Black"/>
    <s v="512 GB"/>
    <s v="Core i5"/>
    <x v="4"/>
    <x v="2"/>
    <s v="Wifi &amp; Bluetooth"/>
    <s v="Integrated"/>
    <m/>
    <m/>
    <x v="0"/>
    <x v="53"/>
    <n v="39"/>
    <n v="28469.61"/>
    <n v="280"/>
  </r>
  <r>
    <x v="8"/>
    <s v="Inspiron 3511 Laptop"/>
    <s v="15.6 Inches"/>
    <s v="Black"/>
    <s v="500 GB"/>
    <s v="Core i5"/>
    <x v="1"/>
    <x v="10"/>
    <s v="Wifi &amp; Bluetooth"/>
    <s v="Integrated"/>
    <m/>
    <m/>
    <x v="0"/>
    <x v="1607"/>
    <n v="23"/>
    <n v="56717.77"/>
    <n v="242"/>
  </r>
  <r>
    <x v="8"/>
    <s v="Inspiron 3511 Laptop"/>
    <s v="15.6 Inches"/>
    <s v="Black"/>
    <s v="512 GB"/>
    <s v="Core i5"/>
    <x v="2"/>
    <x v="10"/>
    <s v="Wifi &amp; Bluetooth"/>
    <s v="Integrated"/>
    <m/>
    <m/>
    <x v="0"/>
    <x v="2"/>
    <n v="55"/>
    <n v="54999.45"/>
    <n v="221"/>
  </r>
  <r>
    <x v="8"/>
    <s v="Latitude 3520 Laptop"/>
    <s v="15.6 Inches"/>
    <s v="Black"/>
    <s v="4000 GB"/>
    <s v="Core i7"/>
    <x v="4"/>
    <x v="10"/>
    <s v="Wifi &amp; Bluetooth"/>
    <s v="Integrated"/>
    <m/>
    <m/>
    <x v="0"/>
    <x v="8"/>
    <n v="22"/>
    <n v="19799.78"/>
    <n v="417"/>
  </r>
  <r>
    <x v="8"/>
    <s v="XPS 9530 Laptop"/>
    <s v="15.6 Inches"/>
    <s v="Platinum Silver"/>
    <s v="1000 GB"/>
    <s v="Core i7"/>
    <x v="4"/>
    <x v="2"/>
    <s v="Wifi &amp; Bluetooth"/>
    <s v="Nvidia GeForce RTX 4060"/>
    <m/>
    <m/>
    <x v="0"/>
    <x v="1608"/>
    <n v="13"/>
    <n v="19499.349999999999"/>
    <n v="235"/>
  </r>
  <r>
    <x v="0"/>
    <m/>
    <s v="15.6 Inches"/>
    <s v="Blue"/>
    <s v="1152 GB"/>
    <s v="Pentium"/>
    <x v="5"/>
    <x v="0"/>
    <m/>
    <s v="Integrated"/>
    <s v="Intel"/>
    <s v="1.1 GHz"/>
    <x v="2"/>
    <x v="13"/>
    <n v="53"/>
    <n v="90047"/>
    <n v="516"/>
  </r>
  <r>
    <x v="1"/>
    <m/>
    <s v="14 Inches"/>
    <s v="Rose Gold"/>
    <s v="64 GB"/>
    <s v="Celeron N4000"/>
    <x v="4"/>
    <x v="0"/>
    <m/>
    <s v="Integrated"/>
    <s v="Intel"/>
    <s v="1.1 GHz"/>
    <x v="4"/>
    <x v="1609"/>
    <n v="45"/>
    <n v="35775"/>
    <n v="482"/>
  </r>
  <r>
    <x v="1"/>
    <m/>
    <s v="15.6 Inches"/>
    <s v="Black"/>
    <s v="1000 GB"/>
    <s v="Pentium N5000"/>
    <x v="4"/>
    <x v="0"/>
    <m/>
    <s v="Integrated"/>
    <s v="Intel"/>
    <s v="1.1 GHz"/>
    <x v="5"/>
    <x v="1610"/>
    <n v="31"/>
    <n v="53164.69"/>
    <n v="292"/>
  </r>
  <r>
    <x v="8"/>
    <s v="Inspiron 14"/>
    <s v="14 Inches"/>
    <s v="Platinum Silver"/>
    <s v="2 TB"/>
    <s v="Core i5 Family"/>
    <x v="1"/>
    <x v="2"/>
    <s v="Fingerprint Reader, HD Audio, Backlit Keyboard, Anti Glare Coating, Memory Card Slot"/>
    <s v="Integrated"/>
    <m/>
    <m/>
    <x v="0"/>
    <x v="1611"/>
    <n v="32"/>
    <n v="56255.68"/>
    <n v="275"/>
  </r>
  <r>
    <x v="8"/>
    <s v="Inspiron 3511 Laptop"/>
    <s v="15.6 Inches"/>
    <s v="Black"/>
    <s v="2000 GB"/>
    <s v="Core i5"/>
    <x v="2"/>
    <x v="10"/>
    <s v="Wifi &amp; Bluetooth"/>
    <s v="Integrated"/>
    <m/>
    <m/>
    <x v="0"/>
    <x v="486"/>
    <n v="41"/>
    <n v="65597.95"/>
    <n v="164"/>
  </r>
  <r>
    <x v="8"/>
    <s v="XPS 9530 Laptop"/>
    <s v="15.6 Inches"/>
    <s v="Platinum Silver"/>
    <s v="2000 GB"/>
    <s v="Core i7"/>
    <x v="4"/>
    <x v="1"/>
    <s v="Wifi &amp; Bluetooth"/>
    <s v="Nvidia GeForce RTX 4060"/>
    <m/>
    <m/>
    <x v="0"/>
    <x v="1023"/>
    <n v="31"/>
    <n v="25233.69"/>
    <n v="428"/>
  </r>
  <r>
    <x v="8"/>
    <s v="Latitude 5520 Laptop"/>
    <s v="15.6 Inches"/>
    <s v="Black"/>
    <s v="8000 GB"/>
    <s v="Core i7"/>
    <x v="1"/>
    <x v="10"/>
    <s v="Wifi &amp; Bluetooth"/>
    <s v="Integrated"/>
    <m/>
    <m/>
    <x v="0"/>
    <x v="21"/>
    <n v="33"/>
    <n v="19469.669999999998"/>
    <n v="296"/>
  </r>
  <r>
    <x v="8"/>
    <s v="XPS 9530 Laptop"/>
    <s v="15.6 Inches"/>
    <s v="Platinum Silver"/>
    <s v="1000 GB"/>
    <s v="Core i9"/>
    <x v="1"/>
    <x v="2"/>
    <s v="Wifi &amp; Bluetooth"/>
    <s v="Nvidia GeForce RTX 4070"/>
    <m/>
    <m/>
    <x v="0"/>
    <x v="42"/>
    <n v="37"/>
    <n v="17019.63"/>
    <n v="450"/>
  </r>
  <r>
    <x v="8"/>
    <s v="Precision 7770 Laptop"/>
    <s v="17.3 Inches"/>
    <s v="Silver"/>
    <s v="512 GB"/>
    <s v="Core i7"/>
    <x v="2"/>
    <x v="2"/>
    <s v="Wifi &amp; Bluetooth"/>
    <s v="Nvidia RTX A3000"/>
    <m/>
    <m/>
    <x v="0"/>
    <x v="1612"/>
    <n v="28"/>
    <n v="68335.679999999993"/>
    <n v="366"/>
  </r>
  <r>
    <x v="8"/>
    <s v="XPS 9530 Laptop"/>
    <s v="15.6 Inches"/>
    <s v="Platinum Silver"/>
    <s v="2000 GB"/>
    <s v="Core i7"/>
    <x v="2"/>
    <x v="2"/>
    <s v="Wifi &amp; Bluetooth"/>
    <s v="Nvidia GeForce RTX 4070"/>
    <m/>
    <m/>
    <x v="0"/>
    <x v="2"/>
    <n v="22"/>
    <n v="21999.78"/>
    <n v="349"/>
  </r>
  <r>
    <x v="8"/>
    <s v="Latitude 5320 Laptop"/>
    <s v="13.3 Inches"/>
    <s v="Black"/>
    <s v="512 GB"/>
    <s v="Core i5"/>
    <x v="4"/>
    <x v="2"/>
    <s v="Wifi &amp; Bluetooth"/>
    <s v="Integrated"/>
    <m/>
    <m/>
    <x v="0"/>
    <x v="1004"/>
    <n v="61"/>
    <n v="63561.39"/>
    <n v="299"/>
  </r>
  <r>
    <x v="8"/>
    <s v="Latitude 5320 2-in-1"/>
    <s v="13.3 Inches"/>
    <s v="Black"/>
    <s v="512 GB"/>
    <s v="Core i7"/>
    <x v="2"/>
    <x v="10"/>
    <s v="Wifi &amp; Bluetooth"/>
    <s v="Integrated"/>
    <m/>
    <m/>
    <x v="0"/>
    <x v="55"/>
    <n v="51"/>
    <n v="61149"/>
    <n v="509"/>
  </r>
  <r>
    <x v="8"/>
    <s v="Vostro 3510 Laptop"/>
    <s v="15.6 Inches"/>
    <s v="Black"/>
    <s v="512 GB"/>
    <s v="Core i5"/>
    <x v="2"/>
    <x v="10"/>
    <s v="Wifi &amp; Bluetooth"/>
    <s v="Integrated"/>
    <m/>
    <m/>
    <x v="0"/>
    <x v="561"/>
    <n v="18"/>
    <n v="37979.82"/>
    <n v="102"/>
  </r>
  <r>
    <x v="1"/>
    <m/>
    <s v="15.6 Inches"/>
    <s v="Silver"/>
    <s v="1000 GB"/>
    <s v="Intel Core i5"/>
    <x v="1"/>
    <x v="1"/>
    <s v="Backlit Keyboard"/>
    <s v="Integrated"/>
    <s v="Intel"/>
    <m/>
    <x v="1"/>
    <x v="21"/>
    <n v="53"/>
    <n v="31269.47"/>
    <n v="495"/>
  </r>
  <r>
    <x v="0"/>
    <s v="Ideapad 3"/>
    <s v="15.6 Inches"/>
    <s v="Gray"/>
    <s v="1000 GB"/>
    <s v="Intel Core i5"/>
    <x v="5"/>
    <x v="0"/>
    <m/>
    <s v="Integrated"/>
    <s v="Intel"/>
    <m/>
    <x v="0"/>
    <x v="1185"/>
    <n v="60"/>
    <n v="32400"/>
    <n v="277"/>
  </r>
  <r>
    <x v="8"/>
    <s v="Inspiron"/>
    <s v="16 Inches"/>
    <s v="Silver"/>
    <s v="1000 GB"/>
    <s v="Intel Core i5"/>
    <x v="2"/>
    <x v="0"/>
    <m/>
    <s v="Integrated"/>
    <s v="Intel"/>
    <m/>
    <x v="0"/>
    <x v="821"/>
    <n v="23"/>
    <n v="24127"/>
    <n v="171"/>
  </r>
  <r>
    <x v="2"/>
    <s v="Vector GP66 12UGS-267"/>
    <s v="15.66 Inches"/>
    <s v="Core Black"/>
    <m/>
    <s v="Intel Core i9"/>
    <x v="2"/>
    <x v="2"/>
    <m/>
    <s v="Dedicated"/>
    <m/>
    <s v="1.8 GHz"/>
    <x v="2"/>
    <x v="1613"/>
    <n v="12"/>
    <n v="6042.96"/>
    <n v="152"/>
  </r>
  <r>
    <x v="2"/>
    <s v="Stealth GS66 12UGS-025"/>
    <s v="15.6 Inches"/>
    <s v="Core Black"/>
    <m/>
    <s v="Intel Core i9"/>
    <x v="2"/>
    <x v="2"/>
    <m/>
    <s v="Dedicated"/>
    <s v="NVIDIA GeForce RTX 3070"/>
    <s v="1.8 GHz"/>
    <x v="10"/>
    <x v="629"/>
    <n v="22"/>
    <n v="79178"/>
    <n v="249"/>
  </r>
  <r>
    <x v="0"/>
    <m/>
    <s v="14 Inches"/>
    <s v="Blue"/>
    <s v="1000 GB"/>
    <s v="Intel Core i7"/>
    <x v="0"/>
    <x v="0"/>
    <m/>
    <s v="Integrated"/>
    <s v="Intel"/>
    <s v="1.2 GHz"/>
    <x v="0"/>
    <x v="553"/>
    <n v="30"/>
    <n v="38999.699999999997"/>
    <n v="180"/>
  </r>
  <r>
    <x v="8"/>
    <s v="Latitude 3520 Laptop"/>
    <s v="15.6 Inches"/>
    <s v="Black"/>
    <s v="512 GB"/>
    <s v="Core i7"/>
    <x v="4"/>
    <x v="10"/>
    <s v="Wifi &amp; Bluetooth"/>
    <s v="Integrated"/>
    <m/>
    <m/>
    <x v="0"/>
    <x v="19"/>
    <n v="34"/>
    <n v="21759.66"/>
    <n v="341"/>
  </r>
  <r>
    <x v="8"/>
    <s v="Inspiron 3501 Laptop"/>
    <s v="15.6 Inches"/>
    <s v="Black"/>
    <s v="256 GB"/>
    <s v="Core i5"/>
    <x v="0"/>
    <x v="2"/>
    <s v="Wifi &amp; Bluetooth"/>
    <s v="Integrated"/>
    <m/>
    <m/>
    <x v="0"/>
    <x v="1614"/>
    <n v="42"/>
    <n v="102731.58"/>
    <n v="195"/>
  </r>
  <r>
    <x v="8"/>
    <s v="Vostro 3510 Laptop"/>
    <s v="15.6 Inches"/>
    <s v="Black"/>
    <s v="1000 GB"/>
    <s v="Core i5"/>
    <x v="4"/>
    <x v="2"/>
    <s v="Wifi &amp; Bluetooth"/>
    <s v="Integrated"/>
    <m/>
    <m/>
    <x v="0"/>
    <x v="13"/>
    <n v="30"/>
    <n v="50970"/>
    <n v="197"/>
  </r>
  <r>
    <x v="8"/>
    <s v="Latitude 5420 Laptop"/>
    <s v="14 Inches"/>
    <s v="Black"/>
    <s v="256 GB"/>
    <s v="Core i7"/>
    <x v="2"/>
    <x v="10"/>
    <s v="Wifi &amp; Bluetooth"/>
    <s v="Integrated"/>
    <m/>
    <m/>
    <x v="0"/>
    <x v="19"/>
    <n v="30"/>
    <n v="19199.7"/>
    <n v="375"/>
  </r>
  <r>
    <x v="8"/>
    <s v="Alienware x14 R2 Laptop"/>
    <s v="14 Inches"/>
    <s v="Silver"/>
    <s v="1000 GB"/>
    <s v="Core i7"/>
    <x v="4"/>
    <x v="2"/>
    <s v="Wifi &amp; Bluetooth"/>
    <s v="Nvidia GeForce RTX 4060"/>
    <m/>
    <m/>
    <x v="0"/>
    <x v="606"/>
    <n v="52"/>
    <n v="38011.480000000003"/>
    <n v="518"/>
  </r>
  <r>
    <x v="8"/>
    <s v="Inspiron 7420 2-in-1"/>
    <s v="14 Inches"/>
    <s v="Grey, Gray, Platinum Silver"/>
    <s v="128 GB"/>
    <s v="Core i7"/>
    <x v="3"/>
    <x v="2"/>
    <s v="Wifi &amp; Bluetooth"/>
    <s v="Integrated"/>
    <m/>
    <m/>
    <x v="0"/>
    <x v="1615"/>
    <n v="17"/>
    <n v="12590.2"/>
    <n v="449"/>
  </r>
  <r>
    <x v="8"/>
    <s v="Alienware m18 Ryzen Edition Laptop"/>
    <s v="18 Inches"/>
    <s v="Black"/>
    <s v="1000 GB"/>
    <s v="AMD Ryzen 7"/>
    <x v="4"/>
    <x v="2"/>
    <s v="Wifi &amp; Bluetooth"/>
    <s v="Nvidia GeForce RTX 4090"/>
    <m/>
    <m/>
    <x v="0"/>
    <x v="5"/>
    <n v="38"/>
    <n v="60762"/>
    <n v="334"/>
  </r>
  <r>
    <x v="2"/>
    <s v="Vector GP66 12UGS-267"/>
    <s v="15.66 Inches"/>
    <s v="Core Black"/>
    <m/>
    <s v="Intel Core i9"/>
    <x v="2"/>
    <x v="2"/>
    <m/>
    <s v="Dedicated"/>
    <m/>
    <s v="1.8 GHz"/>
    <x v="2"/>
    <x v="1616"/>
    <n v="60"/>
    <n v="269940"/>
    <n v="403"/>
  </r>
  <r>
    <x v="2"/>
    <s v="Stealth GS66 12UGS-025"/>
    <s v="15.6 Inches"/>
    <s v="Core Black"/>
    <m/>
    <s v="Intel Core i9"/>
    <x v="2"/>
    <x v="2"/>
    <m/>
    <s v="Dedicated"/>
    <s v="NVIDIA GeForce RTX 3070"/>
    <s v="1.8 GHz"/>
    <x v="10"/>
    <x v="42"/>
    <n v="26"/>
    <n v="11959.74"/>
    <n v="136"/>
  </r>
  <r>
    <x v="0"/>
    <m/>
    <s v="14 Inches"/>
    <s v="Blue"/>
    <s v="1000 GB"/>
    <s v="Intel Core i7"/>
    <x v="0"/>
    <x v="0"/>
    <m/>
    <s v="Integrated"/>
    <s v="Intel"/>
    <s v="1.2 GHz"/>
    <x v="0"/>
    <x v="2"/>
    <n v="43"/>
    <n v="42999.57"/>
    <n v="511"/>
  </r>
  <r>
    <x v="8"/>
    <s v="Inspiron 3511 Laptop"/>
    <s v="15.6 Inches"/>
    <s v="Black"/>
    <s v="1000 GB"/>
    <s v="Core i5"/>
    <x v="2"/>
    <x v="10"/>
    <s v="Wifi &amp; Bluetooth"/>
    <s v="Integrated"/>
    <m/>
    <m/>
    <x v="0"/>
    <x v="42"/>
    <n v="54"/>
    <n v="24839.46"/>
    <n v="138"/>
  </r>
  <r>
    <x v="8"/>
    <s v="Inspiron 3511 Laptop"/>
    <s v="15.6 Inches"/>
    <s v="Black"/>
    <s v="1000 GB"/>
    <s v="Core i5"/>
    <x v="4"/>
    <x v="10"/>
    <s v="Wifi &amp; Bluetooth"/>
    <s v="Integrated"/>
    <m/>
    <m/>
    <x v="0"/>
    <x v="42"/>
    <n v="18"/>
    <n v="8279.82"/>
    <n v="312"/>
  </r>
  <r>
    <x v="8"/>
    <s v="Latitude 7520 Laptop"/>
    <s v="15.6 Inches"/>
    <s v="Black"/>
    <s v="256 GB"/>
    <s v="Core i5"/>
    <x v="4"/>
    <x v="10"/>
    <s v="Wifi &amp; Bluetooth"/>
    <s v="Integrated"/>
    <m/>
    <m/>
    <x v="0"/>
    <x v="26"/>
    <n v="46"/>
    <n v="17939.54"/>
    <n v="136"/>
  </r>
  <r>
    <x v="8"/>
    <s v="Latitude 7420 Laptop"/>
    <s v="14 Inches"/>
    <m/>
    <s v="512 GB"/>
    <s v="Core i7"/>
    <x v="6"/>
    <x v="10"/>
    <m/>
    <m/>
    <m/>
    <m/>
    <x v="0"/>
    <x v="42"/>
    <n v="20"/>
    <n v="9199.7999999999993"/>
    <n v="115"/>
  </r>
  <r>
    <x v="8"/>
    <s v="Latitude 3520 Laptop"/>
    <s v="15.6 Inches"/>
    <s v="Black"/>
    <s v="4000 GB"/>
    <s v="Core i5"/>
    <x v="2"/>
    <x v="2"/>
    <s v="Wifi &amp; Bluetooth"/>
    <s v="Integrated"/>
    <m/>
    <m/>
    <x v="0"/>
    <x v="628"/>
    <n v="22"/>
    <n v="49499.78"/>
    <n v="288"/>
  </r>
  <r>
    <x v="8"/>
    <s v="Latitude 5420 Laptop"/>
    <s v="14 Inches"/>
    <s v="Black"/>
    <s v="512 GB"/>
    <s v="Core i7"/>
    <x v="2"/>
    <x v="10"/>
    <s v="Wifi &amp; Bluetooth"/>
    <s v="Integrated"/>
    <m/>
    <m/>
    <x v="0"/>
    <x v="1617"/>
    <n v="39"/>
    <n v="53624.22"/>
    <n v="183"/>
  </r>
  <r>
    <x v="8"/>
    <s v="Alienware m15 Ryzen Edition R7 Laptop"/>
    <s v="15.6 Inches"/>
    <s v="Dark Side of the Moon"/>
    <s v="1000 GB"/>
    <s v="AMD Ryzen 7"/>
    <x v="4"/>
    <x v="2"/>
    <s v="Wifi &amp; Bluetooth"/>
    <s v="Nvidia GeForce RTX 3070 Ti"/>
    <m/>
    <m/>
    <x v="0"/>
    <x v="914"/>
    <n v="24"/>
    <n v="9096"/>
    <n v="379"/>
  </r>
  <r>
    <x v="8"/>
    <s v="XPS 9530 Laptop"/>
    <s v="15.6 Inches"/>
    <s v="Platinum Silver"/>
    <s v="1000 GB"/>
    <s v="Core i7"/>
    <x v="4"/>
    <x v="2"/>
    <s v="Wifi &amp; Bluetooth"/>
    <s v="Nvidia GeForce RTX 4060"/>
    <m/>
    <m/>
    <x v="0"/>
    <x v="13"/>
    <n v="45"/>
    <n v="76455"/>
    <n v="301"/>
  </r>
  <r>
    <x v="8"/>
    <s v="Latitude 5330 2-in-1"/>
    <s v="13.3 Inches"/>
    <s v="Black"/>
    <s v="512 GB"/>
    <s v="Core i7"/>
    <x v="4"/>
    <x v="7"/>
    <s v="Wifi &amp; Bluetooth"/>
    <s v="Integrated"/>
    <m/>
    <m/>
    <x v="0"/>
    <x v="1618"/>
    <n v="17"/>
    <n v="5745.32"/>
    <n v="312"/>
  </r>
  <r>
    <x v="8"/>
    <s v="Latitude 7430 2-in-1"/>
    <s v="14 Inches"/>
    <s v="Black"/>
    <s v="512 GB"/>
    <s v="Core i7"/>
    <x v="4"/>
    <x v="1"/>
    <s v="Wifi &amp; Bluetooth"/>
    <s v="Integrated"/>
    <m/>
    <m/>
    <x v="0"/>
    <x v="13"/>
    <n v="44"/>
    <n v="74756"/>
    <n v="481"/>
  </r>
  <r>
    <x v="0"/>
    <m/>
    <s v="15.6 Inches"/>
    <s v="Blue"/>
    <s v="1152 GB"/>
    <s v="Pentium"/>
    <x v="5"/>
    <x v="0"/>
    <m/>
    <s v="Integrated"/>
    <s v="Intel"/>
    <s v="1.1 GHz"/>
    <x v="2"/>
    <x v="1619"/>
    <n v="43"/>
    <n v="42440.57"/>
    <n v="511"/>
  </r>
  <r>
    <x v="1"/>
    <m/>
    <s v="14 Inches"/>
    <s v="Rose Gold"/>
    <s v="64 GB"/>
    <s v="Celeron N4000"/>
    <x v="4"/>
    <x v="0"/>
    <m/>
    <s v="Integrated"/>
    <s v="Intel"/>
    <s v="1.1 GHz"/>
    <x v="4"/>
    <x v="697"/>
    <n v="44"/>
    <n v="99889.24"/>
    <n v="239"/>
  </r>
  <r>
    <x v="1"/>
    <m/>
    <s v="15.6 Inches"/>
    <s v="Black"/>
    <s v="1000 GB"/>
    <s v="Pentium N5000"/>
    <x v="4"/>
    <x v="0"/>
    <m/>
    <s v="Integrated"/>
    <s v="Intel"/>
    <s v="1.1 GHz"/>
    <x v="5"/>
    <x v="42"/>
    <n v="19"/>
    <n v="8739.81"/>
    <n v="476"/>
  </r>
  <r>
    <x v="8"/>
    <s v="Latitude 3520 Laptop"/>
    <s v="15.6 Inches"/>
    <s v="Black"/>
    <s v="2000 GB"/>
    <s v="Core i5"/>
    <x v="4"/>
    <x v="10"/>
    <s v="Wifi &amp; Bluetooth"/>
    <s v="Integrated"/>
    <m/>
    <m/>
    <x v="0"/>
    <x v="26"/>
    <n v="21"/>
    <n v="8189.79"/>
    <n v="406"/>
  </r>
  <r>
    <x v="8"/>
    <s v="Latitude 7520 Laptop"/>
    <s v="15.6 Inches"/>
    <s v="Black"/>
    <s v="512 GB"/>
    <s v="Core i5"/>
    <x v="0"/>
    <x v="10"/>
    <s v="Wifi &amp; Bluetooth"/>
    <s v="Integrated"/>
    <m/>
    <m/>
    <x v="0"/>
    <x v="1620"/>
    <n v="37"/>
    <n v="54828.82"/>
    <n v="269"/>
  </r>
  <r>
    <x v="8"/>
    <s v="Latitude 5320 Laptop"/>
    <s v="13.3 Inches"/>
    <s v="Black"/>
    <s v="512 GB"/>
    <s v="Core i7"/>
    <x v="4"/>
    <x v="10"/>
    <s v="Wifi &amp; Bluetooth"/>
    <s v="Integrated"/>
    <m/>
    <m/>
    <x v="0"/>
    <x v="1621"/>
    <n v="56"/>
    <n v="25199.439999999999"/>
    <n v="462"/>
  </r>
  <r>
    <x v="8"/>
    <s v="Inspiron 3511 Laptop"/>
    <s v="15.6 Inches"/>
    <s v="Black"/>
    <s v="2000 GB"/>
    <s v="Core i5"/>
    <x v="4"/>
    <x v="10"/>
    <s v="Wifi &amp; Bluetooth"/>
    <s v="Integrated"/>
    <m/>
    <m/>
    <x v="0"/>
    <x v="519"/>
    <n v="29"/>
    <n v="40571"/>
    <n v="196"/>
  </r>
  <r>
    <x v="2"/>
    <s v="Vector GP66 12UGS-267"/>
    <s v="15.66 Inches"/>
    <s v="Core Black"/>
    <m/>
    <s v="Intel Core i9"/>
    <x v="2"/>
    <x v="2"/>
    <m/>
    <s v="Dedicated"/>
    <m/>
    <s v="1.8 GHz"/>
    <x v="2"/>
    <x v="539"/>
    <n v="16"/>
    <n v="4624"/>
    <n v="291"/>
  </r>
  <r>
    <x v="2"/>
    <s v="Stealth GS66 12UGS-025"/>
    <s v="15.6 Inches"/>
    <s v="Core Black"/>
    <m/>
    <s v="Intel Core i9"/>
    <x v="2"/>
    <x v="2"/>
    <m/>
    <s v="Dedicated"/>
    <s v="NVIDIA GeForce RTX 3070"/>
    <s v="1.8 GHz"/>
    <x v="10"/>
    <x v="265"/>
    <n v="42"/>
    <n v="11298"/>
    <n v="429"/>
  </r>
  <r>
    <x v="0"/>
    <m/>
    <s v="14 Inches"/>
    <s v="Blue"/>
    <s v="1000 GB"/>
    <s v="Intel Core i7"/>
    <x v="0"/>
    <x v="0"/>
    <m/>
    <s v="Integrated"/>
    <s v="Intel"/>
    <s v="1.2 GHz"/>
    <x v="0"/>
    <x v="1622"/>
    <n v="37"/>
    <n v="9157.1299999999992"/>
    <n v="226"/>
  </r>
  <r>
    <x v="8"/>
    <s v="Latitude 5440 Laptop"/>
    <s v="14 Inches"/>
    <s v="Black"/>
    <s v="512 GB"/>
    <s v="Core i5"/>
    <x v="2"/>
    <x v="1"/>
    <s v="Wifi &amp; Bluetooth"/>
    <s v="Integrated"/>
    <m/>
    <m/>
    <x v="0"/>
    <x v="79"/>
    <n v="38"/>
    <n v="68362"/>
    <n v="496"/>
  </r>
  <r>
    <x v="1"/>
    <s v="15-DY200"/>
    <s v="15.6 Inches"/>
    <s v="Natural Silver"/>
    <s v="1 TB"/>
    <s v="Core i5 Family"/>
    <x v="2"/>
    <x v="1"/>
    <s v="Fingerprint Reader, HD Audio, Anti Glare Coating, Memory Card Slot, Numeric Keypad"/>
    <s v="Integrated"/>
    <m/>
    <m/>
    <x v="0"/>
    <x v="21"/>
    <n v="56"/>
    <n v="33039.440000000002"/>
    <n v="431"/>
  </r>
  <r>
    <x v="8"/>
    <s v="Vostro 3530 Laptop"/>
    <s v="15.6 Inches"/>
    <s v="Black"/>
    <s v="1000 GB"/>
    <s v="Core i5"/>
    <x v="4"/>
    <x v="1"/>
    <s v="Wifi &amp; Bluetooth"/>
    <s v="Integrated"/>
    <m/>
    <m/>
    <x v="0"/>
    <x v="19"/>
    <n v="35"/>
    <n v="22399.65"/>
    <n v="469"/>
  </r>
  <r>
    <x v="8"/>
    <s v="Alienware x14 R2 Laptop"/>
    <s v="14 Inches"/>
    <s v="Silver"/>
    <s v="1000 GB"/>
    <s v="Core i7"/>
    <x v="4"/>
    <x v="2"/>
    <s v="Wifi &amp; Bluetooth"/>
    <s v="Nvidia GeForce RTX 4060"/>
    <m/>
    <m/>
    <x v="0"/>
    <x v="1623"/>
    <n v="23"/>
    <n v="74272.06"/>
    <n v="438"/>
  </r>
  <r>
    <x v="8"/>
    <s v="Precision 7680 Laptop"/>
    <s v="16 Inches"/>
    <s v="Silver"/>
    <s v="2000 GB"/>
    <s v="Core i7"/>
    <x v="1"/>
    <x v="1"/>
    <s v="Wifi &amp; Bluetooth"/>
    <s v="Nvidia RTX A1000"/>
    <m/>
    <m/>
    <x v="0"/>
    <x v="1624"/>
    <n v="60"/>
    <n v="25200"/>
    <n v="493"/>
  </r>
  <r>
    <x v="8"/>
    <s v="Latitude 7430 Laptop"/>
    <s v="14 Inches"/>
    <s v="Black"/>
    <s v="256 GB"/>
    <s v="Core i7"/>
    <x v="4"/>
    <x v="7"/>
    <s v="Wifi &amp; Bluetooth"/>
    <s v="Integrated"/>
    <m/>
    <m/>
    <x v="0"/>
    <x v="58"/>
    <n v="23"/>
    <n v="45977"/>
    <n v="233"/>
  </r>
  <r>
    <x v="8"/>
    <s v="Alienware m16 Ryzen Edition Laptop"/>
    <s v="16 Inches"/>
    <s v="Silver"/>
    <s v="512 GB"/>
    <s v="AMD Ryzen 7"/>
    <x v="4"/>
    <x v="2"/>
    <s v="Wifi &amp; Bluetooth"/>
    <s v="Nvidia GeForce RTX 4090"/>
    <m/>
    <m/>
    <x v="0"/>
    <x v="551"/>
    <n v="17"/>
    <n v="13004.83"/>
    <n v="282"/>
  </r>
  <r>
    <x v="7"/>
    <s v="IdeaPad Slim 9 82D2"/>
    <s v="14 Inches"/>
    <s v="Shadow Black"/>
    <s v="2 TB"/>
    <s v="Core i7 Family"/>
    <x v="4"/>
    <x v="2"/>
    <s v="Fingerprint Reader, HD Audio, Backlit Keyboard"/>
    <s v="Integrated"/>
    <m/>
    <m/>
    <x v="0"/>
    <x v="1154"/>
    <n v="63"/>
    <n v="56006.37"/>
    <n v="559"/>
  </r>
  <r>
    <x v="7"/>
    <s v="ThinkPad X13 Gen 2 AMD"/>
    <s v="13.3 Inches"/>
    <m/>
    <s v="512 GB"/>
    <s v="AMD Ryzen 7"/>
    <x v="4"/>
    <x v="1"/>
    <s v="Backlit Keyboard"/>
    <s v="Integrated, Dedicated"/>
    <s v="AMD Radeon R7"/>
    <m/>
    <x v="0"/>
    <x v="13"/>
    <n v="37"/>
    <n v="62863"/>
    <n v="168"/>
  </r>
  <r>
    <x v="8"/>
    <s v="Precision 7780 Laptop"/>
    <s v="17 Inches"/>
    <s v="Silver"/>
    <s v="512 GB"/>
    <s v="Core i7"/>
    <x v="1"/>
    <x v="1"/>
    <s v="Wifi &amp; Bluetooth"/>
    <s v="Integrated"/>
    <m/>
    <m/>
    <x v="0"/>
    <x v="1625"/>
    <n v="18"/>
    <n v="33977.160000000003"/>
    <n v="410"/>
  </r>
  <r>
    <x v="8"/>
    <s v="Vostro 7620 Laptop"/>
    <s v="16 Inches"/>
    <s v="Black"/>
    <s v="512 GB"/>
    <s v="Core i7"/>
    <x v="4"/>
    <x v="2"/>
    <s v="Wifi &amp; Bluetooth"/>
    <s v="Nvidia GeForce RTX 3050"/>
    <m/>
    <m/>
    <x v="0"/>
    <x v="1626"/>
    <n v="45"/>
    <n v="45855"/>
    <n v="192"/>
  </r>
  <r>
    <x v="0"/>
    <m/>
    <s v="15.6 Inches"/>
    <s v="Blue"/>
    <s v="1152 GB"/>
    <s v="Pentium"/>
    <x v="5"/>
    <x v="0"/>
    <m/>
    <s v="Integrated"/>
    <s v="Intel"/>
    <s v="1.1 GHz"/>
    <x v="2"/>
    <x v="21"/>
    <n v="24"/>
    <n v="14159.76"/>
    <n v="114"/>
  </r>
  <r>
    <x v="2"/>
    <s v="Vector GP66 12UGS-267"/>
    <s v="15.66 Inches"/>
    <s v="Core Black"/>
    <m/>
    <s v="Intel Core i9"/>
    <x v="2"/>
    <x v="2"/>
    <m/>
    <s v="Dedicated"/>
    <m/>
    <s v="1.8 GHz"/>
    <x v="2"/>
    <x v="1627"/>
    <n v="24"/>
    <n v="15071.76"/>
    <n v="150"/>
  </r>
  <r>
    <x v="2"/>
    <s v="Stealth GS66 12UGS-025"/>
    <s v="15.6 Inches"/>
    <s v="Core Black"/>
    <m/>
    <s v="Intel Core i9"/>
    <x v="2"/>
    <x v="2"/>
    <m/>
    <s v="Dedicated"/>
    <s v="NVIDIA GeForce RTX 3070"/>
    <s v="1.8 GHz"/>
    <x v="10"/>
    <x v="548"/>
    <n v="13"/>
    <n v="14299.87"/>
    <n v="142"/>
  </r>
  <r>
    <x v="0"/>
    <m/>
    <s v="14 Inches"/>
    <s v="Blue"/>
    <s v="1000 GB"/>
    <s v="Intel Core i7"/>
    <x v="0"/>
    <x v="0"/>
    <m/>
    <s v="Integrated"/>
    <s v="Intel"/>
    <s v="1.2 GHz"/>
    <x v="0"/>
    <x v="13"/>
    <n v="53"/>
    <n v="90047"/>
    <n v="466"/>
  </r>
  <r>
    <x v="8"/>
    <s v="Latitude 3540 Laptop"/>
    <s v="15.6 Inches"/>
    <s v="Black"/>
    <s v="256 GB"/>
    <s v="Core i5"/>
    <x v="4"/>
    <x v="1"/>
    <s v="Wifi &amp; Bluetooth"/>
    <s v="Integrated"/>
    <m/>
    <m/>
    <x v="0"/>
    <x v="1628"/>
    <n v="27"/>
    <n v="67726.53"/>
    <n v="463"/>
  </r>
  <r>
    <x v="8"/>
    <s v="Alienware m16 Laptop"/>
    <s v="16 Inches"/>
    <s v="Black"/>
    <s v="4000 GB"/>
    <s v="Core i9"/>
    <x v="1"/>
    <x v="2"/>
    <s v="Wifi &amp; Bluetooth"/>
    <s v="Nvidia GeForce RTX 4090"/>
    <m/>
    <m/>
    <x v="0"/>
    <x v="26"/>
    <n v="32"/>
    <n v="12479.68"/>
    <n v="135"/>
  </r>
  <r>
    <x v="8"/>
    <s v="Latitude 7440 2-in-1"/>
    <s v="14 Inches"/>
    <s v="Black"/>
    <s v="256 GB"/>
    <s v="Core i5"/>
    <x v="4"/>
    <x v="1"/>
    <s v="Wifi &amp; Bluetooth"/>
    <s v="Integrated"/>
    <m/>
    <m/>
    <x v="0"/>
    <x v="21"/>
    <n v="33"/>
    <n v="19469.669999999998"/>
    <n v="274"/>
  </r>
  <r>
    <x v="1"/>
    <s v="15-DY200"/>
    <s v="15.6 Inches"/>
    <s v="Natural Silver"/>
    <s v="1 TB"/>
    <s v="Core i5 Family"/>
    <x v="4"/>
    <x v="7"/>
    <s v="Fingerprint Reader, HD Audio, Anti Glare Coating, Memory Card Slot, Numeric Keypad"/>
    <s v="Integrated"/>
    <m/>
    <m/>
    <x v="0"/>
    <x v="1629"/>
    <n v="64"/>
    <n v="167511.04000000001"/>
    <n v="437"/>
  </r>
  <r>
    <x v="8"/>
    <s v="Precision 3570 Laptop"/>
    <s v="15.6 Inches"/>
    <s v="Silver"/>
    <s v="512 GB"/>
    <s v="Core i7"/>
    <x v="4"/>
    <x v="1"/>
    <s v="Wifi &amp; Bluetooth"/>
    <s v="Nvidia Quadro T550"/>
    <m/>
    <m/>
    <x v="0"/>
    <x v="698"/>
    <n v="38"/>
    <n v="37962"/>
    <n v="439"/>
  </r>
  <r>
    <x v="8"/>
    <s v="XPS 9530 Laptop"/>
    <s v="15.6 Inches"/>
    <s v="Platinum Silver"/>
    <s v="4000 GB"/>
    <s v="Core i9"/>
    <x v="1"/>
    <x v="2"/>
    <s v="Wifi &amp; Bluetooth"/>
    <s v="Nvidia GeForce RTX 4070"/>
    <m/>
    <m/>
    <x v="0"/>
    <x v="2"/>
    <n v="54"/>
    <n v="53999.46"/>
    <n v="292"/>
  </r>
  <r>
    <x v="8"/>
    <s v="Precision 3580 Laptop"/>
    <s v="15.6 Inches"/>
    <s v="Silver"/>
    <s v="512 GB"/>
    <s v="Core i7"/>
    <x v="1"/>
    <x v="1"/>
    <s v="Wifi &amp; Bluetooth"/>
    <s v="Integrated"/>
    <m/>
    <m/>
    <x v="0"/>
    <x v="42"/>
    <n v="59"/>
    <n v="27139.41"/>
    <n v="164"/>
  </r>
  <r>
    <x v="8"/>
    <s v="Alienware m18 Laptop"/>
    <s v="18 Inches"/>
    <s v="Dark Metallic Moon"/>
    <s v="1000 GB"/>
    <s v="Core i9"/>
    <x v="1"/>
    <x v="2"/>
    <s v="Wifi &amp; Bluetooth"/>
    <s v="Nvidia GeForce RTX 4070"/>
    <m/>
    <m/>
    <x v="0"/>
    <x v="2"/>
    <n v="18"/>
    <n v="17999.82"/>
    <n v="429"/>
  </r>
  <r>
    <x v="8"/>
    <s v="Inspiron 3511 Laptop"/>
    <s v="15.6 Inches"/>
    <s v="Black"/>
    <s v="256 GB"/>
    <s v="Core i5"/>
    <x v="1"/>
    <x v="10"/>
    <s v="Wifi &amp; Bluetooth"/>
    <s v="Integrated"/>
    <m/>
    <m/>
    <x v="0"/>
    <x v="1630"/>
    <n v="39"/>
    <n v="38258.61"/>
    <n v="497"/>
  </r>
  <r>
    <x v="8"/>
    <s v="XPS 9530 Laptop"/>
    <s v="15.6 Inches"/>
    <s v="Platinum Silver"/>
    <s v="512 GB"/>
    <s v="Core i7"/>
    <x v="4"/>
    <x v="1"/>
    <s v="Wifi &amp; Bluetooth"/>
    <s v="Nvidia GeForce RTX 4070"/>
    <m/>
    <m/>
    <x v="0"/>
    <x v="1631"/>
    <n v="26"/>
    <n v="96199.74"/>
    <n v="365"/>
  </r>
  <r>
    <x v="8"/>
    <s v="Latitude 5520 Laptop"/>
    <s v="15.6 Inches"/>
    <s v="Black"/>
    <s v="4000 GB"/>
    <s v="Core i7"/>
    <x v="1"/>
    <x v="2"/>
    <s v="Wifi &amp; Bluetooth"/>
    <s v="Integrated"/>
    <m/>
    <m/>
    <x v="0"/>
    <x v="1632"/>
    <n v="53"/>
    <n v="111246.47"/>
    <n v="240"/>
  </r>
  <r>
    <x v="8"/>
    <s v="Precision 3480 Laptop"/>
    <s v="14 Inches"/>
    <s v="Silver"/>
    <s v="1000 GB"/>
    <s v="Core i7"/>
    <x v="1"/>
    <x v="1"/>
    <s v="Wifi &amp; Bluetooth"/>
    <s v="Integrated"/>
    <m/>
    <m/>
    <x v="0"/>
    <x v="1633"/>
    <n v="30"/>
    <n v="60629.7"/>
    <n v="451"/>
  </r>
  <r>
    <x v="0"/>
    <m/>
    <s v="15.6 Inches"/>
    <s v="Blue"/>
    <s v="1152 GB"/>
    <s v="Pentium"/>
    <x v="5"/>
    <x v="0"/>
    <m/>
    <s v="Integrated"/>
    <s v="Intel"/>
    <s v="1.1 GHz"/>
    <x v="2"/>
    <x v="1634"/>
    <n v="59"/>
    <n v="5603.82"/>
    <n v="245"/>
  </r>
  <r>
    <x v="1"/>
    <m/>
    <s v="14 Inches"/>
    <s v="Rose Gold"/>
    <s v="64 GB"/>
    <s v="Celeron N4000"/>
    <x v="4"/>
    <x v="0"/>
    <m/>
    <s v="Integrated"/>
    <s v="Intel"/>
    <s v="1.1 GHz"/>
    <x v="4"/>
    <x v="26"/>
    <n v="14"/>
    <n v="5459.86"/>
    <n v="158"/>
  </r>
  <r>
    <x v="1"/>
    <m/>
    <s v="15.6 Inches"/>
    <s v="Black"/>
    <s v="1000 GB"/>
    <s v="Pentium N5000"/>
    <x v="4"/>
    <x v="0"/>
    <m/>
    <s v="Integrated"/>
    <s v="Intel"/>
    <s v="1.1 GHz"/>
    <x v="5"/>
    <x v="312"/>
    <n v="14"/>
    <n v="5599.86"/>
    <n v="416"/>
  </r>
  <r>
    <x v="8"/>
    <s v="Latitude 9420 2-in-1"/>
    <s v="14 Inches"/>
    <s v="Black"/>
    <s v="256 GB"/>
    <s v="Core i5"/>
    <x v="4"/>
    <x v="10"/>
    <s v="Wifi &amp; Bluetooth"/>
    <s v="Integrated"/>
    <m/>
    <m/>
    <x v="0"/>
    <x v="93"/>
    <n v="58"/>
    <n v="56782"/>
    <n v="518"/>
  </r>
  <r>
    <x v="8"/>
    <s v="Inspiron 3511 Laptop"/>
    <s v="15.6 Inches"/>
    <s v="Black"/>
    <s v="1000 GB"/>
    <s v="Core i5"/>
    <x v="2"/>
    <x v="10"/>
    <s v="Wifi &amp; Bluetooth"/>
    <s v="Integrated"/>
    <m/>
    <m/>
    <x v="0"/>
    <x v="26"/>
    <n v="34"/>
    <n v="13259.66"/>
    <n v="416"/>
  </r>
  <r>
    <x v="8"/>
    <s v="Latitude 3520 Laptop"/>
    <s v="15.6 Inches"/>
    <s v="Black"/>
    <s v="1000 GB"/>
    <s v="Core i5"/>
    <x v="0"/>
    <x v="10"/>
    <s v="Wifi &amp; Bluetooth"/>
    <s v="Integrated"/>
    <m/>
    <m/>
    <x v="0"/>
    <x v="745"/>
    <n v="16"/>
    <n v="15823.84"/>
    <n v="361"/>
  </r>
  <r>
    <x v="8"/>
    <s v="Latitude 5420 Laptop"/>
    <s v="14 Inches"/>
    <s v="Black"/>
    <s v="256 GB"/>
    <s v="Core i5"/>
    <x v="4"/>
    <x v="10"/>
    <s v="Wifi &amp; Bluetooth"/>
    <s v="Integrated"/>
    <m/>
    <m/>
    <x v="0"/>
    <x v="1635"/>
    <n v="35"/>
    <n v="45110.8"/>
    <n v="387"/>
  </r>
  <r>
    <x v="8"/>
    <s v="Vostro 3510 Laptop"/>
    <s v="15.6 Inches"/>
    <s v="Black"/>
    <s v="1000 GB"/>
    <s v="Core i7"/>
    <x v="2"/>
    <x v="2"/>
    <s v="Wifi &amp; Bluetooth"/>
    <s v="Integrated"/>
    <m/>
    <m/>
    <x v="0"/>
    <x v="1636"/>
    <n v="14"/>
    <n v="23761.22"/>
    <n v="488"/>
  </r>
  <r>
    <x v="8"/>
    <s v="Latitude 5530 Laptop"/>
    <s v="15.6 Inches"/>
    <s v="Black"/>
    <s v="512 GB"/>
    <s v="Core i7"/>
    <x v="6"/>
    <x v="1"/>
    <m/>
    <s v="Integrated"/>
    <s v="Intel Integrated Graphics"/>
    <s v="1.8 GHz"/>
    <x v="0"/>
    <x v="253"/>
    <n v="16"/>
    <n v="13599.84"/>
    <n v="394"/>
  </r>
  <r>
    <x v="8"/>
    <s v="Alienware X16 Laptop"/>
    <s v="16 Inches"/>
    <s v="Silver"/>
    <s v="2000 GB"/>
    <s v="Core i9"/>
    <x v="2"/>
    <x v="2"/>
    <s v="Wifi &amp; Bluetooth"/>
    <s v="Nvidia GeForce RTX 4090"/>
    <m/>
    <m/>
    <x v="0"/>
    <x v="1637"/>
    <n v="62"/>
    <n v="9920"/>
    <n v="461"/>
  </r>
  <r>
    <x v="8"/>
    <s v="Latitude 5520 Laptop"/>
    <s v="15.6 Inches"/>
    <s v="Black"/>
    <s v="4000 GB"/>
    <s v="Core i7"/>
    <x v="2"/>
    <x v="2"/>
    <s v="Wifi &amp; Bluetooth"/>
    <s v="Integrated"/>
    <m/>
    <m/>
    <x v="0"/>
    <x v="2"/>
    <n v="22"/>
    <n v="21999.78"/>
    <n v="305"/>
  </r>
  <r>
    <x v="8"/>
    <s v="Alienware X16 Laptop"/>
    <s v="16 Inches"/>
    <s v="Silver"/>
    <s v="1000 GB"/>
    <s v="Core i9"/>
    <x v="2"/>
    <x v="2"/>
    <s v="Wifi &amp; Bluetooth"/>
    <s v="Nvidia GeForce RTX 4090"/>
    <m/>
    <m/>
    <x v="0"/>
    <x v="26"/>
    <n v="32"/>
    <n v="12479.68"/>
    <n v="141"/>
  </r>
  <r>
    <x v="8"/>
    <s v="G16 7620 Laptop"/>
    <s v="16 Inches"/>
    <s v="Black"/>
    <s v="512 GB"/>
    <s v="Core i7"/>
    <x v="4"/>
    <x v="2"/>
    <s v="Wifi &amp; Bluetooth"/>
    <s v="Nvidia GeForce RTX 3050 Ti"/>
    <m/>
    <m/>
    <x v="0"/>
    <x v="376"/>
    <n v="22"/>
    <n v="6578"/>
    <n v="348"/>
  </r>
  <r>
    <x v="8"/>
    <s v="Inspiron 3502 Laptop"/>
    <s v="15.6 Inches"/>
    <s v="Black"/>
    <s v="256 GB"/>
    <s v="Celeron"/>
    <x v="7"/>
    <x v="10"/>
    <s v="Wifi &amp; Bluetooth"/>
    <s v="Integrated"/>
    <m/>
    <m/>
    <x v="0"/>
    <x v="5"/>
    <n v="60"/>
    <n v="95940"/>
    <n v="307"/>
  </r>
  <r>
    <x v="1"/>
    <m/>
    <s v="15.6 Inches"/>
    <s v="Silver"/>
    <s v="1000 GB"/>
    <s v="Intel Core i5"/>
    <x v="1"/>
    <x v="1"/>
    <s v="Backlit Keyboard"/>
    <s v="Integrated"/>
    <s v="Intel"/>
    <m/>
    <x v="1"/>
    <x v="26"/>
    <n v="49"/>
    <n v="19109.509999999998"/>
    <n v="464"/>
  </r>
  <r>
    <x v="0"/>
    <s v="Ideapad 3"/>
    <s v="15.6 Inches"/>
    <s v="Gray"/>
    <s v="1000 GB"/>
    <s v="Intel Core i5"/>
    <x v="5"/>
    <x v="0"/>
    <m/>
    <s v="Integrated"/>
    <s v="Intel"/>
    <m/>
    <x v="0"/>
    <x v="794"/>
    <n v="62"/>
    <n v="109987.38"/>
    <n v="289"/>
  </r>
  <r>
    <x v="8"/>
    <s v="Inspiron"/>
    <s v="16 Inches"/>
    <s v="Silver"/>
    <s v="1000 GB"/>
    <s v="Intel Core i5"/>
    <x v="2"/>
    <x v="0"/>
    <m/>
    <s v="Integrated"/>
    <s v="Intel"/>
    <m/>
    <x v="0"/>
    <x v="850"/>
    <n v="33"/>
    <n v="34946.67"/>
    <n v="170"/>
  </r>
  <r>
    <x v="2"/>
    <s v="Vector GP66 12UGS-267"/>
    <s v="15.66 Inches"/>
    <s v="Core Black"/>
    <m/>
    <s v="Intel Core i9"/>
    <x v="2"/>
    <x v="2"/>
    <m/>
    <s v="Dedicated"/>
    <m/>
    <s v="1.8 GHz"/>
    <x v="2"/>
    <x v="26"/>
    <n v="46"/>
    <n v="17939.54"/>
    <n v="371"/>
  </r>
  <r>
    <x v="2"/>
    <s v="Stealth GS66 12UGS-025"/>
    <s v="15.6 Inches"/>
    <s v="Core Black"/>
    <m/>
    <s v="Intel Core i9"/>
    <x v="2"/>
    <x v="2"/>
    <m/>
    <s v="Dedicated"/>
    <s v="NVIDIA GeForce RTX 3070"/>
    <s v="1.8 GHz"/>
    <x v="10"/>
    <x v="1638"/>
    <n v="44"/>
    <n v="165836"/>
    <n v="539"/>
  </r>
  <r>
    <x v="0"/>
    <m/>
    <s v="14 Inches"/>
    <s v="Blue"/>
    <s v="1000 GB"/>
    <s v="Intel Core i7"/>
    <x v="0"/>
    <x v="0"/>
    <m/>
    <s v="Integrated"/>
    <s v="Intel"/>
    <s v="1.2 GHz"/>
    <x v="0"/>
    <x v="21"/>
    <n v="46"/>
    <n v="27139.54"/>
    <n v="308"/>
  </r>
  <r>
    <x v="8"/>
    <s v="Latitude 5520 Laptop"/>
    <s v="15.6 Inches"/>
    <s v="Black"/>
    <s v="256 GB"/>
    <s v="Core i5"/>
    <x v="0"/>
    <x v="10"/>
    <s v="Wifi &amp; Bluetooth"/>
    <s v="Integrated"/>
    <m/>
    <m/>
    <x v="0"/>
    <x v="26"/>
    <n v="37"/>
    <n v="14429.63"/>
    <n v="438"/>
  </r>
  <r>
    <x v="8"/>
    <s v="Latitude 3520 Laptop"/>
    <s v="15.6 Inches"/>
    <m/>
    <s v="2000 GB"/>
    <s v="Core i5"/>
    <x v="6"/>
    <x v="1"/>
    <m/>
    <m/>
    <m/>
    <m/>
    <x v="0"/>
    <x v="2"/>
    <n v="62"/>
    <n v="61999.38"/>
    <n v="318"/>
  </r>
  <r>
    <x v="8"/>
    <s v="Latitude 5520 Laptop"/>
    <s v="15.6 Inches"/>
    <s v="Black"/>
    <s v="4000 GB"/>
    <s v="Core i7"/>
    <x v="4"/>
    <x v="2"/>
    <s v="Wifi &amp; Bluetooth"/>
    <s v="Integrated"/>
    <m/>
    <m/>
    <x v="0"/>
    <x v="1639"/>
    <n v="57"/>
    <n v="66676.89"/>
    <n v="295"/>
  </r>
  <r>
    <x v="8"/>
    <s v="Latitude 5420 Laptop"/>
    <s v="14 Inches"/>
    <s v="Black"/>
    <s v="1000 GB"/>
    <s v="Core i5"/>
    <x v="2"/>
    <x v="10"/>
    <s v="Wifi &amp; Bluetooth"/>
    <s v="Integrated"/>
    <m/>
    <m/>
    <x v="0"/>
    <x v="2"/>
    <n v="34"/>
    <n v="33999.660000000003"/>
    <n v="287"/>
  </r>
  <r>
    <x v="8"/>
    <s v="Latitude 3520 Laptop"/>
    <s v="15.6 Inches"/>
    <s v="Black"/>
    <s v="2000 GB"/>
    <s v="Core i5"/>
    <x v="1"/>
    <x v="2"/>
    <s v="Wifi &amp; Bluetooth"/>
    <s v="Integrated"/>
    <m/>
    <m/>
    <x v="0"/>
    <x v="26"/>
    <n v="43"/>
    <n v="16769.57"/>
    <n v="336"/>
  </r>
  <r>
    <x v="8"/>
    <s v="Latitude 5320 2-in-1"/>
    <s v="13.3 Inches"/>
    <s v="Black"/>
    <s v="256 GB"/>
    <s v="Core i7"/>
    <x v="4"/>
    <x v="10"/>
    <s v="Wifi &amp; Bluetooth"/>
    <s v="Integrated"/>
    <m/>
    <m/>
    <x v="0"/>
    <x v="1640"/>
    <n v="16"/>
    <n v="3599.36"/>
    <n v="224"/>
  </r>
  <r>
    <x v="8"/>
    <s v="Latitude 5520 Laptop"/>
    <s v="15.6 Inches"/>
    <s v="Black"/>
    <s v="256 GB"/>
    <s v="Core i7"/>
    <x v="4"/>
    <x v="2"/>
    <s v="Wifi &amp; Bluetooth"/>
    <s v="Integrated"/>
    <m/>
    <m/>
    <x v="0"/>
    <x v="26"/>
    <n v="57"/>
    <n v="22229.43"/>
    <n v="168"/>
  </r>
  <r>
    <x v="8"/>
    <s v="Precision 7560 Laptop"/>
    <s v="15.6 Inches"/>
    <s v="Silver"/>
    <s v="2000 GB"/>
    <s v="Core i7"/>
    <x v="1"/>
    <x v="1"/>
    <s v="Wifi &amp; Bluetooth"/>
    <s v="Nvidia T1200"/>
    <m/>
    <m/>
    <x v="0"/>
    <x v="1641"/>
    <n v="62"/>
    <n v="61813.38"/>
    <n v="530"/>
  </r>
  <r>
    <x v="8"/>
    <s v="G15 Gaming 5525"/>
    <s v="15.6 Inches"/>
    <s v="Phantom Grey"/>
    <s v="1 TB"/>
    <s v="AMD Ryzen 7"/>
    <x v="2"/>
    <x v="2"/>
    <s v="HD Audio, Backlit Keyboard, Anti Glare Coating, Numeric Keypad"/>
    <s v="Dedicated"/>
    <m/>
    <m/>
    <x v="0"/>
    <x v="26"/>
    <n v="53"/>
    <n v="20669.47"/>
    <n v="317"/>
  </r>
  <r>
    <x v="8"/>
    <s v="G16 7620 Laptop"/>
    <s v="16 Inches"/>
    <s v="Black"/>
    <s v="1000 GB"/>
    <s v="Core i7"/>
    <x v="4"/>
    <x v="10"/>
    <s v="Wifi &amp; Bluetooth"/>
    <s v="Nvidia GeForce RTX 3060"/>
    <m/>
    <m/>
    <x v="0"/>
    <x v="13"/>
    <n v="37"/>
    <n v="62863"/>
    <n v="125"/>
  </r>
  <r>
    <x v="0"/>
    <m/>
    <s v="15.6 Inches"/>
    <s v="Blue"/>
    <s v="1152 GB"/>
    <s v="Pentium"/>
    <x v="5"/>
    <x v="0"/>
    <m/>
    <s v="Integrated"/>
    <s v="Intel"/>
    <s v="1.1 GHz"/>
    <x v="2"/>
    <x v="1642"/>
    <n v="29"/>
    <n v="36002.339999999997"/>
    <n v="447"/>
  </r>
  <r>
    <x v="1"/>
    <m/>
    <s v="14 Inches"/>
    <s v="Rose Gold"/>
    <s v="64 GB"/>
    <s v="Celeron N4000"/>
    <x v="4"/>
    <x v="0"/>
    <m/>
    <s v="Integrated"/>
    <s v="Intel"/>
    <s v="1.1 GHz"/>
    <x v="4"/>
    <x v="1086"/>
    <n v="42"/>
    <n v="42923.58"/>
    <n v="322"/>
  </r>
  <r>
    <x v="1"/>
    <m/>
    <s v="15.6 Inches"/>
    <s v="Black"/>
    <s v="1000 GB"/>
    <s v="Pentium N5000"/>
    <x v="4"/>
    <x v="0"/>
    <m/>
    <s v="Integrated"/>
    <s v="Intel"/>
    <s v="1.1 GHz"/>
    <x v="5"/>
    <x v="1643"/>
    <n v="50"/>
    <n v="64249.5"/>
    <n v="224"/>
  </r>
  <r>
    <x v="8"/>
    <s v="Vostro 3520 Laptop"/>
    <s v="15.6 Inches"/>
    <s v="Black"/>
    <s v="512 GB"/>
    <s v="Core i7"/>
    <x v="4"/>
    <x v="10"/>
    <s v="Wifi &amp; Bluetooth"/>
    <s v="Integrated"/>
    <m/>
    <m/>
    <x v="0"/>
    <x v="1644"/>
    <n v="28"/>
    <n v="49825.72"/>
    <n v="329"/>
  </r>
  <r>
    <x v="8"/>
    <s v="Vostro 3510 Laptop"/>
    <s v="15.6 Inches"/>
    <s v="Black"/>
    <s v="1000 GB"/>
    <s v="Core i7"/>
    <x v="4"/>
    <x v="10"/>
    <s v="Wifi &amp; Bluetooth"/>
    <s v="Integrated"/>
    <m/>
    <m/>
    <x v="0"/>
    <x v="1487"/>
    <n v="28"/>
    <n v="19151.72"/>
    <n v="496"/>
  </r>
  <r>
    <x v="2"/>
    <s v="Thin GF63 12VE"/>
    <s v="15.6 Inches"/>
    <s v="Black"/>
    <s v="2 TB"/>
    <s v="Core i7 Family"/>
    <x v="13"/>
    <x v="1"/>
    <s v="HD Audio, Backlit Keyboard, Anti Glare Coating"/>
    <s v="Dedicated"/>
    <m/>
    <m/>
    <x v="0"/>
    <x v="1645"/>
    <n v="39"/>
    <n v="19840.86"/>
    <n v="306"/>
  </r>
  <r>
    <x v="8"/>
    <s v="Latitude 3520 Laptop"/>
    <s v="15.6 Inches"/>
    <s v="Black"/>
    <s v="1000 GB"/>
    <s v="Core i5"/>
    <x v="0"/>
    <x v="2"/>
    <s v="Wifi &amp; Bluetooth"/>
    <s v="Integrated"/>
    <m/>
    <m/>
    <x v="0"/>
    <x v="13"/>
    <n v="47"/>
    <n v="79853"/>
    <n v="148"/>
  </r>
  <r>
    <x v="4"/>
    <s v="Acer Nitro 5 AN515"/>
    <s v="15.6 Inches"/>
    <s v="Obsidian Black"/>
    <s v="1 TB"/>
    <s v="Core i7 Family"/>
    <x v="2"/>
    <x v="2"/>
    <s v="HD Audio, Backlit Keyboard, Anti Glare Coating, Numeric Keypad"/>
    <s v="Dedicated"/>
    <m/>
    <m/>
    <x v="0"/>
    <x v="42"/>
    <n v="15"/>
    <n v="6899.85"/>
    <n v="310"/>
  </r>
  <r>
    <x v="2"/>
    <s v="Raider GE76"/>
    <s v="17.3 Inches"/>
    <s v="Titanium Blue"/>
    <s v="1 TB"/>
    <s v="Core i7 Family"/>
    <x v="1"/>
    <x v="10"/>
    <s v="HD Audio, Backlit Keyboard, Anti Glare Coating, Memory Card Slot, Numeric Keypad"/>
    <s v="Dedicated"/>
    <m/>
    <m/>
    <x v="0"/>
    <x v="1646"/>
    <n v="25"/>
    <n v="73865.75"/>
    <n v="434"/>
  </r>
  <r>
    <x v="8"/>
    <s v="Alienware X16 Laptop"/>
    <s v="16 Inches"/>
    <s v="Silver"/>
    <s v="2000 GB"/>
    <s v="Core i9"/>
    <x v="2"/>
    <x v="1"/>
    <s v="Wifi &amp; Bluetooth"/>
    <s v="Nvidia GeForce RTX 4090"/>
    <m/>
    <m/>
    <x v="0"/>
    <x v="1647"/>
    <n v="12"/>
    <n v="18580.560000000001"/>
    <n v="96"/>
  </r>
  <r>
    <x v="8"/>
    <s v="Latitude 5520 Laptop"/>
    <s v="15.6 Inches"/>
    <s v="Black"/>
    <s v="1000 GB"/>
    <s v="Core i7"/>
    <x v="2"/>
    <x v="10"/>
    <s v="Wifi &amp; Bluetooth"/>
    <s v="Integrated"/>
    <m/>
    <m/>
    <x v="0"/>
    <x v="1296"/>
    <n v="20"/>
    <n v="26486.2"/>
    <n v="329"/>
  </r>
  <r>
    <x v="8"/>
    <s v="Inspiron 5410 Laptop"/>
    <s v="14 Inches"/>
    <s v="Grey, Platinum Silver"/>
    <s v="128 GB"/>
    <s v="Core i7"/>
    <x v="3"/>
    <x v="7"/>
    <s v="Wifi &amp; Bluetooth"/>
    <s v="Integrated"/>
    <m/>
    <m/>
    <x v="0"/>
    <x v="1648"/>
    <n v="19"/>
    <n v="26162.81"/>
    <n v="345"/>
  </r>
  <r>
    <x v="8"/>
    <s v="Precision 7770 Laptop"/>
    <s v="17.3 Inches"/>
    <s v="Silver"/>
    <s v="1000 GB"/>
    <s v="Core i7"/>
    <x v="4"/>
    <x v="1"/>
    <s v="Wifi &amp; Bluetooth"/>
    <s v="Nvidia RTX A3000"/>
    <m/>
    <m/>
    <x v="0"/>
    <x v="8"/>
    <n v="13"/>
    <n v="11699.87"/>
    <n v="402"/>
  </r>
  <r>
    <x v="1"/>
    <m/>
    <s v="15.6 Inches"/>
    <s v="Silver"/>
    <s v="1000 GB"/>
    <s v="Intel Core i5"/>
    <x v="1"/>
    <x v="1"/>
    <s v="Backlit Keyboard"/>
    <s v="Integrated"/>
    <s v="Intel"/>
    <m/>
    <x v="1"/>
    <x v="79"/>
    <n v="39"/>
    <n v="70161"/>
    <n v="169"/>
  </r>
  <r>
    <x v="2"/>
    <s v="Vector GP66 12UGS-267"/>
    <s v="15.66 Inches"/>
    <s v="Core Black"/>
    <m/>
    <s v="Intel Core i9"/>
    <x v="2"/>
    <x v="2"/>
    <m/>
    <s v="Dedicated"/>
    <m/>
    <s v="1.8 GHz"/>
    <x v="2"/>
    <x v="1649"/>
    <n v="24"/>
    <n v="29567.759999999998"/>
    <n v="350"/>
  </r>
  <r>
    <x v="2"/>
    <s v="Stealth GS66 12UGS-025"/>
    <s v="15.6 Inches"/>
    <s v="Core Black"/>
    <m/>
    <s v="Intel Core i9"/>
    <x v="2"/>
    <x v="2"/>
    <m/>
    <s v="Dedicated"/>
    <s v="NVIDIA GeForce RTX 3070"/>
    <s v="1.8 GHz"/>
    <x v="10"/>
    <x v="1650"/>
    <n v="62"/>
    <n v="96655.52"/>
    <n v="399"/>
  </r>
  <r>
    <x v="0"/>
    <m/>
    <s v="14 Inches"/>
    <s v="Blue"/>
    <s v="1000 GB"/>
    <s v="Intel Core i7"/>
    <x v="0"/>
    <x v="0"/>
    <m/>
    <s v="Integrated"/>
    <s v="Intel"/>
    <s v="1.2 GHz"/>
    <x v="0"/>
    <x v="21"/>
    <n v="15"/>
    <n v="8849.85"/>
    <n v="487"/>
  </r>
  <r>
    <x v="8"/>
    <s v="XPS 9510 Laptop"/>
    <s v="15.6 Inches"/>
    <s v="Platinum Silver"/>
    <s v="512 GB"/>
    <s v="Core i7"/>
    <x v="1"/>
    <x v="2"/>
    <s v="Wifi &amp; Bluetooth"/>
    <s v="Nvidia GeForce RTX 3050 Ti"/>
    <m/>
    <m/>
    <x v="0"/>
    <x v="1651"/>
    <n v="53"/>
    <n v="122005.47"/>
    <n v="467"/>
  </r>
  <r>
    <x v="7"/>
    <s v="Lenovo ThinkBook 13s G4 IAP"/>
    <s v="13.3 Inches"/>
    <s v="Arctic Grey"/>
    <s v="512 GB"/>
    <s v="Core i7 Family"/>
    <x v="4"/>
    <x v="7"/>
    <s v="Fingerprint Reader, HD Audio, Backlit Keyboard"/>
    <s v="Integrated"/>
    <m/>
    <m/>
    <x v="0"/>
    <x v="84"/>
    <n v="63"/>
    <n v="46619.37"/>
    <n v="196"/>
  </r>
  <r>
    <x v="7"/>
    <s v="Yoga 7 82QG"/>
    <s v="16 Inches"/>
    <s v="Arctic Grey"/>
    <s v="512 GB"/>
    <s v="Core i7 Family"/>
    <x v="4"/>
    <x v="2"/>
    <s v="Fingerprint Reader, HD Audio, Backlit Keyboard, Memory Card Slot, Numeric Keypad"/>
    <s v="Integrated"/>
    <m/>
    <m/>
    <x v="0"/>
    <x v="42"/>
    <n v="40"/>
    <n v="18399.599999999999"/>
    <n v="417"/>
  </r>
  <r>
    <x v="8"/>
    <s v="XPS 9320 Laptop"/>
    <s v="13.4 Inches"/>
    <s v="Gray"/>
    <s v="1000 GB"/>
    <s v="Core i7"/>
    <x v="4"/>
    <x v="1"/>
    <s v="Wifi &amp; Bluetooth"/>
    <s v="Integrated"/>
    <m/>
    <m/>
    <x v="0"/>
    <x v="1652"/>
    <n v="46"/>
    <n v="37765.54"/>
    <n v="282"/>
  </r>
  <r>
    <x v="8"/>
    <s v="Precision 5770 Laptop"/>
    <s v="17 Inches"/>
    <s v="Silver"/>
    <s v="1000 GB"/>
    <s v="Core i7"/>
    <x v="1"/>
    <x v="1"/>
    <s v="Wifi &amp; Bluetooth"/>
    <s v="Nvidia RTX A3000"/>
    <m/>
    <m/>
    <x v="0"/>
    <x v="5"/>
    <n v="18"/>
    <n v="28782"/>
    <n v="162"/>
  </r>
  <r>
    <x v="8"/>
    <s v="Alienware m18 Laptop"/>
    <s v="18 Inches"/>
    <s v="Dark Metallic Moon"/>
    <s v="1000 GB"/>
    <s v="Core i9"/>
    <x v="2"/>
    <x v="1"/>
    <s v="Wifi &amp; Bluetooth"/>
    <s v="Nvidia GeForce RTX 4060"/>
    <m/>
    <m/>
    <x v="0"/>
    <x v="1653"/>
    <n v="51"/>
    <n v="69104.490000000005"/>
    <n v="546"/>
  </r>
  <r>
    <x v="8"/>
    <s v="Latitude 5520 Laptop"/>
    <s v="15.6 Inches"/>
    <s v="Black"/>
    <s v="4000 GB"/>
    <s v="Core i7"/>
    <x v="1"/>
    <x v="10"/>
    <s v="Wifi &amp; Bluetooth"/>
    <s v="Integrated"/>
    <m/>
    <m/>
    <x v="0"/>
    <x v="1654"/>
    <n v="28"/>
    <n v="23483.599999999999"/>
    <n v="395"/>
  </r>
  <r>
    <x v="8"/>
    <s v="Latitude 5520 Laptop"/>
    <s v="15.6 Inches"/>
    <s v="Black"/>
    <s v="512 GB"/>
    <s v="Core i7"/>
    <x v="4"/>
    <x v="10"/>
    <s v="Wifi &amp; Bluetooth"/>
    <s v="Integrated"/>
    <m/>
    <m/>
    <x v="0"/>
    <x v="1655"/>
    <n v="40"/>
    <n v="170982"/>
    <n v="396"/>
  </r>
  <r>
    <x v="8"/>
    <s v="Latitude 3520 Laptop"/>
    <s v="15.6 Inches"/>
    <s v="Black"/>
    <s v="1000 GB"/>
    <s v="Core i7"/>
    <x v="1"/>
    <x v="2"/>
    <s v="Wifi &amp; Bluetooth"/>
    <s v="Integrated"/>
    <m/>
    <m/>
    <x v="0"/>
    <x v="8"/>
    <n v="20"/>
    <n v="17999.8"/>
    <n v="419"/>
  </r>
  <r>
    <x v="8"/>
    <s v="Inspiron 3511 Laptop"/>
    <s v="15.6 Inches"/>
    <s v="Black"/>
    <s v="2000 GB"/>
    <s v="Core i5"/>
    <x v="2"/>
    <x v="10"/>
    <s v="Wifi &amp; Bluetooth"/>
    <s v="Integrated"/>
    <m/>
    <m/>
    <x v="0"/>
    <x v="1656"/>
    <n v="43"/>
    <n v="39933.24"/>
    <n v="407"/>
  </r>
  <r>
    <x v="0"/>
    <m/>
    <s v="15.6 Inches"/>
    <s v="Blue"/>
    <s v="1152 GB"/>
    <s v="Pentium"/>
    <x v="5"/>
    <x v="0"/>
    <m/>
    <s v="Integrated"/>
    <s v="Intel"/>
    <s v="1.1 GHz"/>
    <x v="2"/>
    <x v="1657"/>
    <n v="22"/>
    <n v="29644.34"/>
    <n v="110"/>
  </r>
  <r>
    <x v="1"/>
    <m/>
    <s v="14 Inches"/>
    <s v="Rose Gold"/>
    <s v="64 GB"/>
    <s v="Celeron N4000"/>
    <x v="4"/>
    <x v="0"/>
    <m/>
    <s v="Integrated"/>
    <s v="Intel"/>
    <s v="1.1 GHz"/>
    <x v="4"/>
    <x v="26"/>
    <n v="29"/>
    <n v="11309.71"/>
    <n v="417"/>
  </r>
  <r>
    <x v="1"/>
    <m/>
    <s v="15.6 Inches"/>
    <s v="Silver"/>
    <s v="1000 GB"/>
    <s v="Intel Core i5"/>
    <x v="1"/>
    <x v="1"/>
    <s v="Backlit Keyboard"/>
    <s v="Integrated"/>
    <s v="Intel"/>
    <m/>
    <x v="1"/>
    <x v="1658"/>
    <n v="17"/>
    <n v="27658.83"/>
    <n v="144"/>
  </r>
  <r>
    <x v="8"/>
    <s v="Latitude 5420 Laptop"/>
    <s v="14 Inches"/>
    <s v="Black"/>
    <s v="512 GB"/>
    <s v="Core i5"/>
    <x v="4"/>
    <x v="10"/>
    <s v="Wifi &amp; Bluetooth"/>
    <s v="Integrated"/>
    <m/>
    <m/>
    <x v="0"/>
    <x v="42"/>
    <n v="34"/>
    <n v="15639.66"/>
    <n v="150"/>
  </r>
  <r>
    <x v="8"/>
    <s v="Latitude 3520 Laptop"/>
    <s v="15.6 Inches"/>
    <s v="Black"/>
    <s v="1000 GB"/>
    <s v="Core i7"/>
    <x v="4"/>
    <x v="10"/>
    <s v="Wifi &amp; Bluetooth"/>
    <s v="Integrated"/>
    <m/>
    <m/>
    <x v="0"/>
    <x v="1659"/>
    <n v="48"/>
    <n v="14337.6"/>
    <n v="238"/>
  </r>
  <r>
    <x v="8"/>
    <s v="Inspiron 3511 Laptop"/>
    <s v="15.6 Inches"/>
    <s v="Black"/>
    <s v="1000 GB"/>
    <s v="Core i5"/>
    <x v="4"/>
    <x v="10"/>
    <s v="Wifi &amp; Bluetooth"/>
    <s v="Integrated"/>
    <m/>
    <m/>
    <x v="0"/>
    <x v="21"/>
    <n v="50"/>
    <n v="29499.5"/>
    <n v="426"/>
  </r>
  <r>
    <x v="8"/>
    <s v="Vostro 3510 Laptop"/>
    <s v="15.6 Inches"/>
    <s v="Black"/>
    <s v="256 GB"/>
    <s v="Core i5"/>
    <x v="3"/>
    <x v="1"/>
    <s v="Wifi &amp; Bluetooth"/>
    <s v="Integrated"/>
    <m/>
    <m/>
    <x v="0"/>
    <x v="1660"/>
    <n v="52"/>
    <n v="93027.48"/>
    <n v="485"/>
  </r>
  <r>
    <x v="8"/>
    <s v="XPS 9510 Laptop"/>
    <s v="15.6 Inches"/>
    <s v="Platinum Silver"/>
    <s v="8000 GB"/>
    <s v="Core i9"/>
    <x v="2"/>
    <x v="2"/>
    <s v="Wifi &amp; Bluetooth"/>
    <s v="Nvidia GeForce GTX 1650 Ti"/>
    <m/>
    <m/>
    <x v="0"/>
    <x v="596"/>
    <n v="58"/>
    <n v="81197.100000000006"/>
    <n v="492"/>
  </r>
  <r>
    <x v="8"/>
    <s v="Latitude 3540 Laptop"/>
    <s v="15.6 Inches"/>
    <s v="Black"/>
    <s v="256 GB"/>
    <s v="Core i5"/>
    <x v="4"/>
    <x v="1"/>
    <s v="Wifi &amp; Bluetooth"/>
    <s v="Integrated"/>
    <m/>
    <m/>
    <x v="0"/>
    <x v="26"/>
    <n v="57"/>
    <n v="22229.43"/>
    <n v="502"/>
  </r>
  <r>
    <x v="8"/>
    <s v="XPS 9320 Laptop"/>
    <s v="13.4 Inches"/>
    <s v="Gray"/>
    <s v="512 GB"/>
    <s v="Core i7"/>
    <x v="2"/>
    <x v="2"/>
    <s v="Wifi &amp; Bluetooth"/>
    <s v="Integrated"/>
    <m/>
    <m/>
    <x v="0"/>
    <x v="1661"/>
    <n v="25"/>
    <n v="36391.5"/>
    <n v="140"/>
  </r>
  <r>
    <x v="7"/>
    <s v="Legion Pro 5"/>
    <s v="16 Inches"/>
    <s v="Onyx grey"/>
    <s v="1 TB"/>
    <s v="Intel Core i9"/>
    <x v="13"/>
    <x v="2"/>
    <s v="High Definition Audio, Backlit Keyboard, Anti Glare Coating, Numeric Keypad"/>
    <s v="Dedicated"/>
    <m/>
    <m/>
    <x v="0"/>
    <x v="8"/>
    <n v="28"/>
    <n v="25199.72"/>
    <n v="483"/>
  </r>
  <r>
    <x v="8"/>
    <s v="Latitude 3520 Laptop"/>
    <s v="15.6 Inches"/>
    <s v="Black"/>
    <s v="2000 GB"/>
    <s v="Core i5"/>
    <x v="2"/>
    <x v="2"/>
    <s v="Wifi &amp; Bluetooth"/>
    <s v="Integrated"/>
    <m/>
    <m/>
    <x v="0"/>
    <x v="1662"/>
    <n v="44"/>
    <n v="68156"/>
    <n v="208"/>
  </r>
  <r>
    <x v="8"/>
    <s v="Latitude 7420 2-in-1"/>
    <s v="14 Inches"/>
    <s v="Black"/>
    <s v="1000 GB"/>
    <s v="Core i7"/>
    <x v="2"/>
    <x v="10"/>
    <s v="Wifi &amp; Bluetooth"/>
    <s v="Integrated"/>
    <m/>
    <m/>
    <x v="0"/>
    <x v="1663"/>
    <n v="39"/>
    <n v="24881.61"/>
    <n v="353"/>
  </r>
  <r>
    <x v="8"/>
    <s v="Latitude 7320 Laptop"/>
    <s v="13.3 Inches"/>
    <s v="Black"/>
    <s v="256 GB"/>
    <s v="Core i5"/>
    <x v="4"/>
    <x v="1"/>
    <s v="Wifi &amp; Bluetooth"/>
    <s v="Integrated"/>
    <m/>
    <m/>
    <x v="0"/>
    <x v="1664"/>
    <n v="23"/>
    <n v="4129.6499999999996"/>
    <n v="207"/>
  </r>
  <r>
    <x v="8"/>
    <s v="Latitude 5420 Laptop"/>
    <s v="14 Inches"/>
    <s v="Black"/>
    <s v="1000 GB"/>
    <s v="Core i5"/>
    <x v="0"/>
    <x v="10"/>
    <s v="Wifi &amp; Bluetooth"/>
    <s v="Integrated"/>
    <m/>
    <m/>
    <x v="0"/>
    <x v="1665"/>
    <n v="53"/>
    <n v="122800.47"/>
    <n v="168"/>
  </r>
  <r>
    <x v="1"/>
    <m/>
    <s v="15.6 Inches"/>
    <s v="Black"/>
    <s v="1000 GB"/>
    <s v="Pentium N5000"/>
    <x v="4"/>
    <x v="0"/>
    <m/>
    <s v="Integrated"/>
    <s v="Intel"/>
    <s v="1.1 GHz"/>
    <x v="5"/>
    <x v="1666"/>
    <n v="55"/>
    <n v="103949.45"/>
    <n v="189"/>
  </r>
  <r>
    <x v="8"/>
    <s v="Inspiron"/>
    <s v="16 Inches"/>
    <s v="Silver"/>
    <s v="1000 GB"/>
    <s v="Intel Core i5"/>
    <x v="2"/>
    <x v="0"/>
    <m/>
    <s v="Integrated"/>
    <s v="Intel"/>
    <m/>
    <x v="0"/>
    <x v="58"/>
    <n v="30"/>
    <n v="59970"/>
    <n v="166"/>
  </r>
  <r>
    <x v="0"/>
    <s v="Ideapad 3"/>
    <s v="15.6 Inches"/>
    <s v="Gray"/>
    <s v="1000 GB"/>
    <s v="Intel Core i5"/>
    <x v="5"/>
    <x v="0"/>
    <m/>
    <s v="Integrated"/>
    <s v="Intel"/>
    <m/>
    <x v="0"/>
    <x v="524"/>
    <n v="60"/>
    <n v="65940"/>
    <n v="392"/>
  </r>
  <r>
    <x v="2"/>
    <s v="Vector GP66 12UGS-267"/>
    <s v="15.66 Inches"/>
    <s v="Core Black"/>
    <m/>
    <s v="Intel Core i9"/>
    <x v="2"/>
    <x v="2"/>
    <m/>
    <s v="Dedicated"/>
    <m/>
    <s v="1.8 GHz"/>
    <x v="2"/>
    <x v="1667"/>
    <n v="54"/>
    <n v="14595.12"/>
    <n v="329"/>
  </r>
  <r>
    <x v="2"/>
    <s v="Stealth GS66 12UGS-025"/>
    <s v="15.6 Inches"/>
    <s v="Core Black"/>
    <m/>
    <s v="Intel Core i9"/>
    <x v="2"/>
    <x v="2"/>
    <m/>
    <s v="Dedicated"/>
    <s v="NVIDIA GeForce RTX 3070"/>
    <s v="1.8 GHz"/>
    <x v="10"/>
    <x v="1111"/>
    <n v="57"/>
    <n v="55973.43"/>
    <n v="326"/>
  </r>
  <r>
    <x v="0"/>
    <m/>
    <s v="14 Inches"/>
    <s v="Blue"/>
    <s v="1000 GB"/>
    <s v="Intel Core i7"/>
    <x v="0"/>
    <x v="0"/>
    <m/>
    <s v="Integrated"/>
    <s v="Intel"/>
    <s v="1.2 GHz"/>
    <x v="0"/>
    <x v="13"/>
    <n v="60"/>
    <n v="101940"/>
    <n v="230"/>
  </r>
  <r>
    <x v="2"/>
    <s v="Vector GP66 12UGS-267"/>
    <s v="15.66 Inches"/>
    <s v="Core Black"/>
    <m/>
    <s v="Intel Core i9"/>
    <x v="2"/>
    <x v="2"/>
    <m/>
    <s v="Dedicated"/>
    <m/>
    <s v="1.8 GHz"/>
    <x v="2"/>
    <x v="142"/>
    <n v="53"/>
    <n v="61931.56"/>
    <n v="190"/>
  </r>
  <r>
    <x v="2"/>
    <s v="Stealth GS66 12UGS-025"/>
    <s v="15.6 Inches"/>
    <s v="Core Black"/>
    <m/>
    <s v="Intel Core i9"/>
    <x v="2"/>
    <x v="2"/>
    <m/>
    <s v="Dedicated"/>
    <s v="NVIDIA GeForce RTX 3070"/>
    <s v="1.8 GHz"/>
    <x v="10"/>
    <x v="1668"/>
    <n v="27"/>
    <n v="39144.870000000003"/>
    <n v="245"/>
  </r>
  <r>
    <x v="0"/>
    <m/>
    <s v="14 Inches"/>
    <s v="Blue"/>
    <s v="1000 GB"/>
    <s v="Intel Core i7"/>
    <x v="0"/>
    <x v="0"/>
    <m/>
    <s v="Integrated"/>
    <s v="Intel"/>
    <s v="1.2 GHz"/>
    <x v="0"/>
    <x v="1669"/>
    <n v="29"/>
    <n v="19139.71"/>
    <n v="140"/>
  </r>
  <r>
    <x v="8"/>
    <s v="Precision 7770 Laptop"/>
    <s v="17.3 Inches"/>
    <s v="Silver"/>
    <s v="1000 GB"/>
    <s v="Core i9"/>
    <x v="4"/>
    <x v="1"/>
    <s v="Wifi &amp; Bluetooth"/>
    <s v="Nvidia RTX A1000"/>
    <m/>
    <m/>
    <x v="0"/>
    <x v="8"/>
    <n v="20"/>
    <n v="17999.8"/>
    <n v="269"/>
  </r>
  <r>
    <x v="7"/>
    <s v="Yoga 7"/>
    <s v="15.6 Inches"/>
    <s v="Dark Moss"/>
    <s v="4 TB"/>
    <s v="Core i7 Family"/>
    <x v="7"/>
    <x v="7"/>
    <s v="Fingerprint Reader, HD Audio, Backlit Keyboard, Numeric Keypad"/>
    <s v="Integrated"/>
    <m/>
    <m/>
    <x v="0"/>
    <x v="513"/>
    <n v="18"/>
    <n v="18845.82"/>
    <n v="257"/>
  </r>
  <r>
    <x v="8"/>
    <s v="Inspiron 15 3525"/>
    <s v="15.6 Inches"/>
    <s v="Platinum Silver"/>
    <s v="2 TB"/>
    <s v="AMD Ryzen 7"/>
    <x v="1"/>
    <x v="7"/>
    <s v="Fingerprint Reader, HD Audio, Anti Glare Coating, Memory Card Slot, Numeric Keypad"/>
    <s v="Dedicated"/>
    <m/>
    <m/>
    <x v="0"/>
    <x v="42"/>
    <n v="18"/>
    <n v="8279.82"/>
    <n v="391"/>
  </r>
  <r>
    <x v="8"/>
    <s v="Precision 7780 Laptop"/>
    <s v="17 Inches"/>
    <s v="Silver"/>
    <s v="1000 GB"/>
    <s v="Core i7"/>
    <x v="2"/>
    <x v="2"/>
    <s v="Wifi &amp; Bluetooth"/>
    <s v="Integrated"/>
    <m/>
    <m/>
    <x v="0"/>
    <x v="26"/>
    <n v="32"/>
    <n v="12479.68"/>
    <n v="313"/>
  </r>
  <r>
    <x v="8"/>
    <s v="Latitude 5440 Laptop"/>
    <s v="14 Inches"/>
    <s v="Black"/>
    <s v="512 GB"/>
    <s v="Core i7"/>
    <x v="4"/>
    <x v="2"/>
    <s v="Wifi &amp; Bluetooth"/>
    <s v="Dedicated"/>
    <m/>
    <m/>
    <x v="0"/>
    <x v="13"/>
    <n v="42"/>
    <n v="71358"/>
    <n v="338"/>
  </r>
  <r>
    <x v="8"/>
    <s v="Latitude 3520 Laptop"/>
    <s v="15.6 Inches"/>
    <s v="Black"/>
    <s v="512 GB"/>
    <s v="Core i5"/>
    <x v="2"/>
    <x v="1"/>
    <s v="Wifi &amp; Bluetooth"/>
    <s v="Integrated"/>
    <m/>
    <m/>
    <x v="0"/>
    <x v="19"/>
    <n v="64"/>
    <n v="40959.360000000001"/>
    <n v="361"/>
  </r>
  <r>
    <x v="8"/>
    <s v="Latitude 3520 Laptop"/>
    <s v="15.6 Inches"/>
    <s v="Black"/>
    <s v="4000 GB"/>
    <s v="Core i5"/>
    <x v="4"/>
    <x v="10"/>
    <s v="Wifi &amp; Bluetooth"/>
    <s v="Integrated"/>
    <m/>
    <m/>
    <x v="0"/>
    <x v="2"/>
    <n v="56"/>
    <n v="55999.44"/>
    <n v="447"/>
  </r>
  <r>
    <x v="8"/>
    <s v="Inspiron 3511 Laptop"/>
    <s v="15.6 Inches"/>
    <s v="Black"/>
    <s v="512 GB"/>
    <s v="Core i5"/>
    <x v="1"/>
    <x v="10"/>
    <s v="Wifi &amp; Bluetooth"/>
    <s v="Integrated"/>
    <m/>
    <m/>
    <x v="0"/>
    <x v="42"/>
    <n v="21"/>
    <n v="9659.7900000000009"/>
    <n v="197"/>
  </r>
  <r>
    <x v="8"/>
    <s v="XPS 9510 Laptop"/>
    <s v="15.6 Inches"/>
    <s v="Platinum Silver"/>
    <s v="512 GB"/>
    <s v="Core i5"/>
    <x v="4"/>
    <x v="10"/>
    <s v="Wifi &amp; Bluetooth"/>
    <s v="Integrated"/>
    <m/>
    <m/>
    <x v="0"/>
    <x v="21"/>
    <n v="60"/>
    <n v="35399.4"/>
    <n v="375"/>
  </r>
  <r>
    <x v="8"/>
    <s v="Inspiron 3511 Laptop"/>
    <s v="15.6 Inches"/>
    <s v="Black"/>
    <s v="2000 GB"/>
    <s v="Core i5"/>
    <x v="4"/>
    <x v="10"/>
    <s v="Wifi &amp; Bluetooth"/>
    <s v="Integrated"/>
    <m/>
    <m/>
    <x v="0"/>
    <x v="21"/>
    <n v="16"/>
    <n v="9439.84"/>
    <n v="266"/>
  </r>
  <r>
    <x v="0"/>
    <m/>
    <s v="15.6 Inches"/>
    <s v="Blue"/>
    <s v="1152 GB"/>
    <s v="Pentium"/>
    <x v="5"/>
    <x v="0"/>
    <m/>
    <s v="Integrated"/>
    <s v="Intel"/>
    <s v="1.1 GHz"/>
    <x v="2"/>
    <x v="26"/>
    <n v="25"/>
    <n v="9749.75"/>
    <n v="115"/>
  </r>
  <r>
    <x v="1"/>
    <m/>
    <s v="14 Inches"/>
    <s v="Rose Gold"/>
    <s v="64 GB"/>
    <s v="Celeron N4000"/>
    <x v="4"/>
    <x v="0"/>
    <m/>
    <s v="Integrated"/>
    <s v="Intel"/>
    <s v="1.1 GHz"/>
    <x v="4"/>
    <x v="842"/>
    <n v="46"/>
    <n v="44159.54"/>
    <n v="209"/>
  </r>
  <r>
    <x v="1"/>
    <m/>
    <s v="15.6 Inches"/>
    <s v="Black"/>
    <s v="1000 GB"/>
    <s v="Pentium N5000"/>
    <x v="4"/>
    <x v="0"/>
    <m/>
    <s v="Integrated"/>
    <s v="Intel"/>
    <s v="1.1 GHz"/>
    <x v="5"/>
    <x v="1670"/>
    <n v="26"/>
    <n v="23035.74"/>
    <n v="406"/>
  </r>
  <r>
    <x v="8"/>
    <s v="Inspiron 3511 Laptop"/>
    <s v="15.6 Inches"/>
    <s v="Black"/>
    <s v="1000 GB"/>
    <s v="Core i5"/>
    <x v="0"/>
    <x v="10"/>
    <s v="Wifi &amp; Bluetooth"/>
    <s v="Integrated"/>
    <m/>
    <m/>
    <x v="0"/>
    <x v="1671"/>
    <n v="56"/>
    <n v="83775.44"/>
    <n v="211"/>
  </r>
  <r>
    <x v="8"/>
    <s v="Latitude 3520 Laptop"/>
    <s v="15.6 Inches"/>
    <s v="Black"/>
    <s v="4000 GB"/>
    <s v="Core i7"/>
    <x v="4"/>
    <x v="2"/>
    <s v="Wifi &amp; Bluetooth"/>
    <s v="Integrated"/>
    <m/>
    <m/>
    <x v="0"/>
    <x v="1672"/>
    <n v="38"/>
    <n v="12122"/>
    <n v="349"/>
  </r>
  <r>
    <x v="8"/>
    <s v="Inspiron 3511 Laptop"/>
    <s v="15.6 Inches"/>
    <s v="Black"/>
    <s v="1000 GB"/>
    <s v="Core i5"/>
    <x v="4"/>
    <x v="10"/>
    <s v="Wifi &amp; Bluetooth"/>
    <s v="Integrated"/>
    <m/>
    <m/>
    <x v="0"/>
    <x v="1261"/>
    <n v="16"/>
    <n v="16799.84"/>
    <n v="123"/>
  </r>
  <r>
    <x v="4"/>
    <s v="Nitro 17"/>
    <s v="17.3 Inches"/>
    <s v="Obsidian Black"/>
    <s v="4 TB"/>
    <s v="Ryzen 7"/>
    <x v="1"/>
    <x v="7"/>
    <s v="HD Audio, Backlit Keyboard, Anti Glare Coating, Memory Card Slot, Numeric Keypad"/>
    <s v="Dedicated"/>
    <m/>
    <m/>
    <x v="0"/>
    <x v="1673"/>
    <n v="50"/>
    <n v="171562.5"/>
    <n v="493"/>
  </r>
  <r>
    <x v="8"/>
    <s v="Latitude 7420 Laptop"/>
    <s v="14 Inches"/>
    <s v="Black"/>
    <s v="2000 GB"/>
    <s v="Core i5"/>
    <x v="4"/>
    <x v="10"/>
    <s v="Wifi &amp; Bluetooth"/>
    <s v="Integrated"/>
    <m/>
    <m/>
    <x v="0"/>
    <x v="1674"/>
    <n v="27"/>
    <n v="75331.08"/>
    <n v="406"/>
  </r>
  <r>
    <x v="8"/>
    <s v="Inspiron 3511 Laptop"/>
    <s v="15.6 Inches"/>
    <s v="Black"/>
    <s v="512 GB"/>
    <s v="Core i5"/>
    <x v="2"/>
    <x v="10"/>
    <s v="Wifi &amp; Bluetooth"/>
    <s v="Integrated"/>
    <m/>
    <m/>
    <x v="0"/>
    <x v="1675"/>
    <n v="15"/>
    <n v="25949.7"/>
    <n v="331"/>
  </r>
  <r>
    <x v="8"/>
    <s v="Latitude 3520 Laptop"/>
    <s v="15.6 Inches"/>
    <s v="Black"/>
    <s v="4000 GB"/>
    <s v="Core i5"/>
    <x v="1"/>
    <x v="2"/>
    <s v="Wifi &amp; Bluetooth"/>
    <s v="Integrated"/>
    <m/>
    <m/>
    <x v="0"/>
    <x v="1676"/>
    <n v="12"/>
    <n v="2928"/>
    <n v="223"/>
  </r>
  <r>
    <x v="8"/>
    <s v="Latitude 7420 Laptop"/>
    <s v="14 Inches"/>
    <m/>
    <s v="1000 GB"/>
    <s v="Core i5"/>
    <x v="4"/>
    <x v="2"/>
    <m/>
    <s v="Integrated"/>
    <m/>
    <m/>
    <x v="0"/>
    <x v="1677"/>
    <n v="37"/>
    <n v="7583.15"/>
    <n v="245"/>
  </r>
  <r>
    <x v="8"/>
    <s v="XPS 9530 Laptop"/>
    <s v="15.6 Inches"/>
    <s v="Platinum Silver"/>
    <s v="4000 GB"/>
    <s v="Core i7"/>
    <x v="2"/>
    <x v="2"/>
    <s v="Wifi &amp; Bluetooth"/>
    <s v="Nvidia GeForce RTX 4070"/>
    <m/>
    <m/>
    <x v="0"/>
    <x v="1678"/>
    <n v="64"/>
    <n v="15811.2"/>
    <n v="339"/>
  </r>
  <r>
    <x v="8"/>
    <s v="Inspiron 3501 Laptop"/>
    <s v="15.6 Inches"/>
    <s v="Black"/>
    <s v="128 GB"/>
    <s v="Core i5"/>
    <x v="3"/>
    <x v="2"/>
    <s v="Wifi &amp; Bluetooth"/>
    <s v="Integrated"/>
    <m/>
    <m/>
    <x v="0"/>
    <x v="1679"/>
    <n v="63"/>
    <n v="85553.37"/>
    <n v="280"/>
  </r>
  <r>
    <x v="8"/>
    <s v="Latitude 9420 Laptop"/>
    <s v="14 Inches"/>
    <s v="Black"/>
    <s v="256 GB"/>
    <s v="Core i5"/>
    <x v="4"/>
    <x v="10"/>
    <s v="Wifi &amp; Bluetooth"/>
    <s v="Integrated"/>
    <m/>
    <m/>
    <x v="0"/>
    <x v="21"/>
    <n v="12"/>
    <n v="7079.88"/>
    <n v="191"/>
  </r>
  <r>
    <x v="8"/>
    <s v="Latitude 5420 Laptop"/>
    <s v="14 Inches"/>
    <s v="Black"/>
    <s v="1000 GB"/>
    <s v="Core i7"/>
    <x v="4"/>
    <x v="2"/>
    <s v="Wifi &amp; Bluetooth"/>
    <s v="Integrated"/>
    <m/>
    <m/>
    <x v="0"/>
    <x v="423"/>
    <n v="29"/>
    <n v="48434.93"/>
    <n v="222"/>
  </r>
  <r>
    <x v="1"/>
    <m/>
    <s v="15.6 Inches"/>
    <s v="Silver"/>
    <s v="1000 GB"/>
    <s v="Intel Core i5"/>
    <x v="1"/>
    <x v="1"/>
    <s v="Backlit Keyboard"/>
    <s v="Integrated"/>
    <s v="Intel"/>
    <m/>
    <x v="1"/>
    <x v="1680"/>
    <n v="59"/>
    <n v="25133.41"/>
    <n v="525"/>
  </r>
  <r>
    <x v="0"/>
    <s v="Ideapad 3"/>
    <s v="15.6 Inches"/>
    <s v="Gray"/>
    <s v="1000 GB"/>
    <s v="Intel Core i5"/>
    <x v="5"/>
    <x v="0"/>
    <m/>
    <s v="Integrated"/>
    <s v="Intel"/>
    <m/>
    <x v="0"/>
    <x v="21"/>
    <n v="49"/>
    <n v="28909.51"/>
    <n v="405"/>
  </r>
  <r>
    <x v="8"/>
    <s v="Inspiron"/>
    <s v="16 Inches"/>
    <s v="Silver"/>
    <s v="1000 GB"/>
    <s v="Intel Core i5"/>
    <x v="2"/>
    <x v="0"/>
    <m/>
    <s v="Integrated"/>
    <s v="Intel"/>
    <m/>
    <x v="0"/>
    <x v="13"/>
    <n v="18"/>
    <n v="30582"/>
    <n v="170"/>
  </r>
  <r>
    <x v="2"/>
    <s v="Vector GP66 12UGS-267"/>
    <s v="15.66 Inches"/>
    <s v="Core Black"/>
    <m/>
    <s v="Intel Core i9"/>
    <x v="2"/>
    <x v="2"/>
    <m/>
    <s v="Dedicated"/>
    <m/>
    <s v="1.8 GHz"/>
    <x v="2"/>
    <x v="2"/>
    <n v="64"/>
    <n v="63999.360000000001"/>
    <n v="273"/>
  </r>
  <r>
    <x v="2"/>
    <s v="Stealth GS66 12UGS-025"/>
    <s v="15.6 Inches"/>
    <s v="Core Black"/>
    <m/>
    <s v="Intel Core i9"/>
    <x v="2"/>
    <x v="2"/>
    <m/>
    <s v="Dedicated"/>
    <s v="NVIDIA GeForce RTX 3070"/>
    <s v="1.8 GHz"/>
    <x v="10"/>
    <x v="1681"/>
    <n v="19"/>
    <n v="27701.81"/>
    <n v="295"/>
  </r>
  <r>
    <x v="0"/>
    <m/>
    <s v="14 Inches"/>
    <s v="Blue"/>
    <s v="1000 GB"/>
    <s v="Intel Core i7"/>
    <x v="0"/>
    <x v="0"/>
    <m/>
    <s v="Integrated"/>
    <s v="Intel"/>
    <s v="1.2 GHz"/>
    <x v="0"/>
    <x v="1682"/>
    <n v="60"/>
    <n v="190979.4"/>
    <n v="360"/>
  </r>
  <r>
    <x v="8"/>
    <s v="Inspiron 3511 Laptop"/>
    <s v="15.6 Inches"/>
    <s v="Black"/>
    <s v="500 GB"/>
    <s v="Core i5"/>
    <x v="0"/>
    <x v="10"/>
    <s v="Wifi &amp; Bluetooth"/>
    <s v="Integrated"/>
    <m/>
    <m/>
    <x v="0"/>
    <x v="103"/>
    <n v="36"/>
    <n v="82764"/>
    <n v="533"/>
  </r>
  <r>
    <x v="8"/>
    <s v="Inspiron 3511 Laptop"/>
    <s v="15.6 Inches"/>
    <s v="Black"/>
    <s v="4000 GB"/>
    <s v="Core i5"/>
    <x v="2"/>
    <x v="10"/>
    <s v="Wifi &amp; Bluetooth"/>
    <s v="Integrated"/>
    <m/>
    <m/>
    <x v="0"/>
    <x v="5"/>
    <n v="50"/>
    <n v="79950"/>
    <n v="134"/>
  </r>
  <r>
    <x v="8"/>
    <s v="Latitude 7420 Laptop"/>
    <s v="14 Inches"/>
    <s v="Black"/>
    <s v="1000 GB"/>
    <s v="Core i5"/>
    <x v="4"/>
    <x v="10"/>
    <s v="Wifi &amp; Bluetooth"/>
    <s v="Integrated"/>
    <m/>
    <m/>
    <x v="0"/>
    <x v="8"/>
    <n v="40"/>
    <n v="35999.599999999999"/>
    <n v="265"/>
  </r>
  <r>
    <x v="8"/>
    <s v="Inspiron 3511 Laptop"/>
    <s v="15.6 Inches"/>
    <s v="Black"/>
    <s v="6000 GB"/>
    <s v="Core i5"/>
    <x v="4"/>
    <x v="10"/>
    <s v="Wifi &amp; Bluetooth"/>
    <s v="Integrated"/>
    <m/>
    <m/>
    <x v="0"/>
    <x v="1683"/>
    <n v="59"/>
    <n v="31623.41"/>
    <n v="287"/>
  </r>
  <r>
    <x v="8"/>
    <s v="Latitude 5520 Laptop"/>
    <s v="15.6 Inches"/>
    <s v="Black"/>
    <s v="256 GB"/>
    <s v="Core i7"/>
    <x v="4"/>
    <x v="10"/>
    <s v="Wifi &amp; Bluetooth"/>
    <s v="Integrated"/>
    <m/>
    <m/>
    <x v="0"/>
    <x v="1684"/>
    <n v="44"/>
    <n v="41359.56"/>
    <n v="256"/>
  </r>
  <r>
    <x v="8"/>
    <s v="Latitude 3520 Laptop"/>
    <s v="15.6 Inches"/>
    <s v="Black"/>
    <s v="512 GB"/>
    <s v="Core i5"/>
    <x v="2"/>
    <x v="2"/>
    <s v="Wifi &amp; Bluetooth"/>
    <s v="Integrated"/>
    <m/>
    <m/>
    <x v="0"/>
    <x v="42"/>
    <n v="51"/>
    <n v="23459.49"/>
    <n v="400"/>
  </r>
  <r>
    <x v="2"/>
    <s v="Vector GP66 12UGS-267"/>
    <s v="15.66 Inches"/>
    <s v="Core Black"/>
    <m/>
    <s v="Intel Core i9"/>
    <x v="2"/>
    <x v="2"/>
    <m/>
    <s v="Dedicated"/>
    <m/>
    <s v="1.8 GHz"/>
    <x v="2"/>
    <x v="1492"/>
    <n v="39"/>
    <n v="95159.61"/>
    <n v="171"/>
  </r>
  <r>
    <x v="2"/>
    <s v="Stealth GS66 12UGS-025"/>
    <s v="15.6 Inches"/>
    <s v="Core Black"/>
    <m/>
    <s v="Intel Core i9"/>
    <x v="2"/>
    <x v="2"/>
    <m/>
    <s v="Dedicated"/>
    <s v="NVIDIA GeForce RTX 3070"/>
    <s v="1.8 GHz"/>
    <x v="10"/>
    <x v="1685"/>
    <n v="20"/>
    <n v="23679.8"/>
    <n v="507"/>
  </r>
  <r>
    <x v="0"/>
    <m/>
    <s v="14 Inches"/>
    <s v="Blue"/>
    <s v="1000 GB"/>
    <s v="Intel Core i7"/>
    <x v="0"/>
    <x v="0"/>
    <m/>
    <s v="Integrated"/>
    <s v="Intel"/>
    <s v="1.2 GHz"/>
    <x v="0"/>
    <x v="21"/>
    <n v="51"/>
    <n v="30089.49"/>
    <n v="306"/>
  </r>
  <r>
    <x v="8"/>
    <s v="Latitude 5420 Laptop"/>
    <s v="14 Inches"/>
    <s v="Black"/>
    <s v="128 GB"/>
    <s v="Core i5"/>
    <x v="3"/>
    <x v="2"/>
    <s v="Wifi &amp; Bluetooth"/>
    <s v="Integrated"/>
    <m/>
    <m/>
    <x v="0"/>
    <x v="1686"/>
    <n v="14"/>
    <n v="3569.72"/>
    <n v="129"/>
  </r>
  <r>
    <x v="8"/>
    <s v="Latitude 9520 Laptop"/>
    <s v="15 Inches"/>
    <s v="Black"/>
    <s v="512 GB"/>
    <s v="Core i7"/>
    <x v="4"/>
    <x v="10"/>
    <s v="Wifi &amp; Bluetooth"/>
    <s v="Integrated"/>
    <m/>
    <m/>
    <x v="0"/>
    <x v="1687"/>
    <n v="34"/>
    <n v="13430"/>
    <n v="338"/>
  </r>
  <r>
    <x v="8"/>
    <s v="Latitude 7320 Laptop"/>
    <s v="13.3 Inches"/>
    <s v="Black"/>
    <s v="256 GB"/>
    <s v="Core i5"/>
    <x v="4"/>
    <x v="10"/>
    <s v="Wifi &amp; Bluetooth"/>
    <s v="Integrated"/>
    <m/>
    <m/>
    <x v="0"/>
    <x v="26"/>
    <n v="48"/>
    <n v="18719.52"/>
    <n v="456"/>
  </r>
  <r>
    <x v="8"/>
    <s v="Latitude 5420 Laptop"/>
    <s v="14 Inches"/>
    <s v="Black"/>
    <s v="512 GB"/>
    <s v="Core i5"/>
    <x v="2"/>
    <x v="2"/>
    <s v="Wifi &amp; Bluetooth"/>
    <s v="Integrated"/>
    <m/>
    <m/>
    <x v="0"/>
    <x v="330"/>
    <n v="50"/>
    <s v="-   "/>
    <m/>
  </r>
  <r>
    <x v="8"/>
    <s v="Latitude 7420 Laptop"/>
    <s v="14 Inches"/>
    <m/>
    <s v="2000 GB"/>
    <s v="Core i5"/>
    <x v="6"/>
    <x v="2"/>
    <m/>
    <m/>
    <m/>
    <m/>
    <x v="0"/>
    <x v="307"/>
    <n v="24"/>
    <n v="39521.79"/>
    <m/>
  </r>
  <r>
    <x v="8"/>
    <s v="Inspiron 3511 Laptop"/>
    <s v="15.6 Inches"/>
    <s v="Black"/>
    <s v="2000 GB"/>
    <s v="Core i5"/>
    <x v="4"/>
    <x v="10"/>
    <s v="Wifi &amp; Bluetooth"/>
    <s v="Integrated"/>
    <m/>
    <m/>
    <x v="0"/>
    <x v="1452"/>
    <n v="50"/>
    <n v="45873"/>
    <m/>
  </r>
  <r>
    <x v="8"/>
    <s v="Precision 7770 Laptop"/>
    <s v="17.3 Inches"/>
    <s v="Silver"/>
    <s v="1000 GB"/>
    <s v="Core i5"/>
    <x v="2"/>
    <x v="1"/>
    <s v="Wifi &amp; Bluetooth"/>
    <s v="Nvidia RTX A5500"/>
    <m/>
    <m/>
    <x v="0"/>
    <x v="223"/>
    <n v="21"/>
    <n v="71128.850000000006"/>
    <m/>
  </r>
  <r>
    <x v="2"/>
    <s v="Vector GP66 12UGS-267"/>
    <s v="15.66 Inches"/>
    <s v="Core Black"/>
    <m/>
    <s v="Intel Core i9"/>
    <x v="2"/>
    <x v="2"/>
    <m/>
    <s v="Dedicated"/>
    <m/>
    <s v="1.8 GHz"/>
    <x v="2"/>
    <x v="5"/>
    <n v="31"/>
    <n v="24569.37"/>
    <m/>
  </r>
  <r>
    <x v="2"/>
    <s v="Stealth GS66 12UGS-025"/>
    <s v="15.6 Inches"/>
    <s v="Core Black"/>
    <m/>
    <s v="Intel Core i9"/>
    <x v="2"/>
    <x v="2"/>
    <m/>
    <s v="Dedicated"/>
    <s v="NVIDIA GeForce RTX 3070"/>
    <s v="1.8 GHz"/>
    <x v="10"/>
    <x v="13"/>
    <n v="49"/>
    <n v="50799"/>
    <m/>
  </r>
  <r>
    <x v="0"/>
    <m/>
    <s v="14 Inches"/>
    <s v="Blue"/>
    <s v="1000 GB"/>
    <s v="Intel Core i7"/>
    <x v="0"/>
    <x v="0"/>
    <m/>
    <s v="Integrated"/>
    <s v="Intel"/>
    <s v="1.2 GHz"/>
    <x v="0"/>
    <x v="21"/>
    <n v="40"/>
    <n v="56999.43"/>
    <m/>
  </r>
  <r>
    <x v="8"/>
    <s v="Precision 7560 Laptop"/>
    <s v="15.6 Inches"/>
    <s v="Silver"/>
    <s v="512 GB"/>
    <s v="Core i7"/>
    <x v="4"/>
    <x v="2"/>
    <s v="Wifi &amp; Bluetooth"/>
    <s v="Nvidia T1200"/>
    <m/>
    <m/>
    <x v="0"/>
    <x v="310"/>
    <n v="22"/>
    <n v="59963.28"/>
    <m/>
  </r>
  <r>
    <x v="8"/>
    <s v="Latitude 3520 Laptop"/>
    <s v="15.6 Inches"/>
    <s v="Black"/>
    <s v="512 GB"/>
    <s v="Core i5"/>
    <x v="2"/>
    <x v="2"/>
    <s v="Wifi &amp; Bluetooth"/>
    <s v="Integrated"/>
    <m/>
    <m/>
    <x v="0"/>
    <x v="460"/>
    <n v="44"/>
    <n v="32281"/>
    <m/>
  </r>
  <r>
    <x v="8"/>
    <s v="Latitude 3520 Laptop"/>
    <s v="15.6 Inches"/>
    <s v="Black"/>
    <s v="512 GB"/>
    <s v="Core i7"/>
    <x v="0"/>
    <x v="2"/>
    <s v="Wifi &amp; Bluetooth"/>
    <s v="Integrated"/>
    <m/>
    <m/>
    <x v="0"/>
    <x v="1304"/>
    <n v="17"/>
    <n v="39535.839999999997"/>
    <m/>
  </r>
  <r>
    <x v="8"/>
    <s v="Vostro 3510 Laptop"/>
    <s v="15.6 Inches"/>
    <s v="Black"/>
    <s v="512 GB"/>
    <s v="Core i7"/>
    <x v="0"/>
    <x v="2"/>
    <s v="Wifi &amp; Bluetooth"/>
    <s v="Integrated"/>
    <m/>
    <m/>
    <x v="0"/>
    <x v="733"/>
    <n v="23"/>
    <n v="12975"/>
    <m/>
  </r>
  <r>
    <x v="8"/>
    <s v="Vostro 3510 Laptop"/>
    <s v="15.6 Inches"/>
    <s v="Black"/>
    <s v="256 GB"/>
    <s v="Core i5"/>
    <x v="4"/>
    <x v="10"/>
    <s v="Wifi &amp; Bluetooth"/>
    <s v="Integrated"/>
    <m/>
    <m/>
    <x v="0"/>
    <x v="541"/>
    <n v="26"/>
    <n v="88199.37"/>
    <m/>
  </r>
  <r>
    <x v="8"/>
    <s v="XPS 9510 Laptop"/>
    <s v="15.6 Inches"/>
    <s v="Platinum Silver"/>
    <s v="512 GB"/>
    <s v="Core i7"/>
    <x v="1"/>
    <x v="10"/>
    <s v="Wifi &amp; Bluetooth"/>
    <s v="Nvidia GeForce RTX 3050 Ti"/>
    <m/>
    <m/>
    <x v="0"/>
    <x v="600"/>
    <n v="30"/>
    <n v="40280.94"/>
    <m/>
  </r>
  <r>
    <x v="8"/>
    <s v="Inspiron 3511 Laptop"/>
    <s v="15.6 Inches"/>
    <s v="Black"/>
    <s v="2000 GB"/>
    <s v="Core i5"/>
    <x v="1"/>
    <x v="10"/>
    <s v="Wifi &amp; Bluetooth"/>
    <s v="Integrated"/>
    <m/>
    <m/>
    <x v="0"/>
    <x v="493"/>
    <n v="59"/>
    <n v="17939.54"/>
    <m/>
  </r>
  <r>
    <x v="8"/>
    <s v="Inspiron 3511 Laptop"/>
    <s v="15.6 Inches"/>
    <s v="Black"/>
    <s v="512 GB"/>
    <s v="Core i5"/>
    <x v="4"/>
    <x v="10"/>
    <s v="Wifi &amp; Bluetooth"/>
    <s v="Integrated"/>
    <m/>
    <m/>
    <x v="0"/>
    <x v="849"/>
    <n v="51"/>
    <n v="21779.82"/>
    <m/>
  </r>
  <r>
    <x v="8"/>
    <s v="Alienware m18 Laptop"/>
    <s v="18 Inches"/>
    <s v="Black"/>
    <s v="1000 GB"/>
    <s v="Core i9"/>
    <x v="2"/>
    <x v="2"/>
    <s v="Wifi &amp; Bluetooth"/>
    <s v="Nvidia GeForce RTX 4070, Dedicated"/>
    <m/>
    <m/>
    <x v="0"/>
    <x v="1538"/>
    <n v="26"/>
    <n v="19739.53"/>
    <m/>
  </r>
  <r>
    <x v="8"/>
    <s v="Alienware m16 Laptop"/>
    <s v="16 Inches"/>
    <s v="Black"/>
    <s v="512 GB"/>
    <s v="Core i7"/>
    <x v="2"/>
    <x v="1"/>
    <s v="Wifi &amp; Bluetooth"/>
    <s v="Nvidia GeForce RTX 4050"/>
    <m/>
    <m/>
    <x v="0"/>
    <x v="800"/>
    <n v="51"/>
    <n v="38751.440000000002"/>
    <m/>
  </r>
  <r>
    <x v="8"/>
    <s v="Alienware m18 Laptop"/>
    <s v="18 Inches"/>
    <s v="Black"/>
    <s v="512 GB"/>
    <s v="Core i7"/>
    <x v="4"/>
    <x v="1"/>
    <s v="Wifi &amp; Bluetooth"/>
    <s v="Nvidia GeForce RTX 4070"/>
    <m/>
    <m/>
    <x v="0"/>
    <x v="1688"/>
    <n v="46"/>
    <n v="51999.48"/>
    <m/>
  </r>
  <r>
    <x v="0"/>
    <m/>
    <s v="15.6 Inches"/>
    <s v="Blue"/>
    <s v="1152 GB"/>
    <s v="Pentium"/>
    <x v="5"/>
    <x v="0"/>
    <m/>
    <s v="Integrated"/>
    <s v="Intel"/>
    <s v="1.1 GHz"/>
    <x v="2"/>
    <x v="26"/>
    <n v="44"/>
    <n v="106553.41"/>
    <m/>
  </r>
  <r>
    <x v="1"/>
    <m/>
    <s v="14 Inches"/>
    <s v="Rose Gold"/>
    <s v="64 GB"/>
    <s v="Celeron N4000"/>
    <x v="4"/>
    <x v="0"/>
    <m/>
    <s v="Integrated"/>
    <s v="Intel"/>
    <s v="1.1 GHz"/>
    <x v="4"/>
    <x v="26"/>
    <n v="44"/>
    <n v="13339.71"/>
    <m/>
  </r>
  <r>
    <x v="1"/>
    <m/>
    <s v="15.6 Inches"/>
    <s v="Black"/>
    <s v="1000 GB"/>
    <s v="Pentium N5000"/>
    <x v="4"/>
    <x v="0"/>
    <m/>
    <s v="Integrated"/>
    <s v="Intel"/>
    <s v="1.1 GHz"/>
    <x v="5"/>
    <x v="42"/>
    <n v="54"/>
    <n v="17843.88"/>
    <m/>
  </r>
  <r>
    <x v="8"/>
    <s v="Latitude 5520 Laptop"/>
    <s v="15.6 Inches"/>
    <s v="Black"/>
    <s v="4000 GB"/>
    <s v="Core i7"/>
    <x v="2"/>
    <x v="10"/>
    <s v="Wifi &amp; Bluetooth"/>
    <s v="Integrated"/>
    <m/>
    <m/>
    <x v="0"/>
    <x v="561"/>
    <n v="18"/>
    <n v="100241"/>
    <m/>
  </r>
  <r>
    <x v="8"/>
    <s v="Latitude 3520 Laptop"/>
    <s v="15.6 Inches"/>
    <s v="Black"/>
    <s v="2000 GB"/>
    <s v="Core i7"/>
    <x v="2"/>
    <x v="2"/>
    <s v="Wifi &amp; Bluetooth"/>
    <s v="Integrated"/>
    <m/>
    <m/>
    <x v="0"/>
    <x v="1689"/>
    <n v="63"/>
    <n v="23816.52"/>
    <m/>
  </r>
  <r>
    <x v="8"/>
    <s v="Latitude 5420 Laptop"/>
    <s v="14 Inches"/>
    <s v="Black"/>
    <s v="2000 GB"/>
    <s v="Core i5"/>
    <x v="4"/>
    <x v="2"/>
    <s v="Wifi &amp; Bluetooth"/>
    <s v="Integrated"/>
    <m/>
    <m/>
    <x v="0"/>
    <x v="1400"/>
    <n v="31"/>
    <n v="28013.040000000001"/>
    <m/>
  </r>
  <r>
    <x v="8"/>
    <s v="Vostro 3510 Laptop"/>
    <s v="15.6 Inches"/>
    <s v="Black"/>
    <s v="2000 GB"/>
    <s v="Core i5"/>
    <x v="2"/>
    <x v="2"/>
    <s v="Wifi &amp; Bluetooth"/>
    <s v="Integrated"/>
    <m/>
    <m/>
    <x v="0"/>
    <x v="795"/>
    <n v="25"/>
    <n v="31149.360000000001"/>
    <m/>
  </r>
  <r>
    <x v="8"/>
    <s v="Latitude 5420 Laptop"/>
    <s v="14 Inches"/>
    <s v="Black"/>
    <s v="512 GB"/>
    <s v="Core i5"/>
    <x v="2"/>
    <x v="10"/>
    <s v="Wifi &amp; Bluetooth"/>
    <s v="Integrated"/>
    <m/>
    <m/>
    <x v="0"/>
    <x v="1649"/>
    <n v="24"/>
    <n v="151487.35999999999"/>
    <m/>
  </r>
  <r>
    <x v="8"/>
    <s v="Inspiron 3511 Laptop"/>
    <s v="15.6 Inches"/>
    <s v="Black"/>
    <s v="512 GB"/>
    <s v="Core i5"/>
    <x v="0"/>
    <x v="10"/>
    <s v="Wifi &amp; Bluetooth"/>
    <s v="Integrated"/>
    <m/>
    <m/>
    <x v="0"/>
    <x v="373"/>
    <n v="57"/>
    <n v="11103.12"/>
    <m/>
  </r>
  <r>
    <x v="8"/>
    <s v="Inspiron 16 5620"/>
    <s v="16 Inches"/>
    <s v="Platinum Silver"/>
    <s v="2 TB"/>
    <s v="Core i7 Family"/>
    <x v="4"/>
    <x v="10"/>
    <s v="Fingerprint Reader, HD Audio, Backlit Keyboard, Anti Glare Coating, Memory Card Slot"/>
    <s v="Dedicated"/>
    <m/>
    <m/>
    <x v="0"/>
    <x v="651"/>
    <n v="34"/>
    <n v="88381.41"/>
    <m/>
  </r>
  <r>
    <x v="8"/>
    <s v="Latitude 7440 Laptop"/>
    <s v="14 Inches"/>
    <s v="Black"/>
    <s v="1000 GB"/>
    <s v="Core i7"/>
    <x v="4"/>
    <x v="2"/>
    <s v="Wifi &amp; Bluetooth"/>
    <s v="Integrated"/>
    <m/>
    <m/>
    <x v="0"/>
    <x v="95"/>
    <n v="13"/>
    <n v="21449.45"/>
    <m/>
  </r>
  <r>
    <x v="8"/>
    <s v="Inspiron 5620 Laptop"/>
    <s v="16 Inches"/>
    <s v="Grey, Gray, Platinum Silver"/>
    <s v="256 GB"/>
    <s v="Core i5"/>
    <x v="7"/>
    <x v="10"/>
    <s v="Wifi &amp; Bluetooth"/>
    <s v="Integrated"/>
    <m/>
    <m/>
    <x v="0"/>
    <x v="84"/>
    <n v="63"/>
    <n v="11519.82"/>
    <m/>
  </r>
  <r>
    <x v="8"/>
    <s v="Latitude 5520 Laptop"/>
    <s v="15.6 Inches"/>
    <s v="Black"/>
    <s v="512 GB"/>
    <s v="Core i5"/>
    <x v="2"/>
    <x v="2"/>
    <s v="Wifi &amp; Bluetooth"/>
    <s v="Integrated"/>
    <m/>
    <m/>
    <x v="0"/>
    <x v="460"/>
    <n v="14"/>
    <n v="19839.689999999999"/>
    <m/>
  </r>
  <r>
    <x v="1"/>
    <m/>
    <s v="15.6 Inches"/>
    <s v="Silver"/>
    <s v="1000 GB"/>
    <s v="Intel Core i5"/>
    <x v="1"/>
    <x v="1"/>
    <s v="Backlit Keyboard"/>
    <s v="Integrated"/>
    <s v="Intel"/>
    <m/>
    <x v="1"/>
    <x v="2"/>
    <n v="26"/>
    <n v="77961"/>
    <m/>
  </r>
  <r>
    <x v="8"/>
    <s v="Inspiron"/>
    <s v="16 Inches"/>
    <s v="Silver"/>
    <s v="1000 GB"/>
    <s v="Intel Core i5"/>
    <x v="2"/>
    <x v="0"/>
    <m/>
    <s v="Integrated"/>
    <s v="Intel"/>
    <m/>
    <x v="0"/>
    <x v="8"/>
    <n v="26"/>
    <n v="20669.47"/>
    <m/>
  </r>
  <r>
    <x v="0"/>
    <s v="Ideapad 3"/>
    <s v="15.6 Inches"/>
    <s v="Gray"/>
    <s v="1000 GB"/>
    <s v="Intel Core i5"/>
    <x v="5"/>
    <x v="0"/>
    <m/>
    <s v="Integrated"/>
    <s v="Intel"/>
    <m/>
    <x v="0"/>
    <x v="19"/>
    <n v="22"/>
    <n v="20669.47"/>
    <m/>
  </r>
  <r>
    <x v="2"/>
    <s v="Vector GP66 12UGS-267"/>
    <s v="15.66 Inches"/>
    <s v="Core Black"/>
    <m/>
    <s v="Intel Core i9"/>
    <x v="2"/>
    <x v="2"/>
    <m/>
    <s v="Dedicated"/>
    <m/>
    <s v="1.8 GHz"/>
    <x v="2"/>
    <x v="5"/>
    <n v="34"/>
    <n v="72757.279999999999"/>
    <m/>
  </r>
  <r>
    <x v="2"/>
    <s v="Stealth GS66 12UGS-025"/>
    <s v="15.6 Inches"/>
    <s v="Core Black"/>
    <m/>
    <s v="Intel Core i9"/>
    <x v="2"/>
    <x v="2"/>
    <m/>
    <s v="Dedicated"/>
    <s v="NVIDIA GeForce RTX 3070"/>
    <s v="1.8 GHz"/>
    <x v="10"/>
    <x v="13"/>
    <n v="50"/>
    <n v="36309"/>
    <m/>
  </r>
  <r>
    <x v="0"/>
    <m/>
    <s v="14 Inches"/>
    <s v="Blue"/>
    <s v="1000 GB"/>
    <s v="Intel Core i7"/>
    <x v="0"/>
    <x v="0"/>
    <m/>
    <s v="Integrated"/>
    <s v="Intel"/>
    <s v="1.2 GHz"/>
    <x v="0"/>
    <x v="21"/>
    <n v="56"/>
    <n v="42503.76"/>
    <m/>
  </r>
  <r>
    <x v="8"/>
    <s v="Latitude 5320 Laptop"/>
    <s v="13.3 Inches"/>
    <s v="Black"/>
    <s v="256 GB"/>
    <s v="Core i7"/>
    <x v="4"/>
    <x v="10"/>
    <s v="Wifi &amp; Bluetooth"/>
    <s v="Integrated"/>
    <m/>
    <m/>
    <x v="0"/>
    <x v="493"/>
    <n v="21"/>
    <n v="51299.43"/>
    <m/>
  </r>
  <r>
    <x v="8"/>
    <s v="Alienware x14 R2 Laptop"/>
    <s v="14 Inches"/>
    <s v="Silver"/>
    <s v="1000 GB"/>
    <s v="Core i7"/>
    <x v="2"/>
    <x v="2"/>
    <s v="Wifi &amp; Bluetooth"/>
    <s v="Nvidia GeForce RTX 4060"/>
    <m/>
    <m/>
    <x v="0"/>
    <x v="1690"/>
    <n v="48"/>
    <n v="63999.360000000001"/>
    <m/>
  </r>
  <r>
    <x v="5"/>
    <s v="TUF Gaming A17"/>
    <s v="17.3 Inches"/>
    <s v="Graphite Black"/>
    <s v="1 TB"/>
    <s v="Ryzen 5 4600H"/>
    <x v="14"/>
    <x v="7"/>
    <s v="HD Audio, Backlit Keyboard, Anti Glare Coating, Numeric Keypad"/>
    <s v="Dedicated"/>
    <m/>
    <m/>
    <x v="0"/>
    <x v="390"/>
    <n v="32"/>
    <n v="57999.42"/>
    <m/>
  </r>
  <r>
    <x v="9"/>
    <s v="Gram 16 Pro"/>
    <s v="16 Inches"/>
    <s v="Black"/>
    <s v="8 TB"/>
    <s v="Core i7 Family"/>
    <x v="2"/>
    <x v="10"/>
    <s v="HD Audio, Backlit Keyboard, Anti Glare Coating, Memory Card Slot, Numeric Keypad"/>
    <s v="Dedicated"/>
    <m/>
    <m/>
    <x v="0"/>
    <x v="936"/>
    <n v="26"/>
    <n v="15080"/>
    <m/>
  </r>
  <r>
    <x v="8"/>
    <s v="Latitude 7440 Laptop"/>
    <s v="14 Inches"/>
    <s v="Black"/>
    <s v="1000 GB"/>
    <s v="Core i7"/>
    <x v="4"/>
    <x v="2"/>
    <s v="Wifi &amp; Bluetooth"/>
    <s v="Integrated"/>
    <m/>
    <m/>
    <x v="0"/>
    <x v="95"/>
    <n v="54"/>
    <n v="123156"/>
    <m/>
  </r>
  <r>
    <x v="8"/>
    <s v="Precision 7680 Laptop"/>
    <s v="16 Inches"/>
    <s v="Silver"/>
    <s v="1000 GB"/>
    <s v="Core i7"/>
    <x v="2"/>
    <x v="1"/>
    <s v="Wifi &amp; Bluetooth"/>
    <s v="Nvidia RTX 2000 Ada"/>
    <m/>
    <m/>
    <x v="0"/>
    <x v="1197"/>
    <n v="58"/>
    <n v="44099.37"/>
    <m/>
  </r>
  <r>
    <x v="8"/>
    <s v="Alienware m15 R5 Ryzen Edition Laptop"/>
    <s v="15.6 Inches"/>
    <s v="Dark Side of the Moon"/>
    <s v="2000 GB"/>
    <s v="AMD Ryzen 7"/>
    <x v="2"/>
    <x v="10"/>
    <s v="Wifi &amp; Bluetooth"/>
    <s v="Nvidia GeForce RTX 3070"/>
    <m/>
    <m/>
    <x v="0"/>
    <x v="22"/>
    <n v="37"/>
    <n v="108834"/>
    <m/>
  </r>
  <r>
    <x v="8"/>
    <s v="G15 5530 Laptop"/>
    <s v="15.6 Inches"/>
    <s v="Gray"/>
    <s v="1000 GB"/>
    <s v="Core i7"/>
    <x v="4"/>
    <x v="1"/>
    <s v="Wifi &amp; Bluetooth"/>
    <s v="Nvidia GeForce RTX 4060"/>
    <m/>
    <m/>
    <x v="0"/>
    <x v="884"/>
    <n v="26"/>
    <n v="30679.48"/>
    <m/>
  </r>
  <r>
    <x v="8"/>
    <s v="Alienware X17 R2 Laptop"/>
    <s v="17.3 Inches"/>
    <s v="Lunar Light"/>
    <s v="1000 GB"/>
    <s v="Core i9"/>
    <x v="1"/>
    <x v="2"/>
    <s v="Wifi &amp; Bluetooth"/>
    <s v="Nvidia GeForce RTX 3080 Ti"/>
    <m/>
    <m/>
    <x v="0"/>
    <x v="485"/>
    <n v="45"/>
    <n v="29468.81"/>
    <m/>
  </r>
  <r>
    <x v="0"/>
    <m/>
    <s v="15.6 Inches"/>
    <s v="Blue"/>
    <s v="1152 GB"/>
    <s v="Pentium"/>
    <x v="5"/>
    <x v="0"/>
    <m/>
    <s v="Integrated"/>
    <s v="Intel"/>
    <s v="1.1 GHz"/>
    <x v="2"/>
    <x v="26"/>
    <n v="14"/>
    <n v="30107"/>
    <m/>
  </r>
  <r>
    <x v="1"/>
    <m/>
    <s v="14 Inches"/>
    <s v="Rose Gold"/>
    <s v="64 GB"/>
    <s v="Celeron N4000"/>
    <x v="4"/>
    <x v="0"/>
    <m/>
    <s v="Integrated"/>
    <s v="Intel"/>
    <s v="1.1 GHz"/>
    <x v="4"/>
    <x v="26"/>
    <n v="17"/>
    <n v="57089.45"/>
    <m/>
  </r>
  <r>
    <x v="1"/>
    <m/>
    <s v="15.6 Inches"/>
    <s v="Black"/>
    <s v="1000 GB"/>
    <s v="Pentium N5000"/>
    <x v="4"/>
    <x v="0"/>
    <m/>
    <s v="Integrated"/>
    <s v="Intel"/>
    <s v="1.1 GHz"/>
    <x v="5"/>
    <x v="42"/>
    <n v="13"/>
    <n v="48107.43"/>
    <m/>
  </r>
  <r>
    <x v="8"/>
    <s v="Latitude 3420 Laptop"/>
    <s v="14 Inches"/>
    <s v="Black"/>
    <s v="128 GB"/>
    <s v="Core i7"/>
    <x v="3"/>
    <x v="2"/>
    <s v="Wifi &amp; Bluetooth"/>
    <s v="Integrated"/>
    <m/>
    <m/>
    <x v="0"/>
    <x v="1691"/>
    <n v="51"/>
    <n v="16367"/>
    <m/>
  </r>
  <r>
    <x v="8"/>
    <s v="Latitude 3520 Laptop"/>
    <s v="15.6 Inches"/>
    <s v="Black"/>
    <s v="512 GB"/>
    <s v="Core i5"/>
    <x v="1"/>
    <x v="10"/>
    <s v="Wifi &amp; Bluetooth"/>
    <s v="Integrated"/>
    <m/>
    <m/>
    <x v="0"/>
    <x v="366"/>
    <n v="31"/>
    <n v="22419.62"/>
    <m/>
  </r>
  <r>
    <x v="8"/>
    <s v="Vostro 3510 Laptop"/>
    <s v="15.6 Inches"/>
    <s v="Black"/>
    <s v="512 GB"/>
    <s v="Core i7"/>
    <x v="4"/>
    <x v="10"/>
    <s v="Wifi &amp; Bluetooth"/>
    <s v="Integrated"/>
    <m/>
    <m/>
    <x v="0"/>
    <x v="372"/>
    <n v="32"/>
    <n v="52199.42"/>
    <m/>
  </r>
  <r>
    <x v="8"/>
    <s v="Latitude 5520 Laptop"/>
    <s v="15.6 Inches"/>
    <s v="Black"/>
    <s v="256 GB"/>
    <s v="Core i7"/>
    <x v="1"/>
    <x v="2"/>
    <s v="Wifi &amp; Bluetooth"/>
    <s v="Integrated"/>
    <m/>
    <m/>
    <x v="0"/>
    <x v="1421"/>
    <n v="56"/>
    <n v="54368"/>
    <m/>
  </r>
  <r>
    <x v="8"/>
    <s v="Inspiron 3511 Laptop"/>
    <s v="15.6 Inches"/>
    <s v="Black"/>
    <s v="4000 GB"/>
    <s v="Core i5"/>
    <x v="2"/>
    <x v="10"/>
    <s v="Wifi &amp; Bluetooth"/>
    <s v="Integrated"/>
    <m/>
    <m/>
    <x v="0"/>
    <x v="729"/>
    <n v="46"/>
    <n v="27998.83"/>
    <m/>
  </r>
  <r>
    <x v="8"/>
    <s v="Inspiron 7420 2-in-1"/>
    <s v="14 Inches"/>
    <s v="Grey, Gray, Platinum Silver"/>
    <s v="128 GB"/>
    <s v="Core i7"/>
    <x v="3"/>
    <x v="2"/>
    <s v="Wifi &amp; Bluetooth"/>
    <s v="Integrated"/>
    <m/>
    <m/>
    <x v="0"/>
    <x v="502"/>
    <n v="20"/>
    <n v="2999.85"/>
    <m/>
  </r>
  <r>
    <x v="8"/>
    <s v="Latitude 7420 Laptop"/>
    <s v="14 Inches"/>
    <s v="Black"/>
    <s v="256 GB"/>
    <s v="Core i5"/>
    <x v="4"/>
    <x v="2"/>
    <s v="Wifi &amp; Bluetooth"/>
    <s v="Integrated"/>
    <m/>
    <m/>
    <x v="0"/>
    <x v="521"/>
    <n v="23"/>
    <n v="27972"/>
    <m/>
  </r>
  <r>
    <x v="8"/>
    <s v="Latitude 5420 Laptop"/>
    <s v="14 Inches"/>
    <s v="Black"/>
    <s v="256 GB"/>
    <s v="Core i7"/>
    <x v="2"/>
    <x v="10"/>
    <s v="Wifi &amp; Bluetooth"/>
    <s v="Integrated"/>
    <m/>
    <m/>
    <x v="0"/>
    <x v="641"/>
    <n v="49"/>
    <n v="33823.72"/>
    <m/>
  </r>
  <r>
    <x v="8"/>
    <s v="Latitude 5520 Laptop"/>
    <s v="15.6 Inches"/>
    <s v="Black"/>
    <s v="512 GB"/>
    <s v="Core i5"/>
    <x v="2"/>
    <x v="2"/>
    <s v="Wifi &amp; Bluetooth"/>
    <s v="Integrated"/>
    <m/>
    <m/>
    <x v="0"/>
    <x v="460"/>
    <n v="43"/>
    <n v="8549.81"/>
    <m/>
  </r>
  <r>
    <x v="8"/>
    <s v="Inspiron 3501 Laptop"/>
    <s v="15.6 Inches"/>
    <s v="Black"/>
    <s v="2000 GB"/>
    <s v="Core i3"/>
    <x v="4"/>
    <x v="10"/>
    <s v="Wifi &amp; Bluetooth"/>
    <s v="Integrated"/>
    <m/>
    <m/>
    <x v="0"/>
    <x v="1531"/>
    <n v="32"/>
    <n v="46798.2"/>
    <m/>
  </r>
  <r>
    <x v="8"/>
    <s v="Latitude 7520 Laptop"/>
    <s v="15.6 Inches"/>
    <s v="Black"/>
    <s v="256 GB"/>
    <s v="Core i5"/>
    <x v="0"/>
    <x v="10"/>
    <s v="Wifi &amp; Bluetooth"/>
    <s v="Integrated"/>
    <m/>
    <m/>
    <x v="0"/>
    <x v="1384"/>
    <n v="23"/>
    <n v="184439.42"/>
    <m/>
  </r>
  <r>
    <x v="1"/>
    <m/>
    <s v="15.6 Inches"/>
    <s v="Silver"/>
    <s v="1000 GB"/>
    <s v="Intel Core i5"/>
    <x v="1"/>
    <x v="1"/>
    <s v="Backlit Keyboard"/>
    <s v="Integrated"/>
    <s v="Intel"/>
    <m/>
    <x v="1"/>
    <x v="2"/>
    <n v="29"/>
    <n v="20543.599999999999"/>
    <m/>
  </r>
  <r>
    <x v="8"/>
    <s v="Inspiron"/>
    <s v="16 Inches"/>
    <s v="Silver"/>
    <s v="1000 GB"/>
    <s v="Intel Core i5"/>
    <x v="2"/>
    <x v="0"/>
    <m/>
    <s v="Integrated"/>
    <s v="Intel"/>
    <m/>
    <x v="0"/>
    <x v="8"/>
    <n v="38"/>
    <n v="24588"/>
    <m/>
  </r>
  <r>
    <x v="0"/>
    <s v="Ideapad 3"/>
    <s v="15.6 Inches"/>
    <s v="Gray"/>
    <s v="1000 GB"/>
    <s v="Intel Core i5"/>
    <x v="5"/>
    <x v="0"/>
    <m/>
    <s v="Integrated"/>
    <s v="Intel"/>
    <m/>
    <x v="0"/>
    <x v="19"/>
    <n v="35"/>
    <n v="112149"/>
    <m/>
  </r>
  <r>
    <x v="2"/>
    <s v="Vector GP66 12UGS-267"/>
    <s v="15.66 Inches"/>
    <s v="Core Black"/>
    <m/>
    <s v="Intel Core i9"/>
    <x v="2"/>
    <x v="2"/>
    <m/>
    <s v="Dedicated"/>
    <m/>
    <s v="1.8 GHz"/>
    <x v="2"/>
    <x v="5"/>
    <n v="60"/>
    <n v="145597.4"/>
    <m/>
  </r>
  <r>
    <x v="2"/>
    <s v="Stealth GS66 12UGS-025"/>
    <s v="15.6 Inches"/>
    <s v="Core Black"/>
    <m/>
    <s v="Intel Core i9"/>
    <x v="2"/>
    <x v="2"/>
    <m/>
    <s v="Dedicated"/>
    <s v="NVIDIA GeForce RTX 3070"/>
    <s v="1.8 GHz"/>
    <x v="10"/>
    <x v="13"/>
    <n v="64"/>
    <n v="45294.84"/>
    <m/>
  </r>
  <r>
    <x v="0"/>
    <m/>
    <s v="14 Inches"/>
    <s v="Blue"/>
    <s v="1000 GB"/>
    <s v="Intel Core i7"/>
    <x v="0"/>
    <x v="0"/>
    <m/>
    <s v="Integrated"/>
    <s v="Intel"/>
    <s v="1.2 GHz"/>
    <x v="0"/>
    <x v="21"/>
    <n v="43"/>
    <n v="43978"/>
    <m/>
  </r>
  <r>
    <x v="8"/>
    <s v="Inspiron 3511 Laptop"/>
    <s v="15.6 Inches"/>
    <s v="Black"/>
    <s v="256 GB"/>
    <s v="Core i5"/>
    <x v="4"/>
    <x v="10"/>
    <s v="Wifi &amp; Bluetooth"/>
    <s v="Integrated"/>
    <m/>
    <m/>
    <x v="0"/>
    <x v="1692"/>
    <n v="35"/>
    <n v="7280"/>
    <m/>
  </r>
  <r>
    <x v="8"/>
    <s v="XPS 9510 Laptop"/>
    <s v="15.6 Inches"/>
    <s v="Platinum Silver"/>
    <s v="512 GB"/>
    <s v="Core i7"/>
    <x v="4"/>
    <x v="10"/>
    <s v="Wifi &amp; Bluetooth"/>
    <s v="Nvidia GeForce RTX 3050 Ti"/>
    <m/>
    <m/>
    <x v="0"/>
    <x v="1693"/>
    <n v="60"/>
    <n v="7409.81"/>
    <m/>
  </r>
  <r>
    <x v="8"/>
    <s v="Latitude 7420 Laptop"/>
    <s v="14 Inches"/>
    <s v="Black"/>
    <s v="256 GB"/>
    <s v="Core i5"/>
    <x v="4"/>
    <x v="10"/>
    <s v="Wifi &amp; Bluetooth"/>
    <s v="Integrated"/>
    <m/>
    <m/>
    <x v="0"/>
    <x v="1464"/>
    <n v="27"/>
    <n v="30300.6"/>
    <m/>
  </r>
  <r>
    <x v="8"/>
    <s v="Inspiron 3511 Laptop"/>
    <s v="15.6 Inches"/>
    <s v="Black"/>
    <s v="4000 GB"/>
    <s v="Core i5"/>
    <x v="1"/>
    <x v="10"/>
    <s v="Wifi &amp; Bluetooth"/>
    <s v="Integrated"/>
    <m/>
    <m/>
    <x v="0"/>
    <x v="9"/>
    <n v="34"/>
    <n v="37627.199999999997"/>
    <m/>
  </r>
  <r>
    <x v="1"/>
    <s v="15-DY100"/>
    <s v="15.6 Inches"/>
    <s v="Natural Silver"/>
    <s v="2 TB"/>
    <s v="Core i3-1005G1"/>
    <x v="13"/>
    <x v="2"/>
    <s v="HD Audio, Anti Glare Coating, Memory Card Slot, Numeric Keypad"/>
    <s v="Integrated"/>
    <m/>
    <m/>
    <x v="0"/>
    <x v="1058"/>
    <n v="20"/>
    <n v="8819.5499999999993"/>
    <m/>
  </r>
  <r>
    <x v="1"/>
    <s v="15-DY200"/>
    <s v="15.6 Inches"/>
    <s v="Natural Silver"/>
    <s v="2 TB"/>
    <s v="Core i7 Family"/>
    <x v="13"/>
    <x v="7"/>
    <s v="HD Audio, Memory Card Slot, Numeric Keypad"/>
    <s v="Integrated"/>
    <m/>
    <m/>
    <x v="0"/>
    <x v="1356"/>
    <n v="46"/>
    <n v="20649.650000000001"/>
    <m/>
  </r>
  <r>
    <x v="8"/>
    <s v="Latitude 5520 Laptop"/>
    <s v="15.6 Inches"/>
    <s v="Black"/>
    <s v="2000 GB"/>
    <s v="Core i5"/>
    <x v="2"/>
    <x v="2"/>
    <s v="Wifi &amp; Bluetooth"/>
    <s v="Integrated"/>
    <m/>
    <m/>
    <x v="0"/>
    <x v="453"/>
    <n v="64"/>
    <n v="17699.7"/>
    <m/>
  </r>
  <r>
    <x v="8"/>
    <s v="Precision 3580 Laptop"/>
    <s v="15.6 Inches"/>
    <s v="Silver"/>
    <s v="256 GB"/>
    <s v="Core i5"/>
    <x v="4"/>
    <x v="1"/>
    <s v="Wifi &amp; Bluetooth"/>
    <s v="Nvidia GeForce RTX A500"/>
    <m/>
    <m/>
    <x v="0"/>
    <x v="1694"/>
    <n v="44"/>
    <n v="14079.78"/>
    <m/>
  </r>
  <r>
    <x v="8"/>
    <s v="Precision 3581 Laptop"/>
    <s v="15.6 Inches"/>
    <s v="Silver"/>
    <s v="1000 GB"/>
    <s v="Core i7"/>
    <x v="1"/>
    <x v="1"/>
    <s v="Wifi &amp; Bluetooth"/>
    <s v="Nvidia RTX A1000"/>
    <m/>
    <m/>
    <x v="0"/>
    <x v="1145"/>
    <n v="17"/>
    <n v="15359.76"/>
    <m/>
  </r>
  <r>
    <x v="0"/>
    <m/>
    <s v="15.6 Inches"/>
    <s v="Blue"/>
    <s v="1152 GB"/>
    <s v="Pentium"/>
    <x v="5"/>
    <x v="0"/>
    <m/>
    <s v="Integrated"/>
    <s v="Intel"/>
    <s v="1.1 GHz"/>
    <x v="2"/>
    <x v="26"/>
    <n v="57"/>
    <n v="59798.7"/>
    <m/>
  </r>
  <r>
    <x v="1"/>
    <m/>
    <s v="14 Inches"/>
    <s v="Rose Gold"/>
    <s v="64 GB"/>
    <s v="Celeron N4000"/>
    <x v="4"/>
    <x v="0"/>
    <m/>
    <s v="Integrated"/>
    <s v="Intel"/>
    <s v="1.1 GHz"/>
    <x v="4"/>
    <x v="26"/>
    <n v="57"/>
    <n v="5459.58"/>
    <m/>
  </r>
  <r>
    <x v="1"/>
    <m/>
    <s v="15.6 Inches"/>
    <s v="Black"/>
    <s v="1000 GB"/>
    <s v="Pentium N5000"/>
    <x v="4"/>
    <x v="0"/>
    <m/>
    <s v="Integrated"/>
    <s v="Intel"/>
    <s v="1.1 GHz"/>
    <x v="5"/>
    <x v="42"/>
    <n v="17"/>
    <n v="19579.78"/>
    <m/>
  </r>
  <r>
    <x v="8"/>
    <s v="Precision 5570 Laptop"/>
    <s v="15.6 Inches"/>
    <s v="Silver"/>
    <s v="256 GB"/>
    <s v="Core i5"/>
    <x v="0"/>
    <x v="7"/>
    <s v="Wifi &amp; Bluetooth"/>
    <s v="Nvidia RTX A1000"/>
    <m/>
    <m/>
    <x v="0"/>
    <x v="1695"/>
    <n v="39"/>
    <n v="27647.73"/>
    <m/>
  </r>
  <r>
    <x v="8"/>
    <s v="Inspiron 5630 Laptop"/>
    <s v="16 Inches"/>
    <s v="Gray, Platinum Silver"/>
    <s v="1000 GB"/>
    <s v="Core i7"/>
    <x v="4"/>
    <x v="2"/>
    <s v="Wifi &amp; Bluetooth"/>
    <s v="Integrated"/>
    <m/>
    <m/>
    <x v="0"/>
    <x v="1307"/>
    <n v="12"/>
    <n v="10076"/>
    <m/>
  </r>
  <r>
    <x v="8"/>
    <s v="Inspiron 3501 Laptop"/>
    <s v="15.6 Inches"/>
    <s v="Black"/>
    <s v="128 GB"/>
    <s v="Core i3"/>
    <x v="0"/>
    <x v="10"/>
    <s v="Wifi &amp; Bluetooth"/>
    <s v="Integrated"/>
    <m/>
    <m/>
    <x v="0"/>
    <x v="1696"/>
    <n v="46"/>
    <n v="122145"/>
    <m/>
  </r>
  <r>
    <x v="8"/>
    <s v="Inspiron 7420 2-in-1"/>
    <s v="14 Inches"/>
    <s v="Grey, Gray, Platinum Silver"/>
    <s v="256 GB"/>
    <s v="Core i7"/>
    <x v="4"/>
    <x v="2"/>
    <s v="Wifi &amp; Bluetooth"/>
    <s v="Integrated"/>
    <m/>
    <m/>
    <x v="0"/>
    <x v="1498"/>
    <n v="27"/>
    <n v="30199.599999999999"/>
    <m/>
  </r>
  <r>
    <x v="8"/>
    <s v="Inspiron 15"/>
    <s v="15.6 Inches"/>
    <s v="Carbon Black"/>
    <s v="1 TB"/>
    <s v="Ryzen 7"/>
    <x v="4"/>
    <x v="2"/>
    <s v="HD Audio, Anti Glare Coating, Memory Card Slot, Numeric Keypad"/>
    <s v="Integrated"/>
    <m/>
    <m/>
    <x v="0"/>
    <x v="224"/>
    <n v="25"/>
    <n v="36293.980000000003"/>
    <m/>
  </r>
  <r>
    <x v="8"/>
    <s v="Latitude 3520 Laptop"/>
    <s v="15.6 Inches"/>
    <s v="Black"/>
    <s v="1000 GB"/>
    <s v="Core i5"/>
    <x v="4"/>
    <x v="10"/>
    <s v="Wifi &amp; Bluetooth"/>
    <s v="Integrated"/>
    <m/>
    <m/>
    <x v="0"/>
    <x v="460"/>
    <n v="43"/>
    <n v="55071"/>
    <m/>
  </r>
  <r>
    <x v="8"/>
    <s v="Inspiron 3511 Laptop"/>
    <s v="15.6 Inches"/>
    <s v="Black"/>
    <s v="500 GB"/>
    <s v="Core i5"/>
    <x v="2"/>
    <x v="10"/>
    <s v="Wifi &amp; Bluetooth"/>
    <s v="Integrated"/>
    <m/>
    <m/>
    <x v="0"/>
    <x v="358"/>
    <n v="20"/>
    <n v="47691.61"/>
    <m/>
  </r>
  <r>
    <x v="8"/>
    <s v="Latitude 7420 Laptop"/>
    <s v="14 Inches"/>
    <s v="Black"/>
    <s v="512 GB"/>
    <s v="Core i7"/>
    <x v="4"/>
    <x v="2"/>
    <s v="Wifi &amp; Bluetooth"/>
    <s v="Integrated"/>
    <m/>
    <m/>
    <x v="0"/>
    <x v="438"/>
    <n v="29"/>
    <n v="9199.7999999999993"/>
    <m/>
  </r>
  <r>
    <x v="8"/>
    <s v="Inspiron 7415 2-in-1"/>
    <s v="14 Inches"/>
    <s v="Grey"/>
    <s v="256 GB"/>
    <s v="AMD Ryzen 7"/>
    <x v="7"/>
    <x v="2"/>
    <s v="Wifi &amp; Bluetooth"/>
    <s v="AMD Integrated Graphics"/>
    <m/>
    <m/>
    <x v="0"/>
    <x v="659"/>
    <n v="59"/>
    <n v="142800.24"/>
    <m/>
  </r>
  <r>
    <x v="8"/>
    <s v="Inspiron 3511 Laptop"/>
    <s v="15.6 Inches"/>
    <s v="Black"/>
    <s v="2000 GB"/>
    <s v="Core i5"/>
    <x v="0"/>
    <x v="10"/>
    <s v="Wifi &amp; Bluetooth"/>
    <s v="Integrated"/>
    <m/>
    <m/>
    <x v="0"/>
    <x v="1408"/>
    <n v="44"/>
    <n v="45774.75"/>
    <m/>
  </r>
  <r>
    <x v="1"/>
    <m/>
    <s v="15.6 Inches"/>
    <s v="Silver"/>
    <s v="1000 GB"/>
    <s v="Intel Core i5"/>
    <x v="1"/>
    <x v="1"/>
    <s v="Backlit Keyboard"/>
    <s v="Integrated"/>
    <s v="Intel"/>
    <m/>
    <x v="1"/>
    <x v="2"/>
    <n v="57"/>
    <n v="19499.5"/>
    <m/>
  </r>
  <r>
    <x v="8"/>
    <s v="Inspiron"/>
    <s v="16 Inches"/>
    <s v="Silver"/>
    <s v="1000 GB"/>
    <s v="Intel Core i5"/>
    <x v="2"/>
    <x v="0"/>
    <m/>
    <s v="Integrated"/>
    <s v="Intel"/>
    <m/>
    <x v="0"/>
    <x v="8"/>
    <n v="32"/>
    <n v="28519.38"/>
    <m/>
  </r>
  <r>
    <x v="0"/>
    <s v="Ideapad 3"/>
    <s v="15.6 Inches"/>
    <s v="Gray"/>
    <s v="1000 GB"/>
    <s v="Intel Core i5"/>
    <x v="5"/>
    <x v="0"/>
    <m/>
    <s v="Integrated"/>
    <s v="Intel"/>
    <m/>
    <x v="0"/>
    <x v="19"/>
    <n v="35"/>
    <n v="97596.479999999996"/>
    <m/>
  </r>
  <r>
    <x v="2"/>
    <s v="Vector GP66 12UGS-267"/>
    <s v="15.66 Inches"/>
    <s v="Core Black"/>
    <m/>
    <s v="Intel Core i9"/>
    <x v="2"/>
    <x v="2"/>
    <m/>
    <s v="Dedicated"/>
    <m/>
    <s v="1.8 GHz"/>
    <x v="2"/>
    <x v="5"/>
    <n v="46"/>
    <n v="34543.660000000003"/>
    <m/>
  </r>
  <r>
    <x v="2"/>
    <s v="Stealth GS66 12UGS-025"/>
    <s v="15.6 Inches"/>
    <s v="Core Black"/>
    <m/>
    <s v="Intel Core i9"/>
    <x v="2"/>
    <x v="2"/>
    <m/>
    <s v="Dedicated"/>
    <s v="NVIDIA GeForce RTX 3070"/>
    <s v="1.8 GHz"/>
    <x v="10"/>
    <x v="13"/>
    <n v="32"/>
    <n v="49999.5"/>
    <m/>
  </r>
  <r>
    <x v="0"/>
    <m/>
    <s v="14 Inches"/>
    <s v="Blue"/>
    <s v="1000 GB"/>
    <s v="Intel Core i7"/>
    <x v="0"/>
    <x v="0"/>
    <m/>
    <s v="Integrated"/>
    <s v="Intel"/>
    <s v="1.2 GHz"/>
    <x v="0"/>
    <x v="21"/>
    <n v="24"/>
    <n v="35399.4"/>
    <m/>
  </r>
  <r>
    <x v="8"/>
    <s v="Inspiron 3511 Laptop"/>
    <s v="15.6 Inches"/>
    <s v="Black"/>
    <s v="512 GB"/>
    <s v="Core i5"/>
    <x v="0"/>
    <x v="10"/>
    <s v="Wifi &amp; Bluetooth"/>
    <s v="Integrated"/>
    <m/>
    <m/>
    <x v="0"/>
    <x v="656"/>
    <n v="24"/>
    <n v="23789.39"/>
    <m/>
  </r>
  <r>
    <x v="8"/>
    <s v="Latitude 3520 Laptop"/>
    <s v="15.6 Inches"/>
    <m/>
    <s v="512 GB"/>
    <s v="Core i7"/>
    <x v="6"/>
    <x v="10"/>
    <m/>
    <m/>
    <m/>
    <m/>
    <x v="0"/>
    <x v="750"/>
    <n v="48"/>
    <n v="29499.5"/>
    <m/>
  </r>
  <r>
    <x v="8"/>
    <s v="Latitude 5420 Laptop"/>
    <s v="14 Inches"/>
    <s v="Black"/>
    <s v="512 GB"/>
    <s v="Core i7"/>
    <x v="0"/>
    <x v="10"/>
    <s v="Wifi &amp; Bluetooth"/>
    <s v="Integrated"/>
    <m/>
    <m/>
    <x v="0"/>
    <x v="48"/>
    <n v="15"/>
    <n v="20254.259999999998"/>
    <m/>
  </r>
  <r>
    <x v="8"/>
    <s v="Latitude 5420 Laptop"/>
    <s v="14 Inches"/>
    <s v="Black"/>
    <s v="256 GB"/>
    <s v="Core i5"/>
    <x v="0"/>
    <x v="10"/>
    <s v="Wifi &amp; Bluetooth"/>
    <s v="Integrated"/>
    <m/>
    <m/>
    <x v="0"/>
    <x v="37"/>
    <n v="60"/>
    <n v="12389.79"/>
    <m/>
  </r>
  <r>
    <x v="2"/>
    <s v="GF63 Thin 10SCXR"/>
    <s v="15.6 Inches"/>
    <s v="Black"/>
    <s v="2 TB"/>
    <s v="Core i5 Family"/>
    <x v="1"/>
    <x v="10"/>
    <s v="HD Audio, Backlit Keyboard, Anti Glare Coating"/>
    <s v="Dedicated"/>
    <m/>
    <m/>
    <x v="0"/>
    <x v="293"/>
    <n v="23"/>
    <n v="17099.810000000001"/>
    <m/>
  </r>
  <r>
    <x v="8"/>
    <s v="Precision 7560 Laptop"/>
    <s v="15.6 Inches"/>
    <s v="Silver"/>
    <s v="256 GB"/>
    <s v="Core i7"/>
    <x v="2"/>
    <x v="1"/>
    <s v="Wifi &amp; Bluetooth"/>
    <s v="Integrated"/>
    <m/>
    <m/>
    <x v="0"/>
    <x v="1066"/>
    <n v="27"/>
    <n v="66233.58"/>
    <m/>
  </r>
  <r>
    <x v="8"/>
    <s v="Latitude 5520 Laptop"/>
    <s v="15.6 Inches"/>
    <s v="Black"/>
    <s v="128 GB"/>
    <s v="Core i7"/>
    <x v="4"/>
    <x v="1"/>
    <s v="Wifi &amp; Bluetooth"/>
    <s v="Integrated"/>
    <m/>
    <m/>
    <x v="0"/>
    <x v="475"/>
    <n v="27"/>
    <n v="42335.76"/>
    <m/>
  </r>
  <r>
    <x v="8"/>
    <s v="Vostro 3510 Laptop"/>
    <s v="15.6 Inches"/>
    <s v="Black"/>
    <s v="256 GB"/>
    <s v="Core i5"/>
    <x v="4"/>
    <x v="1"/>
    <s v="Wifi &amp; Bluetooth"/>
    <s v="Integrated"/>
    <m/>
    <m/>
    <x v="0"/>
    <x v="379"/>
    <n v="14"/>
    <n v="66235.92"/>
    <m/>
  </r>
  <r>
    <x v="8"/>
    <s v="Inspiron 5620 Laptop"/>
    <s v="16 Inches"/>
    <s v="Grey, Gray, Platinum Silver"/>
    <s v="256 GB"/>
    <s v="Core i5"/>
    <x v="7"/>
    <x v="10"/>
    <s v="Wifi &amp; Bluetooth"/>
    <s v="Integrated"/>
    <m/>
    <m/>
    <x v="0"/>
    <x v="84"/>
    <n v="43"/>
    <n v="139779.42000000001"/>
    <m/>
  </r>
  <r>
    <x v="8"/>
    <s v="Vostro 3510 Laptop"/>
    <s v="15.6 Inches"/>
    <s v="Black"/>
    <s v="2000 GB"/>
    <s v="Core i5"/>
    <x v="2"/>
    <x v="1"/>
    <s v="Wifi &amp; Bluetooth"/>
    <s v="Integrated"/>
    <m/>
    <m/>
    <x v="0"/>
    <x v="795"/>
    <n v="29"/>
    <n v="39999.599999999999"/>
    <m/>
  </r>
  <r>
    <x v="0"/>
    <m/>
    <s v="15.6 Inches"/>
    <s v="Blue"/>
    <s v="1152 GB"/>
    <s v="Pentium"/>
    <x v="5"/>
    <x v="0"/>
    <m/>
    <s v="Integrated"/>
    <s v="Intel"/>
    <s v="1.1 GHz"/>
    <x v="2"/>
    <x v="26"/>
    <n v="34"/>
    <n v="76499.55"/>
    <m/>
  </r>
  <r>
    <x v="1"/>
    <m/>
    <s v="14 Inches"/>
    <s v="Rose Gold"/>
    <s v="64 GB"/>
    <s v="Celeron N4000"/>
    <x v="4"/>
    <x v="0"/>
    <m/>
    <s v="Integrated"/>
    <s v="Intel"/>
    <s v="1.1 GHz"/>
    <x v="4"/>
    <x v="26"/>
    <n v="58"/>
    <n v="22419.62"/>
    <m/>
  </r>
  <r>
    <x v="1"/>
    <m/>
    <s v="15.6 Inches"/>
    <s v="Black"/>
    <s v="1000 GB"/>
    <s v="Pentium N5000"/>
    <x v="4"/>
    <x v="0"/>
    <m/>
    <s v="Integrated"/>
    <s v="Intel"/>
    <s v="1.1 GHz"/>
    <x v="5"/>
    <x v="42"/>
    <n v="36"/>
    <n v="79287.47"/>
    <m/>
  </r>
  <r>
    <x v="8"/>
    <s v="Latitude 5520 Laptop"/>
    <s v="15.6 Inches"/>
    <s v="Black"/>
    <s v="1000 GB"/>
    <s v="Core i5"/>
    <x v="0"/>
    <x v="1"/>
    <s v="Wifi &amp; Bluetooth"/>
    <s v="Integrated"/>
    <m/>
    <m/>
    <x v="0"/>
    <x v="158"/>
    <n v="16"/>
    <n v="49344.9"/>
    <m/>
  </r>
  <r>
    <x v="8"/>
    <s v="Vostro 3510 Laptop"/>
    <s v="15.6 Inches"/>
    <s v="Black"/>
    <s v="512 GB"/>
    <s v="Core i5"/>
    <x v="7"/>
    <x v="1"/>
    <s v="Wifi &amp; Bluetooth"/>
    <s v="Integrated"/>
    <m/>
    <m/>
    <x v="0"/>
    <x v="1021"/>
    <n v="46"/>
    <n v="80946"/>
    <m/>
  </r>
  <r>
    <x v="8"/>
    <s v="Vostro 3510 Laptop"/>
    <s v="15.6 Inches"/>
    <s v="Black"/>
    <s v="128 GB"/>
    <s v="Core i3"/>
    <x v="0"/>
    <x v="1"/>
    <s v="Wifi &amp; Bluetooth"/>
    <s v="Integrated"/>
    <m/>
    <m/>
    <x v="0"/>
    <x v="1198"/>
    <n v="61"/>
    <n v="27899.55"/>
    <m/>
  </r>
  <r>
    <x v="8"/>
    <s v="Latitude 3520 Laptop"/>
    <s v="15.6 Inches"/>
    <m/>
    <s v="1000 GB"/>
    <s v="Core i7"/>
    <x v="6"/>
    <x v="1"/>
    <m/>
    <m/>
    <m/>
    <m/>
    <x v="0"/>
    <x v="1658"/>
    <n v="17"/>
    <n v="11648"/>
    <m/>
  </r>
  <r>
    <x v="8"/>
    <s v="Latitude 5320 Laptop"/>
    <s v="13.3 Inches"/>
    <s v="Black"/>
    <s v="256 GB"/>
    <s v="Core i5"/>
    <x v="0"/>
    <x v="7"/>
    <s v="Wifi &amp; Bluetooth"/>
    <s v="Integrated"/>
    <m/>
    <m/>
    <x v="0"/>
    <x v="84"/>
    <n v="29"/>
    <n v="36579.379999999997"/>
    <m/>
  </r>
  <r>
    <x v="8"/>
    <s v="Vostro 7620 Laptop"/>
    <s v="16 Inches"/>
    <s v="Black"/>
    <s v="4000 GB"/>
    <s v="Core i7"/>
    <x v="8"/>
    <x v="1"/>
    <s v="Wifi &amp; Bluetooth"/>
    <s v="Nvidia GeForce RTX 3050"/>
    <m/>
    <m/>
    <x v="0"/>
    <x v="848"/>
    <n v="13"/>
    <n v="8189.79"/>
    <m/>
  </r>
  <r>
    <x v="8"/>
    <s v="Latitude 5520 Laptop"/>
    <s v="15.6 Inches"/>
    <s v="Black"/>
    <s v="256 GB"/>
    <s v="Core i7"/>
    <x v="0"/>
    <x v="1"/>
    <s v="Wifi &amp; Bluetooth"/>
    <s v="Integrated"/>
    <m/>
    <m/>
    <x v="0"/>
    <x v="203"/>
    <n v="24"/>
    <n v="26549.55"/>
    <m/>
  </r>
  <r>
    <x v="7"/>
    <s v="ThinkBook 15 G4"/>
    <s v="15.6 Inches"/>
    <s v="Mineral Grey"/>
    <s v="2 TB"/>
    <s v="Core i7 Family"/>
    <x v="4"/>
    <x v="7"/>
    <s v="Fingerprint Reader, Backlit Keyboard, Anti Glare Coating, Memory Card Slot, Numeric Keypad"/>
    <s v="Integrated"/>
    <m/>
    <m/>
    <x v="0"/>
    <x v="1156"/>
    <n v="59"/>
    <n v="35976"/>
    <m/>
  </r>
  <r>
    <x v="8"/>
    <s v="Alienware m16 Laptop"/>
    <s v="16 Inches"/>
    <s v="Black"/>
    <s v="512 GB"/>
    <s v="Core i7"/>
    <x v="2"/>
    <x v="1"/>
    <s v="Wifi &amp; Bluetooth"/>
    <s v="Nvidia GeForce RTX 4050"/>
    <m/>
    <m/>
    <x v="0"/>
    <x v="800"/>
    <n v="46"/>
    <n v="20915.82"/>
    <m/>
  </r>
  <r>
    <x v="8"/>
    <s v="Latitude 3540 Laptop"/>
    <s v="15.6 Inches"/>
    <s v="Black"/>
    <s v="256 GB"/>
    <s v="Core i5"/>
    <x v="4"/>
    <x v="1"/>
    <s v="Wifi &amp; Bluetooth"/>
    <s v="Integrated"/>
    <m/>
    <m/>
    <x v="0"/>
    <x v="72"/>
    <n v="57"/>
    <n v="30183.72"/>
    <m/>
  </r>
  <r>
    <x v="1"/>
    <m/>
    <s v="15.6 Inches"/>
    <s v="Silver"/>
    <s v="1000 GB"/>
    <s v="Intel Core i5"/>
    <x v="1"/>
    <x v="1"/>
    <s v="Backlit Keyboard"/>
    <s v="Integrated"/>
    <s v="Intel"/>
    <m/>
    <x v="1"/>
    <x v="2"/>
    <n v="24"/>
    <n v="17379.03"/>
    <m/>
  </r>
  <r>
    <x v="8"/>
    <s v="Inspiron"/>
    <s v="16 Inches"/>
    <s v="Silver"/>
    <s v="1000 GB"/>
    <s v="Intel Core i5"/>
    <x v="2"/>
    <x v="0"/>
    <m/>
    <s v="Integrated"/>
    <s v="Intel"/>
    <m/>
    <x v="0"/>
    <x v="8"/>
    <n v="40"/>
    <n v="24779.58"/>
    <m/>
  </r>
  <r>
    <x v="0"/>
    <s v="Ideapad 3"/>
    <s v="15.6 Inches"/>
    <s v="Gray"/>
    <s v="1000 GB"/>
    <s v="Intel Core i5"/>
    <x v="5"/>
    <x v="0"/>
    <m/>
    <s v="Integrated"/>
    <s v="Intel"/>
    <m/>
    <x v="0"/>
    <x v="19"/>
    <n v="35"/>
    <n v="50095.38"/>
    <m/>
  </r>
  <r>
    <x v="2"/>
    <s v="Vector GP66 12UGS-267"/>
    <s v="15.66 Inches"/>
    <s v="Core Black"/>
    <m/>
    <s v="Intel Core i9"/>
    <x v="2"/>
    <x v="2"/>
    <m/>
    <s v="Dedicated"/>
    <m/>
    <s v="1.8 GHz"/>
    <x v="2"/>
    <x v="5"/>
    <n v="59"/>
    <n v="87945"/>
    <m/>
  </r>
  <r>
    <x v="2"/>
    <s v="Stealth GS66 12UGS-025"/>
    <s v="15.6 Inches"/>
    <s v="Core Black"/>
    <m/>
    <s v="Intel Core i9"/>
    <x v="2"/>
    <x v="2"/>
    <m/>
    <s v="Dedicated"/>
    <s v="NVIDIA GeForce RTX 3070"/>
    <s v="1.8 GHz"/>
    <x v="10"/>
    <x v="13"/>
    <n v="39"/>
    <n v="9749.75"/>
    <m/>
  </r>
  <r>
    <x v="0"/>
    <m/>
    <s v="14 Inches"/>
    <s v="Blue"/>
    <s v="1000 GB"/>
    <s v="Intel Core i7"/>
    <x v="0"/>
    <x v="0"/>
    <m/>
    <s v="Integrated"/>
    <s v="Intel"/>
    <s v="1.2 GHz"/>
    <x v="0"/>
    <x v="21"/>
    <n v="31"/>
    <n v="19849.86"/>
    <m/>
  </r>
  <r>
    <x v="2"/>
    <s v="Raider GE76 12UE"/>
    <s v="17.3 Inches"/>
    <s v="Titanium Blue-Black-Dark Blue-Black"/>
    <s v="1 TB"/>
    <s v="Intel Core i9"/>
    <x v="4"/>
    <x v="7"/>
    <s v="HD Audio, Backlit Keyboard, Anti Glare Coating, Memory Card Slot, Numeric Keypad"/>
    <s v="Dedicated"/>
    <m/>
    <m/>
    <x v="0"/>
    <x v="58"/>
    <n v="54"/>
    <n v="95940"/>
    <m/>
  </r>
  <r>
    <x v="8"/>
    <n v="7520"/>
    <s v="15.6 Inches"/>
    <s v="Black"/>
    <s v="256 GB"/>
    <s v="Core i7"/>
    <x v="4"/>
    <x v="7"/>
    <s v="TrackPoint"/>
    <s v="Integrated, Dedicated"/>
    <m/>
    <m/>
    <x v="0"/>
    <x v="289"/>
    <n v="59"/>
    <n v="7068"/>
    <m/>
  </r>
  <r>
    <x v="8"/>
    <s v="Latitude 7420 Laptop"/>
    <s v="14 Inches"/>
    <m/>
    <s v="1000 GB"/>
    <s v="Core i7"/>
    <x v="6"/>
    <x v="10"/>
    <m/>
    <m/>
    <m/>
    <m/>
    <x v="0"/>
    <x v="699"/>
    <n v="63"/>
    <n v="10879.83"/>
    <m/>
  </r>
  <r>
    <x v="8"/>
    <s v="Inspiron 3511 Laptop"/>
    <s v="15.6 Inches"/>
    <s v="Black"/>
    <s v="500 GB"/>
    <s v="Core i5"/>
    <x v="0"/>
    <x v="10"/>
    <s v="Wifi &amp; Bluetooth"/>
    <s v="Integrated"/>
    <m/>
    <m/>
    <x v="0"/>
    <x v="1381"/>
    <n v="58"/>
    <n v="17509.830000000002"/>
    <m/>
  </r>
  <r>
    <x v="7"/>
    <s v="ThinkPad E16 Gen 1"/>
    <s v="16 Inches"/>
    <s v="Graphite Black"/>
    <s v="1 TB"/>
    <s v="Core i7 Family"/>
    <x v="4"/>
    <x v="2"/>
    <s v="Fingerprint Reader, TrackPoint, Backlit Keyboard, Anti Glare Coating, Numeric Keypad"/>
    <s v="Integrated"/>
    <m/>
    <m/>
    <x v="0"/>
    <x v="1697"/>
    <n v="23"/>
    <n v="70356"/>
    <m/>
  </r>
  <r>
    <x v="4"/>
    <s v="Aspire 3 A315"/>
    <s v="15.6 Inches"/>
    <s v="Pure Silver"/>
    <s v="512 GB"/>
    <s v="Core i5 Family"/>
    <x v="0"/>
    <x v="7"/>
    <s v="HD Audio, Backlit Keyboard, Anti Glare Coating, Numeric Keypad"/>
    <s v="Integrated"/>
    <m/>
    <m/>
    <x v="0"/>
    <x v="1202"/>
    <n v="61"/>
    <n v="70281"/>
    <m/>
  </r>
  <r>
    <x v="8"/>
    <s v="Latitude 3420 Laptop"/>
    <s v="14 Inches"/>
    <s v="Black"/>
    <s v="1000 GB"/>
    <s v="Core i7"/>
    <x v="1"/>
    <x v="10"/>
    <s v="Wifi &amp; Bluetooth"/>
    <s v="Integrated"/>
    <m/>
    <m/>
    <x v="0"/>
    <x v="674"/>
    <n v="17"/>
    <n v="60725.42"/>
    <m/>
  </r>
  <r>
    <x v="8"/>
    <s v="Latitude 5520 Laptop"/>
    <s v="15.6 Inches"/>
    <s v="Black"/>
    <s v="256 GB"/>
    <s v="Core i5"/>
    <x v="3"/>
    <x v="2"/>
    <s v="Wifi &amp; Bluetooth"/>
    <s v="Integrated"/>
    <m/>
    <m/>
    <x v="0"/>
    <x v="572"/>
    <n v="56"/>
    <n v="5979.87"/>
    <m/>
  </r>
  <r>
    <x v="8"/>
    <s v="G15 5530 Laptop"/>
    <s v="15.6 Inches"/>
    <s v="Gray"/>
    <s v="1000 GB"/>
    <s v="Core i7"/>
    <x v="4"/>
    <x v="2"/>
    <s v="Wifi &amp; Bluetooth"/>
    <s v="Nvidia GeForce RTX 4050"/>
    <m/>
    <m/>
    <x v="0"/>
    <x v="1055"/>
    <n v="19"/>
    <n v="22759.8"/>
    <m/>
  </r>
  <r>
    <x v="8"/>
    <s v="Latitude 5320 Laptop"/>
    <s v="13.3 Inches"/>
    <m/>
    <s v="256 GB"/>
    <s v="Core i5"/>
    <x v="6"/>
    <x v="1"/>
    <m/>
    <m/>
    <m/>
    <m/>
    <x v="0"/>
    <x v="8"/>
    <n v="16"/>
    <n v="103248.84"/>
    <m/>
  </r>
  <r>
    <x v="0"/>
    <m/>
    <s v="15.6 Inches"/>
    <s v="Blue"/>
    <s v="1152 GB"/>
    <s v="Pentium"/>
    <x v="5"/>
    <x v="0"/>
    <m/>
    <s v="Integrated"/>
    <s v="Intel"/>
    <s v="1.1 GHz"/>
    <x v="2"/>
    <x v="26"/>
    <n v="61"/>
    <n v="67912.320000000007"/>
    <m/>
  </r>
  <r>
    <x v="1"/>
    <m/>
    <s v="14 Inches"/>
    <s v="Rose Gold"/>
    <s v="64 GB"/>
    <s v="Celeron N4000"/>
    <x v="4"/>
    <x v="0"/>
    <m/>
    <s v="Integrated"/>
    <s v="Intel"/>
    <s v="1.1 GHz"/>
    <x v="4"/>
    <x v="26"/>
    <n v="48"/>
    <n v="43999.56"/>
    <m/>
  </r>
  <r>
    <x v="1"/>
    <m/>
    <s v="15.6 Inches"/>
    <s v="Black"/>
    <s v="1000 GB"/>
    <s v="Pentium N5000"/>
    <x v="4"/>
    <x v="0"/>
    <m/>
    <s v="Integrated"/>
    <s v="Intel"/>
    <s v="1.1 GHz"/>
    <x v="5"/>
    <x v="42"/>
    <n v="40"/>
    <n v="25713.54"/>
    <m/>
  </r>
  <r>
    <x v="8"/>
    <s v="Precision 7670 Laptop"/>
    <s v="16 Inches"/>
    <s v="Silver"/>
    <s v="2000 GB"/>
    <s v="Core i9"/>
    <x v="1"/>
    <x v="1"/>
    <s v="Wifi &amp; Bluetooth"/>
    <s v="Nvidia RTX A1000"/>
    <m/>
    <m/>
    <x v="0"/>
    <x v="31"/>
    <n v="48"/>
    <n v="14749.75"/>
    <m/>
  </r>
  <r>
    <x v="8"/>
    <s v="Latitude 5520 Laptop"/>
    <s v="15.6 Inches"/>
    <s v="Black"/>
    <s v="256 GB"/>
    <s v="Core i5"/>
    <x v="4"/>
    <x v="10"/>
    <s v="Wifi &amp; Bluetooth"/>
    <s v="Integrated"/>
    <m/>
    <m/>
    <x v="0"/>
    <x v="531"/>
    <n v="13"/>
    <n v="16769.57"/>
    <m/>
  </r>
  <r>
    <x v="8"/>
    <s v="Latitude 5520 Laptop"/>
    <s v="15.6 Inches"/>
    <s v="Black"/>
    <s v="2000 GB"/>
    <s v="Core i7"/>
    <x v="1"/>
    <x v="2"/>
    <s v="Wifi &amp; Bluetooth"/>
    <s v="Integrated"/>
    <m/>
    <m/>
    <x v="0"/>
    <x v="552"/>
    <n v="30"/>
    <n v="12389.79"/>
    <m/>
  </r>
  <r>
    <x v="8"/>
    <s v="Latitude 5420 Laptop"/>
    <s v="14 Inches"/>
    <s v="Black"/>
    <s v="256 GB"/>
    <s v="Core i7"/>
    <x v="4"/>
    <x v="10"/>
    <s v="Wifi &amp; Bluetooth"/>
    <s v="Integrated"/>
    <m/>
    <m/>
    <x v="0"/>
    <x v="551"/>
    <n v="53"/>
    <n v="62999.37"/>
    <m/>
  </r>
  <r>
    <x v="8"/>
    <s v="Inspiron 3511 Laptop"/>
    <s v="15.6 Inches"/>
    <s v="Black"/>
    <s v="4000 GB"/>
    <s v="Core i5"/>
    <x v="1"/>
    <x v="10"/>
    <s v="Wifi &amp; Bluetooth"/>
    <s v="Integrated"/>
    <m/>
    <m/>
    <x v="0"/>
    <x v="9"/>
    <n v="55"/>
    <n v="45924.45"/>
    <m/>
  </r>
  <r>
    <x v="8"/>
    <s v="Latitude 3520 Laptop"/>
    <s v="15.6 Inches"/>
    <s v="Black"/>
    <s v="8000 GB"/>
    <s v="Core i5"/>
    <x v="4"/>
    <x v="10"/>
    <s v="Wifi &amp; Bluetooth"/>
    <s v="Integrated"/>
    <m/>
    <m/>
    <x v="0"/>
    <x v="1130"/>
    <n v="26"/>
    <n v="11699.7"/>
    <m/>
  </r>
  <r>
    <x v="8"/>
    <s v="Latitude 5520 Laptop"/>
    <s v="15.6 Inches"/>
    <s v="Black"/>
    <s v="1000 GB"/>
    <s v="Core i5"/>
    <x v="2"/>
    <x v="10"/>
    <s v="Wifi &amp; Bluetooth"/>
    <s v="Integrated"/>
    <m/>
    <m/>
    <x v="0"/>
    <x v="1598"/>
    <n v="41"/>
    <n v="110354"/>
    <m/>
  </r>
  <r>
    <x v="8"/>
    <s v="Inspiron 3511 Laptop"/>
    <s v="15.6 Inches"/>
    <s v="Black"/>
    <s v="2000 GB"/>
    <s v="Core i5"/>
    <x v="2"/>
    <x v="10"/>
    <s v="Wifi &amp; Bluetooth"/>
    <s v="Integrated"/>
    <m/>
    <m/>
    <x v="0"/>
    <x v="1698"/>
    <n v="55"/>
    <n v="12558"/>
    <m/>
  </r>
  <r>
    <x v="8"/>
    <s v="Latitude 5520 Laptop"/>
    <s v="15.6 Inches"/>
    <s v="Black"/>
    <s v="1000 GB"/>
    <s v="Core i7"/>
    <x v="4"/>
    <x v="10"/>
    <s v="Wifi &amp; Bluetooth"/>
    <s v="Integrated"/>
    <m/>
    <m/>
    <x v="0"/>
    <x v="62"/>
    <n v="40"/>
    <n v="6369.65"/>
    <m/>
  </r>
  <r>
    <x v="1"/>
    <s v="15-DY200"/>
    <s v="15.6 Inches"/>
    <s v="Natural Silver"/>
    <s v="512 GB"/>
    <s v="Core i7 Family"/>
    <x v="4"/>
    <x v="1"/>
    <s v="HD Audio, Memory Card Slot, Numeric Keypad"/>
    <s v="Integrated"/>
    <m/>
    <m/>
    <x v="0"/>
    <x v="181"/>
    <n v="25"/>
    <n v="81410.67"/>
    <m/>
  </r>
  <r>
    <x v="8"/>
    <s v="XPS 9530 Laptop"/>
    <s v="15.6 Inches"/>
    <s v="Platinum Silver"/>
    <s v="512 GB"/>
    <s v="Core i9"/>
    <x v="4"/>
    <x v="1"/>
    <s v="Wifi &amp; Bluetooth"/>
    <s v="Nvidia GeForce RTX 4070"/>
    <m/>
    <m/>
    <x v="0"/>
    <x v="891"/>
    <n v="36"/>
    <n v="12539.7"/>
    <m/>
  </r>
  <r>
    <x v="1"/>
    <m/>
    <s v="15.6 Inches"/>
    <s v="Silver"/>
    <s v="1000 GB"/>
    <s v="Intel Core i5"/>
    <x v="1"/>
    <x v="1"/>
    <s v="Backlit Keyboard"/>
    <s v="Integrated"/>
    <s v="Intel"/>
    <m/>
    <x v="1"/>
    <x v="2"/>
    <n v="62"/>
    <n v="13649.65"/>
    <m/>
  </r>
  <r>
    <x v="8"/>
    <s v="Inspiron"/>
    <s v="16 Inches"/>
    <s v="Silver"/>
    <s v="1000 GB"/>
    <s v="Intel Core i5"/>
    <x v="2"/>
    <x v="0"/>
    <m/>
    <s v="Integrated"/>
    <s v="Intel"/>
    <m/>
    <x v="0"/>
    <x v="8"/>
    <n v="53"/>
    <n v="21743.119999999999"/>
    <m/>
  </r>
  <r>
    <x v="0"/>
    <s v="Ideapad 3"/>
    <s v="15.6 Inches"/>
    <s v="Gray"/>
    <s v="1000 GB"/>
    <s v="Intel Core i5"/>
    <x v="5"/>
    <x v="0"/>
    <m/>
    <s v="Integrated"/>
    <s v="Intel"/>
    <m/>
    <x v="0"/>
    <x v="19"/>
    <n v="51"/>
    <n v="79499.5"/>
    <m/>
  </r>
  <r>
    <x v="2"/>
    <s v="Vector GP66 12UGS-267"/>
    <s v="15.66 Inches"/>
    <s v="Core Black"/>
    <m/>
    <s v="Intel Core i9"/>
    <x v="2"/>
    <x v="2"/>
    <m/>
    <s v="Dedicated"/>
    <m/>
    <s v="1.8 GHz"/>
    <x v="2"/>
    <x v="5"/>
    <n v="36"/>
    <n v="68757"/>
    <m/>
  </r>
  <r>
    <x v="2"/>
    <s v="Stealth GS66 12UGS-025"/>
    <s v="15.6 Inches"/>
    <s v="Core Black"/>
    <m/>
    <s v="Intel Core i9"/>
    <x v="2"/>
    <x v="2"/>
    <m/>
    <s v="Dedicated"/>
    <s v="NVIDIA GeForce RTX 3070"/>
    <s v="1.8 GHz"/>
    <x v="10"/>
    <x v="13"/>
    <n v="19"/>
    <n v="3780.62"/>
    <m/>
  </r>
  <r>
    <x v="0"/>
    <m/>
    <s v="14 Inches"/>
    <s v="Blue"/>
    <s v="1000 GB"/>
    <s v="Intel Core i7"/>
    <x v="0"/>
    <x v="0"/>
    <m/>
    <s v="Integrated"/>
    <s v="Intel"/>
    <s v="1.2 GHz"/>
    <x v="0"/>
    <x v="21"/>
    <n v="35"/>
    <n v="25199.72"/>
    <m/>
  </r>
  <r>
    <x v="8"/>
    <s v="Alienware X17 R2 Laptop"/>
    <s v="17.3 Inches"/>
    <s v="Lunar Light"/>
    <s v="2000 GB"/>
    <s v="Core i7"/>
    <x v="1"/>
    <x v="2"/>
    <s v="Wifi &amp; Bluetooth"/>
    <s v="Nvidia GeForce RTX 3060"/>
    <m/>
    <m/>
    <x v="0"/>
    <x v="685"/>
    <n v="43"/>
    <n v="43967.68"/>
    <m/>
  </r>
  <r>
    <x v="8"/>
    <s v="XPS 9530 Laptop"/>
    <s v="15.6 Inches"/>
    <s v="Platinum Silver"/>
    <s v="1000 GB"/>
    <s v="Core i9"/>
    <x v="1"/>
    <x v="2"/>
    <s v="Wifi &amp; Bluetooth"/>
    <s v="Nvidia GeForce RTX 4070"/>
    <m/>
    <m/>
    <x v="0"/>
    <x v="359"/>
    <n v="61"/>
    <n v="7079.88"/>
    <m/>
  </r>
  <r>
    <x v="8"/>
    <s v="Vostro 7620 Laptop"/>
    <s v="16 Inches"/>
    <s v="Black"/>
    <s v="2000 GB"/>
    <s v="Core i7"/>
    <x v="8"/>
    <x v="7"/>
    <s v="Wifi &amp; Bluetooth"/>
    <s v="Nvidia GeForce RTX 3050 Ti"/>
    <m/>
    <m/>
    <x v="0"/>
    <x v="1351"/>
    <n v="48"/>
    <n v="222139.42"/>
    <m/>
  </r>
  <r>
    <x v="8"/>
    <s v="Inspiron 5630 Laptop"/>
    <s v="16 Inches"/>
    <s v="Gray"/>
    <s v="1000 GB"/>
    <s v="Core i7"/>
    <x v="4"/>
    <x v="1"/>
    <s v="Wifi &amp; Bluetooth"/>
    <s v="Integrated"/>
    <m/>
    <m/>
    <x v="0"/>
    <x v="261"/>
    <n v="63"/>
    <n v="36009.74"/>
    <m/>
  </r>
  <r>
    <x v="8"/>
    <s v="Precision 5770 Laptop"/>
    <s v="17 Inches"/>
    <s v="Silver"/>
    <s v="512 GB"/>
    <s v="Core i7"/>
    <x v="1"/>
    <x v="1"/>
    <s v="Wifi &amp; Bluetooth"/>
    <s v="Nvidia RTX A3000"/>
    <m/>
    <m/>
    <x v="0"/>
    <x v="686"/>
    <n v="31"/>
    <n v="23016"/>
    <m/>
  </r>
  <r>
    <x v="8"/>
    <s v="Alienware m18 Laptop"/>
    <s v="18 Inches"/>
    <s v="Black"/>
    <s v="1000 GB"/>
    <s v="Core i9"/>
    <x v="1"/>
    <x v="2"/>
    <s v="Wifi &amp; Bluetooth"/>
    <s v="Nvidia GeForce RTX 4080"/>
    <m/>
    <m/>
    <x v="0"/>
    <x v="1301"/>
    <n v="18"/>
    <n v="119802.53"/>
    <m/>
  </r>
  <r>
    <x v="8"/>
    <s v="Latitude 3420 Laptop"/>
    <s v="14 Inches"/>
    <s v="Black"/>
    <s v="256 GB"/>
    <s v="Core i5"/>
    <x v="0"/>
    <x v="1"/>
    <s v="Wifi &amp; Bluetooth"/>
    <s v="Nvidia GeForce MX450"/>
    <m/>
    <m/>
    <x v="0"/>
    <x v="1023"/>
    <n v="31"/>
    <n v="12089.69"/>
    <m/>
  </r>
  <r>
    <x v="8"/>
    <s v="Latitude 7320 Laptop"/>
    <s v="13.3 Inches"/>
    <m/>
    <s v="512 GB"/>
    <s v="Core i5"/>
    <x v="4"/>
    <x v="10"/>
    <m/>
    <s v="Integrated"/>
    <m/>
    <m/>
    <x v="0"/>
    <x v="48"/>
    <n v="44"/>
    <n v="52971.360000000001"/>
    <m/>
  </r>
  <r>
    <x v="8"/>
    <s v="Latitude 5520 Laptop"/>
    <s v="15.6 Inches"/>
    <s v="Black"/>
    <s v="1000 GB"/>
    <s v="Core i5"/>
    <x v="4"/>
    <x v="2"/>
    <s v="Wifi &amp; Bluetooth"/>
    <s v="Integrated"/>
    <m/>
    <m/>
    <x v="0"/>
    <x v="1611"/>
    <n v="32"/>
    <n v="37119.42"/>
    <m/>
  </r>
  <r>
    <x v="8"/>
    <s v="Precision 3470 Laptop"/>
    <s v="14 Inches"/>
    <s v="Silver"/>
    <s v="256 GB"/>
    <s v="Core i7"/>
    <x v="4"/>
    <x v="1"/>
    <s v="Wifi &amp; Bluetooth"/>
    <s v="Integrated"/>
    <m/>
    <m/>
    <x v="0"/>
    <x v="513"/>
    <n v="18"/>
    <n v="15599.6"/>
    <m/>
  </r>
  <r>
    <x v="8"/>
    <s v="Latitude 7440 2-in-1"/>
    <s v="14 Inches"/>
    <s v="Black"/>
    <s v="512 GB"/>
    <s v="Core i7"/>
    <x v="4"/>
    <x v="1"/>
    <s v="Wifi &amp; Bluetooth"/>
    <s v="Integrated"/>
    <m/>
    <m/>
    <x v="0"/>
    <x v="816"/>
    <n v="15"/>
    <n v="15704.85"/>
    <m/>
  </r>
  <r>
    <x v="0"/>
    <m/>
    <s v="15.6 Inches"/>
    <s v="Blue"/>
    <s v="1152 GB"/>
    <s v="Pentium"/>
    <x v="5"/>
    <x v="0"/>
    <m/>
    <s v="Integrated"/>
    <s v="Intel"/>
    <s v="1.1 GHz"/>
    <x v="2"/>
    <x v="26"/>
    <n v="39"/>
    <n v="214957"/>
    <m/>
  </r>
  <r>
    <x v="1"/>
    <m/>
    <s v="14 Inches"/>
    <s v="Rose Gold"/>
    <s v="64 GB"/>
    <s v="Celeron N4000"/>
    <x v="4"/>
    <x v="0"/>
    <m/>
    <s v="Integrated"/>
    <s v="Intel"/>
    <s v="1.1 GHz"/>
    <x v="4"/>
    <x v="26"/>
    <n v="13"/>
    <n v="11309.71"/>
    <m/>
  </r>
  <r>
    <x v="1"/>
    <m/>
    <s v="15.6 Inches"/>
    <s v="Black"/>
    <s v="1000 GB"/>
    <s v="Pentium N5000"/>
    <x v="4"/>
    <x v="0"/>
    <m/>
    <s v="Integrated"/>
    <s v="Intel"/>
    <s v="1.1 GHz"/>
    <x v="5"/>
    <x v="42"/>
    <n v="21"/>
    <n v="6899.85"/>
    <m/>
  </r>
  <r>
    <x v="8"/>
    <s v="Alienware m18 Laptop"/>
    <s v="18 Inches"/>
    <s v="Black"/>
    <s v="1000 GB"/>
    <s v="Core i9"/>
    <x v="2"/>
    <x v="1"/>
    <s v="Wifi &amp; Bluetooth"/>
    <s v="Nvidia GeForce RTX 4070"/>
    <m/>
    <m/>
    <x v="0"/>
    <x v="1674"/>
    <n v="27"/>
    <n v="73554"/>
    <m/>
  </r>
  <r>
    <x v="2"/>
    <s v="Stealth 15M B12UE"/>
    <s v="15.6 Inches"/>
    <s v="Core Black"/>
    <s v="2 TB"/>
    <s v="Core i7 Family"/>
    <x v="13"/>
    <x v="10"/>
    <s v="HD Audio, Backlit Keyboard, Anti Glare Coating"/>
    <s v="Dedicated"/>
    <m/>
    <m/>
    <x v="0"/>
    <x v="11"/>
    <n v="59"/>
    <n v="13935.87"/>
    <m/>
  </r>
  <r>
    <x v="8"/>
    <s v="Vostro 3510 Laptop"/>
    <s v="15.6 Inches"/>
    <s v="Black"/>
    <s v="512 GB"/>
    <s v="Core i5"/>
    <x v="2"/>
    <x v="1"/>
    <s v="Wifi &amp; Bluetooth"/>
    <s v="Integrated"/>
    <m/>
    <m/>
    <x v="0"/>
    <x v="968"/>
    <n v="17"/>
    <n v="42227.46"/>
    <m/>
  </r>
  <r>
    <x v="8"/>
    <s v="Precision 3581 Laptop"/>
    <s v="15.6 Inches"/>
    <s v="Silver"/>
    <s v="512 GB"/>
    <s v="Core i9"/>
    <x v="4"/>
    <x v="1"/>
    <s v="Wifi &amp; Bluetooth"/>
    <s v="Nvidia RTX 2000 Ada"/>
    <m/>
    <m/>
    <x v="0"/>
    <x v="590"/>
    <n v="23"/>
    <n v="4799.8"/>
    <m/>
  </r>
  <r>
    <x v="8"/>
    <s v="Inspiron 5630 Laptop"/>
    <s v="16 Inches"/>
    <s v="Gray, Platinum Silver"/>
    <s v="1000 GB"/>
    <s v="Core i7"/>
    <x v="4"/>
    <x v="2"/>
    <s v="Wifi &amp; Bluetooth"/>
    <s v="Nvidia GeForce RTX 2050"/>
    <m/>
    <m/>
    <x v="0"/>
    <x v="1699"/>
    <n v="28"/>
    <n v="22229.43"/>
    <m/>
  </r>
  <r>
    <x v="8"/>
    <s v="Latitude 7440 Laptop"/>
    <s v="14 Inches"/>
    <s v="Black"/>
    <s v="256 GB"/>
    <s v="Core i5"/>
    <x v="4"/>
    <x v="1"/>
    <m/>
    <s v="Integrated"/>
    <s v="Intel Integrated Graphics"/>
    <m/>
    <x v="0"/>
    <x v="159"/>
    <n v="53"/>
    <n v="32487"/>
    <m/>
  </r>
  <r>
    <x v="8"/>
    <s v="Latitude 7340 Laptop"/>
    <s v="13.3 Inches"/>
    <s v="Black"/>
    <s v="512 GB"/>
    <s v="Core i7"/>
    <x v="4"/>
    <x v="2"/>
    <s v="Wifi &amp; Bluetooth"/>
    <s v="Integrated"/>
    <m/>
    <m/>
    <x v="0"/>
    <x v="1297"/>
    <n v="14"/>
    <n v="168659.4"/>
    <m/>
  </r>
  <r>
    <x v="8"/>
    <s v="Latitude 3420 Laptop"/>
    <s v="14 Inches"/>
    <m/>
    <s v="2000 GB"/>
    <s v="Core i5"/>
    <x v="6"/>
    <x v="2"/>
    <m/>
    <m/>
    <m/>
    <m/>
    <x v="0"/>
    <x v="74"/>
    <n v="58"/>
    <n v="8969.77"/>
    <m/>
  </r>
  <r>
    <x v="8"/>
    <s v="Inspiron 5410 2-in-1"/>
    <s v="14 Inches"/>
    <s v="Grey, Platinum Silver"/>
    <s v="128 GB"/>
    <s v="Core i5"/>
    <x v="3"/>
    <x v="10"/>
    <s v="Wifi &amp; Bluetooth"/>
    <s v="Integrated"/>
    <m/>
    <m/>
    <x v="0"/>
    <x v="551"/>
    <n v="58"/>
    <n v="81592"/>
    <m/>
  </r>
  <r>
    <x v="1"/>
    <m/>
    <s v="15.6 Inches"/>
    <s v="Silver"/>
    <s v="1000 GB"/>
    <s v="Intel Core i5"/>
    <x v="1"/>
    <x v="1"/>
    <s v="Backlit Keyboard"/>
    <s v="Integrated"/>
    <s v="Intel"/>
    <m/>
    <x v="1"/>
    <x v="2"/>
    <n v="48"/>
    <n v="57867.63"/>
    <m/>
  </r>
  <r>
    <x v="8"/>
    <s v="Inspiron"/>
    <s v="16 Inches"/>
    <s v="Silver"/>
    <s v="1000 GB"/>
    <s v="Intel Core i5"/>
    <x v="2"/>
    <x v="0"/>
    <m/>
    <s v="Integrated"/>
    <s v="Intel"/>
    <m/>
    <x v="0"/>
    <x v="8"/>
    <n v="27"/>
    <n v="20466"/>
    <m/>
  </r>
  <r>
    <x v="0"/>
    <s v="Ideapad 3"/>
    <s v="15.6 Inches"/>
    <s v="Gray"/>
    <s v="1000 GB"/>
    <s v="Intel Core i5"/>
    <x v="5"/>
    <x v="0"/>
    <m/>
    <s v="Integrated"/>
    <s v="Intel"/>
    <m/>
    <x v="0"/>
    <x v="19"/>
    <n v="39"/>
    <n v="33544"/>
    <m/>
  </r>
  <r>
    <x v="2"/>
    <s v="Vector GP66 12UGS-267"/>
    <s v="15.66 Inches"/>
    <s v="Core Black"/>
    <m/>
    <s v="Intel Core i9"/>
    <x v="2"/>
    <x v="2"/>
    <m/>
    <s v="Dedicated"/>
    <m/>
    <s v="1.8 GHz"/>
    <x v="2"/>
    <x v="5"/>
    <n v="30"/>
    <n v="34219.42"/>
    <m/>
  </r>
  <r>
    <x v="2"/>
    <s v="Stealth GS66 12UGS-025"/>
    <s v="15.6 Inches"/>
    <s v="Core Black"/>
    <m/>
    <s v="Intel Core i9"/>
    <x v="2"/>
    <x v="2"/>
    <m/>
    <s v="Dedicated"/>
    <s v="NVIDIA GeForce RTX 3070"/>
    <s v="1.8 GHz"/>
    <x v="10"/>
    <x v="13"/>
    <n v="20"/>
    <n v="96843"/>
    <m/>
  </r>
  <r>
    <x v="0"/>
    <m/>
    <s v="14 Inches"/>
    <s v="Blue"/>
    <s v="1000 GB"/>
    <s v="Intel Core i7"/>
    <x v="0"/>
    <x v="0"/>
    <m/>
    <s v="Integrated"/>
    <s v="Intel"/>
    <s v="1.2 GHz"/>
    <x v="0"/>
    <x v="21"/>
    <n v="47"/>
    <n v="43999.56"/>
    <m/>
  </r>
  <r>
    <x v="8"/>
    <s v="Latitude 3520 Laptop"/>
    <s v="15.6 Inches"/>
    <m/>
    <s v="512 GB"/>
    <s v="Core i5"/>
    <x v="6"/>
    <x v="10"/>
    <m/>
    <m/>
    <m/>
    <m/>
    <x v="0"/>
    <x v="364"/>
    <n v="36"/>
    <n v="16999.830000000002"/>
    <m/>
  </r>
  <r>
    <x v="8"/>
    <s v="Vostro 3510 Laptop"/>
    <s v="15.6 Inches"/>
    <s v="Black"/>
    <s v="512 GB"/>
    <s v="Core i5"/>
    <x v="4"/>
    <x v="10"/>
    <s v="Wifi &amp; Bluetooth"/>
    <s v="Integrated"/>
    <m/>
    <m/>
    <x v="0"/>
    <x v="491"/>
    <n v="32"/>
    <n v="25219.35"/>
    <m/>
  </r>
  <r>
    <x v="8"/>
    <s v="Latitude 7420 Laptop"/>
    <s v="14 Inches"/>
    <m/>
    <s v="512 GB"/>
    <s v="Core i7"/>
    <x v="4"/>
    <x v="2"/>
    <m/>
    <s v="Integrated"/>
    <m/>
    <m/>
    <x v="0"/>
    <x v="438"/>
    <n v="29"/>
    <n v="10846.11"/>
    <m/>
  </r>
  <r>
    <x v="8"/>
    <s v="Latitude 5420 Laptop"/>
    <s v="14 Inches"/>
    <s v="Black"/>
    <s v="1000 GB"/>
    <s v="Core i5"/>
    <x v="2"/>
    <x v="2"/>
    <s v="Wifi &amp; Bluetooth"/>
    <s v="Integrated"/>
    <m/>
    <m/>
    <x v="0"/>
    <x v="340"/>
    <n v="25"/>
    <n v="17939.54"/>
    <m/>
  </r>
  <r>
    <x v="8"/>
    <s v="Precision 3580 Laptop"/>
    <s v="15.6 Inches"/>
    <s v="Silver"/>
    <s v="256 GB"/>
    <s v="Core i7"/>
    <x v="4"/>
    <x v="1"/>
    <s v="Wifi &amp; Bluetooth"/>
    <s v="Nvidia GeForce RTX A500"/>
    <m/>
    <m/>
    <x v="0"/>
    <x v="0"/>
    <n v="14"/>
    <n v="17599"/>
    <m/>
  </r>
  <r>
    <x v="8"/>
    <s v="Latitude 7330 Laptop"/>
    <s v="13.3 Inches"/>
    <s v="Black"/>
    <s v="512 GB"/>
    <s v="Core i7"/>
    <x v="4"/>
    <x v="1"/>
    <s v="Wifi &amp; Bluetooth"/>
    <s v="Integrated"/>
    <m/>
    <m/>
    <x v="0"/>
    <x v="572"/>
    <n v="59"/>
    <n v="13499.85"/>
    <m/>
  </r>
  <r>
    <x v="8"/>
    <s v="Alienware m18 Laptop"/>
    <s v="18 Inches"/>
    <s v="Black"/>
    <s v="4000 GB"/>
    <s v="Core i9"/>
    <x v="1"/>
    <x v="1"/>
    <s v="Wifi &amp; Bluetooth"/>
    <s v="Nvidia GeForce RTX 4090"/>
    <m/>
    <m/>
    <x v="0"/>
    <x v="1108"/>
    <n v="19"/>
    <n v="37253.58"/>
    <m/>
  </r>
  <r>
    <x v="5"/>
    <s v="TUF Dash 15"/>
    <s v="15.6 Inches"/>
    <s v="Eclipse Gray"/>
    <s v="1 TB"/>
    <s v="Core i7 Family"/>
    <x v="4"/>
    <x v="10"/>
    <s v="HD Audio, Backlit Keyboard, Anti Glare Coating"/>
    <s v="Dedicated"/>
    <m/>
    <m/>
    <x v="0"/>
    <x v="1499"/>
    <n v="21"/>
    <n v="14719.77"/>
    <m/>
  </r>
  <r>
    <x v="8"/>
    <s v="Alienware X16 Laptop"/>
    <s v="16 Inches"/>
    <s v="Silver"/>
    <s v="1000 GB"/>
    <s v="Core i7"/>
    <x v="4"/>
    <x v="1"/>
    <s v="Wifi &amp; Bluetooth"/>
    <s v="Nvidia GeForce RTX 4070"/>
    <m/>
    <m/>
    <x v="0"/>
    <x v="818"/>
    <n v="35"/>
    <n v="11166.84"/>
    <m/>
  </r>
  <r>
    <x v="8"/>
    <s v="Inspiron 3511 Laptop"/>
    <s v="15.6 Inches"/>
    <s v="Black"/>
    <s v="1000 GB"/>
    <s v="Core i5"/>
    <x v="1"/>
    <x v="10"/>
    <s v="Wifi &amp; Bluetooth"/>
    <s v="Integrated"/>
    <m/>
    <m/>
    <x v="0"/>
    <x v="224"/>
    <n v="24"/>
    <n v="23517.78"/>
    <m/>
  </r>
  <r>
    <x v="8"/>
    <s v="Inspiron 3511 Laptop"/>
    <s v="15.6 Inches"/>
    <s v="Black"/>
    <s v="128 GB"/>
    <s v="Core i5"/>
    <x v="4"/>
    <x v="10"/>
    <s v="Wifi &amp; Bluetooth"/>
    <s v="Integrated"/>
    <m/>
    <m/>
    <x v="0"/>
    <x v="227"/>
    <n v="29"/>
    <n v="8823"/>
    <m/>
  </r>
  <r>
    <x v="8"/>
    <s v="Inspiron 5630 Laptop"/>
    <s v="16 Inches"/>
    <s v="Gray, Platinum Silver"/>
    <s v="512 GB"/>
    <s v="Core i7"/>
    <x v="4"/>
    <x v="2"/>
    <s v="Wifi &amp; Bluetooth"/>
    <s v="Integrated"/>
    <m/>
    <m/>
    <x v="0"/>
    <x v="1307"/>
    <n v="56"/>
    <n v="87945"/>
    <m/>
  </r>
  <r>
    <x v="0"/>
    <m/>
    <s v="15.6 Inches"/>
    <s v="Blue"/>
    <s v="1152 GB"/>
    <s v="Pentium"/>
    <x v="5"/>
    <x v="0"/>
    <m/>
    <s v="Integrated"/>
    <s v="Intel"/>
    <s v="1.1 GHz"/>
    <x v="2"/>
    <x v="26"/>
    <n v="38"/>
    <n v="24959.360000000001"/>
    <m/>
  </r>
  <r>
    <x v="1"/>
    <m/>
    <s v="14 Inches"/>
    <s v="Rose Gold"/>
    <s v="64 GB"/>
    <s v="Celeron N4000"/>
    <x v="4"/>
    <x v="0"/>
    <m/>
    <s v="Integrated"/>
    <s v="Intel"/>
    <s v="1.1 GHz"/>
    <x v="4"/>
    <x v="26"/>
    <n v="56"/>
    <n v="110499.35"/>
    <m/>
  </r>
  <r>
    <x v="1"/>
    <m/>
    <s v="15.6 Inches"/>
    <s v="Black"/>
    <s v="1000 GB"/>
    <s v="Pentium N5000"/>
    <x v="4"/>
    <x v="0"/>
    <m/>
    <s v="Integrated"/>
    <s v="Intel"/>
    <s v="1.1 GHz"/>
    <x v="5"/>
    <x v="42"/>
    <n v="57"/>
    <n v="42104.79"/>
    <m/>
  </r>
  <r>
    <x v="7"/>
    <s v="ThinkPad T16 Gen 1"/>
    <s v="16 Inches"/>
    <s v="Thunder Black"/>
    <s v="1 TB"/>
    <s v="Core i7 Family"/>
    <x v="4"/>
    <x v="7"/>
    <s v="Fingerprint Reader, TrackPoint, Backlit Keyboard, Anti Glare Coating, Numeric Keypad"/>
    <s v="Integrated"/>
    <m/>
    <m/>
    <x v="0"/>
    <x v="1089"/>
    <n v="27"/>
    <n v="213975.44"/>
    <m/>
  </r>
  <r>
    <x v="8"/>
    <s v="Latitude 5420 Laptop"/>
    <s v="14 Inches"/>
    <s v="Black"/>
    <s v="256 GB"/>
    <s v="Core i5"/>
    <x v="4"/>
    <x v="10"/>
    <s v="Wifi &amp; Bluetooth"/>
    <s v="Integrated"/>
    <m/>
    <m/>
    <x v="0"/>
    <x v="551"/>
    <n v="57"/>
    <n v="41999.58"/>
    <m/>
  </r>
  <r>
    <x v="8"/>
    <s v="Latitude 7420 2-in-1"/>
    <s v="14 Inches"/>
    <s v="Black"/>
    <s v="256 GB"/>
    <s v="Core i5"/>
    <x v="0"/>
    <x v="10"/>
    <s v="Wifi &amp; Bluetooth"/>
    <s v="Integrated"/>
    <m/>
    <m/>
    <x v="0"/>
    <x v="306"/>
    <n v="20"/>
    <n v="71997.600000000006"/>
    <m/>
  </r>
  <r>
    <x v="8"/>
    <s v="XPS 9530 Laptop"/>
    <s v="15.6 Inches"/>
    <s v="Platinum Silver"/>
    <s v="512 GB"/>
    <s v="Core i7"/>
    <x v="4"/>
    <x v="1"/>
    <s v="Wifi &amp; Bluetooth"/>
    <s v="Nvidia GeForce RTX 4070"/>
    <m/>
    <m/>
    <x v="0"/>
    <x v="918"/>
    <n v="40"/>
    <n v="43355.55"/>
    <m/>
  </r>
  <r>
    <x v="8"/>
    <s v="Latitude 5440 Laptop"/>
    <s v="14 Inches"/>
    <s v="Black"/>
    <s v="512 GB"/>
    <s v="Core i7"/>
    <x v="2"/>
    <x v="1"/>
    <s v="Wifi &amp; Bluetooth"/>
    <s v="Nvidia GeForce MX550"/>
    <m/>
    <m/>
    <x v="0"/>
    <x v="944"/>
    <n v="46"/>
    <n v="37169.370000000003"/>
    <m/>
  </r>
  <r>
    <x v="5"/>
    <s v="TUF Gaming A17"/>
    <s v="17.3 Inches"/>
    <s v="Graphite Black"/>
    <s v="1 TB"/>
    <s v="Ryzen 5 4600H"/>
    <x v="4"/>
    <x v="10"/>
    <s v="HD Audio, Backlit Keyboard, Anti Glare Coating, Numeric Keypad"/>
    <s v="Dedicated"/>
    <m/>
    <m/>
    <x v="0"/>
    <x v="821"/>
    <n v="36"/>
    <n v="158162.54999999999"/>
    <m/>
  </r>
  <r>
    <x v="7"/>
    <s v="IdeaPad 3 81X8"/>
    <s v="15.6 Inches"/>
    <s v="Almond"/>
    <s v="1 TB"/>
    <s v="Core i3 Family"/>
    <x v="7"/>
    <x v="10"/>
    <s v="Fingerprint Reader, HD Audio, Anti Glare Coating, Memory Card Slot, Numeric Keypad"/>
    <s v="Integrated"/>
    <m/>
    <m/>
    <x v="0"/>
    <x v="209"/>
    <n v="37"/>
    <n v="17159.560000000001"/>
    <m/>
  </r>
  <r>
    <x v="8"/>
    <s v="XPS 9320 Laptop"/>
    <s v="13.4 Inches"/>
    <s v="Platinum"/>
    <s v="512 GB"/>
    <s v="Core i7"/>
    <x v="2"/>
    <x v="1"/>
    <s v="Wifi &amp; Bluetooth"/>
    <s v="Integrated"/>
    <m/>
    <m/>
    <x v="0"/>
    <x v="234"/>
    <n v="21"/>
    <n v="29699.67"/>
    <m/>
  </r>
  <r>
    <x v="8"/>
    <s v="Inspiron 15 3525"/>
    <s v="15.6 Inches"/>
    <s v="Platinum Silver"/>
    <s v="2 TB"/>
    <s v="AMD Ryzen 7"/>
    <x v="14"/>
    <x v="1"/>
    <s v="Fingerprint Reader, HD Audio, Anti Glare Coating, Memory Card Slot, Numeric Keypad"/>
    <s v="Dedicated"/>
    <m/>
    <m/>
    <x v="0"/>
    <x v="575"/>
    <n v="56"/>
    <n v="69659"/>
    <m/>
  </r>
  <r>
    <x v="8"/>
    <s v="Precision 7780 Laptop"/>
    <s v="17 Inches"/>
    <s v="Silver"/>
    <s v="32 GB"/>
    <s v="Core i9"/>
    <x v="17"/>
    <x v="1"/>
    <s v="Wifi &amp; Bluetooth"/>
    <s v="Integrated"/>
    <m/>
    <m/>
    <x v="0"/>
    <x v="109"/>
    <n v="65"/>
    <n v="31269.47"/>
    <m/>
  </r>
  <r>
    <x v="1"/>
    <m/>
    <s v="15.6 Inches"/>
    <s v="Silver"/>
    <s v="1000 GB"/>
    <s v="Intel Core i5"/>
    <x v="1"/>
    <x v="1"/>
    <s v="Backlit Keyboard"/>
    <s v="Integrated"/>
    <s v="Intel"/>
    <m/>
    <x v="1"/>
    <x v="2"/>
    <n v="61"/>
    <n v="75596.850000000006"/>
    <m/>
  </r>
  <r>
    <x v="2"/>
    <s v="Vector GP66 12UGS-267"/>
    <s v="15.66 Inches"/>
    <s v="Core Black"/>
    <m/>
    <s v="Intel Core i9"/>
    <x v="2"/>
    <x v="2"/>
    <m/>
    <s v="Dedicated"/>
    <m/>
    <s v="1.8 GHz"/>
    <x v="2"/>
    <x v="5"/>
    <n v="34"/>
    <n v="44174"/>
    <m/>
  </r>
  <r>
    <x v="2"/>
    <s v="Stealth GS66 12UGS-025"/>
    <s v="15.6 Inches"/>
    <s v="Core Black"/>
    <m/>
    <s v="Intel Core i9"/>
    <x v="2"/>
    <x v="2"/>
    <m/>
    <s v="Dedicated"/>
    <s v="NVIDIA GeForce RTX 3070"/>
    <s v="1.8 GHz"/>
    <x v="10"/>
    <x v="13"/>
    <n v="30"/>
    <n v="304053.48"/>
    <m/>
  </r>
  <r>
    <x v="0"/>
    <m/>
    <s v="14 Inches"/>
    <s v="Blue"/>
    <s v="1000 GB"/>
    <s v="Intel Core i7"/>
    <x v="0"/>
    <x v="0"/>
    <m/>
    <s v="Integrated"/>
    <s v="Intel"/>
    <s v="1.2 GHz"/>
    <x v="0"/>
    <x v="21"/>
    <n v="25"/>
    <n v="16099.65"/>
    <m/>
  </r>
  <r>
    <x v="8"/>
    <s v="Alienware x14 R2 Laptop"/>
    <s v="14 Inches"/>
    <s v="Silver"/>
    <s v="4000 GB"/>
    <s v="Core i7"/>
    <x v="2"/>
    <x v="1"/>
    <s v="Wifi &amp; Bluetooth"/>
    <s v="Nvidia GeForce RTX 4060"/>
    <m/>
    <m/>
    <x v="0"/>
    <x v="143"/>
    <n v="21"/>
    <n v="10139.74"/>
    <m/>
  </r>
  <r>
    <x v="8"/>
    <s v="Precision 3581 Laptop"/>
    <s v="15.6 Inches"/>
    <s v="Silver"/>
    <s v="256 GB"/>
    <s v="Core i5"/>
    <x v="4"/>
    <x v="1"/>
    <s v="Wifi &amp; Bluetooth"/>
    <s v="Nvidia GeForce RTX A500"/>
    <m/>
    <m/>
    <x v="0"/>
    <x v="1700"/>
    <n v="42"/>
    <n v="23799.86"/>
    <m/>
  </r>
  <r>
    <x v="8"/>
    <s v="Latitude 5530 Laptop"/>
    <s v="15.6 Inches"/>
    <s v="Black"/>
    <s v="256 GB"/>
    <s v="Core i7"/>
    <x v="4"/>
    <x v="1"/>
    <s v="Wifi &amp; Bluetooth"/>
    <s v="Nvidia GeForce MX250"/>
    <m/>
    <m/>
    <x v="0"/>
    <x v="512"/>
    <n v="15"/>
    <n v="7769.26"/>
    <m/>
  </r>
  <r>
    <x v="8"/>
    <s v="Latitude 5440 Laptop"/>
    <s v="14 Inches"/>
    <s v="Black"/>
    <s v="512 GB"/>
    <s v="Core i7"/>
    <x v="0"/>
    <x v="1"/>
    <s v="Wifi &amp; Bluetooth"/>
    <s v="Integrated"/>
    <m/>
    <m/>
    <x v="0"/>
    <x v="894"/>
    <n v="20"/>
    <n v="23399.74"/>
    <m/>
  </r>
  <r>
    <x v="8"/>
    <s v="Precision 5770 Laptop"/>
    <s v="17 Inches"/>
    <s v="Silver"/>
    <s v="1000 GB"/>
    <s v="Core i7"/>
    <x v="2"/>
    <x v="1"/>
    <s v="Wifi &amp; Bluetooth"/>
    <s v="Nvidia RTX A3000"/>
    <m/>
    <m/>
    <x v="0"/>
    <x v="760"/>
    <n v="16"/>
    <n v="167279.59"/>
    <m/>
  </r>
  <r>
    <x v="8"/>
    <s v="Precision 7780 Laptop"/>
    <s v="17 Inches"/>
    <s v="Silver"/>
    <s v="512 GB"/>
    <s v="Core i7"/>
    <x v="1"/>
    <x v="1"/>
    <s v="Wifi &amp; Bluetooth"/>
    <s v="Integrated"/>
    <m/>
    <m/>
    <x v="0"/>
    <x v="85"/>
    <n v="55"/>
    <n v="30636.2"/>
    <m/>
  </r>
  <r>
    <x v="8"/>
    <s v="Precision 7780 Laptop"/>
    <s v="17 Inches"/>
    <s v="Silver"/>
    <s v="1000 GB"/>
    <s v="Core i9"/>
    <x v="1"/>
    <x v="2"/>
    <s v="Wifi &amp; Bluetooth"/>
    <s v="Integrated"/>
    <m/>
    <m/>
    <x v="0"/>
    <x v="410"/>
    <n v="12"/>
    <n v="44999.55"/>
    <m/>
  </r>
  <r>
    <x v="8"/>
    <s v="Precision 7770 Laptop"/>
    <s v="17.3 Inches"/>
    <s v="Silver"/>
    <s v="256 GB"/>
    <s v="Core i7"/>
    <x v="2"/>
    <x v="2"/>
    <s v="Wifi &amp; Bluetooth"/>
    <s v="Nvidia RTX A3000"/>
    <m/>
    <m/>
    <x v="0"/>
    <x v="1701"/>
    <n v="23"/>
    <n v="59241"/>
    <m/>
  </r>
  <r>
    <x v="8"/>
    <s v="Precision 3480 Laptop"/>
    <s v="14 Inches"/>
    <s v="Silver"/>
    <s v="256 GB"/>
    <s v="Core i7"/>
    <x v="4"/>
    <x v="7"/>
    <s v="Wifi &amp; Bluetooth"/>
    <s v="Integrated"/>
    <m/>
    <m/>
    <x v="0"/>
    <x v="1229"/>
    <n v="43"/>
    <n v="34999.65"/>
    <m/>
  </r>
  <r>
    <x v="8"/>
    <s v="Alienware X17 R2 Laptop"/>
    <s v="17.3 Inches"/>
    <s v="Lunar Light"/>
    <s v="1000 GB"/>
    <s v="Core i9"/>
    <x v="2"/>
    <x v="2"/>
    <s v="Wifi &amp; Bluetooth"/>
    <s v="Nvidia GeForce RTX 3070 Ti"/>
    <m/>
    <m/>
    <x v="0"/>
    <x v="1471"/>
    <n v="22"/>
    <n v="14645"/>
    <m/>
  </r>
  <r>
    <x v="0"/>
    <m/>
    <s v="15.6 Inches"/>
    <s v="Blue"/>
    <s v="1152 GB"/>
    <s v="Pentium"/>
    <x v="5"/>
    <x v="0"/>
    <m/>
    <s v="Integrated"/>
    <s v="Intel"/>
    <s v="1.1 GHz"/>
    <x v="2"/>
    <x v="26"/>
    <n v="12"/>
    <n v="75851.570000000007"/>
    <m/>
  </r>
  <r>
    <x v="1"/>
    <m/>
    <s v="14 Inches"/>
    <s v="Rose Gold"/>
    <s v="64 GB"/>
    <s v="Celeron N4000"/>
    <x v="4"/>
    <x v="0"/>
    <m/>
    <s v="Integrated"/>
    <s v="Intel"/>
    <s v="1.1 GHz"/>
    <x v="4"/>
    <x v="26"/>
    <n v="19"/>
    <n v="7019.82"/>
    <m/>
  </r>
  <r>
    <x v="1"/>
    <m/>
    <s v="15.6 Inches"/>
    <s v="Black"/>
    <s v="1000 GB"/>
    <s v="Pentium N5000"/>
    <x v="4"/>
    <x v="0"/>
    <m/>
    <s v="Integrated"/>
    <s v="Intel"/>
    <s v="1.1 GHz"/>
    <x v="5"/>
    <x v="42"/>
    <n v="21"/>
    <n v="5187"/>
    <m/>
  </r>
  <r>
    <x v="8"/>
    <s v="Latitude 5520 Laptop"/>
    <s v="15.6 Inches"/>
    <s v="Black"/>
    <s v="2000 GB"/>
    <s v="Core i5"/>
    <x v="4"/>
    <x v="2"/>
    <s v="Wifi &amp; Bluetooth"/>
    <s v="Integrated"/>
    <m/>
    <m/>
    <x v="0"/>
    <x v="638"/>
    <n v="19"/>
    <n v="131316.9"/>
    <m/>
  </r>
  <r>
    <x v="8"/>
    <s v="Latitude 5520 Laptop"/>
    <s v="15.6 Inches"/>
    <s v="Black"/>
    <s v="2000 GB"/>
    <s v="Core i7"/>
    <x v="2"/>
    <x v="2"/>
    <s v="Wifi &amp; Bluetooth"/>
    <s v="Integrated"/>
    <m/>
    <m/>
    <x v="0"/>
    <x v="124"/>
    <n v="59"/>
    <n v="19109.79"/>
    <m/>
  </r>
  <r>
    <x v="8"/>
    <s v="Inspiron 3511 Laptop"/>
    <s v="15.6 Inches"/>
    <s v="Black"/>
    <s v="512 GB"/>
    <s v="Core i5"/>
    <x v="2"/>
    <x v="10"/>
    <s v="Wifi &amp; Bluetooth"/>
    <s v="Integrated"/>
    <m/>
    <m/>
    <x v="0"/>
    <x v="51"/>
    <n v="58"/>
    <n v="40959.360000000001"/>
    <m/>
  </r>
  <r>
    <x v="8"/>
    <s v="Precision 3480 Laptop"/>
    <s v="14 Inches"/>
    <s v="Silver"/>
    <s v="512 GB"/>
    <s v="Core i7"/>
    <x v="4"/>
    <x v="1"/>
    <s v="Wifi &amp; Bluetooth"/>
    <s v="Integrated"/>
    <m/>
    <m/>
    <x v="0"/>
    <x v="71"/>
    <n v="16"/>
    <n v="32281"/>
    <m/>
  </r>
  <r>
    <x v="8"/>
    <s v="Latitude 5320 Laptop"/>
    <s v="13.3 Inches"/>
    <s v="Black"/>
    <s v="256 GB"/>
    <s v="Core i5"/>
    <x v="0"/>
    <x v="2"/>
    <s v="Wifi &amp; Bluetooth"/>
    <s v="Integrated"/>
    <m/>
    <m/>
    <x v="0"/>
    <x v="606"/>
    <n v="50"/>
    <n v="28187.71"/>
    <m/>
  </r>
  <r>
    <x v="8"/>
    <s v="Latitude 7420 Laptop"/>
    <s v="14 Inches"/>
    <s v="Black"/>
    <s v="1000 GB"/>
    <s v="Core i7"/>
    <x v="2"/>
    <x v="2"/>
    <s v="Wifi &amp; Bluetooth"/>
    <s v="Integrated"/>
    <m/>
    <m/>
    <x v="0"/>
    <x v="271"/>
    <n v="51"/>
    <n v="33579"/>
    <m/>
  </r>
  <r>
    <x v="8"/>
    <s v="Latitude 5520 Laptop"/>
    <s v="15.6 Inches"/>
    <s v="Black"/>
    <s v="2000 GB"/>
    <s v="Core i7"/>
    <x v="1"/>
    <x v="2"/>
    <s v="Wifi &amp; Bluetooth"/>
    <s v="Integrated"/>
    <m/>
    <m/>
    <x v="0"/>
    <x v="552"/>
    <n v="46"/>
    <n v="15999.84"/>
    <m/>
  </r>
  <r>
    <x v="8"/>
    <s v="Latitude 3520 Laptop"/>
    <s v="15.6 Inches"/>
    <s v="Black"/>
    <s v="512 GB"/>
    <s v="Core i7"/>
    <x v="2"/>
    <x v="10"/>
    <s v="Wifi &amp; Bluetooth"/>
    <s v="Integrated"/>
    <m/>
    <m/>
    <x v="0"/>
    <x v="750"/>
    <n v="23"/>
    <n v="10029.83"/>
    <m/>
  </r>
  <r>
    <x v="8"/>
    <s v="XPS 9510 Laptop"/>
    <s v="15.6 Inches"/>
    <s v="Platinum Silver"/>
    <s v="4000 GB"/>
    <s v="Core i7"/>
    <x v="4"/>
    <x v="10"/>
    <s v="Wifi &amp; Bluetooth"/>
    <s v="Nvidia GeForce RTX 3050 Ti"/>
    <m/>
    <m/>
    <x v="0"/>
    <x v="1441"/>
    <n v="48"/>
    <n v="22539.51"/>
    <m/>
  </r>
  <r>
    <x v="8"/>
    <s v="Latitude 5520 Laptop"/>
    <s v="15.6 Inches"/>
    <s v="Black"/>
    <s v="1000 GB"/>
    <s v="Core i7"/>
    <x v="1"/>
    <x v="2"/>
    <s v="Wifi &amp; Bluetooth"/>
    <s v="Integrated"/>
    <m/>
    <m/>
    <x v="0"/>
    <x v="118"/>
    <n v="19"/>
    <n v="20768"/>
    <m/>
  </r>
  <r>
    <x v="8"/>
    <s v="Inspiron 3511 Laptop"/>
    <s v="15.6 Inches"/>
    <s v="Black"/>
    <s v="256 GB"/>
    <s v="Core i5"/>
    <x v="2"/>
    <x v="10"/>
    <s v="Wifi &amp; Bluetooth"/>
    <s v="Integrated"/>
    <m/>
    <m/>
    <x v="0"/>
    <x v="900"/>
    <n v="13"/>
    <n v="48799.39"/>
    <m/>
  </r>
  <r>
    <x v="1"/>
    <m/>
    <s v="15.6 Inches"/>
    <s v="Silver"/>
    <s v="1000 GB"/>
    <s v="Intel Core i5"/>
    <x v="1"/>
    <x v="1"/>
    <s v="Backlit Keyboard"/>
    <s v="Integrated"/>
    <s v="Intel"/>
    <m/>
    <x v="1"/>
    <x v="2"/>
    <n v="58"/>
    <n v="21239.64"/>
    <m/>
  </r>
  <r>
    <x v="8"/>
    <s v="Inspiron"/>
    <s v="16 Inches"/>
    <s v="Silver"/>
    <s v="1000 GB"/>
    <s v="Intel Core i5"/>
    <x v="2"/>
    <x v="0"/>
    <m/>
    <s v="Integrated"/>
    <s v="Intel"/>
    <m/>
    <x v="0"/>
    <x v="8"/>
    <n v="27"/>
    <n v="31859.46"/>
    <m/>
  </r>
  <r>
    <x v="0"/>
    <s v="Ideapad 3"/>
    <s v="15.6 Inches"/>
    <s v="Gray"/>
    <s v="1000 GB"/>
    <s v="Intel Core i5"/>
    <x v="5"/>
    <x v="0"/>
    <m/>
    <s v="Integrated"/>
    <s v="Intel"/>
    <m/>
    <x v="0"/>
    <x v="19"/>
    <n v="23"/>
    <n v="64233.94"/>
    <m/>
  </r>
  <r>
    <x v="2"/>
    <s v="Vector GP66 12UGS-267"/>
    <s v="15.66 Inches"/>
    <s v="Core Black"/>
    <m/>
    <s v="Intel Core i9"/>
    <x v="2"/>
    <x v="2"/>
    <m/>
    <s v="Dedicated"/>
    <m/>
    <s v="1.8 GHz"/>
    <x v="2"/>
    <x v="5"/>
    <n v="62"/>
    <n v="124999.5"/>
    <m/>
  </r>
  <r>
    <x v="2"/>
    <s v="Stealth GS66 12UGS-025"/>
    <s v="15.6 Inches"/>
    <s v="Core Black"/>
    <m/>
    <s v="Intel Core i9"/>
    <x v="2"/>
    <x v="2"/>
    <m/>
    <s v="Dedicated"/>
    <s v="NVIDIA GeForce RTX 3070"/>
    <s v="1.8 GHz"/>
    <x v="10"/>
    <x v="13"/>
    <n v="27"/>
    <n v="45599.75"/>
    <m/>
  </r>
  <r>
    <x v="0"/>
    <m/>
    <s v="14 Inches"/>
    <s v="Blue"/>
    <s v="1000 GB"/>
    <s v="Intel Core i7"/>
    <x v="0"/>
    <x v="0"/>
    <m/>
    <s v="Integrated"/>
    <s v="Intel"/>
    <s v="1.2 GHz"/>
    <x v="0"/>
    <x v="21"/>
    <n v="18"/>
    <n v="25584"/>
    <m/>
  </r>
  <r>
    <x v="8"/>
    <s v="Alienware m16 R1"/>
    <s v="16 Inches"/>
    <s v="Dark Metallic Moon"/>
    <s v="4 TB"/>
    <s v="Core i7 Family"/>
    <x v="1"/>
    <x v="10"/>
    <s v="HD Audio, Backlit Keyboard, Anti Glare Coating, Memory Card Slot"/>
    <s v="Dedicated"/>
    <m/>
    <m/>
    <x v="0"/>
    <x v="82"/>
    <n v="44"/>
    <n v="11209.81"/>
    <m/>
  </r>
  <r>
    <x v="8"/>
    <s v="Latitude 7420 Laptop"/>
    <s v="14 Inches"/>
    <m/>
    <s v="256 GB"/>
    <s v="Core i7"/>
    <x v="4"/>
    <x v="10"/>
    <m/>
    <s v="Integrated"/>
    <m/>
    <m/>
    <x v="0"/>
    <x v="465"/>
    <n v="61"/>
    <n v="8511.68"/>
    <m/>
  </r>
  <r>
    <x v="4"/>
    <s v="Nitro 5 AN515"/>
    <s v="15.6 Inches"/>
    <s v="Obisidian Black"/>
    <s v="2 TB"/>
    <s v="Core i7 Family"/>
    <x v="1"/>
    <x v="10"/>
    <s v="HD Audio, Backlit Keyboard, Anti Glare Coating, Numeric Keypad"/>
    <s v="Dedicated"/>
    <m/>
    <m/>
    <x v="0"/>
    <x v="981"/>
    <n v="48"/>
    <n v="69431.12"/>
    <m/>
  </r>
  <r>
    <x v="8"/>
    <s v="Alienware m16 Laptop"/>
    <s v="16 Inches"/>
    <s v="Black"/>
    <s v="1000 GB"/>
    <s v="Core i9"/>
    <x v="2"/>
    <x v="1"/>
    <s v="Wifi &amp; Bluetooth"/>
    <s v="Nvidia GeForce RTX 4090"/>
    <m/>
    <m/>
    <x v="0"/>
    <x v="1433"/>
    <n v="52"/>
    <n v="63989.55"/>
    <m/>
  </r>
  <r>
    <x v="8"/>
    <s v="Latitude 5430 Laptop"/>
    <s v="14 Inches"/>
    <s v="Black"/>
    <s v="256 GB"/>
    <s v="Core i7"/>
    <x v="4"/>
    <x v="1"/>
    <s v="Wifi &amp; Bluetooth"/>
    <s v="Integrated"/>
    <m/>
    <m/>
    <x v="0"/>
    <x v="1665"/>
    <n v="53"/>
    <n v="43211.74"/>
    <m/>
  </r>
  <r>
    <x v="8"/>
    <s v="Precision 7560 Laptop"/>
    <s v="15.6 Inches"/>
    <s v="Silver"/>
    <s v="1000 GB"/>
    <s v="Core i7"/>
    <x v="0"/>
    <x v="1"/>
    <s v="Wifi &amp; Bluetooth"/>
    <s v="Nvidia T1200"/>
    <m/>
    <m/>
    <x v="0"/>
    <x v="400"/>
    <n v="28"/>
    <n v="21449.45"/>
    <m/>
  </r>
  <r>
    <x v="8"/>
    <s v="XPS 9530 Laptop"/>
    <s v="15.6 Inches"/>
    <s v="Platinum Silver"/>
    <s v="2000 GB"/>
    <s v="Core i7"/>
    <x v="2"/>
    <x v="1"/>
    <s v="Wifi &amp; Bluetooth"/>
    <s v="Nvidia GeForce RTX 4050"/>
    <m/>
    <m/>
    <x v="0"/>
    <x v="1506"/>
    <n v="34"/>
    <n v="17019.63"/>
    <m/>
  </r>
  <r>
    <x v="5"/>
    <s v="ROG Strix G15"/>
    <s v="15.6 Inches"/>
    <s v="Eclipse gray"/>
    <s v="1 TB"/>
    <s v="AMD Ryzen 7"/>
    <x v="2"/>
    <x v="1"/>
    <s v="HD Audio, Backlit Keyboard, Anti Glare Coating, Numeric Keypad"/>
    <s v="Dedicated"/>
    <m/>
    <m/>
    <x v="0"/>
    <x v="1156"/>
    <n v="46"/>
    <n v="74315.67"/>
    <m/>
  </r>
  <r>
    <x v="0"/>
    <m/>
    <s v="15.6 Inches"/>
    <s v="Blue"/>
    <s v="1152 GB"/>
    <s v="Pentium"/>
    <x v="5"/>
    <x v="0"/>
    <m/>
    <s v="Integrated"/>
    <s v="Intel"/>
    <s v="1.1 GHz"/>
    <x v="2"/>
    <x v="26"/>
    <n v="40"/>
    <n v="40807"/>
    <m/>
  </r>
  <r>
    <x v="1"/>
    <m/>
    <s v="14 Inches"/>
    <s v="Rose Gold"/>
    <s v="64 GB"/>
    <s v="Celeron N4000"/>
    <x v="4"/>
    <x v="0"/>
    <m/>
    <s v="Integrated"/>
    <s v="Intel"/>
    <s v="1.1 GHz"/>
    <x v="4"/>
    <x v="26"/>
    <n v="46"/>
    <n v="43173"/>
    <m/>
  </r>
  <r>
    <x v="1"/>
    <m/>
    <s v="15.6 Inches"/>
    <s v="Black"/>
    <s v="1000 GB"/>
    <s v="Pentium N5000"/>
    <x v="4"/>
    <x v="0"/>
    <m/>
    <s v="Integrated"/>
    <s v="Intel"/>
    <s v="1.1 GHz"/>
    <x v="5"/>
    <x v="42"/>
    <n v="34"/>
    <n v="62995.5"/>
    <m/>
  </r>
  <r>
    <x v="8"/>
    <s v="Alienware m17 Ryzen Edition R5 Laptop"/>
    <s v="17.3 Inches"/>
    <s v="Dark Side of the Moon"/>
    <s v="1000 GB"/>
    <s v="AMD Ryzen 7"/>
    <x v="2"/>
    <x v="2"/>
    <s v="Wifi &amp; Bluetooth"/>
    <s v="Nvidia GeForce RTX 3080"/>
    <m/>
    <m/>
    <x v="0"/>
    <x v="1046"/>
    <n v="28"/>
    <n v="28665"/>
    <m/>
  </r>
  <r>
    <x v="8"/>
    <s v="Inspiron 5630 Laptop"/>
    <s v="16 Inches"/>
    <s v="Gray, Platinum Silver"/>
    <s v="1000 GB"/>
    <s v="Core i7"/>
    <x v="4"/>
    <x v="1"/>
    <s v="Wifi &amp; Bluetooth"/>
    <s v="Nvidia GeForce RTX 2050"/>
    <m/>
    <m/>
    <x v="0"/>
    <x v="1182"/>
    <n v="24"/>
    <n v="7669.87"/>
    <m/>
  </r>
  <r>
    <x v="8"/>
    <s v="Alienware m18 Laptop"/>
    <s v="18 Inches"/>
    <s v="Black"/>
    <s v="1000 GB"/>
    <s v="Core i7"/>
    <x v="2"/>
    <x v="2"/>
    <s v="Wifi &amp; Bluetooth"/>
    <s v="Nvidia GeForce RTX 4070"/>
    <m/>
    <m/>
    <x v="0"/>
    <x v="777"/>
    <n v="42"/>
    <n v="59085.84"/>
    <m/>
  </r>
  <r>
    <x v="8"/>
    <s v="XPS 9530 Laptop"/>
    <s v="15.6 Inches"/>
    <s v="Platinum Silver"/>
    <s v="2000 GB"/>
    <s v="Core i7"/>
    <x v="1"/>
    <x v="2"/>
    <s v="Wifi &amp; Bluetooth"/>
    <s v="Nvidia GeForce RTX 4050"/>
    <m/>
    <m/>
    <x v="0"/>
    <x v="378"/>
    <n v="53"/>
    <n v="46799.48"/>
    <m/>
  </r>
  <r>
    <x v="8"/>
    <s v="Precision 3480 Laptop"/>
    <s v="14 Inches"/>
    <s v="Silver"/>
    <s v="512 GB"/>
    <s v="Core i5"/>
    <x v="4"/>
    <x v="1"/>
    <s v="Wifi &amp; Bluetooth"/>
    <s v="Nvidia GeForce RTX A500"/>
    <m/>
    <m/>
    <x v="0"/>
    <x v="71"/>
    <n v="27"/>
    <n v="27729.53"/>
    <m/>
  </r>
  <r>
    <x v="8"/>
    <s v="Latitude 3520 Laptop"/>
    <s v="15.6 Inches"/>
    <s v="Black"/>
    <s v="1000 GB"/>
    <s v="Core i7"/>
    <x v="2"/>
    <x v="1"/>
    <s v="Wifi &amp; Bluetooth"/>
    <s v="Nvidia GeForce MX350"/>
    <m/>
    <m/>
    <x v="0"/>
    <x v="1016"/>
    <n v="48"/>
    <n v="10902.75"/>
    <m/>
  </r>
  <r>
    <x v="8"/>
    <s v="Latitude 3420 Laptop"/>
    <s v="14 Inches"/>
    <m/>
    <s v="512 GB"/>
    <s v="Core i5"/>
    <x v="4"/>
    <x v="10"/>
    <m/>
    <s v="Integrated"/>
    <m/>
    <m/>
    <x v="0"/>
    <x v="48"/>
    <n v="24"/>
    <n v="105914.08"/>
    <m/>
  </r>
  <r>
    <x v="8"/>
    <s v="Precision 3480 Laptop"/>
    <s v="14 Inches"/>
    <s v="Silver"/>
    <s v="512 GB"/>
    <s v="Core i7"/>
    <x v="2"/>
    <x v="1"/>
    <s v="Wifi &amp; Bluetooth"/>
    <s v="Nvidia GeForce RTX A500"/>
    <m/>
    <m/>
    <x v="0"/>
    <x v="1254"/>
    <n v="26"/>
    <n v="106469.35"/>
    <m/>
  </r>
  <r>
    <x v="8"/>
    <s v="Latitude 3420 Laptop"/>
    <s v="14 Inches"/>
    <s v="Black"/>
    <s v="512 GB"/>
    <s v="Core i5"/>
    <x v="4"/>
    <x v="1"/>
    <s v="Wifi &amp; Bluetooth"/>
    <s v="Integrated"/>
    <m/>
    <m/>
    <x v="0"/>
    <x v="318"/>
    <n v="65"/>
    <n v="9659.7900000000009"/>
    <m/>
  </r>
  <r>
    <x v="8"/>
    <s v="Precision 7770 Laptop"/>
    <s v="17.3 Inches"/>
    <s v="Silver"/>
    <s v="2000 GB"/>
    <s v="Core i7"/>
    <x v="1"/>
    <x v="1"/>
    <s v="Wifi &amp; Bluetooth"/>
    <s v="Nvidia RTX A4500"/>
    <m/>
    <m/>
    <x v="0"/>
    <x v="1702"/>
    <n v="32"/>
    <n v="157629.54999999999"/>
    <m/>
  </r>
  <r>
    <x v="1"/>
    <m/>
    <s v="15.6 Inches"/>
    <s v="Silver"/>
    <s v="1000 GB"/>
    <s v="Intel Core i5"/>
    <x v="1"/>
    <x v="1"/>
    <s v="Backlit Keyboard"/>
    <s v="Integrated"/>
    <s v="Intel"/>
    <m/>
    <x v="1"/>
    <x v="2"/>
    <n v="44"/>
    <n v="12630.83"/>
    <m/>
  </r>
  <r>
    <x v="8"/>
    <s v="Inspiron"/>
    <s v="16 Inches"/>
    <s v="Silver"/>
    <s v="1000 GB"/>
    <s v="Intel Core i5"/>
    <x v="2"/>
    <x v="0"/>
    <m/>
    <s v="Integrated"/>
    <s v="Intel"/>
    <m/>
    <x v="0"/>
    <x v="8"/>
    <n v="12"/>
    <n v="10451.48"/>
    <m/>
  </r>
  <r>
    <x v="0"/>
    <s v="Ideapad 3"/>
    <s v="15.6 Inches"/>
    <s v="Gray"/>
    <s v="1000 GB"/>
    <s v="Intel Core i5"/>
    <x v="5"/>
    <x v="0"/>
    <m/>
    <s v="Integrated"/>
    <s v="Intel"/>
    <m/>
    <x v="0"/>
    <x v="19"/>
    <n v="21"/>
    <n v="108021.98"/>
    <m/>
  </r>
  <r>
    <x v="2"/>
    <s v="Vector GP66 12UGS-267"/>
    <s v="15.66 Inches"/>
    <s v="Core Black"/>
    <m/>
    <s v="Intel Core i9"/>
    <x v="2"/>
    <x v="2"/>
    <m/>
    <s v="Dedicated"/>
    <m/>
    <s v="1.8 GHz"/>
    <x v="2"/>
    <x v="5"/>
    <n v="17"/>
    <n v="95109.52"/>
    <m/>
  </r>
  <r>
    <x v="2"/>
    <s v="Stealth GS66 12UGS-025"/>
    <s v="15.6 Inches"/>
    <s v="Core Black"/>
    <m/>
    <s v="Intel Core i9"/>
    <x v="2"/>
    <x v="2"/>
    <m/>
    <s v="Dedicated"/>
    <s v="NVIDIA GeForce RTX 3070"/>
    <s v="1.8 GHz"/>
    <x v="10"/>
    <x v="13"/>
    <n v="35"/>
    <n v="43173"/>
    <m/>
  </r>
  <r>
    <x v="0"/>
    <m/>
    <s v="14 Inches"/>
    <s v="Blue"/>
    <s v="1000 GB"/>
    <s v="Intel Core i7"/>
    <x v="0"/>
    <x v="0"/>
    <m/>
    <s v="Integrated"/>
    <s v="Intel"/>
    <s v="1.2 GHz"/>
    <x v="0"/>
    <x v="21"/>
    <n v="37"/>
    <n v="55277.63"/>
    <m/>
  </r>
  <r>
    <x v="8"/>
    <s v="Precision 3470 Laptop"/>
    <s v="14 Inches"/>
    <s v="Silver"/>
    <s v="512 GB"/>
    <s v="Core i7"/>
    <x v="2"/>
    <x v="1"/>
    <s v="Wifi &amp; Bluetooth"/>
    <s v="Nvidia Quadro T550"/>
    <m/>
    <m/>
    <x v="0"/>
    <x v="6"/>
    <n v="34"/>
    <n v="62999.37"/>
    <m/>
  </r>
  <r>
    <x v="8"/>
    <s v="G15 5515 Laptop"/>
    <s v="15.6 Inches"/>
    <s v="Grey"/>
    <s v="512 GB"/>
    <s v="AMD Ryzen 7"/>
    <x v="4"/>
    <x v="1"/>
    <s v="Wifi &amp; Bluetooth"/>
    <s v="Nvidia GeForce RTX 3060"/>
    <m/>
    <m/>
    <x v="0"/>
    <x v="1017"/>
    <n v="61"/>
    <n v="19889.490000000002"/>
    <m/>
  </r>
  <r>
    <x v="8"/>
    <s v="Alienware m18 Laptop"/>
    <s v="18 Inches"/>
    <s v="Black"/>
    <s v="4000 GB"/>
    <s v="Core i9"/>
    <x v="1"/>
    <x v="1"/>
    <s v="Wifi &amp; Bluetooth"/>
    <s v="Nvidia GeForce RTX 4080"/>
    <m/>
    <m/>
    <x v="0"/>
    <x v="1703"/>
    <n v="58"/>
    <n v="40650.410000000003"/>
    <m/>
  </r>
  <r>
    <x v="8"/>
    <s v="Alienware m18 Laptop"/>
    <s v="18 Inches"/>
    <s v="Black"/>
    <s v="1000 GB"/>
    <s v="Core i9"/>
    <x v="2"/>
    <x v="2"/>
    <s v="Wifi &amp; Bluetooth"/>
    <s v="Nvidia GeForce RTX 4070"/>
    <m/>
    <m/>
    <x v="0"/>
    <x v="1446"/>
    <n v="61"/>
    <n v="55999.44"/>
    <m/>
  </r>
  <r>
    <x v="8"/>
    <s v="XPS 9315 2-in-1"/>
    <s v="13 Inches"/>
    <s v="Platinum Silver"/>
    <s v="512 GB"/>
    <s v="Core i5"/>
    <x v="4"/>
    <x v="2"/>
    <s v="Wifi &amp; Bluetooth"/>
    <s v="Integrated"/>
    <m/>
    <m/>
    <x v="0"/>
    <x v="1643"/>
    <n v="50"/>
    <n v="29640"/>
    <m/>
  </r>
  <r>
    <x v="8"/>
    <s v="Alienware m18 Laptop"/>
    <s v="18 Inches"/>
    <s v="Black"/>
    <s v="1000 GB"/>
    <s v="Core i9"/>
    <x v="2"/>
    <x v="1"/>
    <s v="Wifi &amp; Bluetooth"/>
    <s v="Nvidia GeForce RTX 4070"/>
    <m/>
    <m/>
    <x v="0"/>
    <x v="1189"/>
    <n v="34"/>
    <n v="34619.4"/>
    <m/>
  </r>
  <r>
    <x v="8"/>
    <s v="Latitude 7340 Laptop"/>
    <s v="13.3 Inches"/>
    <s v="Black"/>
    <s v="1000 GB"/>
    <s v="Core i7"/>
    <x v="2"/>
    <x v="1"/>
    <s v="Wifi &amp; Bluetooth"/>
    <s v="Integrated"/>
    <m/>
    <m/>
    <x v="0"/>
    <x v="1178"/>
    <n v="65"/>
    <n v="100241"/>
    <m/>
  </r>
  <r>
    <x v="8"/>
    <s v="Latitude 7440 2-in-1"/>
    <s v="14 Inches"/>
    <s v="Black"/>
    <s v="256 GB"/>
    <s v="Core i7"/>
    <x v="4"/>
    <x v="2"/>
    <s v="Wifi &amp; Bluetooth"/>
    <s v="Integrated"/>
    <m/>
    <m/>
    <x v="0"/>
    <x v="1679"/>
    <n v="63"/>
    <n v="8169.01"/>
    <m/>
  </r>
  <r>
    <x v="8"/>
    <s v="Inspiron 5630 Laptop"/>
    <s v="16 Inches"/>
    <s v="Platinum Silver"/>
    <s v="1000 GB"/>
    <s v="Core i7"/>
    <x v="4"/>
    <x v="1"/>
    <s v="Wifi &amp; Bluetooth"/>
    <s v="Integrated"/>
    <m/>
    <m/>
    <x v="0"/>
    <x v="261"/>
    <n v="46"/>
    <n v="21059.46"/>
    <m/>
  </r>
  <r>
    <x v="0"/>
    <m/>
    <s v="15.6 Inches"/>
    <s v="Blue"/>
    <s v="1152 GB"/>
    <s v="Pentium"/>
    <x v="5"/>
    <x v="0"/>
    <m/>
    <s v="Integrated"/>
    <s v="Intel"/>
    <s v="1.1 GHz"/>
    <x v="2"/>
    <x v="26"/>
    <n v="33"/>
    <n v="113087.67999999999"/>
    <m/>
  </r>
  <r>
    <x v="1"/>
    <m/>
    <s v="14 Inches"/>
    <s v="Rose Gold"/>
    <s v="64 GB"/>
    <s v="Celeron N4000"/>
    <x v="4"/>
    <x v="0"/>
    <m/>
    <s v="Integrated"/>
    <s v="Intel"/>
    <s v="1.1 GHz"/>
    <x v="4"/>
    <x v="26"/>
    <n v="12"/>
    <n v="39112.800000000003"/>
    <m/>
  </r>
  <r>
    <x v="1"/>
    <m/>
    <s v="15.6 Inches"/>
    <s v="Black"/>
    <s v="1000 GB"/>
    <s v="Pentium N5000"/>
    <x v="4"/>
    <x v="0"/>
    <m/>
    <s v="Integrated"/>
    <s v="Intel"/>
    <s v="1.1 GHz"/>
    <x v="5"/>
    <x v="42"/>
    <n v="62"/>
    <n v="111005.37"/>
    <m/>
  </r>
  <r>
    <x v="8"/>
    <s v="G7 16 7620"/>
    <s v="16 Inches"/>
    <s v="Obsidian Black"/>
    <s v="2 TB"/>
    <s v="Intel Core i9"/>
    <x v="13"/>
    <x v="1"/>
    <s v="HD Audio, Backlit Keyboard, Anti Glare Coating"/>
    <s v="Dedicated"/>
    <m/>
    <m/>
    <x v="0"/>
    <x v="116"/>
    <n v="37"/>
    <n v="14159.76"/>
    <m/>
  </r>
  <r>
    <x v="8"/>
    <s v="Inspiron 5630 Laptop"/>
    <s v="16 Inches"/>
    <s v="Gray, Platinum Silver"/>
    <s v="1000 GB"/>
    <s v="Core i7"/>
    <x v="4"/>
    <x v="1"/>
    <s v="Wifi &amp; Bluetooth"/>
    <s v="Integrated"/>
    <m/>
    <m/>
    <x v="0"/>
    <x v="261"/>
    <n v="33"/>
    <n v="84987"/>
    <m/>
  </r>
  <r>
    <x v="8"/>
    <s v="Latitude 5440 Laptop"/>
    <s v="14 Inches"/>
    <s v="Black"/>
    <s v="256 GB"/>
    <s v="Core i7"/>
    <x v="2"/>
    <x v="1"/>
    <s v="Wifi &amp; Bluetooth"/>
    <s v="Integrated"/>
    <m/>
    <m/>
    <x v="0"/>
    <x v="401"/>
    <n v="21"/>
    <n v="75371"/>
    <m/>
  </r>
  <r>
    <x v="1"/>
    <s v="15-DW300"/>
    <s v="15.6 Inches"/>
    <s v="Natural Silver"/>
    <s v="2 TB"/>
    <s v="Core i5 Family"/>
    <x v="14"/>
    <x v="2"/>
    <s v="HD Audio, Backlit Keyboard, Anti Glare Coating, Memory Card Slot, Numeric Keypad"/>
    <s v="Integrated"/>
    <m/>
    <m/>
    <x v="0"/>
    <x v="129"/>
    <n v="18"/>
    <n v="39077"/>
    <m/>
  </r>
  <r>
    <x v="8"/>
    <s v="Inspiron 3511 Laptop"/>
    <s v="15.6 Inches"/>
    <s v="Black"/>
    <s v="500 GB"/>
    <s v="Core i5"/>
    <x v="4"/>
    <x v="10"/>
    <s v="Wifi &amp; Bluetooth"/>
    <s v="Integrated"/>
    <m/>
    <m/>
    <x v="0"/>
    <x v="252"/>
    <n v="61"/>
    <n v="15047.78"/>
    <m/>
  </r>
  <r>
    <x v="8"/>
    <s v="Latitude 5420 Laptop"/>
    <s v="14 Inches"/>
    <s v="Black"/>
    <s v="512 GB"/>
    <s v="Core i5"/>
    <x v="1"/>
    <x v="2"/>
    <s v="Wifi &amp; Bluetooth"/>
    <s v="Integrated"/>
    <m/>
    <m/>
    <x v="0"/>
    <x v="1435"/>
    <n v="30"/>
    <n v="19469.669999999998"/>
    <m/>
  </r>
  <r>
    <x v="8"/>
    <s v="Inspiron 5410 Laptop"/>
    <s v="14 Inches"/>
    <s v="Grey, Platinum Silver"/>
    <s v="128 GB"/>
    <s v="Core i7"/>
    <x v="3"/>
    <x v="10"/>
    <s v="Wifi &amp; Bluetooth"/>
    <s v="Integrated"/>
    <m/>
    <m/>
    <x v="0"/>
    <x v="1324"/>
    <n v="14"/>
    <n v="119866.5"/>
    <m/>
  </r>
  <r>
    <x v="8"/>
    <s v="Latitude 7440 Laptop"/>
    <s v="14 Inches"/>
    <s v="Black"/>
    <s v="256 GB"/>
    <s v="Core i7"/>
    <x v="4"/>
    <x v="1"/>
    <s v="Wifi &amp; Bluetooth"/>
    <s v="Integrated"/>
    <m/>
    <m/>
    <x v="0"/>
    <x v="520"/>
    <n v="20"/>
    <n v="20939.88"/>
    <m/>
  </r>
  <r>
    <x v="8"/>
    <s v="Latitude 7440 Laptop"/>
    <s v="14 Inches"/>
    <s v="Black"/>
    <s v="512 GB"/>
    <s v="Core i7"/>
    <x v="4"/>
    <x v="1"/>
    <s v="Wifi &amp; Bluetooth"/>
    <s v="Integrated"/>
    <m/>
    <m/>
    <x v="0"/>
    <x v="215"/>
    <n v="14"/>
    <n v="39728.589999999997"/>
    <m/>
  </r>
  <r>
    <x v="8"/>
    <s v="Latitude 3540 Laptop"/>
    <s v="15.6 Inches"/>
    <s v="Black"/>
    <s v="512 GB"/>
    <s v="Core i7"/>
    <x v="2"/>
    <x v="1"/>
    <s v="Wifi &amp; Bluetooth"/>
    <s v="Integrated"/>
    <m/>
    <m/>
    <x v="0"/>
    <x v="309"/>
    <n v="39"/>
    <n v="41970"/>
    <m/>
  </r>
  <r>
    <x v="1"/>
    <m/>
    <s v="15.6 Inches"/>
    <s v="Silver"/>
    <s v="1000 GB"/>
    <s v="Intel Core i5"/>
    <x v="1"/>
    <x v="1"/>
    <s v="Backlit Keyboard"/>
    <s v="Integrated"/>
    <s v="Intel"/>
    <m/>
    <x v="1"/>
    <x v="2"/>
    <n v="35"/>
    <n v="21459.71"/>
    <m/>
  </r>
  <r>
    <x v="8"/>
    <s v="Inspiron"/>
    <s v="16 Inches"/>
    <s v="Silver"/>
    <s v="1000 GB"/>
    <s v="Intel Core i5"/>
    <x v="2"/>
    <x v="0"/>
    <m/>
    <s v="Integrated"/>
    <s v="Intel"/>
    <m/>
    <x v="0"/>
    <x v="8"/>
    <n v="39"/>
    <n v="10079.86"/>
    <m/>
  </r>
  <r>
    <x v="0"/>
    <s v="Ideapad 3"/>
    <s v="15.6 Inches"/>
    <s v="Gray"/>
    <s v="1000 GB"/>
    <s v="Intel Core i5"/>
    <x v="5"/>
    <x v="0"/>
    <m/>
    <s v="Integrated"/>
    <s v="Intel"/>
    <m/>
    <x v="0"/>
    <x v="19"/>
    <n v="28"/>
    <n v="8579.7800000000007"/>
    <m/>
  </r>
  <r>
    <x v="2"/>
    <s v="Vector GP66 12UGS-267"/>
    <s v="15.66 Inches"/>
    <s v="Core Black"/>
    <m/>
    <s v="Intel Core i9"/>
    <x v="2"/>
    <x v="2"/>
    <m/>
    <s v="Dedicated"/>
    <m/>
    <s v="1.8 GHz"/>
    <x v="2"/>
    <x v="5"/>
    <n v="37"/>
    <n v="59526"/>
    <m/>
  </r>
  <r>
    <x v="2"/>
    <s v="Stealth GS66 12UGS-025"/>
    <s v="15.6 Inches"/>
    <s v="Core Black"/>
    <m/>
    <s v="Intel Core i9"/>
    <x v="2"/>
    <x v="2"/>
    <m/>
    <s v="Dedicated"/>
    <s v="NVIDIA GeForce RTX 3070"/>
    <s v="1.8 GHz"/>
    <x v="10"/>
    <x v="13"/>
    <n v="47"/>
    <n v="23789.39"/>
    <m/>
  </r>
  <r>
    <x v="0"/>
    <m/>
    <s v="14 Inches"/>
    <s v="Blue"/>
    <s v="1000 GB"/>
    <s v="Intel Core i7"/>
    <x v="0"/>
    <x v="0"/>
    <m/>
    <s v="Integrated"/>
    <s v="Intel"/>
    <s v="1.2 GHz"/>
    <x v="0"/>
    <x v="21"/>
    <n v="42"/>
    <n v="17964"/>
    <m/>
  </r>
  <r>
    <x v="8"/>
    <s v="XPS 9315 2-in-1"/>
    <s v="13 Inches"/>
    <s v="Platinum Silver"/>
    <s v="512 GB"/>
    <s v="Core i5"/>
    <x v="0"/>
    <x v="2"/>
    <s v="Wifi &amp; Bluetooth"/>
    <s v="Integrated"/>
    <m/>
    <m/>
    <x v="0"/>
    <x v="1572"/>
    <n v="51"/>
    <n v="16199.1"/>
    <m/>
  </r>
  <r>
    <x v="8"/>
    <s v="XPS 9530 Laptop"/>
    <s v="15.6 Inches"/>
    <s v="Platinum Silver"/>
    <s v="2000 GB"/>
    <s v="Core i7"/>
    <x v="2"/>
    <x v="2"/>
    <s v="Wifi &amp; Bluetooth"/>
    <s v="Nvidia GeForce RTX 4070"/>
    <m/>
    <m/>
    <x v="0"/>
    <x v="1255"/>
    <n v="28"/>
    <n v="46952.4"/>
    <m/>
  </r>
  <r>
    <x v="8"/>
    <s v="G15 5520"/>
    <s v="15.6 Inches"/>
    <s v="Dark Shadow Grey"/>
    <s v="2 TB"/>
    <s v="Core i7 Family"/>
    <x v="13"/>
    <x v="10"/>
    <s v="HD Audio, Backlit Keyboard, Anti Glare Coating, Numeric Keypad"/>
    <s v="Dedicated"/>
    <m/>
    <m/>
    <x v="0"/>
    <x v="981"/>
    <n v="59"/>
    <n v="29011.33"/>
    <m/>
  </r>
  <r>
    <x v="8"/>
    <s v="Latitude 7330 2-in-1"/>
    <s v="13.3 Inches"/>
    <s v="Aluminum"/>
    <s v="256 GB"/>
    <s v="Core i5"/>
    <x v="4"/>
    <x v="1"/>
    <m/>
    <s v="Integrated"/>
    <s v="Intel Integrated Graphics"/>
    <m/>
    <x v="0"/>
    <x v="277"/>
    <n v="33"/>
    <n v="65802.77"/>
    <m/>
  </r>
  <r>
    <x v="8"/>
    <s v="Latitude 3520 Laptop"/>
    <s v="15.6 Inches"/>
    <m/>
    <s v="2000 GB"/>
    <s v="Core i5"/>
    <x v="6"/>
    <x v="1"/>
    <m/>
    <m/>
    <m/>
    <m/>
    <x v="0"/>
    <x v="1014"/>
    <n v="22"/>
    <n v="13053"/>
    <m/>
  </r>
  <r>
    <x v="8"/>
    <s v="XPS 9530 Laptop"/>
    <s v="15.6 Inches"/>
    <s v="Platinum Silver"/>
    <s v="512 GB"/>
    <s v="Core i7"/>
    <x v="2"/>
    <x v="2"/>
    <s v="Wifi &amp; Bluetooth"/>
    <s v="Intel Arc A370M"/>
    <m/>
    <m/>
    <x v="0"/>
    <x v="1541"/>
    <n v="24"/>
    <n v="14159.76"/>
    <m/>
  </r>
  <r>
    <x v="8"/>
    <s v="Latitude 5340 2-in-1"/>
    <s v="13.3 Inches"/>
    <s v="Black"/>
    <s v="256 GB"/>
    <s v="Core i7"/>
    <x v="4"/>
    <x v="10"/>
    <s v="Wifi &amp; Bluetooth"/>
    <s v="Integrated"/>
    <m/>
    <m/>
    <x v="0"/>
    <x v="1302"/>
    <n v="55"/>
    <n v="66248.94"/>
    <m/>
  </r>
  <r>
    <x v="8"/>
    <s v="Precision 3581 Laptop"/>
    <s v="15.6 Inches"/>
    <s v="Silver"/>
    <s v="1000 GB"/>
    <s v="Core i7"/>
    <x v="2"/>
    <x v="1"/>
    <s v="Wifi &amp; Bluetooth"/>
    <s v="Nvidia GeForce RTX A500"/>
    <m/>
    <m/>
    <x v="0"/>
    <x v="1573"/>
    <n v="15"/>
    <n v="64562"/>
    <m/>
  </r>
  <r>
    <x v="8"/>
    <s v="Alienware m17 Ryzen Edition R5 Laptop"/>
    <s v="17.3 Inches"/>
    <s v="Dark Side of the Moon"/>
    <s v="512 GB"/>
    <s v="AMD Ryzen 7"/>
    <x v="0"/>
    <x v="2"/>
    <s v="Wifi &amp; Bluetooth"/>
    <s v="Nvidia GeForce RTX 3050 Ti"/>
    <m/>
    <m/>
    <x v="0"/>
    <x v="780"/>
    <n v="20"/>
    <n v="52919.58"/>
    <m/>
  </r>
  <r>
    <x v="8"/>
    <s v="Alienware m18 Laptop"/>
    <s v="18 Inches"/>
    <s v="Black"/>
    <s v="2000 GB"/>
    <s v="Core i9"/>
    <x v="2"/>
    <x v="2"/>
    <s v="Wifi &amp; Bluetooth"/>
    <s v="Nvidia GeForce RTX 4070"/>
    <m/>
    <m/>
    <x v="0"/>
    <x v="1160"/>
    <n v="13"/>
    <n v="35989.39"/>
    <m/>
  </r>
  <r>
    <x v="4"/>
    <s v="Nitro 5 AN515"/>
    <s v="15.6 Inches"/>
    <s v="Obsidian Black"/>
    <s v="1 TB"/>
    <s v="Core i7 Family"/>
    <x v="2"/>
    <x v="10"/>
    <s v="HD Audio, Backlit Keyboard, Anti Glare Coating, Numeric Keypad"/>
    <s v="Dedicated"/>
    <m/>
    <m/>
    <x v="0"/>
    <x v="45"/>
    <n v="41"/>
    <n v="29980"/>
    <m/>
  </r>
  <r>
    <x v="0"/>
    <m/>
    <s v="15.6 Inches"/>
    <s v="Blue"/>
    <s v="1152 GB"/>
    <s v="Pentium"/>
    <x v="5"/>
    <x v="0"/>
    <m/>
    <s v="Integrated"/>
    <s v="Intel"/>
    <s v="1.1 GHz"/>
    <x v="2"/>
    <x v="26"/>
    <n v="15"/>
    <n v="17423.82"/>
    <m/>
  </r>
  <r>
    <x v="1"/>
    <m/>
    <s v="14 Inches"/>
    <s v="Rose Gold"/>
    <s v="64 GB"/>
    <s v="Celeron N4000"/>
    <x v="4"/>
    <x v="0"/>
    <m/>
    <s v="Integrated"/>
    <s v="Intel"/>
    <s v="1.1 GHz"/>
    <x v="4"/>
    <x v="26"/>
    <n v="17"/>
    <n v="86649"/>
    <m/>
  </r>
  <r>
    <x v="1"/>
    <m/>
    <s v="15.6 Inches"/>
    <s v="Black"/>
    <s v="1000 GB"/>
    <s v="Pentium N5000"/>
    <x v="4"/>
    <x v="0"/>
    <m/>
    <s v="Integrated"/>
    <s v="Intel"/>
    <s v="1.1 GHz"/>
    <x v="5"/>
    <x v="42"/>
    <n v="47"/>
    <n v="11699.7"/>
    <m/>
  </r>
  <r>
    <x v="8"/>
    <s v="Latitude 7440 Laptop"/>
    <s v="14 Inches"/>
    <s v="Black"/>
    <s v="1000 GB"/>
    <s v="Core i7"/>
    <x v="4"/>
    <x v="2"/>
    <s v="Wifi &amp; Bluetooth"/>
    <s v="Integrated"/>
    <m/>
    <m/>
    <x v="0"/>
    <x v="95"/>
    <n v="38"/>
    <n v="50539.81"/>
    <m/>
  </r>
  <r>
    <x v="8"/>
    <s v="G15 5530 Laptop"/>
    <s v="15.6 Inches"/>
    <s v="Gray"/>
    <s v="1000 GB"/>
    <s v="Core i7"/>
    <x v="4"/>
    <x v="1"/>
    <s v="Wifi &amp; Bluetooth"/>
    <s v="Nvidia GeForce RTX 4060"/>
    <m/>
    <m/>
    <x v="0"/>
    <x v="884"/>
    <n v="61"/>
    <n v="73083.56"/>
    <m/>
  </r>
  <r>
    <x v="8"/>
    <s v="Alienware m18 Laptop"/>
    <s v="18 Inches"/>
    <s v="Black"/>
    <s v="4000 GB"/>
    <s v="Core i9"/>
    <x v="1"/>
    <x v="1"/>
    <s v="Wifi &amp; Bluetooth"/>
    <s v="Nvidia GeForce RTX 4090"/>
    <m/>
    <m/>
    <x v="0"/>
    <x v="1108"/>
    <n v="18"/>
    <n v="36899.589999999997"/>
    <m/>
  </r>
  <r>
    <x v="8"/>
    <s v="Latitude 5440 Laptop"/>
    <s v="14 Inches"/>
    <s v="Black"/>
    <s v="1000 GB"/>
    <s v="Core i7"/>
    <x v="2"/>
    <x v="2"/>
    <s v="Wifi &amp; Bluetooth"/>
    <s v="Integrated"/>
    <m/>
    <m/>
    <x v="0"/>
    <x v="744"/>
    <n v="23"/>
    <n v="52767"/>
    <m/>
  </r>
  <r>
    <x v="8"/>
    <s v="Latitude 7440 Laptop"/>
    <s v="14 Inches"/>
    <s v="Black"/>
    <s v="512 GB"/>
    <s v="Core i5"/>
    <x v="4"/>
    <x v="2"/>
    <s v="Wifi &amp; Bluetooth"/>
    <s v="Integrated"/>
    <m/>
    <m/>
    <x v="0"/>
    <x v="343"/>
    <n v="25"/>
    <n v="64950"/>
    <m/>
  </r>
  <r>
    <x v="8"/>
    <s v="Latitude 3520 Laptop"/>
    <s v="15.6 Inches"/>
    <s v="Black"/>
    <s v="2000 GB"/>
    <s v="Core i5"/>
    <x v="1"/>
    <x v="10"/>
    <s v="Wifi &amp; Bluetooth"/>
    <s v="Integrated"/>
    <m/>
    <m/>
    <x v="0"/>
    <x v="133"/>
    <n v="51"/>
    <n v="52999.47"/>
    <m/>
  </r>
  <r>
    <x v="8"/>
    <s v="Latitude 3520 Laptop"/>
    <s v="15.6 Inches"/>
    <m/>
    <s v="2000 GB"/>
    <s v="Core i7"/>
    <x v="6"/>
    <x v="10"/>
    <m/>
    <m/>
    <m/>
    <m/>
    <x v="0"/>
    <x v="1120"/>
    <n v="29"/>
    <n v="159264.47"/>
    <m/>
  </r>
  <r>
    <x v="8"/>
    <s v="XPS 9530 Laptop"/>
    <s v="15.6 Inches"/>
    <s v="Platinum Silver"/>
    <s v="512 GB"/>
    <s v="Core i9"/>
    <x v="2"/>
    <x v="2"/>
    <s v="Wifi &amp; Bluetooth"/>
    <s v="Nvidia GeForce RTX 4060"/>
    <m/>
    <m/>
    <x v="0"/>
    <x v="1704"/>
    <n v="47"/>
    <n v="4030.71"/>
    <m/>
  </r>
  <r>
    <x v="1"/>
    <m/>
    <s v="15.6 Inches"/>
    <s v="Silver"/>
    <s v="1000 GB"/>
    <s v="Intel Core i5"/>
    <x v="1"/>
    <x v="1"/>
    <s v="Backlit Keyboard"/>
    <s v="Integrated"/>
    <s v="Intel"/>
    <m/>
    <x v="1"/>
    <x v="2"/>
    <n v="42"/>
    <n v="7284.6"/>
    <m/>
  </r>
  <r>
    <x v="8"/>
    <s v="Inspiron"/>
    <s v="16 Inches"/>
    <s v="Silver"/>
    <s v="1000 GB"/>
    <s v="Intel Core i5"/>
    <x v="2"/>
    <x v="0"/>
    <m/>
    <s v="Integrated"/>
    <s v="Intel"/>
    <m/>
    <x v="0"/>
    <x v="8"/>
    <n v="51"/>
    <n v="21829.63"/>
    <m/>
  </r>
  <r>
    <x v="0"/>
    <s v="Ideapad 3"/>
    <s v="15.6 Inches"/>
    <s v="Gray"/>
    <s v="1000 GB"/>
    <s v="Intel Core i5"/>
    <x v="5"/>
    <x v="0"/>
    <m/>
    <s v="Integrated"/>
    <s v="Intel"/>
    <m/>
    <x v="0"/>
    <x v="19"/>
    <n v="27"/>
    <n v="104445"/>
    <m/>
  </r>
  <r>
    <x v="2"/>
    <s v="Vector GP66 12UGS-267"/>
    <s v="15.66 Inches"/>
    <s v="Core Black"/>
    <m/>
    <s v="Intel Core i9"/>
    <x v="2"/>
    <x v="2"/>
    <m/>
    <s v="Dedicated"/>
    <m/>
    <s v="1.8 GHz"/>
    <x v="2"/>
    <x v="5"/>
    <n v="41"/>
    <n v="28775.759999999998"/>
    <m/>
  </r>
  <r>
    <x v="2"/>
    <s v="Stealth GS66 12UGS-025"/>
    <s v="15.6 Inches"/>
    <s v="Core Black"/>
    <m/>
    <s v="Intel Core i9"/>
    <x v="2"/>
    <x v="2"/>
    <m/>
    <s v="Dedicated"/>
    <s v="NVIDIA GeForce RTX 3070"/>
    <s v="1.8 GHz"/>
    <x v="10"/>
    <x v="13"/>
    <n v="54"/>
    <n v="79240.2"/>
    <m/>
  </r>
  <r>
    <x v="0"/>
    <m/>
    <s v="14 Inches"/>
    <s v="Blue"/>
    <s v="1000 GB"/>
    <s v="Intel Core i7"/>
    <x v="0"/>
    <x v="0"/>
    <m/>
    <s v="Integrated"/>
    <s v="Intel"/>
    <s v="1.2 GHz"/>
    <x v="0"/>
    <x v="21"/>
    <n v="36"/>
    <n v="57999.42"/>
    <m/>
  </r>
  <r>
    <x v="8"/>
    <s v="XPS 9320 Laptop"/>
    <s v="13.4 Inches"/>
    <s v="Black"/>
    <s v="1000 GB"/>
    <s v="Core i7"/>
    <x v="2"/>
    <x v="2"/>
    <s v="Wifi &amp; Bluetooth"/>
    <s v="Integrated"/>
    <m/>
    <m/>
    <x v="0"/>
    <x v="1018"/>
    <n v="22"/>
    <n v="9010.2000000000007"/>
    <m/>
  </r>
  <r>
    <x v="8"/>
    <s v="Alienware m18 Laptop"/>
    <s v="18 Inches"/>
    <s v="Black"/>
    <s v="1000 GB"/>
    <s v="Core i9"/>
    <x v="2"/>
    <x v="2"/>
    <m/>
    <s v="Dedicated"/>
    <s v="NVIDIA GeForce RTX 4070"/>
    <m/>
    <x v="0"/>
    <x v="270"/>
    <n v="48"/>
    <n v="106141"/>
    <m/>
  </r>
  <r>
    <x v="8"/>
    <s v="Precision 7770 Laptop"/>
    <s v="17.3 Inches"/>
    <s v="Silver"/>
    <s v="1000 GB"/>
    <s v="Core i5"/>
    <x v="2"/>
    <x v="1"/>
    <s v="Wifi &amp; Bluetooth"/>
    <s v="Nvidia RTX A5500"/>
    <m/>
    <m/>
    <x v="0"/>
    <x v="223"/>
    <n v="23"/>
    <n v="27183"/>
    <m/>
  </r>
  <r>
    <x v="8"/>
    <s v="XPS 9320 Laptop"/>
    <s v="13.4 Inches"/>
    <s v="Gray"/>
    <s v="1000 GB"/>
    <s v="Core i7"/>
    <x v="4"/>
    <x v="1"/>
    <s v="Wifi &amp; Bluetooth"/>
    <s v="Integrated"/>
    <m/>
    <m/>
    <x v="0"/>
    <x v="222"/>
    <n v="22"/>
    <n v="49830.22"/>
    <m/>
  </r>
  <r>
    <x v="8"/>
    <s v="Latitude 7440 Laptop"/>
    <s v="14 Inches"/>
    <s v="Black"/>
    <s v="256 GB"/>
    <s v="Core i7"/>
    <x v="4"/>
    <x v="1"/>
    <s v="Wifi &amp; Bluetooth"/>
    <s v="Integrated"/>
    <m/>
    <m/>
    <x v="0"/>
    <x v="920"/>
    <n v="15"/>
    <n v="75153"/>
    <m/>
  </r>
  <r>
    <x v="8"/>
    <s v="Alienware X16 Laptop"/>
    <s v="16 Inches"/>
    <s v="Silver"/>
    <s v="1000 GB"/>
    <s v="Core i7"/>
    <x v="4"/>
    <x v="2"/>
    <s v="Wifi &amp; Bluetooth"/>
    <s v="Nvidia GeForce RTX 4050"/>
    <m/>
    <m/>
    <x v="0"/>
    <x v="1011"/>
    <n v="37"/>
    <n v="20138.099999999999"/>
    <m/>
  </r>
  <r>
    <x v="8"/>
    <s v="Latitude 7340 Laptop"/>
    <s v="13.3 Inches"/>
    <s v="Black"/>
    <s v="1000 GB"/>
    <s v="Core i7"/>
    <x v="2"/>
    <x v="1"/>
    <s v="Wifi &amp; Bluetooth"/>
    <s v="Integrated"/>
    <m/>
    <m/>
    <x v="0"/>
    <x v="1593"/>
    <n v="59"/>
    <n v="86654.7"/>
    <m/>
  </r>
  <r>
    <x v="8"/>
    <s v="Alienware m18 Laptop"/>
    <s v="18 Inches"/>
    <s v="Black"/>
    <s v="2000 GB"/>
    <s v="Core i7"/>
    <x v="1"/>
    <x v="2"/>
    <s v="Wifi &amp; Bluetooth"/>
    <s v="Nvidia GeForce RTX 4070"/>
    <m/>
    <m/>
    <x v="0"/>
    <x v="1705"/>
    <n v="19"/>
    <n v="7409.81"/>
    <m/>
  </r>
  <r>
    <x v="5"/>
    <s v="ASUS TUF Dash 15"/>
    <s v="15.6 Inches"/>
    <s v="Eclipse Gray"/>
    <s v="1 TB"/>
    <s v="Core i7 Family"/>
    <x v="7"/>
    <x v="2"/>
    <s v="HD Audio, Backlit Keyboard, Anti Glare Coating"/>
    <s v="Dedicated"/>
    <m/>
    <m/>
    <x v="0"/>
    <x v="144"/>
    <n v="20"/>
    <n v="53144"/>
    <m/>
  </r>
  <r>
    <x v="0"/>
    <m/>
    <s v="15.6 Inches"/>
    <s v="Blue"/>
    <s v="1152 GB"/>
    <s v="Pentium"/>
    <x v="5"/>
    <x v="0"/>
    <m/>
    <s v="Integrated"/>
    <s v="Intel"/>
    <s v="1.1 GHz"/>
    <x v="2"/>
    <x v="26"/>
    <n v="37"/>
    <n v="34568.43"/>
    <m/>
  </r>
  <r>
    <x v="1"/>
    <m/>
    <s v="14 Inches"/>
    <s v="Rose Gold"/>
    <s v="64 GB"/>
    <s v="Celeron N4000"/>
    <x v="4"/>
    <x v="0"/>
    <m/>
    <s v="Integrated"/>
    <s v="Intel"/>
    <s v="1.1 GHz"/>
    <x v="4"/>
    <x v="26"/>
    <n v="39"/>
    <n v="24749.67"/>
    <m/>
  </r>
  <r>
    <x v="1"/>
    <m/>
    <s v="15.6 Inches"/>
    <s v="Black"/>
    <s v="1000 GB"/>
    <s v="Pentium N5000"/>
    <x v="4"/>
    <x v="0"/>
    <m/>
    <s v="Integrated"/>
    <s v="Intel"/>
    <s v="1.1 GHz"/>
    <x v="5"/>
    <x v="42"/>
    <n v="13"/>
    <n v="18399.599999999999"/>
    <m/>
  </r>
  <r>
    <x v="1"/>
    <s v="Pavilion 15"/>
    <s v="15.6 Inches"/>
    <s v="Natural Silver"/>
    <s v="512 GB"/>
    <s v="Core i7 Family"/>
    <x v="14"/>
    <x v="2"/>
    <s v="HD Audio, Anti Glare Coating, Memory Card Slot, Numeric Keypad"/>
    <s v="Integrated"/>
    <m/>
    <m/>
    <x v="0"/>
    <x v="129"/>
    <n v="22"/>
    <n v="22596.35"/>
    <m/>
  </r>
  <r>
    <x v="4"/>
    <s v="Aspire 3"/>
    <s v="17.3 Inches"/>
    <s v="Pure Silver"/>
    <s v="512 GB"/>
    <s v="Core i5 Family"/>
    <x v="0"/>
    <x v="1"/>
    <s v="HD Audio, Anti Glare Coating, Numeric Keypad"/>
    <s v="Integrated"/>
    <m/>
    <m/>
    <x v="0"/>
    <x v="1246"/>
    <n v="23"/>
    <n v="31499.65"/>
    <m/>
  </r>
  <r>
    <x v="1"/>
    <s v="Envy 17T-CR000"/>
    <s v="17.3 Inches"/>
    <s v="Natural Silver"/>
    <s v="512 GB"/>
    <s v="Core i7 Family"/>
    <x v="4"/>
    <x v="1"/>
    <s v="HD Audio, Backlit Keyboard, Memory Card Slot, Numeric Keypad"/>
    <s v="Integrated"/>
    <m/>
    <m/>
    <x v="0"/>
    <x v="251"/>
    <n v="65"/>
    <n v="100533.57"/>
    <m/>
  </r>
  <r>
    <x v="1"/>
    <s v="Pavilion 15"/>
    <s v="15.6 Inches"/>
    <s v="Fog Blue"/>
    <s v="4 TB"/>
    <s v="Core i7 Family"/>
    <x v="1"/>
    <x v="10"/>
    <s v="Fingerprint Reader, HD Audio, Backlit Keyboard, Numeric Keypad"/>
    <s v="Integrated"/>
    <m/>
    <m/>
    <x v="0"/>
    <x v="5"/>
    <n v="59"/>
    <n v="32281"/>
    <m/>
  </r>
  <r>
    <x v="4"/>
    <s v="Aspire 5 A515"/>
    <s v="15.6 Inches"/>
    <s v="Pure Silver"/>
    <s v="2 TB"/>
    <s v="Ryzen 7"/>
    <x v="8"/>
    <x v="10"/>
    <s v="HD Audio, Backlit Keyboard, Anti Glare Coating, Numeric Keypad"/>
    <s v="Integrated"/>
    <m/>
    <m/>
    <x v="0"/>
    <x v="390"/>
    <n v="56"/>
    <n v="81552"/>
    <m/>
  </r>
  <r>
    <x v="1"/>
    <m/>
    <s v="15.6 Inches"/>
    <s v="Silver"/>
    <s v="1000 GB"/>
    <s v="Intel Core i5"/>
    <x v="1"/>
    <x v="1"/>
    <s v="Backlit Keyboard"/>
    <s v="Integrated"/>
    <s v="Intel"/>
    <m/>
    <x v="1"/>
    <x v="2"/>
    <n v="63"/>
    <n v="144263"/>
    <m/>
  </r>
  <r>
    <x v="8"/>
    <s v="Inspiron"/>
    <s v="16 Inches"/>
    <s v="Silver"/>
    <s v="1000 GB"/>
    <s v="Intel Core i5"/>
    <x v="2"/>
    <x v="0"/>
    <m/>
    <s v="Integrated"/>
    <s v="Intel"/>
    <m/>
    <x v="0"/>
    <x v="8"/>
    <n v="46"/>
    <n v="71968.41"/>
    <m/>
  </r>
  <r>
    <x v="0"/>
    <s v="Ideapad 3"/>
    <s v="15.6 Inches"/>
    <s v="Gray"/>
    <s v="1000 GB"/>
    <s v="Intel Core i5"/>
    <x v="5"/>
    <x v="0"/>
    <m/>
    <s v="Integrated"/>
    <s v="Intel"/>
    <m/>
    <x v="0"/>
    <x v="19"/>
    <n v="30"/>
    <n v="81552"/>
    <m/>
  </r>
  <r>
    <x v="2"/>
    <s v="Vector GP66 12UGS-267"/>
    <s v="15.66 Inches"/>
    <s v="Core Black"/>
    <m/>
    <s v="Intel Core i9"/>
    <x v="2"/>
    <x v="2"/>
    <m/>
    <s v="Dedicated"/>
    <m/>
    <s v="1.8 GHz"/>
    <x v="2"/>
    <x v="5"/>
    <n v="35"/>
    <n v="42999.57"/>
    <m/>
  </r>
  <r>
    <x v="2"/>
    <s v="Stealth GS66 12UGS-025"/>
    <s v="15.6 Inches"/>
    <s v="Core Black"/>
    <m/>
    <s v="Intel Core i9"/>
    <x v="2"/>
    <x v="2"/>
    <m/>
    <s v="Dedicated"/>
    <s v="NVIDIA GeForce RTX 3070"/>
    <s v="1.8 GHz"/>
    <x v="10"/>
    <x v="13"/>
    <n v="60"/>
    <n v="35178"/>
    <m/>
  </r>
  <r>
    <x v="0"/>
    <m/>
    <s v="14 Inches"/>
    <s v="Blue"/>
    <s v="1000 GB"/>
    <s v="Intel Core i7"/>
    <x v="0"/>
    <x v="0"/>
    <m/>
    <s v="Integrated"/>
    <s v="Intel"/>
    <s v="1.2 GHz"/>
    <x v="0"/>
    <x v="21"/>
    <n v="23"/>
    <n v="16846.5"/>
    <m/>
  </r>
  <r>
    <x v="1"/>
    <s v="Pavilion 15"/>
    <s v="15.6 Inches"/>
    <s v="Fog Blue"/>
    <s v="2 TB"/>
    <s v="Core i7 Family"/>
    <x v="2"/>
    <x v="1"/>
    <s v="HD Audio, Backlit Keyboard, Anti Glare Coating, Numeric Keypad"/>
    <s v="Dedicated"/>
    <m/>
    <m/>
    <x v="0"/>
    <x v="416"/>
    <n v="33"/>
    <n v="94341"/>
    <m/>
  </r>
  <r>
    <x v="1"/>
    <s v="Envy x360 2-in-1"/>
    <s v="15.6 Inches"/>
    <s v="Platinum Grey"/>
    <s v="2 TB"/>
    <s v="Core i7 Family"/>
    <x v="2"/>
    <x v="1"/>
    <s v="HD Audio, Backlit Keyboard, Memory Card Slot"/>
    <s v="Integrated"/>
    <m/>
    <m/>
    <x v="0"/>
    <x v="5"/>
    <n v="35"/>
    <n v="4559.5200000000004"/>
    <m/>
  </r>
  <r>
    <x v="1"/>
    <s v="Pavilion 15-EG200"/>
    <s v="15.6 Inches"/>
    <s v="Fog blue"/>
    <s v="1 TB"/>
    <s v="Core i7 Family"/>
    <x v="2"/>
    <x v="1"/>
    <s v="HD Audio, Backlit Keyboard, Numeric Keypad"/>
    <s v="Integrated"/>
    <m/>
    <m/>
    <x v="0"/>
    <x v="1356"/>
    <n v="41"/>
    <n v="17802"/>
    <m/>
  </r>
  <r>
    <x v="1"/>
    <s v="HP Pavilion 15T-EG300"/>
    <s v="15.6 Inches"/>
    <s v="Natural Silver"/>
    <s v="1 TB"/>
    <s v="Core i7 Family"/>
    <x v="13"/>
    <x v="7"/>
    <s v="HD Audio, Backlit Keyboard, Anti Glare Coating, Numeric Keypad"/>
    <s v="Dedicated"/>
    <m/>
    <m/>
    <x v="0"/>
    <x v="1241"/>
    <n v="52"/>
    <n v="45999.54"/>
    <m/>
  </r>
  <r>
    <x v="1"/>
    <s v="Envy x360 2-in-1"/>
    <s v="15.6 Inches"/>
    <s v="Natural Silver"/>
    <s v="1 TB"/>
    <s v="Core i5 Family"/>
    <x v="2"/>
    <x v="7"/>
    <s v="Fingerprint Reader, HD Audio, Backlit Keyboard, Memory Card Slot"/>
    <s v="Integrated"/>
    <m/>
    <m/>
    <x v="0"/>
    <x v="695"/>
    <n v="54"/>
    <n v="33279.480000000003"/>
    <m/>
  </r>
  <r>
    <x v="1"/>
    <s v="HP EliteBook 840 G6"/>
    <s v="14 Inches"/>
    <s v="Platinum"/>
    <s v="256 GB"/>
    <s v="Intel Core i5"/>
    <x v="4"/>
    <x v="43"/>
    <s v="Backlit Keyboard"/>
    <s v="Integrated"/>
    <m/>
    <m/>
    <x v="0"/>
    <x v="1312"/>
    <n v="54"/>
    <n v="26751.62"/>
    <m/>
  </r>
  <r>
    <x v="31"/>
    <s v="Luqeeg1y3tqmp0an-19"/>
    <m/>
    <m/>
    <m/>
    <m/>
    <x v="0"/>
    <x v="9"/>
    <m/>
    <s v="Integrated"/>
    <s v="Intel HD Graphics 400"/>
    <m/>
    <x v="0"/>
    <x v="1640"/>
    <n v="16"/>
    <n v="8739.81"/>
    <m/>
  </r>
  <r>
    <x v="0"/>
    <m/>
    <s v="15.6 Inches"/>
    <s v="Blue"/>
    <s v="1152 GB"/>
    <s v="Pentium"/>
    <x v="5"/>
    <x v="0"/>
    <m/>
    <s v="Integrated"/>
    <s v="Intel"/>
    <s v="1.1 GHz"/>
    <x v="2"/>
    <x v="26"/>
    <n v="48"/>
    <n v="160647.84"/>
    <m/>
  </r>
  <r>
    <x v="1"/>
    <m/>
    <s v="14 Inches"/>
    <s v="Rose Gold"/>
    <s v="64 GB"/>
    <s v="Celeron N4000"/>
    <x v="4"/>
    <x v="0"/>
    <m/>
    <s v="Integrated"/>
    <s v="Intel"/>
    <s v="1.1 GHz"/>
    <x v="4"/>
    <x v="26"/>
    <n v="49"/>
    <n v="61164"/>
    <m/>
  </r>
  <r>
    <x v="1"/>
    <m/>
    <s v="15.6 Inches"/>
    <s v="Black"/>
    <s v="1000 GB"/>
    <s v="Pentium N5000"/>
    <x v="4"/>
    <x v="0"/>
    <m/>
    <s v="Integrated"/>
    <s v="Intel"/>
    <s v="1.1 GHz"/>
    <x v="5"/>
    <x v="42"/>
    <n v="13"/>
    <n v="33980"/>
    <m/>
  </r>
  <r>
    <x v="7"/>
    <m/>
    <m/>
    <m/>
    <m/>
    <m/>
    <x v="4"/>
    <x v="9"/>
    <m/>
    <s v="Integrated"/>
    <m/>
    <m/>
    <x v="0"/>
    <x v="611"/>
    <n v="16"/>
    <n v="18122.68"/>
    <m/>
  </r>
  <r>
    <x v="8"/>
    <s v="Latitude 5520 Laptop"/>
    <s v="15.6 Inches"/>
    <s v="Black"/>
    <s v="2000 GB"/>
    <s v="Core i7"/>
    <x v="1"/>
    <x v="10"/>
    <s v="Wifi &amp; Bluetooth"/>
    <s v="Integrated"/>
    <m/>
    <m/>
    <x v="0"/>
    <x v="243"/>
    <n v="52"/>
    <n v="29439.54"/>
    <m/>
  </r>
  <r>
    <x v="8"/>
    <s v="Vostro 3510 Laptop"/>
    <s v="15.6 Inches"/>
    <s v="Black"/>
    <s v="1000 GB"/>
    <s v="Core i7"/>
    <x v="2"/>
    <x v="10"/>
    <s v="Wifi &amp; Bluetooth"/>
    <s v="Integrated"/>
    <m/>
    <m/>
    <x v="0"/>
    <x v="1126"/>
    <n v="49"/>
    <n v="70684.98"/>
    <m/>
  </r>
  <r>
    <x v="8"/>
    <s v="Precision 7560 Laptop"/>
    <s v="15.6 Inches"/>
    <s v="Silver"/>
    <s v="512 GB"/>
    <s v="Core i7"/>
    <x v="4"/>
    <x v="10"/>
    <s v="Wifi &amp; Bluetooth"/>
    <s v="Nvidia T1200"/>
    <m/>
    <m/>
    <x v="0"/>
    <x v="116"/>
    <n v="15"/>
    <n v="45999.77"/>
    <m/>
  </r>
  <r>
    <x v="8"/>
    <s v="Latitude 5520 Laptop"/>
    <s v="15.6 Inches"/>
    <s v="Black"/>
    <s v="256 GB"/>
    <s v="Core i7"/>
    <x v="0"/>
    <x v="2"/>
    <s v="Wifi &amp; Bluetooth"/>
    <s v="Integrated"/>
    <m/>
    <m/>
    <x v="0"/>
    <x v="203"/>
    <n v="12"/>
    <n v="33266.61"/>
    <m/>
  </r>
  <r>
    <x v="8"/>
    <s v="Inspiron 3511 Laptop"/>
    <s v="15.6 Inches"/>
    <s v="Black"/>
    <s v="2000 GB"/>
    <s v="Core i5"/>
    <x v="2"/>
    <x v="10"/>
    <s v="Wifi &amp; Bluetooth"/>
    <s v="Integrated"/>
    <m/>
    <m/>
    <x v="0"/>
    <x v="146"/>
    <n v="61"/>
    <n v="23789.39"/>
    <m/>
  </r>
  <r>
    <x v="8"/>
    <s v="Precision 7560 Laptop"/>
    <s v="15.6 Inches"/>
    <s v="Silver"/>
    <s v="1000 GB"/>
    <s v="Core i7"/>
    <x v="0"/>
    <x v="1"/>
    <m/>
    <s v="Dedicated"/>
    <m/>
    <m/>
    <x v="0"/>
    <x v="400"/>
    <n v="19"/>
    <n v="107026.57"/>
    <m/>
  </r>
  <r>
    <x v="8"/>
    <s v="Precision 7560 Laptop"/>
    <s v="15.6 Inches"/>
    <s v="Silver"/>
    <s v="256 GB"/>
    <s v="Core i7"/>
    <x v="2"/>
    <x v="1"/>
    <s v="Wifi &amp; Bluetooth"/>
    <s v="Integrated"/>
    <m/>
    <m/>
    <x v="0"/>
    <x v="615"/>
    <n v="51"/>
    <n v="19431.75"/>
    <m/>
  </r>
  <r>
    <x v="8"/>
    <s v="XPS 9320 Laptop"/>
    <s v="13.4 Inches"/>
    <s v="Platinum"/>
    <s v="512 GB"/>
    <s v="Core i7"/>
    <x v="2"/>
    <x v="2"/>
    <s v="Wifi &amp; Bluetooth"/>
    <s v="Integrated"/>
    <m/>
    <m/>
    <x v="0"/>
    <x v="444"/>
    <n v="13"/>
    <n v="9197.16"/>
    <m/>
  </r>
  <r>
    <x v="8"/>
    <s v="G15"/>
    <s v="15.6 Inches"/>
    <s v="Dark Shadow Grey"/>
    <s v="1 TB"/>
    <s v="Core i7 Family"/>
    <x v="14"/>
    <x v="1"/>
    <s v="HD Audio, Backlit Keyboard, Anti Glare Coating, Numeric Keypad"/>
    <s v="Dedicated"/>
    <m/>
    <m/>
    <x v="0"/>
    <x v="5"/>
    <n v="61"/>
    <n v="55999.44"/>
    <m/>
  </r>
  <r>
    <x v="1"/>
    <m/>
    <s v="15.6 Inches"/>
    <s v="Silver"/>
    <s v="1000 GB"/>
    <s v="Intel Core i5"/>
    <x v="1"/>
    <x v="1"/>
    <s v="Backlit Keyboard"/>
    <s v="Integrated"/>
    <s v="Intel"/>
    <m/>
    <x v="1"/>
    <x v="2"/>
    <n v="47"/>
    <n v="44772"/>
    <m/>
  </r>
  <r>
    <x v="8"/>
    <s v="Inspiron"/>
    <s v="16 Inches"/>
    <s v="Silver"/>
    <s v="1000 GB"/>
    <s v="Intel Core i5"/>
    <x v="2"/>
    <x v="0"/>
    <m/>
    <s v="Integrated"/>
    <s v="Intel"/>
    <m/>
    <x v="0"/>
    <x v="8"/>
    <n v="63"/>
    <n v="14259.69"/>
    <m/>
  </r>
  <r>
    <x v="0"/>
    <s v="Ideapad 3"/>
    <s v="15.6 Inches"/>
    <s v="Gray"/>
    <s v="1000 GB"/>
    <s v="Intel Core i5"/>
    <x v="5"/>
    <x v="0"/>
    <m/>
    <s v="Integrated"/>
    <s v="Intel"/>
    <m/>
    <x v="0"/>
    <x v="19"/>
    <n v="34"/>
    <n v="17939.61"/>
    <m/>
  </r>
  <r>
    <x v="2"/>
    <s v="Vector GP66 12UGS-267"/>
    <s v="15.66 Inches"/>
    <s v="Core Black"/>
    <m/>
    <s v="Intel Core i9"/>
    <x v="2"/>
    <x v="2"/>
    <m/>
    <s v="Dedicated"/>
    <m/>
    <s v="1.8 GHz"/>
    <x v="2"/>
    <x v="5"/>
    <n v="31"/>
    <n v="18329.53"/>
    <m/>
  </r>
  <r>
    <x v="2"/>
    <s v="Stealth GS66 12UGS-025"/>
    <s v="15.6 Inches"/>
    <s v="Core Black"/>
    <m/>
    <s v="Intel Core i9"/>
    <x v="2"/>
    <x v="2"/>
    <m/>
    <s v="Dedicated"/>
    <s v="NVIDIA GeForce RTX 3070"/>
    <s v="1.8 GHz"/>
    <x v="10"/>
    <x v="13"/>
    <n v="30"/>
    <n v="110435"/>
    <m/>
  </r>
  <r>
    <x v="0"/>
    <m/>
    <s v="14 Inches"/>
    <s v="Blue"/>
    <s v="1000 GB"/>
    <s v="Intel Core i7"/>
    <x v="0"/>
    <x v="0"/>
    <m/>
    <s v="Integrated"/>
    <s v="Intel"/>
    <s v="1.2 GHz"/>
    <x v="0"/>
    <x v="21"/>
    <n v="16"/>
    <n v="21239.64"/>
    <m/>
  </r>
  <r>
    <x v="8"/>
    <s v="Latitude 5340 Laptop"/>
    <s v="13.3 Inches"/>
    <s v="Black"/>
    <s v="256 GB"/>
    <s v="Core i5"/>
    <x v="4"/>
    <x v="1"/>
    <s v="Wifi &amp; Bluetooth"/>
    <s v="Integrated"/>
    <m/>
    <m/>
    <x v="0"/>
    <x v="443"/>
    <n v="45"/>
    <n v="32448.35"/>
    <m/>
  </r>
  <r>
    <x v="8"/>
    <s v="Latitude 5540 Laptop"/>
    <s v="15.6 Inches"/>
    <s v="Black"/>
    <s v="512 GB"/>
    <s v="Core i5"/>
    <x v="2"/>
    <x v="1"/>
    <s v="Wifi &amp; Bluetooth"/>
    <s v="Integrated"/>
    <m/>
    <m/>
    <x v="0"/>
    <x v="693"/>
    <n v="34"/>
    <n v="62999.37"/>
    <m/>
  </r>
  <r>
    <x v="1"/>
    <s v="Envy x360 2-in-1"/>
    <s v="15.6 Inches"/>
    <s v="Platinum Silver"/>
    <s v="1 TB"/>
    <s v="Core i7 Family"/>
    <x v="2"/>
    <x v="10"/>
    <s v="Fingerprint Reader, HD Audio, Backlit Keyboard, Memory Card Slot"/>
    <s v="Integrated"/>
    <m/>
    <m/>
    <x v="0"/>
    <x v="1001"/>
    <n v="36"/>
    <n v="45899.49"/>
    <m/>
  </r>
  <r>
    <x v="8"/>
    <s v="XPS 9320 Laptop"/>
    <s v="13.4 Inches"/>
    <s v="Gray, Silver"/>
    <s v="1000 GB"/>
    <s v="Core i7"/>
    <x v="2"/>
    <x v="2"/>
    <s v="Wifi &amp; Bluetooth"/>
    <s v="Integrated"/>
    <m/>
    <m/>
    <x v="0"/>
    <x v="804"/>
    <n v="47"/>
    <n v="16611"/>
    <m/>
  </r>
  <r>
    <x v="8"/>
    <s v="Precision Workstation 5770"/>
    <s v="17 Inches"/>
    <s v="Silver"/>
    <s v="1 TB"/>
    <s v="Intel Core i9"/>
    <x v="1"/>
    <x v="1"/>
    <s v="Backlit Keyboard"/>
    <s v="Dedicated"/>
    <m/>
    <m/>
    <x v="0"/>
    <x v="881"/>
    <n v="47"/>
    <n v="17159.560000000001"/>
    <m/>
  </r>
  <r>
    <x v="0"/>
    <m/>
    <s v="15.6 Inches"/>
    <s v="Blue"/>
    <s v="1152 GB"/>
    <s v="Pentium"/>
    <x v="5"/>
    <x v="0"/>
    <m/>
    <s v="Integrated"/>
    <s v="Intel"/>
    <s v="1.1 GHz"/>
    <x v="2"/>
    <x v="26"/>
    <n v="59"/>
    <n v="66107.199999999997"/>
    <m/>
  </r>
  <r>
    <x v="1"/>
    <m/>
    <s v="14 Inches"/>
    <s v="Rose Gold"/>
    <s v="64 GB"/>
    <s v="Celeron N4000"/>
    <x v="4"/>
    <x v="0"/>
    <m/>
    <s v="Integrated"/>
    <s v="Intel"/>
    <s v="1.1 GHz"/>
    <x v="4"/>
    <x v="26"/>
    <n v="18"/>
    <n v="107249.35"/>
    <m/>
  </r>
  <r>
    <x v="1"/>
    <m/>
    <s v="15.6 Inches"/>
    <s v="Black"/>
    <s v="1000 GB"/>
    <s v="Pentium N5000"/>
    <x v="4"/>
    <x v="0"/>
    <m/>
    <s v="Integrated"/>
    <s v="Intel"/>
    <s v="1.1 GHz"/>
    <x v="5"/>
    <x v="42"/>
    <n v="42"/>
    <n v="96777.78"/>
    <m/>
  </r>
  <r>
    <x v="9"/>
    <s v="Gram 17Z95P"/>
    <s v="17 Inches"/>
    <s v="Black"/>
    <s v="4 TB"/>
    <s v="Core i7 Family"/>
    <x v="4"/>
    <x v="7"/>
    <s v="Fingerprint Reader, Backlit Keyboard, Anti Glare Coating, Memory Card Slot, Numeric Keypad"/>
    <s v="Integrated"/>
    <m/>
    <m/>
    <x v="0"/>
    <x v="28"/>
    <n v="17"/>
    <n v="8579.7800000000007"/>
    <m/>
  </r>
  <r>
    <x v="4"/>
    <s v="Nitro 5 AN515"/>
    <s v="15.6 Inches"/>
    <s v="Shale Black"/>
    <s v="1 TB"/>
    <s v="Core i7 Family"/>
    <x v="2"/>
    <x v="7"/>
    <s v="HD Audio, Backlit Keyboard, Anti Glare Coating, Numeric Keypad"/>
    <s v="Dedicated"/>
    <m/>
    <m/>
    <x v="0"/>
    <x v="55"/>
    <n v="51"/>
    <n v="94341"/>
    <m/>
  </r>
  <r>
    <x v="9"/>
    <s v="Gram 16Z90P"/>
    <s v="16 Inches"/>
    <s v="Black"/>
    <s v="2 TB"/>
    <s v="Core i7 Family"/>
    <x v="4"/>
    <x v="7"/>
    <s v="Fingerprint Reader, HD Audio, Backlit Keyboard, Memory Card Slot, Numeric Keypad"/>
    <s v="Integrated"/>
    <m/>
    <m/>
    <x v="0"/>
    <x v="1015"/>
    <n v="15"/>
    <n v="54368"/>
    <m/>
  </r>
  <r>
    <x v="1"/>
    <m/>
    <s v="15.6 Inches"/>
    <s v="Silver"/>
    <s v="1000 GB"/>
    <s v="Intel Core i5"/>
    <x v="1"/>
    <x v="1"/>
    <s v="Backlit Keyboard"/>
    <s v="Integrated"/>
    <s v="Intel"/>
    <m/>
    <x v="1"/>
    <x v="2"/>
    <n v="22"/>
    <n v="123649.5"/>
    <m/>
  </r>
  <r>
    <x v="8"/>
    <s v="Inspiron"/>
    <s v="16 Inches"/>
    <s v="Silver"/>
    <s v="1000 GB"/>
    <s v="Intel Core i5"/>
    <x v="2"/>
    <x v="0"/>
    <m/>
    <s v="Integrated"/>
    <s v="Intel"/>
    <m/>
    <x v="0"/>
    <x v="8"/>
    <n v="64"/>
    <n v="14819.62"/>
    <m/>
  </r>
  <r>
    <x v="0"/>
    <s v="Ideapad 3"/>
    <s v="15.6 Inches"/>
    <s v="Gray"/>
    <s v="1000 GB"/>
    <s v="Intel Core i5"/>
    <x v="5"/>
    <x v="0"/>
    <m/>
    <s v="Integrated"/>
    <s v="Intel"/>
    <m/>
    <x v="0"/>
    <x v="19"/>
    <n v="60"/>
    <n v="50286"/>
    <m/>
  </r>
  <r>
    <x v="2"/>
    <s v="Vector GP66 12UGS-267"/>
    <s v="15.66 Inches"/>
    <s v="Core Black"/>
    <m/>
    <s v="Intel Core i9"/>
    <x v="2"/>
    <x v="2"/>
    <m/>
    <s v="Dedicated"/>
    <m/>
    <s v="1.8 GHz"/>
    <x v="2"/>
    <x v="5"/>
    <n v="60"/>
    <n v="146299.62"/>
    <m/>
  </r>
  <r>
    <x v="2"/>
    <s v="Stealth GS66 12UGS-025"/>
    <s v="15.6 Inches"/>
    <s v="Core Black"/>
    <m/>
    <s v="Intel Core i9"/>
    <x v="2"/>
    <x v="2"/>
    <m/>
    <s v="Dedicated"/>
    <s v="NVIDIA GeForce RTX 3070"/>
    <s v="1.8 GHz"/>
    <x v="10"/>
    <x v="13"/>
    <n v="44"/>
    <n v="18329.53"/>
    <m/>
  </r>
  <r>
    <x v="0"/>
    <m/>
    <s v="14 Inches"/>
    <s v="Blue"/>
    <s v="1000 GB"/>
    <s v="Intel Core i7"/>
    <x v="0"/>
    <x v="0"/>
    <m/>
    <s v="Integrated"/>
    <s v="Intel"/>
    <s v="1.2 GHz"/>
    <x v="0"/>
    <x v="21"/>
    <n v="48"/>
    <n v="13439.79"/>
    <m/>
  </r>
  <r>
    <x v="11"/>
    <s v="Galaxy Book2 Pro 360 5G"/>
    <s v="13.3 Inches"/>
    <s v="Gray"/>
    <s v="256 GB"/>
    <s v="Snapdragon"/>
    <x v="4"/>
    <x v="2"/>
    <s v="Fingerprint Reader, Backlit Keyboard, Support Stylus, Memory Card Slot"/>
    <s v="Integrated"/>
    <m/>
    <m/>
    <x v="0"/>
    <x v="120"/>
    <n v="38"/>
    <n v="15209.61"/>
    <m/>
  </r>
  <r>
    <x v="7"/>
    <s v="Legion 5"/>
    <s v="15.6 Inches"/>
    <s v="Storm Grey"/>
    <s v="2 TB"/>
    <s v="Ryzen 7"/>
    <x v="4"/>
    <x v="1"/>
    <s v="HD Audio, Backlit Keyboard, Anti Glare Coating, Numeric Keypad"/>
    <s v="Dedicated"/>
    <m/>
    <m/>
    <x v="2"/>
    <x v="418"/>
    <n v="41"/>
    <n v="3689"/>
    <m/>
  </r>
  <r>
    <x v="4"/>
    <s v="Aspire 15 A517"/>
    <s v="17.3 Inches"/>
    <s v="Pure Silver"/>
    <s v="512 GB"/>
    <s v="Core i7 Family"/>
    <x v="7"/>
    <x v="10"/>
    <s v="Fingerprint Reader, HD Audio, Backlit Keyboard, Anti Glare Coating, Numeric Keypad"/>
    <s v="Integrated"/>
    <m/>
    <m/>
    <x v="0"/>
    <x v="7"/>
    <n v="47"/>
    <n v="30701.15"/>
    <m/>
  </r>
  <r>
    <x v="1"/>
    <s v="Envy 17T-CH100"/>
    <s v="17.3 Inches"/>
    <s v="Natural Silver"/>
    <s v="1 TB"/>
    <s v="Core i7 Family"/>
    <x v="2"/>
    <x v="7"/>
    <s v="Fingerprint Reader, HD Audio, Backlit Keyboard, Memory Card Slot, Numeric Keypad"/>
    <s v="Integrated"/>
    <m/>
    <m/>
    <x v="0"/>
    <x v="1308"/>
    <n v="58"/>
    <n v="18649.259999999998"/>
    <m/>
  </r>
  <r>
    <x v="0"/>
    <m/>
    <s v="15.6 Inches"/>
    <s v="Blue"/>
    <s v="1152 GB"/>
    <s v="Pentium"/>
    <x v="5"/>
    <x v="0"/>
    <m/>
    <s v="Integrated"/>
    <s v="Intel"/>
    <s v="1.1 GHz"/>
    <x v="2"/>
    <x v="26"/>
    <n v="16"/>
    <n v="33039.440000000002"/>
    <m/>
  </r>
  <r>
    <x v="1"/>
    <m/>
    <s v="14 Inches"/>
    <s v="Rose Gold"/>
    <s v="64 GB"/>
    <s v="Celeron N4000"/>
    <x v="4"/>
    <x v="0"/>
    <m/>
    <s v="Integrated"/>
    <s v="Intel"/>
    <s v="1.1 GHz"/>
    <x v="4"/>
    <x v="26"/>
    <n v="16"/>
    <n v="4139.82"/>
    <m/>
  </r>
  <r>
    <x v="1"/>
    <m/>
    <s v="15.6 Inches"/>
    <s v="Black"/>
    <s v="1000 GB"/>
    <s v="Pentium N5000"/>
    <x v="4"/>
    <x v="0"/>
    <m/>
    <s v="Integrated"/>
    <s v="Intel"/>
    <s v="1.1 GHz"/>
    <x v="5"/>
    <x v="42"/>
    <n v="22"/>
    <n v="38399.4"/>
    <m/>
  </r>
  <r>
    <x v="9"/>
    <s v="14Z90R-Q.APB3U1"/>
    <s v="14 Inches"/>
    <s v="Obsidian Black"/>
    <m/>
    <s v="Core i5"/>
    <x v="0"/>
    <x v="1"/>
    <m/>
    <s v="Integrated"/>
    <s v="Intel Iris Xe Graphics"/>
    <n v="1.9"/>
    <x v="0"/>
    <x v="1706"/>
    <n v="34"/>
    <n v="3384"/>
    <m/>
  </r>
  <r>
    <x v="1"/>
    <s v="Omen 16T-N000"/>
    <s v="16.1 Inches"/>
    <s v="Mica Silver"/>
    <s v="2 TB"/>
    <s v="Ryzen 7"/>
    <x v="13"/>
    <x v="10"/>
    <s v="HD Audio, Backlit Keyboard, Anti Glare Coating, Memory Card Slot"/>
    <s v="Dedicated"/>
    <m/>
    <m/>
    <x v="0"/>
    <x v="1574"/>
    <n v="57"/>
    <n v="101209.42"/>
    <m/>
  </r>
  <r>
    <x v="2"/>
    <s v="Vector GP66 12UGS-267"/>
    <s v="15.66 Inches"/>
    <s v="Core Black"/>
    <m/>
    <s v="Intel Core i9"/>
    <x v="2"/>
    <x v="2"/>
    <m/>
    <s v="Dedicated"/>
    <m/>
    <s v="1.8 GHz"/>
    <x v="2"/>
    <x v="5"/>
    <n v="61"/>
    <n v="57186"/>
    <m/>
  </r>
  <r>
    <x v="2"/>
    <s v="Stealth GS66 12UGS-025"/>
    <s v="15.6 Inches"/>
    <s v="Core Black"/>
    <m/>
    <s v="Intel Core i9"/>
    <x v="2"/>
    <x v="2"/>
    <m/>
    <s v="Dedicated"/>
    <s v="NVIDIA GeForce RTX 3070"/>
    <s v="1.8 GHz"/>
    <x v="10"/>
    <x v="13"/>
    <n v="38"/>
    <n v="21239.64"/>
    <m/>
  </r>
  <r>
    <x v="0"/>
    <m/>
    <s v="14 Inches"/>
    <s v="Blue"/>
    <s v="1000 GB"/>
    <s v="Intel Core i7"/>
    <x v="0"/>
    <x v="0"/>
    <m/>
    <s v="Integrated"/>
    <s v="Intel"/>
    <s v="1.2 GHz"/>
    <x v="0"/>
    <x v="21"/>
    <n v="28"/>
    <n v="27960"/>
    <m/>
  </r>
  <r>
    <x v="7"/>
    <s v="ThinkPad T14 Gen 1"/>
    <s v="14 Inches"/>
    <s v="Black"/>
    <s v="1 TB"/>
    <s v="Ryzen 5"/>
    <x v="14"/>
    <x v="2"/>
    <s v="Fingerprint Reader, TrackPoint, Backlit Keyboard, Anti Glare Coating, Memory Card Slot"/>
    <s v="Integrated"/>
    <m/>
    <m/>
    <x v="0"/>
    <x v="181"/>
    <n v="21"/>
    <n v="22455"/>
    <m/>
  </r>
  <r>
    <x v="1"/>
    <s v="Envy 17-CR100"/>
    <s v="17.3 Inches"/>
    <s v="Platinum Silver"/>
    <s v="2 TB"/>
    <s v="Core i7 Family"/>
    <x v="7"/>
    <x v="1"/>
    <s v="HD Audio, Backlit Keyboard, Anti Glare Coating, Memory Card Slot, Numeric Keypad"/>
    <s v="Integrated"/>
    <m/>
    <m/>
    <x v="0"/>
    <x v="604"/>
    <n v="21"/>
    <n v="35689.5"/>
    <m/>
  </r>
  <r>
    <x v="9"/>
    <s v="Gram 16 2-in-1"/>
    <s v="16 Inches"/>
    <s v="Black"/>
    <s v="2 TB"/>
    <s v="Core i7 Family"/>
    <x v="4"/>
    <x v="1"/>
    <s v="Fingerprint Reader, HD Audio, Backlit Keyboard, Memory Card Slot"/>
    <s v="Integrated"/>
    <m/>
    <m/>
    <x v="0"/>
    <x v="604"/>
    <n v="58"/>
    <n v="97539"/>
    <m/>
  </r>
  <r>
    <x v="1"/>
    <s v="HP Elitebook 1040 G9"/>
    <s v="14 Inches"/>
    <m/>
    <m/>
    <s v="Intel Core i7"/>
    <x v="2"/>
    <x v="1"/>
    <m/>
    <s v="Integrated"/>
    <m/>
    <s v="1.8 GHz"/>
    <x v="0"/>
    <x v="1397"/>
    <n v="39"/>
    <n v="40864.449999999997"/>
    <m/>
  </r>
  <r>
    <x v="8"/>
    <s v="Inspiron i7430 2-in-1"/>
    <s v="14 Inches"/>
    <s v="Platinum Silver"/>
    <s v="1 TB"/>
    <s v="Core i7 Family"/>
    <x v="4"/>
    <x v="7"/>
    <s v="Fingerprint Reader, HD Audio, Backlit Keyboard, Memory Card Slot"/>
    <s v="Integrated"/>
    <m/>
    <m/>
    <x v="0"/>
    <x v="251"/>
    <n v="47"/>
    <n v="8279.82"/>
    <m/>
  </r>
  <r>
    <x v="0"/>
    <m/>
    <s v="15.6 Inches"/>
    <s v="Blue"/>
    <s v="1152 GB"/>
    <s v="Pentium"/>
    <x v="5"/>
    <x v="0"/>
    <m/>
    <s v="Integrated"/>
    <s v="Intel"/>
    <s v="1.1 GHz"/>
    <x v="2"/>
    <x v="26"/>
    <n v="58"/>
    <n v="5995"/>
    <m/>
  </r>
  <r>
    <x v="1"/>
    <m/>
    <s v="14 Inches"/>
    <s v="Rose Gold"/>
    <s v="64 GB"/>
    <s v="Celeron N4000"/>
    <x v="4"/>
    <x v="0"/>
    <m/>
    <s v="Integrated"/>
    <s v="Intel"/>
    <s v="1.1 GHz"/>
    <x v="4"/>
    <x v="26"/>
    <n v="35"/>
    <n v="35839.440000000002"/>
    <m/>
  </r>
  <r>
    <x v="1"/>
    <m/>
    <s v="15.6 Inches"/>
    <s v="Black"/>
    <s v="1000 GB"/>
    <s v="Pentium N5000"/>
    <x v="4"/>
    <x v="0"/>
    <m/>
    <s v="Integrated"/>
    <s v="Intel"/>
    <s v="1.1 GHz"/>
    <x v="5"/>
    <x v="42"/>
    <n v="60"/>
    <n v="7799.8"/>
    <m/>
  </r>
  <r>
    <x v="31"/>
    <s v="Luqeeg6xh3zaqt7k-23"/>
    <s v="15.6 Inches"/>
    <m/>
    <m/>
    <m/>
    <x v="4"/>
    <x v="9"/>
    <m/>
    <s v="Integrated"/>
    <m/>
    <m/>
    <x v="0"/>
    <x v="1056"/>
    <n v="46"/>
    <n v="7669.87"/>
    <m/>
  </r>
  <r>
    <x v="8"/>
    <s v="XPS 9320 Laptop"/>
    <s v="13.4 Inches"/>
    <s v="Gray"/>
    <s v="1000 GB"/>
    <s v="Core i7"/>
    <x v="4"/>
    <x v="2"/>
    <m/>
    <s v="Integrated"/>
    <s v="Intel Integrated Graphics"/>
    <m/>
    <x v="0"/>
    <x v="271"/>
    <n v="28"/>
    <n v="15339.74"/>
    <m/>
  </r>
  <r>
    <x v="1"/>
    <s v="14-DQ100"/>
    <s v="14 Inches"/>
    <s v="Natural Silver"/>
    <s v="1 TB"/>
    <s v="Core i3-1005G1"/>
    <x v="14"/>
    <x v="10"/>
    <s v="HD Audio, Backlit Keyboard, Memory Card Slot"/>
    <s v="Integrated"/>
    <m/>
    <m/>
    <x v="0"/>
    <x v="610"/>
    <n v="17"/>
    <n v="70174"/>
    <m/>
  </r>
  <r>
    <x v="8"/>
    <s v="Precision 3581 Laptop"/>
    <s v="15.6 Inches"/>
    <s v="Silver"/>
    <s v="512 GB"/>
    <s v="Core i7"/>
    <x v="4"/>
    <x v="1"/>
    <m/>
    <s v="Integrated"/>
    <s v="Intel Integrated Graphics"/>
    <m/>
    <x v="0"/>
    <x v="1188"/>
    <n v="41"/>
    <n v="113358"/>
    <m/>
  </r>
  <r>
    <x v="1"/>
    <s v="VNE-HP-15-DY1079MS"/>
    <s v="15.6 Inches"/>
    <s v="Silver"/>
    <s v="512 GB"/>
    <s v="Core i7 Family"/>
    <x v="6"/>
    <x v="10"/>
    <m/>
    <s v="Integrated"/>
    <s v="Intel UHD Graphics"/>
    <s v="1.3 GHz"/>
    <x v="0"/>
    <x v="784"/>
    <n v="21"/>
    <n v="14999.85"/>
    <m/>
  </r>
  <r>
    <x v="1"/>
    <m/>
    <s v="15.6 Inches"/>
    <s v="Silver"/>
    <s v="1000 GB"/>
    <s v="Intel Core i5"/>
    <x v="1"/>
    <x v="1"/>
    <s v="Backlit Keyboard"/>
    <s v="Integrated"/>
    <s v="Intel"/>
    <m/>
    <x v="1"/>
    <x v="2"/>
    <n v="43"/>
    <n v="86009.39"/>
    <m/>
  </r>
  <r>
    <x v="8"/>
    <s v="Inspiron"/>
    <s v="16 Inches"/>
    <s v="Silver"/>
    <s v="1000 GB"/>
    <s v="Intel Core i5"/>
    <x v="2"/>
    <x v="0"/>
    <m/>
    <s v="Integrated"/>
    <s v="Intel"/>
    <m/>
    <x v="0"/>
    <x v="8"/>
    <n v="49"/>
    <n v="52199.42"/>
    <m/>
  </r>
  <r>
    <x v="0"/>
    <s v="Ideapad 3"/>
    <s v="15.6 Inches"/>
    <s v="Gray"/>
    <s v="1000 GB"/>
    <s v="Intel Core i5"/>
    <x v="5"/>
    <x v="0"/>
    <m/>
    <s v="Integrated"/>
    <s v="Intel"/>
    <m/>
    <x v="0"/>
    <x v="19"/>
    <n v="23"/>
    <n v="27729.53"/>
    <m/>
  </r>
  <r>
    <x v="2"/>
    <s v="Vector GP66 12UGS-267"/>
    <s v="15.66 Inches"/>
    <s v="Core Black"/>
    <m/>
    <s v="Intel Core i9"/>
    <x v="2"/>
    <x v="2"/>
    <m/>
    <s v="Dedicated"/>
    <m/>
    <s v="1.8 GHz"/>
    <x v="2"/>
    <x v="5"/>
    <n v="27"/>
    <n v="64562"/>
    <m/>
  </r>
  <r>
    <x v="2"/>
    <s v="Stealth GS66 12UGS-025"/>
    <s v="15.6 Inches"/>
    <s v="Core Black"/>
    <m/>
    <s v="Intel Core i9"/>
    <x v="2"/>
    <x v="2"/>
    <m/>
    <s v="Dedicated"/>
    <s v="NVIDIA GeForce RTX 3070"/>
    <s v="1.8 GHz"/>
    <x v="10"/>
    <x v="13"/>
    <n v="54"/>
    <n v="13649.65"/>
    <m/>
  </r>
  <r>
    <x v="0"/>
    <m/>
    <s v="14 Inches"/>
    <s v="Blue"/>
    <s v="1000 GB"/>
    <s v="Intel Core i7"/>
    <x v="0"/>
    <x v="0"/>
    <m/>
    <s v="Integrated"/>
    <s v="Intel"/>
    <s v="1.2 GHz"/>
    <x v="0"/>
    <x v="21"/>
    <n v="24"/>
    <n v="20787"/>
    <m/>
  </r>
  <r>
    <x v="8"/>
    <s v="XPS 9520 Laptop"/>
    <s v="15.6 Inches"/>
    <s v="Platinum Silver"/>
    <s v="256 GB"/>
    <s v="Core i7"/>
    <x v="3"/>
    <x v="1"/>
    <m/>
    <s v="Dedicated"/>
    <s v="NVIDIA GeForce RTX 3050"/>
    <m/>
    <x v="0"/>
    <x v="1196"/>
    <n v="36"/>
    <n v="21283.56"/>
    <m/>
  </r>
  <r>
    <x v="8"/>
    <s v="Inspiron 7420 2-in-1"/>
    <s v="14 Inches"/>
    <s v="Grey, Gray, Platinum Silver"/>
    <s v="2000 GB"/>
    <s v="Core i5"/>
    <x v="1"/>
    <x v="1"/>
    <m/>
    <s v="Integrated"/>
    <s v="Intel Integrated Graphics"/>
    <m/>
    <x v="0"/>
    <x v="1009"/>
    <n v="36"/>
    <n v="17470.05"/>
    <m/>
  </r>
  <r>
    <x v="8"/>
    <s v="XPS 9520 Laptop"/>
    <s v="15.6 Inches"/>
    <s v="Platinum Silver"/>
    <s v="1000 GB"/>
    <s v="Core i7"/>
    <x v="6"/>
    <x v="7"/>
    <m/>
    <s v="Dedicated"/>
    <s v="NVIDIA GeForce RTX 3050"/>
    <s v="3.5 GHz"/>
    <x v="0"/>
    <x v="339"/>
    <n v="58"/>
    <n v="79743"/>
    <m/>
  </r>
  <r>
    <x v="8"/>
    <s v="Inspiron 5620 Laptop"/>
    <s v="16 Inches"/>
    <s v="Gray, Platinum Silver"/>
    <s v="4000 GB"/>
    <s v="Core i5"/>
    <x v="1"/>
    <x v="7"/>
    <m/>
    <s v="Integrated"/>
    <s v="Intel Integrated Graphics"/>
    <m/>
    <x v="0"/>
    <x v="164"/>
    <n v="45"/>
    <n v="38934.14"/>
    <m/>
  </r>
  <r>
    <x v="8"/>
    <s v="Latitude 3540 Laptop"/>
    <s v="15.6 Inches"/>
    <s v="Black"/>
    <s v="256 GB"/>
    <s v="Core i7"/>
    <x v="2"/>
    <x v="1"/>
    <m/>
    <s v="Integrated"/>
    <s v="Intel Integrated Graphics"/>
    <m/>
    <x v="0"/>
    <x v="1378"/>
    <n v="55"/>
    <n v="120945"/>
    <m/>
  </r>
  <r>
    <x v="0"/>
    <m/>
    <s v="15.6 Inches"/>
    <s v="Blue"/>
    <s v="1152 GB"/>
    <s v="Pentium"/>
    <x v="5"/>
    <x v="0"/>
    <m/>
    <s v="Integrated"/>
    <s v="Intel"/>
    <s v="1.1 GHz"/>
    <x v="2"/>
    <x v="26"/>
    <n v="62"/>
    <n v="12869.67"/>
    <m/>
  </r>
  <r>
    <x v="1"/>
    <m/>
    <s v="14 Inches"/>
    <s v="Rose Gold"/>
    <s v="64 GB"/>
    <s v="Celeron N4000"/>
    <x v="4"/>
    <x v="0"/>
    <m/>
    <s v="Integrated"/>
    <s v="Intel"/>
    <s v="1.1 GHz"/>
    <x v="4"/>
    <x v="26"/>
    <n v="53"/>
    <n v="34485.57"/>
    <m/>
  </r>
  <r>
    <x v="1"/>
    <m/>
    <s v="15.6 Inches"/>
    <s v="Black"/>
    <s v="1000 GB"/>
    <s v="Pentium N5000"/>
    <x v="4"/>
    <x v="0"/>
    <m/>
    <s v="Integrated"/>
    <s v="Intel"/>
    <s v="1.1 GHz"/>
    <x v="5"/>
    <x v="42"/>
    <n v="65"/>
    <n v="12979.78"/>
    <m/>
  </r>
  <r>
    <x v="2"/>
    <s v="Raider GE76 12UE"/>
    <s v="17.3 Inches"/>
    <s v="Titanium Blue-Black-Dark Blue-Black"/>
    <s v="1 TB"/>
    <s v="Intel Core i9"/>
    <x v="2"/>
    <x v="1"/>
    <s v="HD Audio, Backlit Keyboard, Anti Glare Coating, Memory Card Slot, Numeric Keypad"/>
    <s v="Dedicated"/>
    <m/>
    <m/>
    <x v="0"/>
    <x v="1707"/>
    <n v="65"/>
    <n v="30719.52"/>
    <m/>
  </r>
  <r>
    <x v="2"/>
    <s v="PDP18013TC054"/>
    <m/>
    <s v="Black"/>
    <m/>
    <s v="Core i5"/>
    <x v="4"/>
    <x v="2"/>
    <s v="Microphone"/>
    <m/>
    <m/>
    <m/>
    <x v="0"/>
    <x v="55"/>
    <n v="63"/>
    <n v="30999.69"/>
    <m/>
  </r>
  <r>
    <x v="7"/>
    <m/>
    <s v="16 Inches"/>
    <m/>
    <m/>
    <m/>
    <x v="4"/>
    <x v="9"/>
    <m/>
    <s v="Shared, Integrated"/>
    <m/>
    <m/>
    <x v="0"/>
    <x v="1551"/>
    <n v="49"/>
    <n v="33904"/>
    <m/>
  </r>
  <r>
    <x v="1"/>
    <s v="Omen 16-N000"/>
    <s v="16.1 Inches"/>
    <s v="Mica Silver"/>
    <s v="2 TB"/>
    <s v="AMD Ryzen 7"/>
    <x v="14"/>
    <x v="2"/>
    <s v="High Definition Audio, Backlit Keyboard, Anti Glare Coating, Memory Card Slot"/>
    <s v="Dedicated"/>
    <m/>
    <m/>
    <x v="0"/>
    <x v="595"/>
    <n v="23"/>
    <n v="50163.23"/>
    <m/>
  </r>
  <r>
    <x v="2"/>
    <s v="PDP18013TC052"/>
    <m/>
    <s v="Black"/>
    <m/>
    <s v="Core i5"/>
    <x v="2"/>
    <x v="1"/>
    <s v="Microphone"/>
    <m/>
    <m/>
    <m/>
    <x v="0"/>
    <x v="519"/>
    <n v="20"/>
    <n v="29999.7"/>
    <m/>
  </r>
  <r>
    <x v="8"/>
    <s v="Latitude 3540 Laptop"/>
    <s v="15.6 Inches"/>
    <s v="Black"/>
    <s v="1000 GB"/>
    <s v="Core i7"/>
    <x v="6"/>
    <x v="1"/>
    <m/>
    <s v="Integrated"/>
    <s v="Intel Integrated Graphics"/>
    <s v="3.7 GHz"/>
    <x v="0"/>
    <x v="1708"/>
    <n v="13"/>
    <n v="50849.55"/>
    <m/>
  </r>
  <r>
    <x v="8"/>
    <s v="Precision 7670 Laptop"/>
    <s v="16 Inches"/>
    <s v="Silver"/>
    <s v="512 GB"/>
    <s v="Core i7"/>
    <x v="6"/>
    <x v="1"/>
    <m/>
    <s v="Integrated"/>
    <s v="NVIDIA RTX A4500"/>
    <s v="3.4 GHz"/>
    <x v="0"/>
    <x v="282"/>
    <n v="47"/>
    <n v="62863"/>
    <m/>
  </r>
  <r>
    <x v="1"/>
    <m/>
    <s v="15.6 Inches"/>
    <s v="Silver"/>
    <s v="1000 GB"/>
    <s v="Intel Core i5"/>
    <x v="1"/>
    <x v="1"/>
    <s v="Backlit Keyboard"/>
    <s v="Integrated"/>
    <s v="Intel"/>
    <m/>
    <x v="1"/>
    <x v="2"/>
    <n v="17"/>
    <n v="30079.53"/>
    <m/>
  </r>
  <r>
    <x v="8"/>
    <s v="Inspiron"/>
    <s v="16 Inches"/>
    <s v="Silver"/>
    <s v="1000 GB"/>
    <s v="Intel Core i5"/>
    <x v="2"/>
    <x v="0"/>
    <m/>
    <s v="Integrated"/>
    <s v="Intel"/>
    <m/>
    <x v="0"/>
    <x v="8"/>
    <n v="14"/>
    <n v="14719.68"/>
    <m/>
  </r>
  <r>
    <x v="0"/>
    <s v="Ideapad 3"/>
    <s v="15.6 Inches"/>
    <s v="Gray"/>
    <s v="1000 GB"/>
    <s v="Intel Core i5"/>
    <x v="5"/>
    <x v="0"/>
    <m/>
    <s v="Integrated"/>
    <s v="Intel"/>
    <m/>
    <x v="0"/>
    <x v="19"/>
    <n v="22"/>
    <n v="55319.26"/>
    <m/>
  </r>
  <r>
    <x v="2"/>
    <s v="Vector GP66 12UGS-267"/>
    <s v="15.66 Inches"/>
    <s v="Core Black"/>
    <m/>
    <s v="Intel Core i9"/>
    <x v="2"/>
    <x v="2"/>
    <m/>
    <s v="Dedicated"/>
    <m/>
    <s v="1.8 GHz"/>
    <x v="2"/>
    <x v="5"/>
    <n v="36"/>
    <n v="55799.38"/>
    <m/>
  </r>
  <r>
    <x v="2"/>
    <s v="Stealth GS66 12UGS-025"/>
    <s v="15.6 Inches"/>
    <s v="Core Black"/>
    <m/>
    <s v="Intel Core i9"/>
    <x v="2"/>
    <x v="2"/>
    <m/>
    <s v="Dedicated"/>
    <s v="NVIDIA GeForce RTX 3070"/>
    <s v="1.8 GHz"/>
    <x v="10"/>
    <x v="13"/>
    <n v="35"/>
    <n v="30079.53"/>
    <m/>
  </r>
  <r>
    <x v="0"/>
    <m/>
    <s v="14 Inches"/>
    <s v="Blue"/>
    <s v="1000 GB"/>
    <s v="Intel Core i7"/>
    <x v="0"/>
    <x v="0"/>
    <m/>
    <s v="Integrated"/>
    <s v="Intel"/>
    <s v="1.2 GHz"/>
    <x v="0"/>
    <x v="21"/>
    <n v="52"/>
    <n v="17109.71"/>
    <m/>
  </r>
  <r>
    <x v="4"/>
    <m/>
    <m/>
    <m/>
    <m/>
    <m/>
    <x v="3"/>
    <x v="9"/>
    <m/>
    <s v="Integrated"/>
    <m/>
    <m/>
    <x v="0"/>
    <x v="863"/>
    <n v="44"/>
    <n v="97539"/>
    <m/>
  </r>
  <r>
    <x v="8"/>
    <m/>
    <s v="15.6 Inches"/>
    <s v="Gray"/>
    <s v="512 GB"/>
    <s v="Core i5"/>
    <x v="4"/>
    <x v="2"/>
    <m/>
    <s v="Dedicated"/>
    <s v="NVIDIA GeForce RTX 3050"/>
    <s v="3.1 GHz"/>
    <x v="0"/>
    <x v="38"/>
    <n v="42"/>
    <n v="37837.519999999997"/>
    <m/>
  </r>
  <r>
    <x v="1"/>
    <s v="HP Pavilion x360"/>
    <s v="14 Inches"/>
    <s v="Natural Silver"/>
    <s v="512 GB"/>
    <s v="Core i5 Family"/>
    <x v="0"/>
    <x v="1"/>
    <s v="Fingerprint Reader, HD Audio, Backlit Keyboard, Memory Card Slot"/>
    <s v="Integrated"/>
    <m/>
    <m/>
    <x v="0"/>
    <x v="1115"/>
    <n v="48"/>
    <n v="61059.57"/>
    <m/>
  </r>
  <r>
    <x v="8"/>
    <s v="G16 7620"/>
    <s v="16 Inches"/>
    <s v="Obsidian Black"/>
    <s v="4 TB"/>
    <s v="Intel Core i7"/>
    <x v="1"/>
    <x v="2"/>
    <s v="HD Audio, Backlit Keyboard, Anti Glare Coating"/>
    <s v="Dedicated"/>
    <m/>
    <m/>
    <x v="0"/>
    <x v="1043"/>
    <n v="38"/>
    <n v="16826.400000000001"/>
    <m/>
  </r>
  <r>
    <x v="8"/>
    <s v="Dell 5000"/>
    <s v="16 Inches"/>
    <s v="Platinum Silver"/>
    <s v="512 GB"/>
    <s v="Ryzen 5"/>
    <x v="4"/>
    <x v="7"/>
    <s v="Fingerprint Reader, HD Audio, Backlit Keyboard, Anti Glare Coating, Memory Card Slot"/>
    <s v="Integrated"/>
    <m/>
    <m/>
    <x v="0"/>
    <x v="634"/>
    <n v="43"/>
    <n v="25849.45"/>
    <m/>
  </r>
  <r>
    <x v="0"/>
    <m/>
    <s v="15.6 Inches"/>
    <s v="Blue"/>
    <s v="1152 GB"/>
    <s v="Pentium"/>
    <x v="5"/>
    <x v="0"/>
    <m/>
    <s v="Integrated"/>
    <s v="Intel"/>
    <s v="1.1 GHz"/>
    <x v="2"/>
    <x v="26"/>
    <n v="38"/>
    <n v="83136"/>
    <m/>
  </r>
  <r>
    <x v="1"/>
    <m/>
    <s v="14 Inches"/>
    <s v="Rose Gold"/>
    <s v="64 GB"/>
    <s v="Celeron N4000"/>
    <x v="4"/>
    <x v="0"/>
    <m/>
    <s v="Integrated"/>
    <s v="Intel"/>
    <s v="1.1 GHz"/>
    <x v="4"/>
    <x v="26"/>
    <n v="57"/>
    <n v="77980.75"/>
    <m/>
  </r>
  <r>
    <x v="1"/>
    <m/>
    <s v="15.6 Inches"/>
    <s v="Black"/>
    <s v="1000 GB"/>
    <s v="Pentium N5000"/>
    <x v="4"/>
    <x v="0"/>
    <m/>
    <s v="Integrated"/>
    <s v="Intel"/>
    <s v="1.1 GHz"/>
    <x v="5"/>
    <x v="42"/>
    <n v="51"/>
    <n v="78299.710000000006"/>
    <m/>
  </r>
  <r>
    <x v="8"/>
    <s v="Inspiron 3511 Laptop"/>
    <s v="15.6 Inches"/>
    <s v="Black"/>
    <s v="128 GB"/>
    <s v="Core i3"/>
    <x v="7"/>
    <x v="10"/>
    <s v="Wifi &amp; Bluetooth"/>
    <s v="Integrated"/>
    <m/>
    <m/>
    <x v="0"/>
    <x v="977"/>
    <n v="34"/>
    <n v="42251.58"/>
    <m/>
  </r>
  <r>
    <x v="8"/>
    <s v="Latitude 5340 2-in-1"/>
    <s v="13.3 Inches"/>
    <s v="Black"/>
    <s v="256 GB"/>
    <s v="Core i5"/>
    <x v="4"/>
    <x v="10"/>
    <s v="Wifi &amp; Bluetooth"/>
    <s v="Integrated"/>
    <m/>
    <m/>
    <x v="0"/>
    <x v="788"/>
    <n v="16"/>
    <n v="67158"/>
    <m/>
  </r>
  <r>
    <x v="8"/>
    <s v="Latitude 7420 Laptop"/>
    <s v="14 Inches"/>
    <s v="Black"/>
    <s v="1000 GB"/>
    <s v="Core i7"/>
    <x v="4"/>
    <x v="2"/>
    <s v="Wifi &amp; Bluetooth"/>
    <s v="Integrated"/>
    <m/>
    <m/>
    <x v="0"/>
    <x v="216"/>
    <n v="53"/>
    <n v="45913.78"/>
    <m/>
  </r>
  <r>
    <x v="8"/>
    <s v="Latitude 9520 Laptop"/>
    <s v="15 Inches"/>
    <s v="Black"/>
    <s v="512 GB"/>
    <s v="Core i5"/>
    <x v="4"/>
    <x v="10"/>
    <s v="Wifi &amp; Bluetooth"/>
    <s v="Integrated"/>
    <m/>
    <m/>
    <x v="0"/>
    <x v="513"/>
    <n v="18"/>
    <n v="29699.67"/>
    <m/>
  </r>
  <r>
    <x v="8"/>
    <s v="Latitude 9520 Laptop"/>
    <s v="15 Inches"/>
    <s v="Black"/>
    <s v="128 GB"/>
    <s v="Core i5"/>
    <x v="0"/>
    <x v="10"/>
    <s v="Wifi &amp; Bluetooth"/>
    <s v="Integrated"/>
    <m/>
    <m/>
    <x v="0"/>
    <x v="1086"/>
    <n v="42"/>
    <n v="44639.55"/>
    <m/>
  </r>
  <r>
    <x v="8"/>
    <s v="Latitude 5431 Laptop"/>
    <s v="14 Inches"/>
    <s v="Black"/>
    <s v="1000 GB"/>
    <s v="Core i7"/>
    <x v="2"/>
    <x v="1"/>
    <s v="Wifi &amp; Bluetooth"/>
    <s v="Dedicated"/>
    <m/>
    <m/>
    <x v="0"/>
    <x v="61"/>
    <n v="35"/>
    <n v="62999.37"/>
    <m/>
  </r>
  <r>
    <x v="8"/>
    <s v="Alienware m16 Laptop"/>
    <s v="16 Inches"/>
    <s v="Black"/>
    <s v="4000 GB"/>
    <s v="Core i9"/>
    <x v="1"/>
    <x v="1"/>
    <s v="Wifi &amp; Bluetooth"/>
    <s v="Nvidia GeForce RTX 4090"/>
    <m/>
    <m/>
    <x v="0"/>
    <x v="1595"/>
    <n v="45"/>
    <n v="61999.38"/>
    <m/>
  </r>
  <r>
    <x v="7"/>
    <s v="Yoga 7 2-in-1"/>
    <s v="15.6 Inches"/>
    <s v="Dark Moss"/>
    <s v="2 TB"/>
    <s v="Core i7 Family"/>
    <x v="7"/>
    <x v="1"/>
    <s v="Fingerprint Reader, HD Audio, Backlit Keyboard, Numeric Keypad"/>
    <s v="Integrated"/>
    <m/>
    <m/>
    <x v="0"/>
    <x v="530"/>
    <n v="45"/>
    <n v="18999.810000000001"/>
    <m/>
  </r>
  <r>
    <x v="8"/>
    <s v="Latitude 5440 Laptop"/>
    <s v="14 Inches"/>
    <s v="Black"/>
    <s v="256 GB"/>
    <s v="Core i7"/>
    <x v="0"/>
    <x v="1"/>
    <s v="Wifi &amp; Bluetooth"/>
    <s v="Integrated"/>
    <m/>
    <m/>
    <x v="0"/>
    <x v="1709"/>
    <n v="18"/>
    <n v="22399.65"/>
    <m/>
  </r>
  <r>
    <x v="8"/>
    <s v="Precision 3581 Laptop"/>
    <s v="15.6 Inches"/>
    <s v="Silver"/>
    <s v="512 GB"/>
    <s v="Core i5"/>
    <x v="2"/>
    <x v="1"/>
    <s v="Wifi &amp; Bluetooth"/>
    <s v="Nvidia GeForce RTX A500"/>
    <m/>
    <m/>
    <x v="0"/>
    <x v="413"/>
    <n v="24"/>
    <n v="6930"/>
    <m/>
  </r>
  <r>
    <x v="2"/>
    <s v="Vector GP66 12UGS-267"/>
    <s v="15.66 Inches"/>
    <s v="Core Black"/>
    <m/>
    <s v="Intel Core i9"/>
    <x v="2"/>
    <x v="2"/>
    <m/>
    <s v="Dedicated"/>
    <m/>
    <s v="1.8 GHz"/>
    <x v="2"/>
    <x v="5"/>
    <n v="52"/>
    <n v="16769.57"/>
    <m/>
  </r>
  <r>
    <x v="2"/>
    <s v="Stealth GS66 12UGS-025"/>
    <s v="15.6 Inches"/>
    <s v="Core Black"/>
    <m/>
    <s v="Intel Core i9"/>
    <x v="2"/>
    <x v="2"/>
    <m/>
    <s v="Dedicated"/>
    <s v="NVIDIA GeForce RTX 3070"/>
    <s v="1.8 GHz"/>
    <x v="10"/>
    <x v="13"/>
    <n v="42"/>
    <n v="82066.92"/>
    <m/>
  </r>
  <r>
    <x v="0"/>
    <m/>
    <s v="14 Inches"/>
    <s v="Blue"/>
    <s v="1000 GB"/>
    <s v="Intel Core i7"/>
    <x v="0"/>
    <x v="0"/>
    <m/>
    <s v="Integrated"/>
    <s v="Intel"/>
    <s v="1.2 GHz"/>
    <x v="0"/>
    <x v="21"/>
    <n v="37"/>
    <n v="28999.71"/>
    <m/>
  </r>
  <r>
    <x v="8"/>
    <s v="XPS 9530 Laptop"/>
    <s v="15.6 Inches"/>
    <s v="Platinum Silver"/>
    <s v="1000 GB"/>
    <s v="Core i7"/>
    <x v="4"/>
    <x v="1"/>
    <s v="Wifi &amp; Bluetooth"/>
    <s v="Nvidia GeForce RTX 4070"/>
    <m/>
    <m/>
    <x v="0"/>
    <x v="1265"/>
    <n v="37"/>
    <n v="33609.199999999997"/>
    <m/>
  </r>
  <r>
    <x v="8"/>
    <s v="Precision 5760 Laptop"/>
    <s v="17 Inches"/>
    <s v="Silver"/>
    <s v="2000 GB"/>
    <s v="Core i7"/>
    <x v="1"/>
    <x v="1"/>
    <s v="Wifi &amp; Bluetooth"/>
    <s v="Nvidia RTX A2000"/>
    <m/>
    <m/>
    <x v="0"/>
    <x v="1710"/>
    <n v="58"/>
    <n v="16379.58"/>
    <m/>
  </r>
  <r>
    <x v="8"/>
    <s v="Alienware m18 Laptop"/>
    <s v="18 Inches"/>
    <s v="Black"/>
    <s v="1000 GB"/>
    <s v="Core i7"/>
    <x v="2"/>
    <x v="1"/>
    <s v="Wifi &amp; Bluetooth"/>
    <s v="Nvidia GeForce RTX 4070"/>
    <m/>
    <m/>
    <x v="0"/>
    <x v="429"/>
    <n v="20"/>
    <n v="51999.48"/>
    <m/>
  </r>
  <r>
    <x v="4"/>
    <s v="Aspire 3 A315"/>
    <s v="15.6 Inches"/>
    <s v="Pure Silver"/>
    <s v="2 TB"/>
    <s v="Core i5 Family"/>
    <x v="0"/>
    <x v="2"/>
    <s v="HD Audio, Backlit Keyboard, Anti Glare Coating, Numeric Keypad"/>
    <s v="Integrated"/>
    <m/>
    <m/>
    <x v="0"/>
    <x v="753"/>
    <n v="29"/>
    <n v="112811.49"/>
    <m/>
  </r>
  <r>
    <x v="9"/>
    <s v="LG Gram 17Z90Q"/>
    <s v="17 Inches"/>
    <s v="Gray"/>
    <s v="3 TB"/>
    <s v="Core i7 Family"/>
    <x v="4"/>
    <x v="7"/>
    <s v="HD Audio, Backlit Keyboard, Anti Glare Coating, Memory Card Slot, Numeric Keypad"/>
    <s v="Integrated"/>
    <m/>
    <m/>
    <x v="0"/>
    <x v="1550"/>
    <n v="57"/>
    <n v="10529.73"/>
    <m/>
  </r>
  <r>
    <x v="0"/>
    <m/>
    <s v="15.6 Inches"/>
    <s v="Blue"/>
    <s v="1152 GB"/>
    <s v="Pentium"/>
    <x v="5"/>
    <x v="0"/>
    <m/>
    <s v="Integrated"/>
    <s v="Intel"/>
    <s v="1.1 GHz"/>
    <x v="2"/>
    <x v="26"/>
    <n v="32"/>
    <n v="20700"/>
    <m/>
  </r>
  <r>
    <x v="2"/>
    <s v="Vector GP66 12UGS-267"/>
    <s v="15.66 Inches"/>
    <s v="Core Black"/>
    <m/>
    <s v="Intel Core i9"/>
    <x v="2"/>
    <x v="2"/>
    <m/>
    <s v="Dedicated"/>
    <m/>
    <s v="1.8 GHz"/>
    <x v="2"/>
    <x v="5"/>
    <n v="49"/>
    <n v="19999.8"/>
    <m/>
  </r>
  <r>
    <x v="2"/>
    <s v="Stealth GS66 12UGS-025"/>
    <s v="15.6 Inches"/>
    <s v="Core Black"/>
    <m/>
    <s v="Intel Core i9"/>
    <x v="2"/>
    <x v="2"/>
    <m/>
    <s v="Dedicated"/>
    <s v="NVIDIA GeForce RTX 3070"/>
    <s v="1.8 GHz"/>
    <x v="10"/>
    <x v="13"/>
    <n v="60"/>
    <n v="8739.81"/>
    <m/>
  </r>
  <r>
    <x v="0"/>
    <m/>
    <s v="14 Inches"/>
    <s v="Blue"/>
    <s v="1000 GB"/>
    <s v="Intel Core i7"/>
    <x v="0"/>
    <x v="0"/>
    <m/>
    <s v="Integrated"/>
    <s v="Intel"/>
    <s v="1.2 GHz"/>
    <x v="0"/>
    <x v="21"/>
    <n v="42"/>
    <n v="60227.199999999997"/>
    <m/>
  </r>
  <r>
    <x v="8"/>
    <s v="XPS 9320 Laptop"/>
    <s v="13.4 Inches"/>
    <s v="Gray, Silver"/>
    <s v="512 GB"/>
    <s v="Core i7"/>
    <x v="2"/>
    <x v="1"/>
    <m/>
    <s v="Integrated"/>
    <s v="Intel Integrated Graphics"/>
    <m/>
    <x v="0"/>
    <x v="425"/>
    <n v="35"/>
    <n v="16967.21"/>
    <m/>
  </r>
  <r>
    <x v="8"/>
    <s v="Inspiron 3501 Laptop"/>
    <s v="15.6 Inches"/>
    <s v="Soft Mint"/>
    <s v="2000 GB"/>
    <s v="Core i5"/>
    <x v="2"/>
    <x v="1"/>
    <s v="Wifi &amp; Bluetooth"/>
    <s v="Integrated"/>
    <m/>
    <m/>
    <x v="0"/>
    <x v="491"/>
    <n v="34"/>
    <n v="24779.58"/>
    <m/>
  </r>
  <r>
    <x v="8"/>
    <s v="G16 7630 Laptop"/>
    <s v="16 Inches"/>
    <s v="Gray"/>
    <s v="1000 GB"/>
    <s v="Core i9"/>
    <x v="2"/>
    <x v="2"/>
    <m/>
    <s v="Integrated"/>
    <s v="NVIDIA GeForce RTX 4070"/>
    <m/>
    <x v="0"/>
    <x v="130"/>
    <n v="41"/>
    <n v="15339.74"/>
    <m/>
  </r>
  <r>
    <x v="8"/>
    <s v="XPS 9320 Laptop"/>
    <s v="13.4 Inches"/>
    <s v="Gray, Silver"/>
    <s v="512 GB"/>
    <s v="Core i7"/>
    <x v="2"/>
    <x v="2"/>
    <m/>
    <s v="Integrated"/>
    <s v="Intel Integrated Graphics"/>
    <m/>
    <x v="0"/>
    <x v="1671"/>
    <n v="53"/>
    <n v="12630.96"/>
    <m/>
  </r>
  <r>
    <x v="4"/>
    <m/>
    <m/>
    <m/>
    <m/>
    <m/>
    <x v="4"/>
    <x v="23"/>
    <m/>
    <s v="Integrated"/>
    <m/>
    <m/>
    <x v="0"/>
    <x v="136"/>
    <n v="27"/>
    <n v="38759.49"/>
    <m/>
  </r>
  <r>
    <x v="8"/>
    <s v="Inspiron 3501 Laptop"/>
    <s v="15.6 Inches"/>
    <s v="Black"/>
    <s v="256 GB"/>
    <s v="Core i3"/>
    <x v="0"/>
    <x v="10"/>
    <s v="Wifi &amp; Bluetooth"/>
    <s v="Integrated"/>
    <m/>
    <m/>
    <x v="0"/>
    <x v="1495"/>
    <n v="53"/>
    <n v="20371.96"/>
    <m/>
  </r>
  <r>
    <x v="8"/>
    <s v="Alienware m16 Laptop"/>
    <s v="16 Inches"/>
    <s v="Black"/>
    <s v="1000 GB"/>
    <s v="Core i7"/>
    <x v="1"/>
    <x v="1"/>
    <m/>
    <s v="Dedicated"/>
    <s v="NVIDIA GeForce RTX 4070"/>
    <m/>
    <x v="0"/>
    <x v="781"/>
    <n v="46"/>
    <n v="137059.65"/>
    <m/>
  </r>
  <r>
    <x v="8"/>
    <s v="Inspiron 3501 Laptop"/>
    <s v="15.6 Inches"/>
    <s v="Soft Mint"/>
    <s v="256 GB"/>
    <s v="Core i5"/>
    <x v="0"/>
    <x v="1"/>
    <s v="Wifi &amp; Bluetooth"/>
    <s v="Integrated"/>
    <m/>
    <m/>
    <x v="0"/>
    <x v="1663"/>
    <n v="39"/>
    <n v="29699.67"/>
    <m/>
  </r>
  <r>
    <x v="8"/>
    <s v="Latitude 7420 Laptop"/>
    <s v="14 Inches"/>
    <m/>
    <s v="256 GB"/>
    <s v="Core i7"/>
    <x v="4"/>
    <x v="7"/>
    <m/>
    <s v="Integrated"/>
    <s v="Intel Integrated Graphics"/>
    <s v="1.8 GHz"/>
    <x v="0"/>
    <x v="165"/>
    <n v="20"/>
    <n v="35178"/>
    <m/>
  </r>
  <r>
    <x v="8"/>
    <s v="XPS 9320 Laptop"/>
    <s v="13.4 Inches"/>
    <s v="Gray"/>
    <s v="2000 GB"/>
    <s v="Core i7"/>
    <x v="2"/>
    <x v="1"/>
    <m/>
    <s v="Integrated"/>
    <s v="Intel Integrated Graphics"/>
    <m/>
    <x v="0"/>
    <x v="1666"/>
    <n v="55"/>
    <n v="14945.88"/>
    <m/>
  </r>
  <r>
    <x v="2"/>
    <s v="Vector GP66 12UGS-267"/>
    <s v="15.66 Inches"/>
    <s v="Core Black"/>
    <m/>
    <s v="Intel Core i9"/>
    <x v="2"/>
    <x v="2"/>
    <m/>
    <s v="Dedicated"/>
    <m/>
    <s v="1.8 GHz"/>
    <x v="2"/>
    <x v="5"/>
    <n v="20"/>
    <n v="37755.64"/>
    <m/>
  </r>
  <r>
    <x v="2"/>
    <s v="Stealth GS66 12UGS-025"/>
    <s v="15.6 Inches"/>
    <s v="Core Black"/>
    <m/>
    <s v="Intel Core i9"/>
    <x v="2"/>
    <x v="2"/>
    <m/>
    <s v="Dedicated"/>
    <s v="NVIDIA GeForce RTX 3070"/>
    <s v="1.8 GHz"/>
    <x v="10"/>
    <x v="13"/>
    <n v="39"/>
    <n v="78311.61"/>
    <m/>
  </r>
  <r>
    <x v="0"/>
    <m/>
    <s v="14 Inches"/>
    <s v="Blue"/>
    <s v="1000 GB"/>
    <s v="Intel Core i7"/>
    <x v="0"/>
    <x v="0"/>
    <m/>
    <s v="Integrated"/>
    <s v="Intel"/>
    <s v="1.2 GHz"/>
    <x v="0"/>
    <x v="21"/>
    <n v="47"/>
    <n v="5979.87"/>
    <m/>
  </r>
  <r>
    <x v="8"/>
    <s v="XPS 9530 Laptop"/>
    <s v="15.6 Inches"/>
    <s v="Platinum Silver"/>
    <s v="512 GB"/>
    <s v="Core i7"/>
    <x v="4"/>
    <x v="2"/>
    <s v="Wifi &amp; Bluetooth"/>
    <s v="Nvidia GeForce RTX 4050"/>
    <m/>
    <m/>
    <x v="0"/>
    <x v="433"/>
    <n v="18"/>
    <n v="18289.689999999999"/>
    <m/>
  </r>
  <r>
    <x v="8"/>
    <s v="DELL i3"/>
    <s v="16 Inches"/>
    <s v="carbon black"/>
    <s v="256 GB"/>
    <s v="Intel Core i3"/>
    <x v="0"/>
    <x v="0"/>
    <s v="Intel UHD Graphics with shared graphics memory, Long life battery"/>
    <s v="Integrated"/>
    <m/>
    <m/>
    <x v="0"/>
    <x v="383"/>
    <n v="35"/>
    <n v="111111"/>
    <m/>
  </r>
  <r>
    <x v="7"/>
    <s v="Legion 5"/>
    <s v="15.6 Inches"/>
    <s v="Storm Grey"/>
    <s v="1 TB"/>
    <s v="Ryzen 7"/>
    <x v="13"/>
    <x v="2"/>
    <s v="HD Audio, Backlit Keyboard, Anti Glare Coating, Numeric Keypad"/>
    <s v="Dedicated"/>
    <m/>
    <m/>
    <x v="0"/>
    <x v="131"/>
    <n v="32"/>
    <n v="35389.4"/>
    <m/>
  </r>
  <r>
    <x v="7"/>
    <s v="IdeaPad 3 82H7"/>
    <s v="14 Inches"/>
    <s v="Arctic Grey"/>
    <s v="2 TB"/>
    <s v="Core i7 Family"/>
    <x v="0"/>
    <x v="10"/>
    <s v="Fingerprint Reader, HD Audio, Anti Glare Coating, Memory Card Slot"/>
    <s v="Integrated"/>
    <m/>
    <m/>
    <x v="0"/>
    <x v="698"/>
    <n v="28"/>
    <n v="44403.76"/>
    <m/>
  </r>
  <r>
    <x v="1"/>
    <s v="Omen 17T-CK200"/>
    <s v="17.3 Inches"/>
    <s v="Shadow Black"/>
    <s v="2 TB"/>
    <s v="Intel Core i9"/>
    <x v="1"/>
    <x v="2"/>
    <s v="HD Audio, Backlit Keyboard, Anti Glare Coating, Memory Card Slot"/>
    <s v="Dedicated"/>
    <m/>
    <m/>
    <x v="0"/>
    <x v="1638"/>
    <n v="44"/>
    <n v="33980"/>
    <m/>
  </r>
  <r>
    <x v="0"/>
    <m/>
    <s v="15.6 Inches"/>
    <s v="Blue"/>
    <s v="1152 GB"/>
    <s v="Pentium"/>
    <x v="5"/>
    <x v="0"/>
    <m/>
    <s v="Integrated"/>
    <s v="Intel"/>
    <s v="1.1 GHz"/>
    <x v="2"/>
    <x v="26"/>
    <n v="15"/>
    <n v="19661.78"/>
    <m/>
  </r>
  <r>
    <x v="1"/>
    <m/>
    <s v="14 Inches"/>
    <s v="Rose Gold"/>
    <s v="64 GB"/>
    <s v="Celeron N4000"/>
    <x v="4"/>
    <x v="0"/>
    <m/>
    <s v="Integrated"/>
    <s v="Intel"/>
    <s v="1.1 GHz"/>
    <x v="4"/>
    <x v="26"/>
    <n v="25"/>
    <n v="9459.56"/>
    <m/>
  </r>
  <r>
    <x v="1"/>
    <m/>
    <s v="15.6 Inches"/>
    <s v="Black"/>
    <s v="1000 GB"/>
    <s v="Pentium N5000"/>
    <x v="4"/>
    <x v="0"/>
    <m/>
    <s v="Integrated"/>
    <s v="Intel"/>
    <s v="1.1 GHz"/>
    <x v="5"/>
    <x v="42"/>
    <n v="64"/>
    <n v="45611.1"/>
    <m/>
  </r>
  <r>
    <x v="5"/>
    <s v="Rog Strix Scar G533Z"/>
    <s v="15.6 Inches"/>
    <s v="Off Black"/>
    <s v="1 TB"/>
    <s v="Intel Core i9"/>
    <x v="2"/>
    <x v="1"/>
    <s v="HD Audio, Backlit Keyboard, Anti Glare Coating, Numeric Keypad"/>
    <s v="Dedicated"/>
    <m/>
    <m/>
    <x v="0"/>
    <x v="103"/>
    <n v="23"/>
    <n v="83148"/>
    <m/>
  </r>
  <r>
    <x v="8"/>
    <s v="XPS 9520 Laptop"/>
    <s v="15.6 Inches"/>
    <s v="Platinum Silver"/>
    <s v="1000 GB"/>
    <s v="Core i7"/>
    <x v="6"/>
    <x v="7"/>
    <m/>
    <m/>
    <s v="NVIDIA GeForce RTX 3050"/>
    <s v="3.5 GHz"/>
    <x v="0"/>
    <x v="232"/>
    <n v="63"/>
    <n v="26305.79"/>
    <m/>
  </r>
  <r>
    <x v="8"/>
    <s v="XPS 9520 Laptop"/>
    <s v="15.6 Inches"/>
    <s v="Platinum Silver"/>
    <s v="2000 GB"/>
    <s v="Core i7"/>
    <x v="6"/>
    <x v="2"/>
    <m/>
    <s v="Dedicated"/>
    <s v="NVIDIA GeForce RTX 3050"/>
    <s v="3.5 GHz"/>
    <x v="0"/>
    <x v="1610"/>
    <n v="31"/>
    <n v="101949"/>
    <m/>
  </r>
  <r>
    <x v="8"/>
    <s v="Inspiron 3515 Laptop"/>
    <s v="15.6 Inches"/>
    <s v="Black"/>
    <s v="1000 GB"/>
    <s v="AMD Ryzen 7"/>
    <x v="2"/>
    <x v="2"/>
    <m/>
    <s v="Integrated"/>
    <s v="AMD Integrated Graphics"/>
    <m/>
    <x v="0"/>
    <x v="517"/>
    <n v="61"/>
    <n v="87365.04"/>
    <m/>
  </r>
  <r>
    <x v="2"/>
    <s v="Vector GP66 12UGS-267"/>
    <s v="15.66 Inches"/>
    <s v="Core Black"/>
    <m/>
    <s v="Intel Core i9"/>
    <x v="2"/>
    <x v="2"/>
    <m/>
    <s v="Dedicated"/>
    <m/>
    <s v="1.8 GHz"/>
    <x v="2"/>
    <x v="5"/>
    <n v="31"/>
    <n v="16213.77"/>
    <m/>
  </r>
  <r>
    <x v="2"/>
    <s v="Stealth GS66 12UGS-025"/>
    <s v="15.6 Inches"/>
    <s v="Core Black"/>
    <m/>
    <s v="Intel Core i9"/>
    <x v="2"/>
    <x v="2"/>
    <m/>
    <s v="Dedicated"/>
    <s v="NVIDIA GeForce RTX 3070"/>
    <s v="1.8 GHz"/>
    <x v="10"/>
    <x v="13"/>
    <n v="21"/>
    <n v="7799.8"/>
    <m/>
  </r>
  <r>
    <x v="0"/>
    <m/>
    <s v="14 Inches"/>
    <s v="Blue"/>
    <s v="1000 GB"/>
    <s v="Intel Core i7"/>
    <x v="0"/>
    <x v="0"/>
    <m/>
    <s v="Integrated"/>
    <s v="Intel"/>
    <s v="1.2 GHz"/>
    <x v="0"/>
    <x v="21"/>
    <n v="20"/>
    <n v="51999.48"/>
    <m/>
  </r>
  <r>
    <x v="8"/>
    <s v="Latitude Rugged Extreme 7230 Laptop"/>
    <s v="12 Inches"/>
    <s v="Black"/>
    <s v="512 GB"/>
    <s v="Core i5"/>
    <x v="2"/>
    <x v="1"/>
    <m/>
    <s v="Integrated"/>
    <s v="Intel Integrated Graphics"/>
    <m/>
    <x v="0"/>
    <x v="1181"/>
    <n v="27"/>
    <n v="31999.68"/>
    <m/>
  </r>
  <r>
    <x v="1"/>
    <s v="Envy x360 2-in-1"/>
    <s v="15.6 Inches"/>
    <s v="Natural Silver"/>
    <s v="2 TB"/>
    <s v="Core i5 Family"/>
    <x v="0"/>
    <x v="10"/>
    <s v="Fingerprint Reader, HD Audio, Backlit Keyboard, Memory Card Slot"/>
    <s v="Integrated"/>
    <m/>
    <m/>
    <x v="0"/>
    <x v="1150"/>
    <n v="49"/>
    <n v="15209.61"/>
    <m/>
  </r>
  <r>
    <x v="8"/>
    <s v="Precision 7670 Laptop"/>
    <s v="16 Inches"/>
    <s v="Silver"/>
    <s v="256 GB"/>
    <s v="Core i9"/>
    <x v="4"/>
    <x v="1"/>
    <m/>
    <s v="Integrated"/>
    <s v="Intel Integrated Graphics"/>
    <m/>
    <x v="0"/>
    <x v="1345"/>
    <n v="29"/>
    <n v="14749.75"/>
    <m/>
  </r>
  <r>
    <x v="8"/>
    <s v="Latitude Rugged Extreme 7230 Laptop"/>
    <s v="12 Inches"/>
    <s v="Black"/>
    <s v="512 GB"/>
    <s v="Core i5"/>
    <x v="2"/>
    <x v="1"/>
    <s v="Wifi &amp; Bluetooth"/>
    <s v="Integrated"/>
    <m/>
    <m/>
    <x v="0"/>
    <x v="735"/>
    <n v="42"/>
    <n v="69329.36"/>
    <m/>
  </r>
  <r>
    <x v="1"/>
    <s v="Stream 14-DQ00"/>
    <s v="14 Inches"/>
    <s v="Snowflake White"/>
    <s v="64 GB"/>
    <s v="Celeron N4020"/>
    <x v="3"/>
    <x v="2"/>
    <s v="HD Audio, Memory Card Slot"/>
    <s v="Integrated"/>
    <m/>
    <m/>
    <x v="0"/>
    <x v="376"/>
    <n v="22"/>
    <n v="9789.7800000000007"/>
    <m/>
  </r>
  <r>
    <x v="7"/>
    <s v="Ideapad 3 82H8"/>
    <s v="15.6 Inches"/>
    <s v="Arctic Grey"/>
    <s v="1 TB"/>
    <s v="Core i5 Family"/>
    <x v="0"/>
    <x v="1"/>
    <s v="HD Audio, Anti Glare Coating, Memory Card Slot, Numeric Keypad"/>
    <s v="Integrated"/>
    <m/>
    <m/>
    <x v="0"/>
    <x v="1711"/>
    <n v="35"/>
    <n v="58355.64"/>
    <m/>
  </r>
  <r>
    <x v="4"/>
    <s v="Predator Helios 300"/>
    <s v="15.6 Inches"/>
    <s v="Abyssal Black"/>
    <s v="2 TB"/>
    <s v="Core i7 Family"/>
    <x v="14"/>
    <x v="2"/>
    <s v="HD Audio, Backlit Keyboard, Anti Glare Coating, Numeric Keypad"/>
    <s v="Dedicated"/>
    <m/>
    <m/>
    <x v="0"/>
    <x v="1552"/>
    <n v="23"/>
    <n v="67455.360000000001"/>
    <m/>
  </r>
  <r>
    <x v="7"/>
    <m/>
    <m/>
    <m/>
    <m/>
    <m/>
    <x v="4"/>
    <x v="9"/>
    <m/>
    <s v="Integrated"/>
    <s v="Intel HD Graphics 400"/>
    <m/>
    <x v="0"/>
    <x v="91"/>
    <n v="35"/>
    <n v="99950"/>
    <m/>
  </r>
  <r>
    <x v="0"/>
    <m/>
    <s v="15.6 Inches"/>
    <s v="Blue"/>
    <s v="1152 GB"/>
    <s v="Pentium"/>
    <x v="5"/>
    <x v="0"/>
    <m/>
    <s v="Integrated"/>
    <s v="Intel"/>
    <s v="1.1 GHz"/>
    <x v="2"/>
    <x v="26"/>
    <n v="16"/>
    <n v="11887.95"/>
    <m/>
  </r>
  <r>
    <x v="1"/>
    <m/>
    <s v="14 Inches"/>
    <s v="Rose Gold"/>
    <s v="64 GB"/>
    <s v="Celeron N4000"/>
    <x v="4"/>
    <x v="0"/>
    <m/>
    <s v="Integrated"/>
    <s v="Intel"/>
    <s v="1.1 GHz"/>
    <x v="4"/>
    <x v="26"/>
    <n v="29"/>
    <n v="33919.47"/>
    <m/>
  </r>
  <r>
    <x v="1"/>
    <m/>
    <s v="15.6 Inches"/>
    <s v="Black"/>
    <s v="1000 GB"/>
    <s v="Pentium N5000"/>
    <x v="4"/>
    <x v="0"/>
    <m/>
    <s v="Integrated"/>
    <s v="Intel"/>
    <s v="1.1 GHz"/>
    <x v="5"/>
    <x v="42"/>
    <n v="60"/>
    <n v="15999.84"/>
    <m/>
  </r>
  <r>
    <x v="8"/>
    <s v="XPS 9320 Laptop"/>
    <s v="13.4 Inches"/>
    <s v="Gray"/>
    <s v="1000 GB"/>
    <s v="Core i7"/>
    <x v="4"/>
    <x v="1"/>
    <m/>
    <s v="Integrated"/>
    <s v="Intel Integrated Graphics"/>
    <m/>
    <x v="0"/>
    <x v="687"/>
    <n v="61"/>
    <n v="19146.54"/>
    <m/>
  </r>
  <r>
    <x v="8"/>
    <s v="Precision 3580 Laptop"/>
    <s v="15.6 Inches"/>
    <s v="Silver"/>
    <s v="512 GB"/>
    <s v="Core i7"/>
    <x v="6"/>
    <x v="1"/>
    <m/>
    <s v="Integrated"/>
    <s v="Intel Integrated Graphics"/>
    <s v="3.9 GHz"/>
    <x v="0"/>
    <x v="1712"/>
    <n v="65"/>
    <n v="84950"/>
    <m/>
  </r>
  <r>
    <x v="8"/>
    <s v="XPS 9520 Laptop"/>
    <s v="15.6 Inches"/>
    <s v="Platinum Silver"/>
    <s v="1000 GB"/>
    <s v="Core i7"/>
    <x v="6"/>
    <x v="7"/>
    <m/>
    <m/>
    <s v="NVIDIA GeForce RTX 3050"/>
    <s v="3.5 GHz"/>
    <x v="0"/>
    <x v="755"/>
    <n v="48"/>
    <n v="18329.53"/>
    <m/>
  </r>
  <r>
    <x v="8"/>
    <s v="Precision 7670 Laptop"/>
    <s v="16 Inches"/>
    <s v="Silver"/>
    <s v="1000 GB"/>
    <s v="Core i7"/>
    <x v="2"/>
    <x v="1"/>
    <m/>
    <s v="Integrated"/>
    <s v="NVIDIA RTX A3000"/>
    <m/>
    <x v="0"/>
    <x v="581"/>
    <n v="55"/>
    <n v="23895.52"/>
    <m/>
  </r>
  <r>
    <x v="8"/>
    <s v="Inspiron 3511 Laptop"/>
    <s v="15.6 Inches"/>
    <s v="Black"/>
    <s v="512 GB"/>
    <s v="Core i5"/>
    <x v="3"/>
    <x v="1"/>
    <s v="Wifi &amp; Bluetooth"/>
    <s v="Integrated"/>
    <m/>
    <m/>
    <x v="0"/>
    <x v="1382"/>
    <n v="14"/>
    <n v="59465"/>
    <m/>
  </r>
  <r>
    <x v="8"/>
    <s v="Latitude 7320 Laptop"/>
    <s v="13.3 Inches"/>
    <s v="Black"/>
    <s v="256 GB"/>
    <s v="Core i7"/>
    <x v="4"/>
    <x v="2"/>
    <s v="Wifi &amp; Bluetooth"/>
    <s v="Integrated"/>
    <m/>
    <m/>
    <x v="0"/>
    <x v="970"/>
    <n v="22"/>
    <n v="4679.88"/>
    <m/>
  </r>
  <r>
    <x v="1"/>
    <m/>
    <s v="15.6 Inches"/>
    <s v="Silver"/>
    <s v="1000 GB"/>
    <s v="Intel Core i5"/>
    <x v="1"/>
    <x v="1"/>
    <s v="Backlit Keyboard"/>
    <s v="Integrated"/>
    <s v="Intel"/>
    <m/>
    <x v="1"/>
    <x v="2"/>
    <n v="16"/>
    <n v="8127"/>
    <m/>
  </r>
  <r>
    <x v="8"/>
    <s v="Inspiron"/>
    <s v="16 Inches"/>
    <s v="Silver"/>
    <s v="1000 GB"/>
    <s v="Intel Core i5"/>
    <x v="2"/>
    <x v="0"/>
    <m/>
    <s v="Integrated"/>
    <s v="Intel"/>
    <m/>
    <x v="0"/>
    <x v="8"/>
    <n v="13"/>
    <n v="197274.35"/>
    <m/>
  </r>
  <r>
    <x v="0"/>
    <s v="Ideapad 3"/>
    <s v="15.6 Inches"/>
    <s v="Gray"/>
    <s v="1000 GB"/>
    <s v="Intel Core i5"/>
    <x v="5"/>
    <x v="0"/>
    <m/>
    <s v="Integrated"/>
    <s v="Intel"/>
    <m/>
    <x v="0"/>
    <x v="19"/>
    <n v="40"/>
    <n v="47999.76"/>
    <m/>
  </r>
  <r>
    <x v="2"/>
    <s v="Vector GP66 12UGS-267"/>
    <s v="15.66 Inches"/>
    <s v="Core Black"/>
    <m/>
    <s v="Intel Core i9"/>
    <x v="2"/>
    <x v="2"/>
    <m/>
    <s v="Dedicated"/>
    <m/>
    <s v="1.8 GHz"/>
    <x v="2"/>
    <x v="5"/>
    <n v="43"/>
    <n v="197162.43"/>
    <m/>
  </r>
  <r>
    <x v="2"/>
    <s v="Stealth GS66 12UGS-025"/>
    <s v="15.6 Inches"/>
    <s v="Core Black"/>
    <m/>
    <s v="Intel Core i9"/>
    <x v="2"/>
    <x v="2"/>
    <m/>
    <s v="Dedicated"/>
    <s v="NVIDIA GeForce RTX 3070"/>
    <s v="1.8 GHz"/>
    <x v="10"/>
    <x v="13"/>
    <n v="27"/>
    <n v="12444"/>
    <m/>
  </r>
  <r>
    <x v="0"/>
    <m/>
    <s v="14 Inches"/>
    <s v="Blue"/>
    <s v="1000 GB"/>
    <s v="Intel Core i7"/>
    <x v="0"/>
    <x v="0"/>
    <m/>
    <s v="Integrated"/>
    <s v="Intel"/>
    <s v="1.2 GHz"/>
    <x v="0"/>
    <x v="21"/>
    <n v="24"/>
    <n v="13776.77"/>
    <m/>
  </r>
  <r>
    <x v="8"/>
    <s v="Inspiron 3510 Laptop"/>
    <s v="15.6 Inches"/>
    <s v="Black"/>
    <s v="1000 GB"/>
    <m/>
    <x v="2"/>
    <x v="1"/>
    <s v="Wifi &amp; Bluetooth"/>
    <s v="Integrated"/>
    <m/>
    <s v="1.1 GHz"/>
    <x v="0"/>
    <x v="125"/>
    <n v="62"/>
    <n v="80097"/>
    <m/>
  </r>
  <r>
    <x v="8"/>
    <s v="Precision 7670 Laptop"/>
    <s v="16 Inches"/>
    <s v="Silver"/>
    <s v="1000 GB"/>
    <s v="Core i7"/>
    <x v="6"/>
    <x v="1"/>
    <m/>
    <m/>
    <s v="NVIDIA RTX A3000"/>
    <s v="3.4 GHz"/>
    <x v="0"/>
    <x v="901"/>
    <n v="61"/>
    <n v="15165.26"/>
    <m/>
  </r>
  <r>
    <x v="8"/>
    <s v="Alienware m16 Laptop"/>
    <s v="16 Inches"/>
    <s v="Black"/>
    <s v="512 GB"/>
    <s v="Core i9"/>
    <x v="2"/>
    <x v="2"/>
    <m/>
    <s v="Dedicated"/>
    <s v="NVIDIA GeForce RTX 4090"/>
    <m/>
    <x v="0"/>
    <x v="1143"/>
    <n v="18"/>
    <n v="32449.45"/>
    <m/>
  </r>
  <r>
    <x v="8"/>
    <s v="Alienware m16 Laptop"/>
    <s v="16 Inches"/>
    <s v="Black"/>
    <s v="1000 GB"/>
    <s v="Core i7"/>
    <x v="1"/>
    <x v="2"/>
    <m/>
    <s v="Dedicated"/>
    <s v="NVIDIA GeForce RTX 4060"/>
    <m/>
    <x v="0"/>
    <x v="857"/>
    <n v="63"/>
    <n v="30679.48"/>
    <m/>
  </r>
  <r>
    <x v="8"/>
    <s v="XPS 9520 Laptop"/>
    <s v="15.6 Inches"/>
    <s v="Platinum Silver"/>
    <s v="2000 GB"/>
    <s v="Core i7"/>
    <x v="2"/>
    <x v="7"/>
    <m/>
    <s v="Dedicated"/>
    <s v="NVIDIA GeForce RTX 3050 Ti"/>
    <m/>
    <x v="0"/>
    <x v="1114"/>
    <n v="22"/>
    <n v="86484.51"/>
    <m/>
  </r>
  <r>
    <x v="8"/>
    <s v="Latitude 7420 Laptop"/>
    <s v="14 Inches"/>
    <m/>
    <s v="1000 GB"/>
    <s v="Core i7"/>
    <x v="4"/>
    <x v="7"/>
    <m/>
    <s v="Integrated"/>
    <s v="Intel Integrated Graphics"/>
    <s v="1.8 GHz"/>
    <x v="8"/>
    <x v="699"/>
    <n v="37"/>
    <n v="155925"/>
    <m/>
  </r>
  <r>
    <x v="8"/>
    <s v="Precision 5760 Laptop"/>
    <s v="17 Inches"/>
    <s v="Silver"/>
    <s v="512 GB"/>
    <s v="Intel Xeon"/>
    <x v="2"/>
    <x v="1"/>
    <s v="Wifi &amp; Bluetooth"/>
    <s v="Nvidia RTX A3000"/>
    <m/>
    <m/>
    <x v="0"/>
    <x v="279"/>
    <n v="35"/>
    <n v="21788"/>
    <m/>
  </r>
  <r>
    <x v="0"/>
    <m/>
    <s v="15.6 Inches"/>
    <s v="Blue"/>
    <s v="1152 GB"/>
    <s v="Pentium"/>
    <x v="5"/>
    <x v="0"/>
    <m/>
    <s v="Integrated"/>
    <s v="Intel"/>
    <s v="1.1 GHz"/>
    <x v="2"/>
    <x v="26"/>
    <n v="60"/>
    <n v="13971.44"/>
    <m/>
  </r>
  <r>
    <x v="1"/>
    <m/>
    <s v="14 Inches"/>
    <s v="Rose Gold"/>
    <s v="64 GB"/>
    <s v="Celeron N4000"/>
    <x v="4"/>
    <x v="0"/>
    <m/>
    <s v="Integrated"/>
    <s v="Intel"/>
    <s v="1.1 GHz"/>
    <x v="4"/>
    <x v="26"/>
    <n v="38"/>
    <n v="119687.4"/>
    <m/>
  </r>
  <r>
    <x v="1"/>
    <m/>
    <s v="15.6 Inches"/>
    <s v="Black"/>
    <s v="1000 GB"/>
    <s v="Pentium N5000"/>
    <x v="4"/>
    <x v="0"/>
    <m/>
    <s v="Integrated"/>
    <s v="Intel"/>
    <s v="1.1 GHz"/>
    <x v="5"/>
    <x v="42"/>
    <n v="18"/>
    <n v="23596.11"/>
    <m/>
  </r>
  <r>
    <x v="8"/>
    <s v="Latitude 3420 Laptop"/>
    <s v="14 Inches"/>
    <s v="Black"/>
    <s v="2000 GB"/>
    <s v="Core i5"/>
    <x v="2"/>
    <x v="1"/>
    <s v="Wifi &amp; Bluetooth"/>
    <s v="Nvidia GeForce MX250"/>
    <m/>
    <m/>
    <x v="0"/>
    <x v="850"/>
    <n v="33"/>
    <n v="23999.52"/>
    <m/>
  </r>
  <r>
    <x v="2"/>
    <s v="Vector GP66 12UGS-267"/>
    <s v="15.66 Inches"/>
    <s v="Core Black"/>
    <m/>
    <s v="Intel Core i9"/>
    <x v="2"/>
    <x v="2"/>
    <m/>
    <s v="Dedicated"/>
    <m/>
    <s v="1.8 GHz"/>
    <x v="2"/>
    <x v="5"/>
    <n v="59"/>
    <n v="22619.42"/>
    <m/>
  </r>
  <r>
    <x v="2"/>
    <s v="Stealth GS66 12UGS-025"/>
    <s v="15.6 Inches"/>
    <s v="Core Black"/>
    <m/>
    <s v="Intel Core i9"/>
    <x v="2"/>
    <x v="2"/>
    <m/>
    <s v="Dedicated"/>
    <s v="NVIDIA GeForce RTX 3070"/>
    <s v="1.8 GHz"/>
    <x v="10"/>
    <x v="13"/>
    <n v="40"/>
    <n v="103729.45"/>
    <m/>
  </r>
  <r>
    <x v="2"/>
    <s v="Vector GP66 12UGS-267"/>
    <s v="15.66 Inches"/>
    <s v="Core Black"/>
    <m/>
    <s v="Intel Core i9"/>
    <x v="2"/>
    <x v="2"/>
    <m/>
    <s v="Dedicated"/>
    <m/>
    <s v="1.8 GHz"/>
    <x v="2"/>
    <x v="5"/>
    <n v="18"/>
    <n v="67392"/>
    <m/>
  </r>
  <r>
    <x v="2"/>
    <s v="Stealth GS66 12UGS-025"/>
    <s v="15.6 Inches"/>
    <s v="Core Black"/>
    <m/>
    <s v="Intel Core i9"/>
    <x v="2"/>
    <x v="2"/>
    <m/>
    <s v="Dedicated"/>
    <s v="NVIDIA GeForce RTX 3070"/>
    <s v="1.8 GHz"/>
    <x v="10"/>
    <x v="13"/>
    <n v="37"/>
    <n v="180559.39"/>
    <m/>
  </r>
  <r>
    <x v="0"/>
    <m/>
    <s v="14 Inches"/>
    <s v="Blue"/>
    <s v="1000 GB"/>
    <s v="Intel Core i7"/>
    <x v="0"/>
    <x v="0"/>
    <m/>
    <s v="Integrated"/>
    <s v="Intel"/>
    <s v="1.2 GHz"/>
    <x v="0"/>
    <x v="21"/>
    <n v="17"/>
    <s v=" $10,029.83 "/>
    <m/>
  </r>
  <r>
    <x v="8"/>
    <s v="Inspiron 3511 Laptop"/>
    <s v="15.6 Inches"/>
    <s v="Black"/>
    <s v="512 GB"/>
    <s v="Core i3"/>
    <x v="0"/>
    <x v="10"/>
    <s v="Wifi &amp; Bluetooth"/>
    <s v="Integrated"/>
    <m/>
    <m/>
    <x v="0"/>
    <x v="333"/>
    <n v="53"/>
    <s v=" $31,375.47 "/>
    <m/>
  </r>
  <r>
    <x v="8"/>
    <s v="Latitude 3420 Laptop"/>
    <s v="14 Inches"/>
    <m/>
    <s v="512 GB"/>
    <s v="Core i5"/>
    <x v="0"/>
    <x v="7"/>
    <m/>
    <s v="Integrated"/>
    <s v="Intel Integrated Graphics"/>
    <s v="0.9 GHz"/>
    <x v="0"/>
    <x v="602"/>
    <n v="37"/>
    <s v=" $65,563.63 "/>
    <m/>
  </r>
  <r>
    <x v="8"/>
    <s v="Latitude 5430 Laptop"/>
    <s v="14 Inches"/>
    <s v="Black"/>
    <s v="256 GB"/>
    <s v="Core i5"/>
    <x v="6"/>
    <x v="1"/>
    <m/>
    <s v="Integrated"/>
    <s v="Intel Integrated Graphics"/>
    <s v="3.3 GHz"/>
    <x v="0"/>
    <x v="886"/>
    <n v="62"/>
    <s v=" $58,217.38 "/>
    <m/>
  </r>
  <r>
    <x v="42"/>
    <m/>
    <m/>
    <m/>
    <m/>
    <m/>
    <x v="6"/>
    <x v="9"/>
    <m/>
    <m/>
    <m/>
    <m/>
    <x v="0"/>
    <x v="171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pivotFields count="18">
    <pivotField axis="axisRow" showAll="0" measureFilter="1">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formats count="10">
    <format dxfId="58">
      <pivotArea outline="0" collapsedLevelsAreSubtotals="1" fieldPosition="0"/>
    </format>
    <format dxfId="57">
      <pivotArea collapsedLevelsAreSubtotals="1" fieldPosition="0">
        <references count="1">
          <reference field="0" count="42">
            <x v="0"/>
            <x v="1"/>
            <x v="2"/>
            <x v="3"/>
            <x v="4"/>
            <x v="5"/>
            <x v="6"/>
            <x v="7"/>
            <x v="8"/>
            <x v="9"/>
            <x v="10"/>
            <x v="11"/>
            <x v="12"/>
            <x v="13"/>
            <x v="14"/>
            <x v="15"/>
            <x v="16"/>
            <x v="17"/>
            <x v="18"/>
            <x v="19"/>
            <x v="20"/>
            <x v="21"/>
            <x v="22"/>
            <x v="23"/>
            <x v="24"/>
            <x v="25"/>
            <x v="26"/>
            <x v="27"/>
            <x v="28"/>
            <x v="29"/>
            <x v="30"/>
            <x v="31"/>
            <x v="32"/>
            <x v="33"/>
            <x v="34"/>
            <x v="35"/>
            <x v="36"/>
            <x v="37"/>
            <x v="38"/>
            <x v="39"/>
            <x v="40"/>
            <x v="41"/>
          </reference>
        </references>
      </pivotArea>
    </format>
    <format dxfId="56">
      <pivotArea grandRow="1" outline="0" collapsedLevelsAreSubtotals="1" fieldPosition="0"/>
    </format>
    <format dxfId="41">
      <pivotArea field="0" type="button" dataOnly="0" labelOnly="1" outline="0" axis="axisRow" fieldPosition="0"/>
    </format>
    <format dxfId="40">
      <pivotArea field="0" type="button" dataOnly="0" labelOnly="1" outline="0" axis="axisRow" fieldPosition="0"/>
    </format>
    <format dxfId="39">
      <pivotArea field="0" type="button" dataOnly="0" labelOnly="1" outline="0" axis="axisRow" fieldPosition="0"/>
    </format>
    <format dxfId="38">
      <pivotArea dataOnly="0" labelOnly="1" outline="0" axis="axisValues" fieldPosition="0"/>
    </format>
    <format dxfId="23">
      <pivotArea field="0" type="button" dataOnly="0" labelOnly="1" outline="0" axis="axisRow" fieldPosition="0"/>
    </format>
    <format dxfId="22">
      <pivotArea dataOnly="0" labelOnly="1" outline="0" axis="axisValues" fieldPosition="0"/>
    </format>
    <format dxfId="20">
      <pivotArea dataOnly="0" labelOnly="1" grandRow="1" outline="0" fieldPosition="0"/>
    </format>
  </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D10"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Sale Product Count" fld="14" baseField="0" baseItem="0"/>
    <dataField name="Sum of Total Sales" fld="15" baseField="0" baseItem="0"/>
    <dataField name="Sum of Total Stock" fld="16" baseField="0" baseItem="0"/>
    <dataField name="Sum of Available Stock" fld="17" baseField="0" baseItem="0"/>
  </dataFields>
  <formats count="4">
    <format dxfId="62">
      <pivotArea outline="0" collapsedLevelsAreSubtotals="1" fieldPosition="0"/>
    </format>
    <format dxfId="61">
      <pivotArea outline="0" collapsedLevelsAreSubtotals="1" fieldPosition="0">
        <references count="1">
          <reference field="4294967294" count="1" selected="0">
            <x v="0"/>
          </reference>
        </references>
      </pivotArea>
    </format>
    <format dxfId="60">
      <pivotArea outline="0" collapsedLevelsAreSubtotals="1" fieldPosition="0">
        <references count="1">
          <reference field="4294967294" count="1" selected="0">
            <x v="2"/>
          </reference>
        </references>
      </pivotArea>
    </format>
    <format dxfId="59">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2:C81" firstHeaderRow="0" firstDataRow="1" firstDataCol="1"/>
  <pivotFields count="18">
    <pivotField axis="axisRow" showAll="0" measureFilter="1" sortType="ascending">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multipleItemSelectionAllowed="1" showAll="0">
      <items count="20">
        <item h="1" x="11"/>
        <item h="1" x="7"/>
        <item h="1" x="17"/>
        <item x="4"/>
        <item h="1" x="12"/>
        <item h="1" x="5"/>
        <item h="1" x="14"/>
        <item h="1" x="18"/>
        <item x="2"/>
        <item x="3"/>
        <item h="1" x="8"/>
        <item h="1" x="13"/>
        <item h="1" x="16"/>
        <item x="10"/>
        <item h="1" x="1"/>
        <item h="1" x="15"/>
        <item x="0"/>
        <item h="1" x="9"/>
        <item h="1" x="6"/>
        <item t="default"/>
      </items>
    </pivotField>
    <pivotField showAll="0">
      <items count="50">
        <item x="5"/>
        <item x="37"/>
        <item x="44"/>
        <item x="3"/>
        <item x="19"/>
        <item x="15"/>
        <item x="14"/>
        <item x="8"/>
        <item x="38"/>
        <item x="30"/>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x="9"/>
        <item t="default"/>
      </items>
    </pivotField>
    <pivotField showAll="0"/>
    <pivotField showAll="0"/>
    <pivotField showAll="0"/>
    <pivotField showAll="0"/>
    <pivotField showAll="0"/>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pivotField showAll="0"/>
    <pivotField dataField="1" showAll="0"/>
    <pivotField dataField="1" dragToRow="0" dragToCol="0" dragToPage="0" showAll="0" defaultSubtotal="0"/>
  </pivotFields>
  <rowFields count="1">
    <field x="0"/>
  </rowFields>
  <rowItems count="9">
    <i>
      <x v="2"/>
    </i>
    <i>
      <x/>
    </i>
    <i>
      <x v="3"/>
    </i>
    <i>
      <x v="20"/>
    </i>
    <i>
      <x v="27"/>
    </i>
    <i>
      <x v="33"/>
    </i>
    <i>
      <x v="16"/>
    </i>
    <i>
      <x v="10"/>
    </i>
    <i t="grand">
      <x/>
    </i>
  </rowItems>
  <colFields count="1">
    <field x="-2"/>
  </colFields>
  <colItems count="2">
    <i>
      <x/>
    </i>
    <i i="1">
      <x v="1"/>
    </i>
  </colItems>
  <dataFields count="2">
    <dataField name="Sum of Total Stock" fld="16" baseField="0" baseItem="0"/>
    <dataField name="Sum of Available Stock" fld="17" baseField="0" baseItem="0"/>
  </dataFields>
  <formats count="7">
    <format dxfId="64">
      <pivotArea grandRow="1" outline="0" collapsedLevelsAreSubtotals="1" fieldPosition="0"/>
    </format>
    <format dxfId="63">
      <pivotArea outline="0" collapsedLevelsAreSubtotals="1" fieldPosition="0"/>
    </format>
    <format dxfId="14">
      <pivotArea field="0" type="button" dataOnly="0" labelOnly="1" outline="0" axis="axisRow" fieldPosition="0"/>
    </format>
    <format dxfId="13">
      <pivotArea field="0" type="button" dataOnly="0" labelOnly="1" outline="0" axis="axisRow" fieldPosition="0"/>
    </format>
    <format dxfId="12">
      <pivotArea dataOnly="0" labelOnly="1" grandRow="1" outline="0" fieldPosition="0"/>
    </format>
    <format dxfId="11">
      <pivotArea dataOnly="0" labelOnly="1" grandRow="1" outline="0" fieldPosition="0"/>
    </format>
    <format dxfId="10">
      <pivotArea dataOnly="0" labelOnly="1" grandRow="1" outline="0" fieldPosition="0"/>
    </format>
  </formats>
  <pivotTableStyleInfo name="PivotStyleLight16" showRowHeaders="1" showColHeaders="1" showRowStripes="0" showColStripes="0" showLastColumn="1"/>
  <filters count="1">
    <filter fld="0" type="count" evalOrder="-1" id="3" iMeasureFld="1">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B58"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multipleItemSelectionAllowed="1" showAll="0">
      <items count="20">
        <item h="1" x="11"/>
        <item h="1" x="7"/>
        <item h="1" x="17"/>
        <item x="4"/>
        <item h="1" x="12"/>
        <item h="1" x="5"/>
        <item h="1" x="14"/>
        <item h="1" x="18"/>
        <item x="2"/>
        <item x="3"/>
        <item h="1" x="8"/>
        <item h="1" x="13"/>
        <item h="1" x="16"/>
        <item x="10"/>
        <item h="1" x="1"/>
        <item h="1" x="15"/>
        <item x="0"/>
        <item h="1" x="9"/>
        <item h="1" x="6"/>
        <item t="default"/>
      </items>
    </pivotField>
    <pivotField showAll="0">
      <items count="50">
        <item x="5"/>
        <item x="37"/>
        <item x="44"/>
        <item x="3"/>
        <item x="19"/>
        <item x="15"/>
        <item x="14"/>
        <item x="8"/>
        <item x="38"/>
        <item x="30"/>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x="9"/>
        <item t="default"/>
      </items>
    </pivotField>
    <pivotField showAll="0"/>
    <pivotField showAll="0"/>
    <pivotField showAll="0"/>
    <pivotField showAll="0"/>
    <pivotField showAll="0"/>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pivotField showAll="0"/>
    <pivotField dataField="1" showAll="0"/>
    <pivotField dataField="1" dragToRow="0" dragToCol="0" dragToPage="0" showAll="0" defaultSubtotal="0"/>
  </pivotFields>
  <rowItems count="1">
    <i/>
  </rowItems>
  <colFields count="1">
    <field x="-2"/>
  </colFields>
  <colItems count="2">
    <i>
      <x/>
    </i>
    <i i="1">
      <x v="1"/>
    </i>
  </colItems>
  <dataFields count="2">
    <dataField name="Sum of Total Stock" fld="16" baseField="0" baseItem="0"/>
    <dataField name="Sum of Available Stock" fld="17" baseField="0" baseItem="0"/>
  </dataFields>
  <formats count="2">
    <format dxfId="66">
      <pivotArea grandRow="1" outline="0" collapsedLevelsAreSubtotals="1" fieldPosition="0"/>
    </format>
    <format dxfId="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B40" firstHeaderRow="1" firstDataRow="1" firstDataCol="1"/>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axis="axisRow" multipleItemSelectionAllowed="1" showAll="0" sortType="descending">
      <items count="20">
        <item h="1" x="11"/>
        <item h="1" x="7"/>
        <item h="1" x="17"/>
        <item x="4"/>
        <item h="1" x="12"/>
        <item h="1" x="5"/>
        <item h="1" x="14"/>
        <item h="1" x="18"/>
        <item x="2"/>
        <item x="3"/>
        <item h="1" x="8"/>
        <item h="1" x="13"/>
        <item h="1" x="16"/>
        <item x="10"/>
        <item h="1" x="1"/>
        <item h="1" x="15"/>
        <item x="0"/>
        <item h="1" x="9"/>
        <item h="1" x="6"/>
        <item t="default"/>
      </items>
      <autoSortScope>
        <pivotArea dataOnly="0" outline="0" fieldPosition="0">
          <references count="1">
            <reference field="4294967294" count="1" selected="0">
              <x v="0"/>
            </reference>
          </references>
        </pivotArea>
      </autoSortScope>
    </pivotField>
    <pivotField showAll="0">
      <items count="50">
        <item x="5"/>
        <item x="37"/>
        <item x="44"/>
        <item x="3"/>
        <item x="19"/>
        <item x="15"/>
        <item x="14"/>
        <item x="8"/>
        <item x="38"/>
        <item x="30"/>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x="9"/>
        <item t="default"/>
      </items>
    </pivotField>
    <pivotField showAll="0"/>
    <pivotField showAll="0"/>
    <pivotField showAll="0"/>
    <pivotField showAll="0"/>
    <pivotField showAll="0">
      <items count="34">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x="0"/>
        <item t="default"/>
      </items>
    </pivotField>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pivotField dataField="1" showAll="0"/>
    <pivotField showAll="0"/>
    <pivotField dragToRow="0" dragToCol="0" dragToPage="0" showAll="0" defaultSubtotal="0"/>
  </pivotFields>
  <rowFields count="1">
    <field x="6"/>
  </rowFields>
  <rowItems count="6">
    <i>
      <x v="3"/>
    </i>
    <i>
      <x v="8"/>
    </i>
    <i>
      <x v="16"/>
    </i>
    <i>
      <x v="9"/>
    </i>
    <i>
      <x v="13"/>
    </i>
    <i t="grand">
      <x/>
    </i>
  </rowItems>
  <colItems count="1">
    <i/>
  </colItems>
  <dataFields count="1">
    <dataField name="Sum of Total Sales" fld="15" baseField="0" baseItem="0"/>
  </dataFields>
  <formats count="7">
    <format dxfId="68">
      <pivotArea outline="0" collapsedLevelsAreSubtotals="1" fieldPosition="0"/>
    </format>
    <format dxfId="67">
      <pivotArea grandRow="1" outline="0" collapsedLevelsAreSubtotals="1" fieldPosition="0"/>
    </format>
    <format dxfId="19">
      <pivotArea field="6" type="button" dataOnly="0" labelOnly="1" outline="0" axis="axisRow" fieldPosition="0"/>
    </format>
    <format dxfId="18">
      <pivotArea dataOnly="0" labelOnly="1" outline="0" axis="axisValues" fieldPosition="0"/>
    </format>
    <format dxfId="17">
      <pivotArea field="6" type="button" dataOnly="0" labelOnly="1" outline="0" axis="axisRow" fieldPosition="0"/>
    </format>
    <format dxfId="16">
      <pivotArea dataOnly="0" labelOnly="1" outline="0" axis="axisValues" fieldPosition="0"/>
    </format>
    <format dxfId="15">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Items count="1">
    <i/>
  </rowItems>
  <colItems count="1">
    <i/>
  </colItems>
  <dataFields count="1">
    <dataField name="Sum of Total Sales" fld="15" baseField="0" baseItem="0" numFmtId="164"/>
  </dataFields>
  <formats count="4">
    <format dxfId="69">
      <pivotArea outline="0" collapsedLevelsAreSubtotals="1" fieldPosition="0"/>
    </format>
    <format dxfId="37">
      <pivotArea dataOnly="0" labelOnly="1" outline="0" axis="axisValues" fieldPosition="0"/>
    </format>
    <format dxfId="36">
      <pivotArea dataOnly="0" labelOnly="1" outline="0" axis="axisValues" fieldPosition="0"/>
    </format>
    <format dxfId="2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ragToRow="0" dragToCol="0" dragToPage="0" showAll="0" defaultSubtotal="0"/>
  </pivotFields>
  <rowItems count="1">
    <i/>
  </rowItems>
  <colItems count="1">
    <i/>
  </colItems>
  <dataFields count="1">
    <dataField name="Sum of Total Sales" fld="15" baseField="0" baseItem="0" numFmtId="164"/>
  </dataFields>
  <formats count="4">
    <format dxfId="42">
      <pivotArea outline="0" collapsedLevelsAreSubtotals="1" fieldPosition="0"/>
    </format>
    <format dxfId="35">
      <pivotArea dataOnly="0" labelOnly="1" outline="0" axis="axisValues" fieldPosition="0"/>
    </format>
    <format dxfId="34">
      <pivotArea dataOnly="0" labelOnly="1" outline="0" axis="axisValues" fieldPosition="0"/>
    </format>
    <format dxfId="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4:B40" firstHeaderRow="1" firstDataRow="1" firstDataCol="1"/>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axis="axisRow" multipleItemSelectionAllowed="1" showAll="0" sortType="descending">
      <items count="20">
        <item h="1" x="11"/>
        <item h="1" x="7"/>
        <item h="1" x="17"/>
        <item x="4"/>
        <item h="1" x="12"/>
        <item h="1" x="5"/>
        <item h="1" x="14"/>
        <item h="1" x="18"/>
        <item x="2"/>
        <item x="3"/>
        <item h="1" x="8"/>
        <item h="1" x="13"/>
        <item h="1" x="16"/>
        <item x="10"/>
        <item h="1" x="1"/>
        <item h="1" x="15"/>
        <item x="0"/>
        <item h="1" x="9"/>
        <item h="1" x="6"/>
        <item t="default"/>
      </items>
      <autoSortScope>
        <pivotArea dataOnly="0" outline="0" fieldPosition="0">
          <references count="1">
            <reference field="4294967294" count="1" selected="0">
              <x v="0"/>
            </reference>
          </references>
        </pivotArea>
      </autoSortScope>
    </pivotField>
    <pivotField showAll="0">
      <items count="50">
        <item x="5"/>
        <item x="37"/>
        <item x="44"/>
        <item x="3"/>
        <item x="19"/>
        <item x="15"/>
        <item x="14"/>
        <item x="8"/>
        <item x="38"/>
        <item x="30"/>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x="9"/>
        <item t="default"/>
      </items>
    </pivotField>
    <pivotField showAll="0"/>
    <pivotField showAll="0"/>
    <pivotField showAll="0"/>
    <pivotField showAll="0"/>
    <pivotField showAll="0"/>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pivotField dataField="1" showAll="0"/>
    <pivotField showAll="0"/>
    <pivotField dragToRow="0" dragToCol="0" dragToPage="0" showAll="0" defaultSubtotal="0"/>
  </pivotFields>
  <rowFields count="1">
    <field x="6"/>
  </rowFields>
  <rowItems count="6">
    <i>
      <x v="3"/>
    </i>
    <i>
      <x v="8"/>
    </i>
    <i>
      <x v="16"/>
    </i>
    <i>
      <x v="9"/>
    </i>
    <i>
      <x v="13"/>
    </i>
    <i t="grand">
      <x/>
    </i>
  </rowItems>
  <colItems count="1">
    <i/>
  </colItems>
  <dataFields count="1">
    <dataField name="Sum of Total Sales" fld="15" baseField="0" baseItem="0"/>
  </dataFields>
  <formats count="9">
    <format dxfId="44">
      <pivotArea outline="0" collapsedLevelsAreSubtotals="1" fieldPosition="0"/>
    </format>
    <format dxfId="43">
      <pivotArea grandRow="1" outline="0" collapsedLevelsAreSubtotals="1" fieldPosition="0"/>
    </format>
    <format dxfId="29">
      <pivotArea field="6" type="button" dataOnly="0" labelOnly="1" outline="0" axis="axisRow" fieldPosition="0"/>
    </format>
    <format dxfId="28">
      <pivotArea dataOnly="0" labelOnly="1" outline="0" axis="axisValues" fieldPosition="0"/>
    </format>
    <format dxfId="27">
      <pivotArea field="6" type="button" dataOnly="0" labelOnly="1" outline="0" axis="axisRow" fieldPosition="0"/>
    </format>
    <format dxfId="26">
      <pivotArea dataOnly="0" labelOnly="1" outline="0" axis="axisValues" fieldPosition="0"/>
    </format>
    <format dxfId="5">
      <pivotArea field="6" type="button" dataOnly="0" labelOnly="1" outline="0" axis="axisRow" fieldPosition="0"/>
    </format>
    <format dxfId="4">
      <pivotArea dataOnly="0" labelOnly="1" outline="0" axis="axisValues" fieldPosition="0"/>
    </format>
    <format dxfId="3">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B58"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multipleItemSelectionAllowed="1" showAll="0">
      <items count="20">
        <item h="1" x="11"/>
        <item h="1" x="7"/>
        <item h="1" x="17"/>
        <item x="4"/>
        <item h="1" x="12"/>
        <item h="1" x="5"/>
        <item h="1" x="14"/>
        <item h="1" x="18"/>
        <item x="2"/>
        <item x="3"/>
        <item h="1" x="8"/>
        <item h="1" x="13"/>
        <item h="1" x="16"/>
        <item x="10"/>
        <item h="1" x="1"/>
        <item h="1" x="15"/>
        <item x="0"/>
        <item h="1" x="9"/>
        <item h="1" x="6"/>
        <item t="default"/>
      </items>
    </pivotField>
    <pivotField showAll="0">
      <items count="50">
        <item x="5"/>
        <item x="37"/>
        <item x="44"/>
        <item x="3"/>
        <item x="19"/>
        <item x="15"/>
        <item x="14"/>
        <item x="8"/>
        <item x="38"/>
        <item x="30"/>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x="9"/>
        <item t="default"/>
      </items>
    </pivotField>
    <pivotField showAll="0"/>
    <pivotField showAll="0"/>
    <pivotField showAll="0"/>
    <pivotField showAll="0"/>
    <pivotField showAll="0"/>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pivotField showAll="0"/>
    <pivotField dataField="1" showAll="0"/>
    <pivotField dataField="1" dragToRow="0" dragToCol="0" dragToPage="0" showAll="0" defaultSubtotal="0"/>
  </pivotFields>
  <rowItems count="1">
    <i/>
  </rowItems>
  <colFields count="1">
    <field x="-2"/>
  </colFields>
  <colItems count="2">
    <i>
      <x/>
    </i>
    <i i="1">
      <x v="1"/>
    </i>
  </colItems>
  <dataFields count="2">
    <dataField name="Sum of Total Stock" fld="16" baseField="0" baseItem="0"/>
    <dataField name="Sum of Available Stock" fld="17" baseField="0" baseItem="0"/>
  </dataFields>
  <formats count="2">
    <format dxfId="46">
      <pivotArea grandRow="1" outline="0" collapsedLevelsAreSubtotals="1" fieldPosition="0"/>
    </format>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2:C81" firstHeaderRow="0" firstDataRow="1" firstDataCol="1"/>
  <pivotFields count="18">
    <pivotField axis="axisRow" showAll="0" measureFilter="1" sortType="ascending">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multipleItemSelectionAllowed="1" showAll="0">
      <items count="20">
        <item h="1" x="11"/>
        <item h="1" x="7"/>
        <item h="1" x="17"/>
        <item x="4"/>
        <item h="1" x="12"/>
        <item h="1" x="5"/>
        <item h="1" x="14"/>
        <item h="1" x="18"/>
        <item x="2"/>
        <item x="3"/>
        <item h="1" x="8"/>
        <item h="1" x="13"/>
        <item h="1" x="16"/>
        <item x="10"/>
        <item h="1" x="1"/>
        <item h="1" x="15"/>
        <item x="0"/>
        <item h="1" x="9"/>
        <item h="1" x="6"/>
        <item t="default"/>
      </items>
    </pivotField>
    <pivotField showAll="0">
      <items count="50">
        <item x="5"/>
        <item x="37"/>
        <item x="44"/>
        <item x="3"/>
        <item x="19"/>
        <item x="15"/>
        <item x="14"/>
        <item x="8"/>
        <item x="38"/>
        <item x="30"/>
        <item x="18"/>
        <item x="46"/>
        <item x="31"/>
        <item x="48"/>
        <item x="42"/>
        <item x="34"/>
        <item x="41"/>
        <item x="13"/>
        <item x="11"/>
        <item x="32"/>
        <item x="47"/>
        <item x="10"/>
        <item x="45"/>
        <item x="7"/>
        <item x="36"/>
        <item x="33"/>
        <item x="27"/>
        <item x="25"/>
        <item x="21"/>
        <item x="43"/>
        <item x="24"/>
        <item x="6"/>
        <item x="22"/>
        <item x="0"/>
        <item x="2"/>
        <item x="28"/>
        <item x="12"/>
        <item x="1"/>
        <item x="23"/>
        <item x="4"/>
        <item x="20"/>
        <item x="26"/>
        <item x="17"/>
        <item x="16"/>
        <item x="29"/>
        <item x="39"/>
        <item x="40"/>
        <item x="35"/>
        <item x="9"/>
        <item t="default"/>
      </items>
    </pivotField>
    <pivotField showAll="0"/>
    <pivotField showAll="0"/>
    <pivotField showAll="0"/>
    <pivotField showAll="0"/>
    <pivotField showAll="0"/>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pivotField showAll="0"/>
    <pivotField dataField="1" showAll="0"/>
    <pivotField dataField="1" dragToRow="0" dragToCol="0" dragToPage="0" showAll="0" defaultSubtotal="0"/>
  </pivotFields>
  <rowFields count="1">
    <field x="0"/>
  </rowFields>
  <rowItems count="9">
    <i>
      <x v="2"/>
    </i>
    <i>
      <x/>
    </i>
    <i>
      <x v="3"/>
    </i>
    <i>
      <x v="20"/>
    </i>
    <i>
      <x v="27"/>
    </i>
    <i>
      <x v="33"/>
    </i>
    <i>
      <x v="16"/>
    </i>
    <i>
      <x v="10"/>
    </i>
    <i t="grand">
      <x/>
    </i>
  </rowItems>
  <colFields count="1">
    <field x="-2"/>
  </colFields>
  <colItems count="2">
    <i>
      <x/>
    </i>
    <i i="1">
      <x v="1"/>
    </i>
  </colItems>
  <dataFields count="2">
    <dataField name="Sum of Total Stock" fld="16" baseField="0" baseItem="0"/>
    <dataField name="Sum of Available Stock" fld="17" baseField="0" baseItem="0"/>
  </dataFields>
  <formats count="7">
    <format dxfId="48">
      <pivotArea grandRow="1" outline="0" collapsedLevelsAreSubtotals="1" fieldPosition="0"/>
    </format>
    <format dxfId="47">
      <pivotArea outline="0" collapsedLevelsAreSubtotals="1" fieldPosition="0"/>
    </format>
    <format dxfId="25">
      <pivotArea field="0" type="button" dataOnly="0" labelOnly="1" outline="0" axis="axisRow" fieldPosition="0"/>
    </format>
    <format dxfId="24">
      <pivotArea field="0" type="button" dataOnly="0" labelOnly="1" outline="0" axis="axisRow" fieldPosition="0"/>
    </format>
    <format dxfId="2">
      <pivotArea field="0" type="button" dataOnly="0" labelOnly="1" outline="0" axis="axisRow" fieldPosition="0"/>
    </format>
    <format dxfId="1">
      <pivotArea dataOnly="0" labelOnly="1" grandRow="1" outline="0" fieldPosition="0"/>
    </format>
    <format dxfId="0">
      <pivotArea dataOnly="0" labelOnly="1" grandRow="1" outline="0" fieldPosition="0"/>
    </format>
  </formats>
  <pivotTableStyleInfo name="PivotStyleLight16" showRowHeaders="1" showColHeaders="1" showRowStripes="0" showColStripes="0" showLastColumn="1"/>
  <filters count="1">
    <filter fld="0" type="count" evalOrder="-1" id="3" iMeasureFld="1">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D10"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Sale Product Count" fld="14" baseField="0" baseItem="0"/>
    <dataField name="Sum of Total Sales" fld="15" baseField="0" baseItem="0"/>
    <dataField name="Sum of Total Stock" fld="16" baseField="0" baseItem="0"/>
    <dataField name="Sum of Available Stock" fld="17" baseField="0" baseItem="0"/>
  </dataFields>
  <formats count="4">
    <format dxfId="52">
      <pivotArea outline="0" collapsedLevelsAreSubtotals="1" fieldPosition="0"/>
    </format>
    <format dxfId="51">
      <pivotArea outline="0" collapsedLevelsAreSubtotals="1" fieldPosition="0">
        <references count="1">
          <reference field="4294967294" count="1" selected="0">
            <x v="0"/>
          </reference>
        </references>
      </pivotArea>
    </format>
    <format dxfId="50">
      <pivotArea outline="0" collapsedLevelsAreSubtotals="1" fieldPosition="0">
        <references count="1">
          <reference field="4294967294" count="1" selected="0">
            <x v="2"/>
          </reference>
        </references>
      </pivotArea>
    </format>
    <format dxfId="49">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B19" firstHeaderRow="1" firstDataRow="1" firstDataCol="1"/>
  <pivotFields count="18">
    <pivotField axis="axisRow" showAll="0" measureFilter="1">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formats count="10">
    <format dxfId="55">
      <pivotArea outline="0" collapsedLevelsAreSubtotals="1" fieldPosition="0"/>
    </format>
    <format dxfId="54">
      <pivotArea collapsedLevelsAreSubtotals="1" fieldPosition="0">
        <references count="1">
          <reference field="0" count="42">
            <x v="0"/>
            <x v="1"/>
            <x v="2"/>
            <x v="3"/>
            <x v="4"/>
            <x v="5"/>
            <x v="6"/>
            <x v="7"/>
            <x v="8"/>
            <x v="9"/>
            <x v="10"/>
            <x v="11"/>
            <x v="12"/>
            <x v="13"/>
            <x v="14"/>
            <x v="15"/>
            <x v="16"/>
            <x v="17"/>
            <x v="18"/>
            <x v="19"/>
            <x v="20"/>
            <x v="21"/>
            <x v="22"/>
            <x v="23"/>
            <x v="24"/>
            <x v="25"/>
            <x v="26"/>
            <x v="27"/>
            <x v="28"/>
            <x v="29"/>
            <x v="30"/>
            <x v="31"/>
            <x v="32"/>
            <x v="33"/>
            <x v="34"/>
            <x v="35"/>
            <x v="36"/>
            <x v="37"/>
            <x v="38"/>
            <x v="39"/>
            <x v="40"/>
            <x v="41"/>
          </reference>
        </references>
      </pivotArea>
    </format>
    <format dxfId="53">
      <pivotArea grandRow="1" outline="0" collapsedLevelsAreSubtotals="1" fieldPosition="0"/>
    </format>
    <format dxfId="33">
      <pivotArea field="0" type="button" dataOnly="0" labelOnly="1" outline="0" axis="axisRow" fieldPosition="0"/>
    </format>
    <format dxfId="32">
      <pivotArea dataOnly="0" labelOnly="1" outline="0" axis="axisValues" fieldPosition="0"/>
    </format>
    <format dxfId="31">
      <pivotArea field="0" type="button" dataOnly="0" labelOnly="1" outline="0" axis="axisRow" fieldPosition="0"/>
    </format>
    <format dxfId="30">
      <pivotArea dataOnly="0" labelOnly="1" outline="0" axis="axisValues" fieldPosition="0"/>
    </format>
    <format dxfId="8">
      <pivotArea field="0" type="button" dataOnly="0" labelOnly="1" outline="0" axis="axisRow" fieldPosition="0"/>
    </format>
    <format dxfId="7">
      <pivotArea dataOnly="0" labelOnly="1" outline="0" axis="axisValues" fieldPosition="0"/>
    </format>
    <format dxfId="6">
      <pivotArea dataOnly="0" labelOnly="1" grandRow="1" outline="0" fieldPosition="0"/>
    </format>
  </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dimension ref="A1"/>
  <sheetViews>
    <sheetView showGridLines="0" topLeftCell="B1" zoomScale="90" zoomScaleNormal="90" workbookViewId="0">
      <selection activeCell="M11" sqref="M11"/>
    </sheetView>
  </sheetViews>
  <sheetFormatPr defaultColWidth="8.85546875" defaultRowHeight="15"/>
  <cols>
    <col min="1" max="16384" width="8.85546875" style="10"/>
  </cols>
  <sheetData/>
  <pageMargins left="0.7" right="0.7" top="0.75" bottom="0.75" header="0.3" footer="0.3"/>
  <drawing r:id="rId1"/>
  <extLst>
    <ext xmlns:x14="http://schemas.microsoft.com/office/spreadsheetml/2009/9/main" uri="{A8765BA9-456A-4dab-B4F3-ACF838C121DE}">
      <x14:slicerList>
        <x14:slicer r:id=""/>
      </x14:slicerList>
    </ext>
  </extLst>
</worksheet>
</file>

<file path=xl/worksheets/sheet2.xml><?xml version="1.0" encoding="utf-8"?>
<worksheet xmlns="http://schemas.openxmlformats.org/spreadsheetml/2006/main" xmlns:r="http://schemas.openxmlformats.org/officeDocument/2006/relationships">
  <dimension ref="A1:Q4447"/>
  <sheetViews>
    <sheetView workbookViewId="0"/>
  </sheetViews>
  <sheetFormatPr defaultRowHeight="23.25"/>
  <cols>
    <col min="1" max="1" width="44.85546875" style="2" bestFit="1" customWidth="1"/>
    <col min="2" max="2" width="115.7109375" style="1" bestFit="1" customWidth="1"/>
    <col min="3" max="3" width="18.7109375" style="1" bestFit="1" customWidth="1"/>
    <col min="4" max="4" width="111.42578125" style="1" bestFit="1" customWidth="1"/>
    <col min="5" max="5" width="12.85546875" style="1" bestFit="1" customWidth="1"/>
    <col min="6" max="6" width="48.28515625" style="1" bestFit="1" customWidth="1"/>
    <col min="7" max="7" width="13.5703125" style="1" bestFit="1" customWidth="1"/>
    <col min="8" max="8" width="108.85546875" style="1" bestFit="1" customWidth="1"/>
    <col min="9" max="9" width="137.5703125" style="1" bestFit="1" customWidth="1"/>
    <col min="10" max="10" width="70.42578125" style="1" bestFit="1" customWidth="1"/>
    <col min="11" max="11" width="80.42578125" style="1" bestFit="1" customWidth="1"/>
    <col min="12" max="12" width="17.7109375" style="1" bestFit="1" customWidth="1"/>
    <col min="13" max="13" width="9.140625" style="1" bestFit="1" customWidth="1"/>
    <col min="14" max="14" width="18" style="1" bestFit="1" customWidth="1"/>
    <col min="15" max="15" width="27.7109375" style="1" bestFit="1" customWidth="1"/>
    <col min="16" max="16" width="20.7109375" style="4" bestFit="1" customWidth="1"/>
    <col min="17" max="17" width="16.42578125" style="3" bestFit="1" customWidth="1"/>
  </cols>
  <sheetData>
    <row r="1" spans="1:17" ht="26.25">
      <c r="A1" s="15" t="s">
        <v>0</v>
      </c>
      <c r="B1" s="16" t="s">
        <v>1</v>
      </c>
      <c r="C1" s="16" t="s">
        <v>2</v>
      </c>
      <c r="D1" s="16" t="s">
        <v>3</v>
      </c>
      <c r="E1" s="16" t="s">
        <v>4</v>
      </c>
      <c r="F1" s="16" t="s">
        <v>5</v>
      </c>
      <c r="G1" s="16" t="s">
        <v>6</v>
      </c>
      <c r="H1" s="16" t="s">
        <v>7</v>
      </c>
      <c r="I1" s="16" t="s">
        <v>8</v>
      </c>
      <c r="J1" s="16" t="s">
        <v>9</v>
      </c>
      <c r="K1" s="16" t="s">
        <v>10</v>
      </c>
      <c r="L1" s="16" t="s">
        <v>11</v>
      </c>
      <c r="M1" s="16" t="s">
        <v>12</v>
      </c>
      <c r="N1" s="16" t="s">
        <v>13</v>
      </c>
      <c r="O1" s="16" t="s">
        <v>14</v>
      </c>
      <c r="P1" s="17" t="s">
        <v>15</v>
      </c>
      <c r="Q1" s="18" t="s">
        <v>16</v>
      </c>
    </row>
    <row r="2" spans="1:17" ht="21">
      <c r="A2" s="11" t="s">
        <v>17</v>
      </c>
      <c r="B2" s="12"/>
      <c r="C2" s="12" t="s">
        <v>18</v>
      </c>
      <c r="D2" s="12" t="s">
        <v>19</v>
      </c>
      <c r="E2" s="12" t="s">
        <v>20</v>
      </c>
      <c r="F2" s="12" t="s">
        <v>21</v>
      </c>
      <c r="G2" s="12" t="s">
        <v>22</v>
      </c>
      <c r="H2" s="12" t="s">
        <v>23</v>
      </c>
      <c r="I2" s="12"/>
      <c r="J2" s="12" t="s">
        <v>24</v>
      </c>
      <c r="K2" s="12" t="s">
        <v>25</v>
      </c>
      <c r="L2" s="12" t="s">
        <v>26</v>
      </c>
      <c r="M2" s="12"/>
      <c r="N2" s="12" t="s">
        <v>27</v>
      </c>
      <c r="O2" s="12">
        <v>14</v>
      </c>
      <c r="P2" s="13">
        <v>24975.86</v>
      </c>
      <c r="Q2" s="14">
        <v>95</v>
      </c>
    </row>
    <row r="3" spans="1:17" ht="21">
      <c r="A3" s="11" t="s">
        <v>28</v>
      </c>
      <c r="B3" s="12"/>
      <c r="C3" s="12" t="s">
        <v>29</v>
      </c>
      <c r="D3" s="12" t="s">
        <v>30</v>
      </c>
      <c r="E3" s="12" t="s">
        <v>20</v>
      </c>
      <c r="F3" s="12" t="s">
        <v>31</v>
      </c>
      <c r="G3" s="12" t="s">
        <v>32</v>
      </c>
      <c r="H3" s="12" t="s">
        <v>33</v>
      </c>
      <c r="I3" s="12" t="s">
        <v>34</v>
      </c>
      <c r="J3" s="12" t="s">
        <v>24</v>
      </c>
      <c r="K3" s="12" t="s">
        <v>25</v>
      </c>
      <c r="L3" s="12"/>
      <c r="M3" s="12">
        <v>4.5</v>
      </c>
      <c r="N3" s="12" t="s">
        <v>35</v>
      </c>
      <c r="O3" s="12">
        <v>60</v>
      </c>
      <c r="P3" s="13">
        <v>26940</v>
      </c>
      <c r="Q3" s="14">
        <v>394</v>
      </c>
    </row>
    <row r="4" spans="1:17" ht="21">
      <c r="A4" s="11" t="s">
        <v>36</v>
      </c>
      <c r="B4" s="12" t="s">
        <v>37</v>
      </c>
      <c r="C4" s="12" t="s">
        <v>38</v>
      </c>
      <c r="D4" s="12" t="s">
        <v>39</v>
      </c>
      <c r="E4" s="12"/>
      <c r="F4" s="12" t="s">
        <v>40</v>
      </c>
      <c r="G4" s="12" t="s">
        <v>41</v>
      </c>
      <c r="H4" s="12" t="s">
        <v>42</v>
      </c>
      <c r="I4" s="12"/>
      <c r="J4" s="12" t="s">
        <v>43</v>
      </c>
      <c r="K4" s="12"/>
      <c r="L4" s="12" t="s">
        <v>44</v>
      </c>
      <c r="M4" s="12">
        <v>5</v>
      </c>
      <c r="N4" s="12" t="s">
        <v>45</v>
      </c>
      <c r="O4" s="12">
        <v>24</v>
      </c>
      <c r="P4" s="13">
        <v>23999.759999999998</v>
      </c>
      <c r="Q4" s="14">
        <v>415</v>
      </c>
    </row>
    <row r="5" spans="1:17" ht="21">
      <c r="A5" s="11" t="s">
        <v>46</v>
      </c>
      <c r="B5" s="12" t="s">
        <v>47</v>
      </c>
      <c r="C5" s="12" t="s">
        <v>48</v>
      </c>
      <c r="D5" s="12" t="s">
        <v>30</v>
      </c>
      <c r="E5" s="12" t="s">
        <v>49</v>
      </c>
      <c r="F5" s="12" t="s">
        <v>50</v>
      </c>
      <c r="G5" s="12" t="s">
        <v>22</v>
      </c>
      <c r="H5" s="12" t="s">
        <v>51</v>
      </c>
      <c r="I5" s="12" t="s">
        <v>34</v>
      </c>
      <c r="J5" s="12" t="s">
        <v>24</v>
      </c>
      <c r="K5" s="12"/>
      <c r="L5" s="12"/>
      <c r="M5" s="12">
        <v>4.8</v>
      </c>
      <c r="N5" s="12" t="s">
        <v>52</v>
      </c>
      <c r="O5" s="12">
        <v>60</v>
      </c>
      <c r="P5" s="13">
        <v>205439.4</v>
      </c>
      <c r="Q5" s="14">
        <v>405</v>
      </c>
    </row>
    <row r="6" spans="1:17" ht="21">
      <c r="A6" s="11" t="s">
        <v>46</v>
      </c>
      <c r="B6" s="12" t="s">
        <v>47</v>
      </c>
      <c r="C6" s="12" t="s">
        <v>53</v>
      </c>
      <c r="D6" s="12" t="s">
        <v>54</v>
      </c>
      <c r="E6" s="12" t="s">
        <v>49</v>
      </c>
      <c r="F6" s="12" t="s">
        <v>50</v>
      </c>
      <c r="G6" s="12" t="s">
        <v>22</v>
      </c>
      <c r="H6" s="12" t="s">
        <v>51</v>
      </c>
      <c r="I6" s="12"/>
      <c r="J6" s="12" t="s">
        <v>24</v>
      </c>
      <c r="K6" s="12"/>
      <c r="L6" s="12"/>
      <c r="M6" s="12">
        <v>4.8</v>
      </c>
      <c r="N6" s="12" t="s">
        <v>55</v>
      </c>
      <c r="O6" s="12">
        <v>33</v>
      </c>
      <c r="P6" s="13">
        <v>23067</v>
      </c>
      <c r="Q6" s="14">
        <v>143</v>
      </c>
    </row>
    <row r="7" spans="1:17" ht="21">
      <c r="A7" s="11" t="s">
        <v>56</v>
      </c>
      <c r="B7" s="12" t="s">
        <v>57</v>
      </c>
      <c r="C7" s="12" t="s">
        <v>29</v>
      </c>
      <c r="D7" s="12" t="s">
        <v>30</v>
      </c>
      <c r="E7" s="12" t="s">
        <v>58</v>
      </c>
      <c r="F7" s="12" t="s">
        <v>59</v>
      </c>
      <c r="G7" s="12" t="s">
        <v>22</v>
      </c>
      <c r="H7" s="12" t="s">
        <v>60</v>
      </c>
      <c r="I7" s="12" t="s">
        <v>34</v>
      </c>
      <c r="J7" s="12" t="s">
        <v>24</v>
      </c>
      <c r="K7" s="12"/>
      <c r="L7" s="12"/>
      <c r="M7" s="12">
        <v>4.5</v>
      </c>
      <c r="N7" s="12" t="s">
        <v>61</v>
      </c>
      <c r="O7" s="12">
        <v>37</v>
      </c>
      <c r="P7" s="13">
        <v>59163</v>
      </c>
      <c r="Q7" s="14">
        <v>420</v>
      </c>
    </row>
    <row r="8" spans="1:17" ht="21">
      <c r="A8" s="11" t="s">
        <v>46</v>
      </c>
      <c r="B8" s="12" t="s">
        <v>62</v>
      </c>
      <c r="C8" s="12" t="s">
        <v>48</v>
      </c>
      <c r="D8" s="12" t="s">
        <v>63</v>
      </c>
      <c r="E8" s="12" t="s">
        <v>49</v>
      </c>
      <c r="F8" s="12" t="s">
        <v>50</v>
      </c>
      <c r="G8" s="12" t="s">
        <v>22</v>
      </c>
      <c r="H8" s="12" t="s">
        <v>51</v>
      </c>
      <c r="I8" s="12" t="s">
        <v>34</v>
      </c>
      <c r="J8" s="12" t="s">
        <v>24</v>
      </c>
      <c r="K8" s="12"/>
      <c r="L8" s="12"/>
      <c r="M8" s="12">
        <v>4.7</v>
      </c>
      <c r="N8" s="12" t="s">
        <v>64</v>
      </c>
      <c r="O8" s="12">
        <v>59</v>
      </c>
      <c r="P8" s="13">
        <v>77584.41</v>
      </c>
      <c r="Q8" s="14">
        <v>250</v>
      </c>
    </row>
    <row r="9" spans="1:17" ht="21">
      <c r="A9" s="11" t="s">
        <v>56</v>
      </c>
      <c r="B9" s="12" t="s">
        <v>65</v>
      </c>
      <c r="C9" s="12" t="s">
        <v>29</v>
      </c>
      <c r="D9" s="12" t="s">
        <v>30</v>
      </c>
      <c r="E9" s="12" t="s">
        <v>32</v>
      </c>
      <c r="F9" s="12" t="s">
        <v>66</v>
      </c>
      <c r="G9" s="12" t="s">
        <v>67</v>
      </c>
      <c r="H9" s="12" t="s">
        <v>68</v>
      </c>
      <c r="I9" s="12" t="s">
        <v>69</v>
      </c>
      <c r="J9" s="12" t="s">
        <v>24</v>
      </c>
      <c r="K9" s="12"/>
      <c r="L9" s="12"/>
      <c r="M9" s="12">
        <v>4.4000000000000004</v>
      </c>
      <c r="N9" s="12" t="s">
        <v>70</v>
      </c>
      <c r="O9" s="12">
        <v>47</v>
      </c>
      <c r="P9" s="13">
        <v>37553</v>
      </c>
      <c r="Q9" s="14">
        <v>183</v>
      </c>
    </row>
    <row r="10" spans="1:17" ht="21">
      <c r="A10" s="11" t="s">
        <v>71</v>
      </c>
      <c r="B10" s="12" t="s">
        <v>72</v>
      </c>
      <c r="C10" s="12" t="s">
        <v>73</v>
      </c>
      <c r="D10" s="12" t="s">
        <v>74</v>
      </c>
      <c r="E10" s="12" t="s">
        <v>75</v>
      </c>
      <c r="F10" s="12" t="s">
        <v>76</v>
      </c>
      <c r="G10" s="12" t="s">
        <v>77</v>
      </c>
      <c r="H10" s="12" t="s">
        <v>42</v>
      </c>
      <c r="I10" s="12" t="s">
        <v>34</v>
      </c>
      <c r="J10" s="12" t="s">
        <v>43</v>
      </c>
      <c r="K10" s="12"/>
      <c r="L10" s="12"/>
      <c r="M10" s="12">
        <v>4.4000000000000004</v>
      </c>
      <c r="N10" s="12" t="s">
        <v>78</v>
      </c>
      <c r="O10" s="12">
        <v>26</v>
      </c>
      <c r="P10" s="13">
        <v>23399.74</v>
      </c>
      <c r="Q10" s="14">
        <v>148</v>
      </c>
    </row>
    <row r="11" spans="1:17" ht="21">
      <c r="A11" s="11" t="s">
        <v>79</v>
      </c>
      <c r="B11" s="12" t="s">
        <v>80</v>
      </c>
      <c r="C11" s="12" t="s">
        <v>29</v>
      </c>
      <c r="D11" s="12" t="s">
        <v>30</v>
      </c>
      <c r="E11" s="12" t="s">
        <v>58</v>
      </c>
      <c r="F11" s="12" t="s">
        <v>81</v>
      </c>
      <c r="G11" s="12" t="s">
        <v>22</v>
      </c>
      <c r="H11" s="12" t="s">
        <v>60</v>
      </c>
      <c r="I11" s="12" t="s">
        <v>82</v>
      </c>
      <c r="J11" s="12" t="s">
        <v>24</v>
      </c>
      <c r="K11" s="12"/>
      <c r="L11" s="12"/>
      <c r="M11" s="12">
        <v>4.3</v>
      </c>
      <c r="N11" s="12" t="s">
        <v>83</v>
      </c>
      <c r="O11" s="12">
        <v>46</v>
      </c>
      <c r="P11" s="13">
        <v>47747.54</v>
      </c>
      <c r="Q11" s="14">
        <v>291</v>
      </c>
    </row>
    <row r="12" spans="1:17" ht="21">
      <c r="A12" s="11" t="s">
        <v>79</v>
      </c>
      <c r="B12" s="12" t="s">
        <v>84</v>
      </c>
      <c r="C12" s="12" t="s">
        <v>29</v>
      </c>
      <c r="D12" s="12" t="s">
        <v>85</v>
      </c>
      <c r="E12" s="12" t="s">
        <v>75</v>
      </c>
      <c r="F12" s="12" t="s">
        <v>86</v>
      </c>
      <c r="G12" s="12" t="s">
        <v>77</v>
      </c>
      <c r="H12" s="12" t="s">
        <v>42</v>
      </c>
      <c r="I12" s="12" t="s">
        <v>34</v>
      </c>
      <c r="J12" s="12" t="s">
        <v>43</v>
      </c>
      <c r="K12" s="12"/>
      <c r="L12" s="12"/>
      <c r="M12" s="12">
        <v>4.4000000000000004</v>
      </c>
      <c r="N12" s="12" t="s">
        <v>87</v>
      </c>
      <c r="O12" s="12">
        <v>47</v>
      </c>
      <c r="P12" s="13">
        <v>35284.78</v>
      </c>
      <c r="Q12" s="14">
        <v>223</v>
      </c>
    </row>
    <row r="13" spans="1:17" ht="21">
      <c r="A13" s="11" t="s">
        <v>28</v>
      </c>
      <c r="B13" s="12" t="s">
        <v>88</v>
      </c>
      <c r="C13" s="12" t="s">
        <v>18</v>
      </c>
      <c r="D13" s="12" t="s">
        <v>89</v>
      </c>
      <c r="E13" s="12" t="s">
        <v>90</v>
      </c>
      <c r="F13" s="12" t="s">
        <v>91</v>
      </c>
      <c r="G13" s="12" t="s">
        <v>77</v>
      </c>
      <c r="H13" s="12" t="s">
        <v>23</v>
      </c>
      <c r="I13" s="12" t="s">
        <v>92</v>
      </c>
      <c r="J13" s="12" t="s">
        <v>24</v>
      </c>
      <c r="K13" s="12"/>
      <c r="L13" s="12"/>
      <c r="M13" s="12">
        <v>4.4000000000000004</v>
      </c>
      <c r="N13" s="12" t="s">
        <v>93</v>
      </c>
      <c r="O13" s="12">
        <v>59</v>
      </c>
      <c r="P13" s="13">
        <v>99651</v>
      </c>
      <c r="Q13" s="14">
        <v>519</v>
      </c>
    </row>
    <row r="14" spans="1:17" ht="21">
      <c r="A14" s="11" t="s">
        <v>17</v>
      </c>
      <c r="B14" s="12"/>
      <c r="C14" s="12" t="s">
        <v>29</v>
      </c>
      <c r="D14" s="12" t="s">
        <v>19</v>
      </c>
      <c r="E14" s="12" t="s">
        <v>94</v>
      </c>
      <c r="F14" s="12" t="s">
        <v>95</v>
      </c>
      <c r="G14" s="12" t="s">
        <v>96</v>
      </c>
      <c r="H14" s="12" t="s">
        <v>23</v>
      </c>
      <c r="I14" s="12"/>
      <c r="J14" s="12" t="s">
        <v>24</v>
      </c>
      <c r="K14" s="12" t="s">
        <v>25</v>
      </c>
      <c r="L14" s="12" t="s">
        <v>97</v>
      </c>
      <c r="M14" s="12">
        <v>5</v>
      </c>
      <c r="N14" s="12" t="s">
        <v>98</v>
      </c>
      <c r="O14" s="12">
        <v>16</v>
      </c>
      <c r="P14" s="13">
        <v>17235.84</v>
      </c>
      <c r="Q14" s="14">
        <v>472</v>
      </c>
    </row>
    <row r="15" spans="1:17" ht="21">
      <c r="A15" s="11" t="s">
        <v>28</v>
      </c>
      <c r="B15" s="12"/>
      <c r="C15" s="12" t="s">
        <v>29</v>
      </c>
      <c r="D15" s="12" t="s">
        <v>85</v>
      </c>
      <c r="E15" s="12" t="s">
        <v>20</v>
      </c>
      <c r="F15" s="12" t="s">
        <v>99</v>
      </c>
      <c r="G15" s="12" t="s">
        <v>77</v>
      </c>
      <c r="H15" s="12" t="s">
        <v>23</v>
      </c>
      <c r="I15" s="12"/>
      <c r="J15" s="12" t="s">
        <v>24</v>
      </c>
      <c r="K15" s="12" t="s">
        <v>25</v>
      </c>
      <c r="L15" s="12" t="s">
        <v>97</v>
      </c>
      <c r="M15" s="12">
        <v>4.4000000000000004</v>
      </c>
      <c r="N15" s="12" t="s">
        <v>100</v>
      </c>
      <c r="O15" s="12">
        <v>30</v>
      </c>
      <c r="P15" s="13">
        <v>50970</v>
      </c>
      <c r="Q15" s="14">
        <v>427</v>
      </c>
    </row>
    <row r="16" spans="1:17" ht="21">
      <c r="A16" s="11" t="s">
        <v>17</v>
      </c>
      <c r="B16" s="12" t="s">
        <v>101</v>
      </c>
      <c r="C16" s="12" t="s">
        <v>29</v>
      </c>
      <c r="D16" s="12" t="s">
        <v>102</v>
      </c>
      <c r="E16" s="12" t="s">
        <v>20</v>
      </c>
      <c r="F16" s="12" t="s">
        <v>31</v>
      </c>
      <c r="G16" s="12" t="s">
        <v>96</v>
      </c>
      <c r="H16" s="12" t="s">
        <v>23</v>
      </c>
      <c r="I16" s="12"/>
      <c r="J16" s="12" t="s">
        <v>24</v>
      </c>
      <c r="K16" s="12" t="s">
        <v>25</v>
      </c>
      <c r="L16" s="12"/>
      <c r="M16" s="12"/>
      <c r="N16" s="12" t="s">
        <v>103</v>
      </c>
      <c r="O16" s="12">
        <v>14</v>
      </c>
      <c r="P16" s="13">
        <v>25907.279999999999</v>
      </c>
      <c r="Q16" s="14">
        <v>275</v>
      </c>
    </row>
    <row r="17" spans="1:17" ht="21">
      <c r="A17" s="11" t="s">
        <v>79</v>
      </c>
      <c r="B17" s="12" t="s">
        <v>104</v>
      </c>
      <c r="C17" s="12" t="s">
        <v>105</v>
      </c>
      <c r="D17" s="12" t="s">
        <v>85</v>
      </c>
      <c r="E17" s="12" t="s">
        <v>90</v>
      </c>
      <c r="F17" s="12" t="s">
        <v>106</v>
      </c>
      <c r="G17" s="12" t="s">
        <v>77</v>
      </c>
      <c r="H17" s="12" t="s">
        <v>42</v>
      </c>
      <c r="I17" s="12" t="s">
        <v>107</v>
      </c>
      <c r="J17" s="12" t="s">
        <v>43</v>
      </c>
      <c r="K17" s="12"/>
      <c r="L17" s="12"/>
      <c r="M17" s="12">
        <v>4.4000000000000004</v>
      </c>
      <c r="N17" s="12" t="s">
        <v>108</v>
      </c>
      <c r="O17" s="12">
        <v>39</v>
      </c>
      <c r="P17" s="13">
        <v>59719.92</v>
      </c>
      <c r="Q17" s="14">
        <v>316</v>
      </c>
    </row>
    <row r="18" spans="1:17" ht="21">
      <c r="A18" s="11" t="s">
        <v>28</v>
      </c>
      <c r="B18" s="12" t="s">
        <v>109</v>
      </c>
      <c r="C18" s="12" t="s">
        <v>29</v>
      </c>
      <c r="D18" s="12"/>
      <c r="E18" s="12" t="s">
        <v>90</v>
      </c>
      <c r="F18" s="12" t="s">
        <v>110</v>
      </c>
      <c r="G18" s="12" t="s">
        <v>77</v>
      </c>
      <c r="H18" s="12" t="s">
        <v>42</v>
      </c>
      <c r="I18" s="12" t="s">
        <v>111</v>
      </c>
      <c r="J18" s="12" t="s">
        <v>24</v>
      </c>
      <c r="K18" s="12" t="s">
        <v>112</v>
      </c>
      <c r="L18" s="12"/>
      <c r="M18" s="12">
        <v>4.2</v>
      </c>
      <c r="N18" s="12" t="s">
        <v>113</v>
      </c>
      <c r="O18" s="12">
        <v>17</v>
      </c>
      <c r="P18" s="13">
        <v>30599.15</v>
      </c>
      <c r="Q18" s="14">
        <v>179</v>
      </c>
    </row>
    <row r="19" spans="1:17" ht="21">
      <c r="A19" s="11" t="s">
        <v>114</v>
      </c>
      <c r="B19" s="12"/>
      <c r="C19" s="12" t="s">
        <v>115</v>
      </c>
      <c r="D19" s="12" t="s">
        <v>19</v>
      </c>
      <c r="E19" s="12" t="s">
        <v>32</v>
      </c>
      <c r="F19" s="12" t="s">
        <v>66</v>
      </c>
      <c r="G19" s="12" t="s">
        <v>67</v>
      </c>
      <c r="H19" s="12" t="s">
        <v>116</v>
      </c>
      <c r="I19" s="12"/>
      <c r="J19" s="12" t="s">
        <v>24</v>
      </c>
      <c r="K19" s="12" t="s">
        <v>25</v>
      </c>
      <c r="L19" s="12" t="s">
        <v>97</v>
      </c>
      <c r="M19" s="12">
        <v>4</v>
      </c>
      <c r="N19" s="12" t="s">
        <v>45</v>
      </c>
      <c r="O19" s="12">
        <v>26</v>
      </c>
      <c r="P19" s="13">
        <v>25999.74</v>
      </c>
      <c r="Q19" s="14">
        <v>247</v>
      </c>
    </row>
    <row r="20" spans="1:17" ht="21">
      <c r="A20" s="11" t="s">
        <v>71</v>
      </c>
      <c r="B20" s="12" t="s">
        <v>117</v>
      </c>
      <c r="C20" s="12" t="s">
        <v>29</v>
      </c>
      <c r="D20" s="12" t="s">
        <v>118</v>
      </c>
      <c r="E20" s="12" t="s">
        <v>75</v>
      </c>
      <c r="F20" s="12" t="s">
        <v>86</v>
      </c>
      <c r="G20" s="12" t="s">
        <v>22</v>
      </c>
      <c r="H20" s="12" t="s">
        <v>42</v>
      </c>
      <c r="I20" s="12" t="s">
        <v>34</v>
      </c>
      <c r="J20" s="12" t="s">
        <v>43</v>
      </c>
      <c r="K20" s="12"/>
      <c r="L20" s="12"/>
      <c r="M20" s="12">
        <v>4.5</v>
      </c>
      <c r="N20" s="12" t="s">
        <v>119</v>
      </c>
      <c r="O20" s="12">
        <v>37</v>
      </c>
      <c r="P20" s="13">
        <v>80624.850000000006</v>
      </c>
      <c r="Q20" s="14">
        <v>243</v>
      </c>
    </row>
    <row r="21" spans="1:17" ht="21">
      <c r="A21" s="11" t="s">
        <v>36</v>
      </c>
      <c r="B21" s="12" t="s">
        <v>120</v>
      </c>
      <c r="C21" s="12" t="s">
        <v>29</v>
      </c>
      <c r="D21" s="12"/>
      <c r="E21" s="12" t="s">
        <v>75</v>
      </c>
      <c r="F21" s="12" t="s">
        <v>76</v>
      </c>
      <c r="G21" s="12" t="s">
        <v>77</v>
      </c>
      <c r="H21" s="12" t="s">
        <v>42</v>
      </c>
      <c r="I21" s="12" t="s">
        <v>92</v>
      </c>
      <c r="J21" s="12" t="s">
        <v>121</v>
      </c>
      <c r="K21" s="12"/>
      <c r="L21" s="12"/>
      <c r="M21" s="12">
        <v>4.5</v>
      </c>
      <c r="N21" s="12" t="s">
        <v>122</v>
      </c>
      <c r="O21" s="12">
        <v>55</v>
      </c>
      <c r="P21" s="13">
        <v>20624.45</v>
      </c>
      <c r="Q21" s="14">
        <v>487</v>
      </c>
    </row>
    <row r="22" spans="1:17" ht="21">
      <c r="A22" s="11" t="s">
        <v>123</v>
      </c>
      <c r="B22" s="12" t="s">
        <v>124</v>
      </c>
      <c r="C22" s="12" t="s">
        <v>29</v>
      </c>
      <c r="D22" s="12" t="s">
        <v>125</v>
      </c>
      <c r="E22" s="12" t="s">
        <v>49</v>
      </c>
      <c r="F22" s="12" t="s">
        <v>126</v>
      </c>
      <c r="G22" s="12" t="s">
        <v>96</v>
      </c>
      <c r="H22" s="12" t="s">
        <v>23</v>
      </c>
      <c r="I22" s="12" t="s">
        <v>34</v>
      </c>
      <c r="J22" s="12" t="s">
        <v>24</v>
      </c>
      <c r="K22" s="12"/>
      <c r="L22" s="12"/>
      <c r="M22" s="12">
        <v>4.3</v>
      </c>
      <c r="N22" s="12" t="s">
        <v>127</v>
      </c>
      <c r="O22" s="12">
        <v>23</v>
      </c>
      <c r="P22" s="13">
        <v>14719.77</v>
      </c>
      <c r="Q22" s="14">
        <v>181</v>
      </c>
    </row>
    <row r="23" spans="1:17" ht="21">
      <c r="A23" s="11" t="s">
        <v>123</v>
      </c>
      <c r="B23" s="12" t="s">
        <v>128</v>
      </c>
      <c r="C23" s="12" t="s">
        <v>29</v>
      </c>
      <c r="D23" s="12" t="s">
        <v>129</v>
      </c>
      <c r="E23" s="12" t="s">
        <v>49</v>
      </c>
      <c r="F23" s="12" t="s">
        <v>130</v>
      </c>
      <c r="G23" s="12" t="s">
        <v>22</v>
      </c>
      <c r="H23" s="12" t="s">
        <v>42</v>
      </c>
      <c r="I23" s="12" t="s">
        <v>92</v>
      </c>
      <c r="J23" s="12" t="s">
        <v>43</v>
      </c>
      <c r="K23" s="12"/>
      <c r="L23" s="12"/>
      <c r="M23" s="12">
        <v>4.3</v>
      </c>
      <c r="N23" s="12" t="s">
        <v>131</v>
      </c>
      <c r="O23" s="12">
        <v>49</v>
      </c>
      <c r="P23" s="13">
        <v>4142.46</v>
      </c>
      <c r="Q23" s="14">
        <v>348</v>
      </c>
    </row>
    <row r="24" spans="1:17" ht="21">
      <c r="A24" s="11" t="s">
        <v>71</v>
      </c>
      <c r="B24" s="12" t="s">
        <v>72</v>
      </c>
      <c r="C24" s="12" t="s">
        <v>73</v>
      </c>
      <c r="D24" s="12" t="s">
        <v>74</v>
      </c>
      <c r="E24" s="12" t="s">
        <v>90</v>
      </c>
      <c r="F24" s="12" t="s">
        <v>40</v>
      </c>
      <c r="G24" s="12" t="s">
        <v>77</v>
      </c>
      <c r="H24" s="12" t="s">
        <v>42</v>
      </c>
      <c r="I24" s="12" t="s">
        <v>92</v>
      </c>
      <c r="J24" s="12" t="s">
        <v>43</v>
      </c>
      <c r="K24" s="12"/>
      <c r="L24" s="12"/>
      <c r="M24" s="12">
        <v>4.5</v>
      </c>
      <c r="N24" s="12" t="s">
        <v>132</v>
      </c>
      <c r="O24" s="12">
        <v>50</v>
      </c>
      <c r="P24" s="13">
        <v>29499.5</v>
      </c>
      <c r="Q24" s="14">
        <v>190</v>
      </c>
    </row>
    <row r="25" spans="1:17" ht="21">
      <c r="A25" s="11" t="s">
        <v>28</v>
      </c>
      <c r="B25" s="12" t="s">
        <v>133</v>
      </c>
      <c r="C25" s="12" t="s">
        <v>18</v>
      </c>
      <c r="D25" s="12" t="s">
        <v>134</v>
      </c>
      <c r="E25" s="12">
        <v>64</v>
      </c>
      <c r="F25" s="12" t="s">
        <v>135</v>
      </c>
      <c r="G25" s="12" t="s">
        <v>67</v>
      </c>
      <c r="H25" s="12" t="s">
        <v>68</v>
      </c>
      <c r="I25" s="12" t="s">
        <v>136</v>
      </c>
      <c r="J25" s="12" t="s">
        <v>24</v>
      </c>
      <c r="K25" s="12"/>
      <c r="L25" s="12"/>
      <c r="M25" s="12">
        <v>4.4000000000000004</v>
      </c>
      <c r="N25" s="12" t="s">
        <v>137</v>
      </c>
      <c r="O25" s="12">
        <v>37</v>
      </c>
      <c r="P25" s="13">
        <v>83469.039999999994</v>
      </c>
      <c r="Q25" s="14">
        <v>408</v>
      </c>
    </row>
    <row r="26" spans="1:17" ht="21">
      <c r="A26" s="11" t="s">
        <v>28</v>
      </c>
      <c r="B26" s="12" t="s">
        <v>138</v>
      </c>
      <c r="C26" s="12" t="s">
        <v>105</v>
      </c>
      <c r="D26" s="12" t="s">
        <v>30</v>
      </c>
      <c r="E26" s="12" t="s">
        <v>90</v>
      </c>
      <c r="F26" s="12" t="s">
        <v>139</v>
      </c>
      <c r="G26" s="12" t="s">
        <v>41</v>
      </c>
      <c r="H26" s="12" t="s">
        <v>42</v>
      </c>
      <c r="I26" s="12" t="s">
        <v>140</v>
      </c>
      <c r="J26" s="12" t="s">
        <v>24</v>
      </c>
      <c r="K26" s="12"/>
      <c r="L26" s="12"/>
      <c r="M26" s="12">
        <v>4.5999999999999996</v>
      </c>
      <c r="N26" s="12" t="s">
        <v>141</v>
      </c>
      <c r="O26" s="12">
        <v>58</v>
      </c>
      <c r="P26" s="13">
        <v>63973.42</v>
      </c>
      <c r="Q26" s="14">
        <v>411</v>
      </c>
    </row>
    <row r="27" spans="1:17" ht="21">
      <c r="A27" s="11" t="s">
        <v>28</v>
      </c>
      <c r="B27" s="12" t="s">
        <v>142</v>
      </c>
      <c r="C27" s="12" t="s">
        <v>29</v>
      </c>
      <c r="D27" s="12" t="s">
        <v>30</v>
      </c>
      <c r="E27" s="12" t="s">
        <v>75</v>
      </c>
      <c r="F27" s="12" t="s">
        <v>86</v>
      </c>
      <c r="G27" s="12" t="s">
        <v>77</v>
      </c>
      <c r="H27" s="12" t="s">
        <v>42</v>
      </c>
      <c r="I27" s="12" t="s">
        <v>143</v>
      </c>
      <c r="J27" s="12" t="s">
        <v>24</v>
      </c>
      <c r="K27" s="12"/>
      <c r="L27" s="12"/>
      <c r="M27" s="12">
        <v>4.3</v>
      </c>
      <c r="N27" s="12" t="s">
        <v>144</v>
      </c>
      <c r="O27" s="12">
        <v>34</v>
      </c>
      <c r="P27" s="13">
        <v>50999.66</v>
      </c>
      <c r="Q27" s="14">
        <v>367</v>
      </c>
    </row>
    <row r="28" spans="1:17" ht="21">
      <c r="A28" s="11" t="s">
        <v>71</v>
      </c>
      <c r="B28" s="12" t="s">
        <v>72</v>
      </c>
      <c r="C28" s="12" t="s">
        <v>73</v>
      </c>
      <c r="D28" s="12" t="s">
        <v>74</v>
      </c>
      <c r="E28" s="12"/>
      <c r="F28" s="12" t="s">
        <v>145</v>
      </c>
      <c r="G28" s="12" t="s">
        <v>41</v>
      </c>
      <c r="H28" s="12" t="s">
        <v>33</v>
      </c>
      <c r="I28" s="12"/>
      <c r="J28" s="12" t="s">
        <v>43</v>
      </c>
      <c r="K28" s="12" t="s">
        <v>146</v>
      </c>
      <c r="L28" s="12" t="s">
        <v>147</v>
      </c>
      <c r="M28" s="12">
        <v>4.3</v>
      </c>
      <c r="N28" s="12" t="s">
        <v>148</v>
      </c>
      <c r="O28" s="12">
        <v>38</v>
      </c>
      <c r="P28" s="13">
        <v>32641.24</v>
      </c>
      <c r="Q28" s="14">
        <v>355</v>
      </c>
    </row>
    <row r="29" spans="1:17" ht="21">
      <c r="A29" s="11" t="s">
        <v>36</v>
      </c>
      <c r="B29" s="12" t="s">
        <v>149</v>
      </c>
      <c r="C29" s="12" t="s">
        <v>29</v>
      </c>
      <c r="D29" s="12" t="s">
        <v>39</v>
      </c>
      <c r="E29" s="12"/>
      <c r="F29" s="12" t="s">
        <v>40</v>
      </c>
      <c r="G29" s="12" t="s">
        <v>41</v>
      </c>
      <c r="H29" s="12" t="s">
        <v>42</v>
      </c>
      <c r="I29" s="12"/>
      <c r="J29" s="12" t="s">
        <v>43</v>
      </c>
      <c r="K29" s="12" t="s">
        <v>150</v>
      </c>
      <c r="L29" s="12" t="s">
        <v>44</v>
      </c>
      <c r="M29" s="12">
        <v>1</v>
      </c>
      <c r="N29" s="12" t="s">
        <v>151</v>
      </c>
      <c r="O29" s="12">
        <v>24</v>
      </c>
      <c r="P29" s="13">
        <v>9359.76</v>
      </c>
      <c r="Q29" s="14">
        <v>331</v>
      </c>
    </row>
    <row r="30" spans="1:17" ht="21">
      <c r="A30" s="11" t="s">
        <v>152</v>
      </c>
      <c r="B30" s="12" t="s">
        <v>153</v>
      </c>
      <c r="C30" s="12" t="s">
        <v>73</v>
      </c>
      <c r="D30" s="12" t="s">
        <v>30</v>
      </c>
      <c r="E30" s="12" t="s">
        <v>20</v>
      </c>
      <c r="F30" s="12" t="s">
        <v>31</v>
      </c>
      <c r="G30" s="12" t="s">
        <v>41</v>
      </c>
      <c r="H30" s="12" t="s">
        <v>23</v>
      </c>
      <c r="I30" s="12"/>
      <c r="J30" s="12" t="s">
        <v>24</v>
      </c>
      <c r="K30" s="12" t="s">
        <v>25</v>
      </c>
      <c r="L30" s="12"/>
      <c r="M30" s="12"/>
      <c r="N30" s="12" t="s">
        <v>154</v>
      </c>
      <c r="O30" s="12">
        <v>29</v>
      </c>
      <c r="P30" s="13">
        <v>109780.66</v>
      </c>
      <c r="Q30" s="14">
        <v>174</v>
      </c>
    </row>
    <row r="31" spans="1:17" ht="21">
      <c r="A31" s="11" t="s">
        <v>17</v>
      </c>
      <c r="B31" s="12"/>
      <c r="C31" s="12" t="s">
        <v>18</v>
      </c>
      <c r="D31" s="12" t="s">
        <v>19</v>
      </c>
      <c r="E31" s="12" t="s">
        <v>20</v>
      </c>
      <c r="F31" s="12" t="s">
        <v>21</v>
      </c>
      <c r="G31" s="12" t="s">
        <v>22</v>
      </c>
      <c r="H31" s="12" t="s">
        <v>23</v>
      </c>
      <c r="I31" s="12"/>
      <c r="J31" s="12" t="s">
        <v>24</v>
      </c>
      <c r="K31" s="12" t="s">
        <v>25</v>
      </c>
      <c r="L31" s="12" t="s">
        <v>26</v>
      </c>
      <c r="M31" s="12"/>
      <c r="N31" s="12" t="s">
        <v>155</v>
      </c>
      <c r="O31" s="12">
        <v>17</v>
      </c>
      <c r="P31" s="13">
        <v>28373</v>
      </c>
      <c r="Q31" s="14">
        <v>357</v>
      </c>
    </row>
    <row r="32" spans="1:17" ht="21">
      <c r="A32" s="11" t="s">
        <v>28</v>
      </c>
      <c r="B32" s="12"/>
      <c r="C32" s="12" t="s">
        <v>29</v>
      </c>
      <c r="D32" s="12" t="s">
        <v>30</v>
      </c>
      <c r="E32" s="12" t="s">
        <v>20</v>
      </c>
      <c r="F32" s="12" t="s">
        <v>31</v>
      </c>
      <c r="G32" s="12" t="s">
        <v>32</v>
      </c>
      <c r="H32" s="12" t="s">
        <v>33</v>
      </c>
      <c r="I32" s="12" t="s">
        <v>34</v>
      </c>
      <c r="J32" s="12" t="s">
        <v>24</v>
      </c>
      <c r="K32" s="12" t="s">
        <v>25</v>
      </c>
      <c r="L32" s="12"/>
      <c r="M32" s="12">
        <v>4.5</v>
      </c>
      <c r="N32" s="12" t="s">
        <v>45</v>
      </c>
      <c r="O32" s="12">
        <v>22</v>
      </c>
      <c r="P32" s="13">
        <v>21999.78</v>
      </c>
      <c r="Q32" s="14">
        <v>378</v>
      </c>
    </row>
    <row r="33" spans="1:17" ht="21">
      <c r="A33" s="11" t="s">
        <v>36</v>
      </c>
      <c r="B33" s="12" t="s">
        <v>37</v>
      </c>
      <c r="C33" s="12" t="s">
        <v>38</v>
      </c>
      <c r="D33" s="12" t="s">
        <v>39</v>
      </c>
      <c r="E33" s="12"/>
      <c r="F33" s="12" t="s">
        <v>40</v>
      </c>
      <c r="G33" s="12" t="s">
        <v>41</v>
      </c>
      <c r="H33" s="12" t="s">
        <v>42</v>
      </c>
      <c r="I33" s="12"/>
      <c r="J33" s="12" t="s">
        <v>43</v>
      </c>
      <c r="K33" s="12"/>
      <c r="L33" s="12" t="s">
        <v>44</v>
      </c>
      <c r="M33" s="12">
        <v>5</v>
      </c>
      <c r="N33" s="12" t="s">
        <v>156</v>
      </c>
      <c r="O33" s="12">
        <v>15</v>
      </c>
      <c r="P33" s="13">
        <v>25477.35</v>
      </c>
      <c r="Q33" s="14">
        <v>384</v>
      </c>
    </row>
    <row r="34" spans="1:17" ht="21">
      <c r="A34" s="11" t="s">
        <v>123</v>
      </c>
      <c r="B34" s="12" t="s">
        <v>157</v>
      </c>
      <c r="C34" s="12" t="s">
        <v>18</v>
      </c>
      <c r="D34" s="12" t="s">
        <v>89</v>
      </c>
      <c r="E34" s="12" t="s">
        <v>90</v>
      </c>
      <c r="F34" s="12" t="s">
        <v>139</v>
      </c>
      <c r="G34" s="12" t="s">
        <v>96</v>
      </c>
      <c r="H34" s="12" t="s">
        <v>42</v>
      </c>
      <c r="I34" s="12" t="s">
        <v>158</v>
      </c>
      <c r="J34" s="12" t="s">
        <v>24</v>
      </c>
      <c r="K34" s="12"/>
      <c r="L34" s="12"/>
      <c r="M34" s="12">
        <v>4.3</v>
      </c>
      <c r="N34" s="12" t="s">
        <v>127</v>
      </c>
      <c r="O34" s="12">
        <v>64</v>
      </c>
      <c r="P34" s="13">
        <v>40959.360000000001</v>
      </c>
      <c r="Q34" s="14">
        <v>194</v>
      </c>
    </row>
    <row r="35" spans="1:17" ht="21">
      <c r="A35" s="11" t="s">
        <v>28</v>
      </c>
      <c r="B35" s="12" t="s">
        <v>159</v>
      </c>
      <c r="C35" s="12" t="s">
        <v>18</v>
      </c>
      <c r="D35" s="12" t="s">
        <v>102</v>
      </c>
      <c r="E35" s="12" t="s">
        <v>32</v>
      </c>
      <c r="F35" s="12" t="s">
        <v>160</v>
      </c>
      <c r="G35" s="12" t="s">
        <v>67</v>
      </c>
      <c r="H35" s="12" t="s">
        <v>68</v>
      </c>
      <c r="I35" s="12"/>
      <c r="J35" s="12" t="s">
        <v>24</v>
      </c>
      <c r="K35" s="12" t="s">
        <v>161</v>
      </c>
      <c r="L35" s="12"/>
      <c r="M35" s="12">
        <v>3.8</v>
      </c>
      <c r="N35" s="12" t="s">
        <v>162</v>
      </c>
      <c r="O35" s="12">
        <v>16</v>
      </c>
      <c r="P35" s="13">
        <v>40639.839999999997</v>
      </c>
      <c r="Q35" s="14">
        <v>337</v>
      </c>
    </row>
    <row r="36" spans="1:17" ht="21">
      <c r="A36" s="11" t="s">
        <v>123</v>
      </c>
      <c r="B36" s="12" t="s">
        <v>163</v>
      </c>
      <c r="C36" s="12" t="s">
        <v>29</v>
      </c>
      <c r="D36" s="12" t="s">
        <v>164</v>
      </c>
      <c r="E36" s="12" t="s">
        <v>75</v>
      </c>
      <c r="F36" s="12" t="s">
        <v>86</v>
      </c>
      <c r="G36" s="12" t="s">
        <v>22</v>
      </c>
      <c r="H36" s="12" t="s">
        <v>33</v>
      </c>
      <c r="I36" s="12" t="s">
        <v>92</v>
      </c>
      <c r="J36" s="12" t="s">
        <v>24</v>
      </c>
      <c r="K36" s="12"/>
      <c r="L36" s="12"/>
      <c r="M36" s="12">
        <v>4.5</v>
      </c>
      <c r="N36" s="12" t="s">
        <v>132</v>
      </c>
      <c r="O36" s="12">
        <v>31</v>
      </c>
      <c r="P36" s="13">
        <v>18289.689999999999</v>
      </c>
      <c r="Q36" s="14">
        <v>158</v>
      </c>
    </row>
    <row r="37" spans="1:17" ht="21">
      <c r="A37" s="11" t="s">
        <v>165</v>
      </c>
      <c r="B37" s="12" t="s">
        <v>153</v>
      </c>
      <c r="C37" s="12" t="s">
        <v>29</v>
      </c>
      <c r="D37" s="12" t="s">
        <v>85</v>
      </c>
      <c r="E37" s="12" t="s">
        <v>90</v>
      </c>
      <c r="F37" s="12" t="s">
        <v>66</v>
      </c>
      <c r="G37" s="12" t="s">
        <v>77</v>
      </c>
      <c r="H37" s="12" t="s">
        <v>42</v>
      </c>
      <c r="I37" s="12" t="s">
        <v>92</v>
      </c>
      <c r="J37" s="12" t="s">
        <v>24</v>
      </c>
      <c r="K37" s="12"/>
      <c r="L37" s="12"/>
      <c r="M37" s="12">
        <v>4.0999999999999996</v>
      </c>
      <c r="N37" s="12" t="s">
        <v>166</v>
      </c>
      <c r="O37" s="12">
        <v>29</v>
      </c>
      <c r="P37" s="13">
        <v>79430.710000000006</v>
      </c>
      <c r="Q37" s="14">
        <v>235</v>
      </c>
    </row>
    <row r="38" spans="1:17" ht="21">
      <c r="A38" s="11" t="s">
        <v>79</v>
      </c>
      <c r="B38" s="12" t="s">
        <v>167</v>
      </c>
      <c r="C38" s="12" t="s">
        <v>18</v>
      </c>
      <c r="D38" s="12" t="s">
        <v>30</v>
      </c>
      <c r="E38" s="12" t="s">
        <v>58</v>
      </c>
      <c r="F38" s="12" t="s">
        <v>95</v>
      </c>
      <c r="G38" s="12" t="s">
        <v>22</v>
      </c>
      <c r="H38" s="12" t="s">
        <v>68</v>
      </c>
      <c r="I38" s="12"/>
      <c r="J38" s="12" t="s">
        <v>24</v>
      </c>
      <c r="K38" s="12" t="s">
        <v>112</v>
      </c>
      <c r="L38" s="12"/>
      <c r="M38" s="12">
        <v>4.3</v>
      </c>
      <c r="N38" s="12" t="s">
        <v>45</v>
      </c>
      <c r="O38" s="12">
        <v>42</v>
      </c>
      <c r="P38" s="13">
        <v>41999.58</v>
      </c>
      <c r="Q38" s="14">
        <v>416</v>
      </c>
    </row>
    <row r="39" spans="1:17" ht="21">
      <c r="A39" s="11" t="s">
        <v>36</v>
      </c>
      <c r="B39" s="12" t="s">
        <v>168</v>
      </c>
      <c r="C39" s="12" t="s">
        <v>29</v>
      </c>
      <c r="D39" s="12"/>
      <c r="E39" s="12" t="s">
        <v>90</v>
      </c>
      <c r="F39" s="12" t="s">
        <v>76</v>
      </c>
      <c r="G39" s="12" t="s">
        <v>77</v>
      </c>
      <c r="H39" s="12" t="s">
        <v>42</v>
      </c>
      <c r="I39" s="12" t="s">
        <v>92</v>
      </c>
      <c r="J39" s="12" t="s">
        <v>169</v>
      </c>
      <c r="K39" s="12" t="s">
        <v>146</v>
      </c>
      <c r="L39" s="12"/>
      <c r="M39" s="12">
        <v>4.3</v>
      </c>
      <c r="N39" s="12" t="s">
        <v>170</v>
      </c>
      <c r="O39" s="12">
        <v>56</v>
      </c>
      <c r="P39" s="13">
        <v>105615.44</v>
      </c>
      <c r="Q39" s="14">
        <v>313</v>
      </c>
    </row>
    <row r="40" spans="1:17" ht="21">
      <c r="A40" s="11" t="s">
        <v>123</v>
      </c>
      <c r="B40" s="12" t="s">
        <v>171</v>
      </c>
      <c r="C40" s="12" t="s">
        <v>18</v>
      </c>
      <c r="D40" s="12" t="s">
        <v>102</v>
      </c>
      <c r="E40" s="12" t="s">
        <v>58</v>
      </c>
      <c r="F40" s="12" t="s">
        <v>139</v>
      </c>
      <c r="G40" s="12" t="s">
        <v>22</v>
      </c>
      <c r="H40" s="12" t="s">
        <v>60</v>
      </c>
      <c r="I40" s="12" t="s">
        <v>172</v>
      </c>
      <c r="J40" s="12" t="s">
        <v>24</v>
      </c>
      <c r="K40" s="12"/>
      <c r="L40" s="12"/>
      <c r="M40" s="12">
        <v>4.5</v>
      </c>
      <c r="N40" s="12" t="s">
        <v>173</v>
      </c>
      <c r="O40" s="12">
        <v>57</v>
      </c>
      <c r="P40" s="13">
        <v>80144.28</v>
      </c>
      <c r="Q40" s="14">
        <v>204</v>
      </c>
    </row>
    <row r="41" spans="1:17" ht="21">
      <c r="A41" s="11" t="s">
        <v>71</v>
      </c>
      <c r="B41" s="12" t="s">
        <v>174</v>
      </c>
      <c r="C41" s="12" t="s">
        <v>29</v>
      </c>
      <c r="D41" s="12" t="s">
        <v>175</v>
      </c>
      <c r="E41" s="12" t="s">
        <v>32</v>
      </c>
      <c r="F41" s="12" t="s">
        <v>135</v>
      </c>
      <c r="G41" s="12" t="s">
        <v>67</v>
      </c>
      <c r="H41" s="12" t="s">
        <v>60</v>
      </c>
      <c r="I41" s="12" t="s">
        <v>176</v>
      </c>
      <c r="J41" s="12" t="s">
        <v>24</v>
      </c>
      <c r="K41" s="12"/>
      <c r="L41" s="12"/>
      <c r="M41" s="12">
        <v>4.0999999999999996</v>
      </c>
      <c r="N41" s="12" t="s">
        <v>132</v>
      </c>
      <c r="O41" s="12">
        <v>54</v>
      </c>
      <c r="P41" s="13">
        <v>31859.46</v>
      </c>
      <c r="Q41" s="14">
        <v>444</v>
      </c>
    </row>
    <row r="42" spans="1:17" ht="21">
      <c r="A42" s="11" t="s">
        <v>28</v>
      </c>
      <c r="B42" s="12" t="s">
        <v>177</v>
      </c>
      <c r="C42" s="12" t="s">
        <v>178</v>
      </c>
      <c r="D42" s="12" t="s">
        <v>179</v>
      </c>
      <c r="E42" s="12" t="s">
        <v>49</v>
      </c>
      <c r="F42" s="12" t="s">
        <v>59</v>
      </c>
      <c r="G42" s="12" t="s">
        <v>22</v>
      </c>
      <c r="H42" s="12" t="s">
        <v>42</v>
      </c>
      <c r="I42" s="12"/>
      <c r="J42" s="12" t="s">
        <v>24</v>
      </c>
      <c r="K42" s="12"/>
      <c r="L42" s="12"/>
      <c r="M42" s="12">
        <v>4.5</v>
      </c>
      <c r="N42" s="12" t="s">
        <v>45</v>
      </c>
      <c r="O42" s="12">
        <v>13</v>
      </c>
      <c r="P42" s="13">
        <v>12999.87</v>
      </c>
      <c r="Q42" s="14">
        <v>494</v>
      </c>
    </row>
    <row r="43" spans="1:17" ht="21">
      <c r="A43" s="11" t="s">
        <v>17</v>
      </c>
      <c r="B43" s="12"/>
      <c r="C43" s="12" t="s">
        <v>29</v>
      </c>
      <c r="D43" s="12" t="s">
        <v>19</v>
      </c>
      <c r="E43" s="12" t="s">
        <v>94</v>
      </c>
      <c r="F43" s="12" t="s">
        <v>95</v>
      </c>
      <c r="G43" s="12" t="s">
        <v>96</v>
      </c>
      <c r="H43" s="12" t="s">
        <v>23</v>
      </c>
      <c r="I43" s="12"/>
      <c r="J43" s="12" t="s">
        <v>24</v>
      </c>
      <c r="K43" s="12" t="s">
        <v>25</v>
      </c>
      <c r="L43" s="12" t="s">
        <v>97</v>
      </c>
      <c r="M43" s="12">
        <v>5</v>
      </c>
      <c r="N43" s="12" t="s">
        <v>180</v>
      </c>
      <c r="O43" s="12">
        <v>34</v>
      </c>
      <c r="P43" s="13">
        <v>112166</v>
      </c>
      <c r="Q43" s="14">
        <v>329</v>
      </c>
    </row>
    <row r="44" spans="1:17" ht="21">
      <c r="A44" s="11" t="s">
        <v>28</v>
      </c>
      <c r="B44" s="12"/>
      <c r="C44" s="12" t="s">
        <v>29</v>
      </c>
      <c r="D44" s="12" t="s">
        <v>85</v>
      </c>
      <c r="E44" s="12" t="s">
        <v>20</v>
      </c>
      <c r="F44" s="12" t="s">
        <v>99</v>
      </c>
      <c r="G44" s="12" t="s">
        <v>77</v>
      </c>
      <c r="H44" s="12" t="s">
        <v>23</v>
      </c>
      <c r="I44" s="12"/>
      <c r="J44" s="12" t="s">
        <v>24</v>
      </c>
      <c r="K44" s="12" t="s">
        <v>25</v>
      </c>
      <c r="L44" s="12" t="s">
        <v>97</v>
      </c>
      <c r="M44" s="12">
        <v>4.4000000000000004</v>
      </c>
      <c r="N44" s="12" t="s">
        <v>181</v>
      </c>
      <c r="O44" s="12">
        <v>32</v>
      </c>
      <c r="P44" s="13">
        <v>46424.639999999999</v>
      </c>
      <c r="Q44" s="14">
        <v>116</v>
      </c>
    </row>
    <row r="45" spans="1:17" ht="21">
      <c r="A45" s="11" t="s">
        <v>17</v>
      </c>
      <c r="B45" s="12" t="s">
        <v>101</v>
      </c>
      <c r="C45" s="12" t="s">
        <v>29</v>
      </c>
      <c r="D45" s="12" t="s">
        <v>102</v>
      </c>
      <c r="E45" s="12" t="s">
        <v>20</v>
      </c>
      <c r="F45" s="12" t="s">
        <v>31</v>
      </c>
      <c r="G45" s="12" t="s">
        <v>96</v>
      </c>
      <c r="H45" s="12" t="s">
        <v>23</v>
      </c>
      <c r="I45" s="12"/>
      <c r="J45" s="12" t="s">
        <v>24</v>
      </c>
      <c r="K45" s="12" t="s">
        <v>25</v>
      </c>
      <c r="L45" s="12"/>
      <c r="M45" s="12"/>
      <c r="N45" s="12" t="s">
        <v>182</v>
      </c>
      <c r="O45" s="12">
        <v>35</v>
      </c>
      <c r="P45" s="13">
        <v>2029.65</v>
      </c>
      <c r="Q45" s="14">
        <v>371</v>
      </c>
    </row>
    <row r="46" spans="1:17" ht="21">
      <c r="A46" s="11" t="s">
        <v>71</v>
      </c>
      <c r="B46" s="12" t="s">
        <v>183</v>
      </c>
      <c r="C46" s="12" t="s">
        <v>48</v>
      </c>
      <c r="D46" s="12" t="s">
        <v>102</v>
      </c>
      <c r="E46" s="12" t="s">
        <v>90</v>
      </c>
      <c r="F46" s="12" t="s">
        <v>76</v>
      </c>
      <c r="G46" s="12" t="s">
        <v>41</v>
      </c>
      <c r="H46" s="12" t="s">
        <v>33</v>
      </c>
      <c r="I46" s="12" t="s">
        <v>158</v>
      </c>
      <c r="J46" s="12" t="s">
        <v>24</v>
      </c>
      <c r="K46" s="12"/>
      <c r="L46" s="12"/>
      <c r="M46" s="12">
        <v>4.3</v>
      </c>
      <c r="N46" s="12" t="s">
        <v>184</v>
      </c>
      <c r="O46" s="12">
        <v>58</v>
      </c>
      <c r="P46" s="13">
        <v>44413.5</v>
      </c>
      <c r="Q46" s="14">
        <v>268</v>
      </c>
    </row>
    <row r="47" spans="1:17" ht="21">
      <c r="A47" s="11" t="s">
        <v>71</v>
      </c>
      <c r="B47" s="12" t="s">
        <v>185</v>
      </c>
      <c r="C47" s="12" t="s">
        <v>29</v>
      </c>
      <c r="D47" s="12" t="s">
        <v>74</v>
      </c>
      <c r="E47" s="12" t="s">
        <v>90</v>
      </c>
      <c r="F47" s="12" t="s">
        <v>106</v>
      </c>
      <c r="G47" s="12" t="s">
        <v>77</v>
      </c>
      <c r="H47" s="12" t="s">
        <v>42</v>
      </c>
      <c r="I47" s="12" t="s">
        <v>92</v>
      </c>
      <c r="J47" s="12" t="s">
        <v>43</v>
      </c>
      <c r="K47" s="12"/>
      <c r="L47" s="12"/>
      <c r="M47" s="12">
        <v>4.5999999999999996</v>
      </c>
      <c r="N47" s="12" t="s">
        <v>186</v>
      </c>
      <c r="O47" s="12">
        <v>42</v>
      </c>
      <c r="P47" s="13">
        <v>44897.58</v>
      </c>
      <c r="Q47" s="14">
        <v>163</v>
      </c>
    </row>
    <row r="48" spans="1:17" ht="21">
      <c r="A48" s="11" t="s">
        <v>123</v>
      </c>
      <c r="B48" s="12" t="s">
        <v>171</v>
      </c>
      <c r="C48" s="12" t="s">
        <v>29</v>
      </c>
      <c r="D48" s="12" t="s">
        <v>19</v>
      </c>
      <c r="E48" s="12" t="s">
        <v>32</v>
      </c>
      <c r="F48" s="12" t="s">
        <v>187</v>
      </c>
      <c r="G48" s="12" t="s">
        <v>22</v>
      </c>
      <c r="H48" s="12" t="s">
        <v>68</v>
      </c>
      <c r="I48" s="12" t="s">
        <v>188</v>
      </c>
      <c r="J48" s="12" t="s">
        <v>24</v>
      </c>
      <c r="K48" s="12"/>
      <c r="L48" s="12"/>
      <c r="M48" s="12">
        <v>4.2</v>
      </c>
      <c r="N48" s="12" t="s">
        <v>189</v>
      </c>
      <c r="O48" s="12">
        <v>63</v>
      </c>
      <c r="P48" s="13">
        <v>47249.37</v>
      </c>
      <c r="Q48" s="14">
        <v>221</v>
      </c>
    </row>
    <row r="49" spans="1:17" ht="21">
      <c r="A49" s="11" t="s">
        <v>79</v>
      </c>
      <c r="B49" s="12" t="s">
        <v>190</v>
      </c>
      <c r="C49" s="12" t="s">
        <v>29</v>
      </c>
      <c r="D49" s="12" t="s">
        <v>30</v>
      </c>
      <c r="E49" s="12" t="s">
        <v>32</v>
      </c>
      <c r="F49" s="12" t="s">
        <v>66</v>
      </c>
      <c r="G49" s="12" t="s">
        <v>67</v>
      </c>
      <c r="H49" s="12" t="s">
        <v>68</v>
      </c>
      <c r="I49" s="12" t="s">
        <v>111</v>
      </c>
      <c r="J49" s="12" t="s">
        <v>24</v>
      </c>
      <c r="K49" s="12"/>
      <c r="L49" s="12"/>
      <c r="M49" s="12">
        <v>4.2</v>
      </c>
      <c r="N49" s="12" t="s">
        <v>191</v>
      </c>
      <c r="O49" s="12">
        <v>15</v>
      </c>
      <c r="P49" s="13">
        <v>6435</v>
      </c>
      <c r="Q49" s="14">
        <v>411</v>
      </c>
    </row>
    <row r="50" spans="1:17" ht="21">
      <c r="A50" s="11" t="s">
        <v>71</v>
      </c>
      <c r="B50" s="12" t="s">
        <v>192</v>
      </c>
      <c r="C50" s="12" t="s">
        <v>18</v>
      </c>
      <c r="D50" s="12" t="s">
        <v>30</v>
      </c>
      <c r="E50" s="12" t="s">
        <v>58</v>
      </c>
      <c r="F50" s="12" t="s">
        <v>66</v>
      </c>
      <c r="G50" s="12" t="s">
        <v>67</v>
      </c>
      <c r="H50" s="12" t="s">
        <v>68</v>
      </c>
      <c r="I50" s="12" t="s">
        <v>193</v>
      </c>
      <c r="J50" s="12" t="s">
        <v>24</v>
      </c>
      <c r="K50" s="12"/>
      <c r="L50" s="12"/>
      <c r="M50" s="12">
        <v>4.3</v>
      </c>
      <c r="N50" s="12" t="s">
        <v>127</v>
      </c>
      <c r="O50" s="12">
        <v>49</v>
      </c>
      <c r="P50" s="13">
        <v>31359.51</v>
      </c>
      <c r="Q50" s="14">
        <v>227</v>
      </c>
    </row>
    <row r="51" spans="1:17" ht="21">
      <c r="A51" s="11" t="s">
        <v>123</v>
      </c>
      <c r="B51" s="12" t="s">
        <v>194</v>
      </c>
      <c r="C51" s="12" t="s">
        <v>18</v>
      </c>
      <c r="D51" s="12"/>
      <c r="E51" s="12" t="s">
        <v>49</v>
      </c>
      <c r="F51" s="12" t="s">
        <v>195</v>
      </c>
      <c r="G51" s="12" t="s">
        <v>77</v>
      </c>
      <c r="H51" s="12" t="s">
        <v>42</v>
      </c>
      <c r="I51" s="12"/>
      <c r="J51" s="12" t="s">
        <v>24</v>
      </c>
      <c r="K51" s="12" t="s">
        <v>196</v>
      </c>
      <c r="L51" s="12" t="s">
        <v>197</v>
      </c>
      <c r="M51" s="12">
        <v>4.2</v>
      </c>
      <c r="N51" s="12" t="s">
        <v>100</v>
      </c>
      <c r="O51" s="12">
        <v>50</v>
      </c>
      <c r="P51" s="13">
        <v>84950</v>
      </c>
      <c r="Q51" s="14">
        <v>172</v>
      </c>
    </row>
    <row r="52" spans="1:17" ht="21">
      <c r="A52" s="11" t="s">
        <v>79</v>
      </c>
      <c r="B52" s="12" t="s">
        <v>198</v>
      </c>
      <c r="C52" s="12" t="s">
        <v>29</v>
      </c>
      <c r="D52" s="12" t="s">
        <v>30</v>
      </c>
      <c r="E52" s="12" t="s">
        <v>58</v>
      </c>
      <c r="F52" s="12" t="s">
        <v>160</v>
      </c>
      <c r="G52" s="12" t="s">
        <v>67</v>
      </c>
      <c r="H52" s="12" t="s">
        <v>60</v>
      </c>
      <c r="I52" s="12"/>
      <c r="J52" s="12" t="s">
        <v>24</v>
      </c>
      <c r="K52" s="12" t="s">
        <v>112</v>
      </c>
      <c r="L52" s="12"/>
      <c r="M52" s="12">
        <v>4.3</v>
      </c>
      <c r="N52" s="12" t="s">
        <v>199</v>
      </c>
      <c r="O52" s="12">
        <v>65</v>
      </c>
      <c r="P52" s="13">
        <v>160399.85</v>
      </c>
      <c r="Q52" s="14">
        <v>342</v>
      </c>
    </row>
    <row r="53" spans="1:17" ht="21">
      <c r="A53" s="11" t="s">
        <v>71</v>
      </c>
      <c r="B53" s="12" t="s">
        <v>200</v>
      </c>
      <c r="C53" s="12" t="s">
        <v>201</v>
      </c>
      <c r="D53" s="12" t="s">
        <v>85</v>
      </c>
      <c r="E53" s="12" t="s">
        <v>90</v>
      </c>
      <c r="F53" s="12" t="s">
        <v>145</v>
      </c>
      <c r="G53" s="12" t="s">
        <v>77</v>
      </c>
      <c r="H53" s="12" t="s">
        <v>42</v>
      </c>
      <c r="I53" s="12" t="s">
        <v>202</v>
      </c>
      <c r="J53" s="12" t="s">
        <v>43</v>
      </c>
      <c r="K53" s="12"/>
      <c r="L53" s="12"/>
      <c r="M53" s="12">
        <v>4.4000000000000004</v>
      </c>
      <c r="N53" s="12" t="s">
        <v>127</v>
      </c>
      <c r="O53" s="12">
        <v>19</v>
      </c>
      <c r="P53" s="13">
        <v>12159.81</v>
      </c>
      <c r="Q53" s="14">
        <v>163</v>
      </c>
    </row>
    <row r="54" spans="1:17" ht="21">
      <c r="A54" s="11" t="s">
        <v>28</v>
      </c>
      <c r="B54" s="12" t="s">
        <v>28</v>
      </c>
      <c r="C54" s="12" t="s">
        <v>29</v>
      </c>
      <c r="D54" s="12" t="s">
        <v>203</v>
      </c>
      <c r="E54" s="12" t="s">
        <v>90</v>
      </c>
      <c r="F54" s="12" t="s">
        <v>204</v>
      </c>
      <c r="G54" s="12" t="s">
        <v>77</v>
      </c>
      <c r="H54" s="12" t="s">
        <v>42</v>
      </c>
      <c r="I54" s="12"/>
      <c r="J54" s="12" t="s">
        <v>24</v>
      </c>
      <c r="K54" s="12" t="s">
        <v>205</v>
      </c>
      <c r="L54" s="12"/>
      <c r="M54" s="12">
        <v>4.5</v>
      </c>
      <c r="N54" s="12" t="s">
        <v>61</v>
      </c>
      <c r="O54" s="12">
        <v>40</v>
      </c>
      <c r="P54" s="13">
        <v>63960</v>
      </c>
      <c r="Q54" s="14">
        <v>278</v>
      </c>
    </row>
    <row r="55" spans="1:17" ht="21">
      <c r="A55" s="11" t="s">
        <v>71</v>
      </c>
      <c r="B55" s="12" t="s">
        <v>206</v>
      </c>
      <c r="C55" s="12" t="s">
        <v>73</v>
      </c>
      <c r="D55" s="12" t="s">
        <v>207</v>
      </c>
      <c r="E55" s="12" t="s">
        <v>208</v>
      </c>
      <c r="F55" s="12" t="s">
        <v>145</v>
      </c>
      <c r="G55" s="12" t="s">
        <v>41</v>
      </c>
      <c r="H55" s="12" t="s">
        <v>33</v>
      </c>
      <c r="I55" s="12" t="s">
        <v>92</v>
      </c>
      <c r="J55" s="12" t="s">
        <v>43</v>
      </c>
      <c r="K55" s="12"/>
      <c r="L55" s="12"/>
      <c r="M55" s="12">
        <v>4.0999999999999996</v>
      </c>
      <c r="N55" s="12" t="s">
        <v>127</v>
      </c>
      <c r="O55" s="12">
        <v>54</v>
      </c>
      <c r="P55" s="13">
        <v>34559.46</v>
      </c>
      <c r="Q55" s="14">
        <v>518</v>
      </c>
    </row>
    <row r="56" spans="1:17" ht="21">
      <c r="A56" s="11" t="s">
        <v>71</v>
      </c>
      <c r="B56" s="12" t="s">
        <v>209</v>
      </c>
      <c r="C56" s="12" t="s">
        <v>210</v>
      </c>
      <c r="D56" s="12" t="s">
        <v>85</v>
      </c>
      <c r="E56" s="12" t="s">
        <v>208</v>
      </c>
      <c r="F56" s="12" t="s">
        <v>40</v>
      </c>
      <c r="G56" s="12" t="s">
        <v>41</v>
      </c>
      <c r="H56" s="12" t="s">
        <v>33</v>
      </c>
      <c r="I56" s="12" t="s">
        <v>92</v>
      </c>
      <c r="J56" s="12" t="s">
        <v>43</v>
      </c>
      <c r="K56" s="12"/>
      <c r="L56" s="12"/>
      <c r="M56" s="12">
        <v>4.3</v>
      </c>
      <c r="N56" s="12" t="s">
        <v>211</v>
      </c>
      <c r="O56" s="12">
        <v>51</v>
      </c>
      <c r="P56" s="13">
        <v>23459.49</v>
      </c>
      <c r="Q56" s="14">
        <v>132</v>
      </c>
    </row>
    <row r="57" spans="1:17" ht="21">
      <c r="A57" s="11" t="s">
        <v>36</v>
      </c>
      <c r="B57" s="12" t="s">
        <v>149</v>
      </c>
      <c r="C57" s="12" t="s">
        <v>29</v>
      </c>
      <c r="D57" s="12" t="s">
        <v>39</v>
      </c>
      <c r="E57" s="12"/>
      <c r="F57" s="12" t="s">
        <v>40</v>
      </c>
      <c r="G57" s="12" t="s">
        <v>41</v>
      </c>
      <c r="H57" s="12" t="s">
        <v>42</v>
      </c>
      <c r="I57" s="12"/>
      <c r="J57" s="12" t="s">
        <v>43</v>
      </c>
      <c r="K57" s="12" t="s">
        <v>150</v>
      </c>
      <c r="L57" s="12" t="s">
        <v>44</v>
      </c>
      <c r="M57" s="12">
        <v>1</v>
      </c>
      <c r="N57" s="12" t="s">
        <v>212</v>
      </c>
      <c r="O57" s="12">
        <v>52</v>
      </c>
      <c r="P57" s="13">
        <v>176748</v>
      </c>
      <c r="Q57" s="14">
        <v>439</v>
      </c>
    </row>
    <row r="58" spans="1:17" ht="21">
      <c r="A58" s="11" t="s">
        <v>152</v>
      </c>
      <c r="B58" s="12" t="s">
        <v>153</v>
      </c>
      <c r="C58" s="12" t="s">
        <v>73</v>
      </c>
      <c r="D58" s="12" t="s">
        <v>30</v>
      </c>
      <c r="E58" s="12" t="s">
        <v>20</v>
      </c>
      <c r="F58" s="12" t="s">
        <v>31</v>
      </c>
      <c r="G58" s="12" t="s">
        <v>41</v>
      </c>
      <c r="H58" s="12" t="s">
        <v>23</v>
      </c>
      <c r="I58" s="12"/>
      <c r="J58" s="12" t="s">
        <v>24</v>
      </c>
      <c r="K58" s="12" t="s">
        <v>25</v>
      </c>
      <c r="L58" s="12"/>
      <c r="M58" s="12"/>
      <c r="N58" s="12" t="s">
        <v>213</v>
      </c>
      <c r="O58" s="12">
        <v>20</v>
      </c>
      <c r="P58" s="13">
        <v>33144.199999999997</v>
      </c>
      <c r="Q58" s="14">
        <v>445</v>
      </c>
    </row>
    <row r="59" spans="1:17" ht="21">
      <c r="A59" s="11" t="s">
        <v>17</v>
      </c>
      <c r="B59" s="12"/>
      <c r="C59" s="12" t="s">
        <v>18</v>
      </c>
      <c r="D59" s="12" t="s">
        <v>19</v>
      </c>
      <c r="E59" s="12" t="s">
        <v>20</v>
      </c>
      <c r="F59" s="12" t="s">
        <v>21</v>
      </c>
      <c r="G59" s="12" t="s">
        <v>22</v>
      </c>
      <c r="H59" s="12" t="s">
        <v>23</v>
      </c>
      <c r="I59" s="12"/>
      <c r="J59" s="12" t="s">
        <v>24</v>
      </c>
      <c r="K59" s="12" t="s">
        <v>25</v>
      </c>
      <c r="L59" s="12" t="s">
        <v>26</v>
      </c>
      <c r="M59" s="12"/>
      <c r="N59" s="12" t="s">
        <v>151</v>
      </c>
      <c r="O59" s="12">
        <v>35</v>
      </c>
      <c r="P59" s="13">
        <v>13649.65</v>
      </c>
      <c r="Q59" s="14">
        <v>142</v>
      </c>
    </row>
    <row r="60" spans="1:17" ht="21">
      <c r="A60" s="11" t="s">
        <v>28</v>
      </c>
      <c r="B60" s="12"/>
      <c r="C60" s="12" t="s">
        <v>29</v>
      </c>
      <c r="D60" s="12" t="s">
        <v>30</v>
      </c>
      <c r="E60" s="12" t="s">
        <v>20</v>
      </c>
      <c r="F60" s="12" t="s">
        <v>31</v>
      </c>
      <c r="G60" s="12" t="s">
        <v>32</v>
      </c>
      <c r="H60" s="12" t="s">
        <v>33</v>
      </c>
      <c r="I60" s="12" t="s">
        <v>34</v>
      </c>
      <c r="J60" s="12" t="s">
        <v>24</v>
      </c>
      <c r="K60" s="12" t="s">
        <v>25</v>
      </c>
      <c r="L60" s="12"/>
      <c r="M60" s="12">
        <v>4.5</v>
      </c>
      <c r="N60" s="12" t="s">
        <v>214</v>
      </c>
      <c r="O60" s="12">
        <v>26</v>
      </c>
      <c r="P60" s="13">
        <v>40534</v>
      </c>
      <c r="Q60" s="14">
        <v>237</v>
      </c>
    </row>
    <row r="61" spans="1:17" ht="21">
      <c r="A61" s="11" t="s">
        <v>36</v>
      </c>
      <c r="B61" s="12" t="s">
        <v>37</v>
      </c>
      <c r="C61" s="12" t="s">
        <v>38</v>
      </c>
      <c r="D61" s="12" t="s">
        <v>39</v>
      </c>
      <c r="E61" s="12"/>
      <c r="F61" s="12" t="s">
        <v>40</v>
      </c>
      <c r="G61" s="12" t="s">
        <v>41</v>
      </c>
      <c r="H61" s="12" t="s">
        <v>42</v>
      </c>
      <c r="I61" s="12"/>
      <c r="J61" s="12" t="s">
        <v>43</v>
      </c>
      <c r="K61" s="12"/>
      <c r="L61" s="12" t="s">
        <v>44</v>
      </c>
      <c r="M61" s="12">
        <v>5</v>
      </c>
      <c r="N61" s="12" t="s">
        <v>215</v>
      </c>
      <c r="O61" s="12">
        <v>43</v>
      </c>
      <c r="P61" s="13">
        <v>117948.57</v>
      </c>
      <c r="Q61" s="14">
        <v>320</v>
      </c>
    </row>
    <row r="62" spans="1:17" ht="21">
      <c r="A62" s="11" t="s">
        <v>216</v>
      </c>
      <c r="B62" s="12" t="s">
        <v>217</v>
      </c>
      <c r="C62" s="12" t="s">
        <v>218</v>
      </c>
      <c r="D62" s="12" t="s">
        <v>85</v>
      </c>
      <c r="E62" s="12" t="s">
        <v>208</v>
      </c>
      <c r="F62" s="12" t="s">
        <v>76</v>
      </c>
      <c r="G62" s="12" t="s">
        <v>41</v>
      </c>
      <c r="H62" s="12" t="s">
        <v>42</v>
      </c>
      <c r="I62" s="12" t="s">
        <v>219</v>
      </c>
      <c r="J62" s="12" t="s">
        <v>220</v>
      </c>
      <c r="K62" s="12"/>
      <c r="L62" s="12"/>
      <c r="M62" s="12">
        <v>4.3</v>
      </c>
      <c r="N62" s="12" t="s">
        <v>45</v>
      </c>
      <c r="O62" s="12">
        <v>57</v>
      </c>
      <c r="P62" s="13">
        <v>56999.43</v>
      </c>
      <c r="Q62" s="14">
        <v>425</v>
      </c>
    </row>
    <row r="63" spans="1:17" ht="21">
      <c r="A63" s="11" t="s">
        <v>71</v>
      </c>
      <c r="B63" s="12" t="s">
        <v>200</v>
      </c>
      <c r="C63" s="12" t="s">
        <v>201</v>
      </c>
      <c r="D63" s="12" t="s">
        <v>221</v>
      </c>
      <c r="E63" s="12" t="s">
        <v>90</v>
      </c>
      <c r="F63" s="12" t="s">
        <v>145</v>
      </c>
      <c r="G63" s="12" t="s">
        <v>41</v>
      </c>
      <c r="H63" s="12" t="s">
        <v>33</v>
      </c>
      <c r="I63" s="12"/>
      <c r="J63" s="12" t="s">
        <v>43</v>
      </c>
      <c r="K63" s="12" t="s">
        <v>146</v>
      </c>
      <c r="L63" s="12"/>
      <c r="M63" s="12">
        <v>4.2</v>
      </c>
      <c r="N63" s="12" t="s">
        <v>222</v>
      </c>
      <c r="O63" s="12">
        <v>29</v>
      </c>
      <c r="P63" s="13">
        <v>31754.71</v>
      </c>
      <c r="Q63" s="14">
        <v>248</v>
      </c>
    </row>
    <row r="64" spans="1:17" ht="21">
      <c r="A64" s="11" t="s">
        <v>123</v>
      </c>
      <c r="B64" s="12" t="s">
        <v>223</v>
      </c>
      <c r="C64" s="12" t="s">
        <v>115</v>
      </c>
      <c r="D64" s="12" t="s">
        <v>85</v>
      </c>
      <c r="E64" s="12" t="s">
        <v>41</v>
      </c>
      <c r="F64" s="12" t="s">
        <v>224</v>
      </c>
      <c r="G64" s="12" t="s">
        <v>67</v>
      </c>
      <c r="H64" s="12" t="s">
        <v>68</v>
      </c>
      <c r="I64" s="12" t="s">
        <v>111</v>
      </c>
      <c r="J64" s="12" t="s">
        <v>24</v>
      </c>
      <c r="K64" s="12"/>
      <c r="L64" s="12"/>
      <c r="M64" s="12">
        <v>4.3</v>
      </c>
      <c r="N64" s="12" t="s">
        <v>45</v>
      </c>
      <c r="O64" s="12">
        <v>56</v>
      </c>
      <c r="P64" s="13">
        <v>55999.44</v>
      </c>
      <c r="Q64" s="14">
        <v>491</v>
      </c>
    </row>
    <row r="65" spans="1:17" ht="21">
      <c r="A65" s="11" t="s">
        <v>225</v>
      </c>
      <c r="B65" s="12" t="s">
        <v>226</v>
      </c>
      <c r="C65" s="12" t="s">
        <v>178</v>
      </c>
      <c r="D65" s="12" t="s">
        <v>227</v>
      </c>
      <c r="E65" s="12" t="s">
        <v>75</v>
      </c>
      <c r="F65" s="12" t="s">
        <v>21</v>
      </c>
      <c r="G65" s="12" t="s">
        <v>77</v>
      </c>
      <c r="H65" s="12" t="s">
        <v>42</v>
      </c>
      <c r="I65" s="12" t="s">
        <v>228</v>
      </c>
      <c r="J65" s="12" t="s">
        <v>24</v>
      </c>
      <c r="K65" s="12"/>
      <c r="L65" s="12"/>
      <c r="M65" s="12">
        <v>4.4000000000000004</v>
      </c>
      <c r="N65" s="12" t="s">
        <v>229</v>
      </c>
      <c r="O65" s="12">
        <v>45</v>
      </c>
      <c r="P65" s="13">
        <v>36359.550000000003</v>
      </c>
      <c r="Q65" s="14">
        <v>419</v>
      </c>
    </row>
    <row r="66" spans="1:17" ht="21">
      <c r="A66" s="11" t="s">
        <v>71</v>
      </c>
      <c r="B66" s="12" t="s">
        <v>230</v>
      </c>
      <c r="C66" s="12" t="s">
        <v>29</v>
      </c>
      <c r="D66" s="12" t="s">
        <v>207</v>
      </c>
      <c r="E66" s="12" t="s">
        <v>75</v>
      </c>
      <c r="F66" s="12" t="s">
        <v>76</v>
      </c>
      <c r="G66" s="12" t="s">
        <v>77</v>
      </c>
      <c r="H66" s="12" t="s">
        <v>42</v>
      </c>
      <c r="I66" s="12" t="s">
        <v>34</v>
      </c>
      <c r="J66" s="12" t="s">
        <v>231</v>
      </c>
      <c r="K66" s="12"/>
      <c r="L66" s="12"/>
      <c r="M66" s="12">
        <v>4.5</v>
      </c>
      <c r="N66" s="12" t="s">
        <v>232</v>
      </c>
      <c r="O66" s="12">
        <v>40</v>
      </c>
      <c r="P66" s="13">
        <v>124679.6</v>
      </c>
      <c r="Q66" s="14">
        <v>207</v>
      </c>
    </row>
    <row r="67" spans="1:17" ht="21">
      <c r="A67" s="11" t="s">
        <v>71</v>
      </c>
      <c r="B67" s="12" t="s">
        <v>233</v>
      </c>
      <c r="C67" s="12" t="s">
        <v>29</v>
      </c>
      <c r="D67" s="12" t="s">
        <v>234</v>
      </c>
      <c r="E67" s="12" t="s">
        <v>90</v>
      </c>
      <c r="F67" s="12" t="s">
        <v>235</v>
      </c>
      <c r="G67" s="12" t="s">
        <v>77</v>
      </c>
      <c r="H67" s="12" t="s">
        <v>42</v>
      </c>
      <c r="I67" s="12"/>
      <c r="J67" s="12" t="s">
        <v>43</v>
      </c>
      <c r="K67" s="12" t="s">
        <v>236</v>
      </c>
      <c r="L67" s="12"/>
      <c r="M67" s="12">
        <v>4.3</v>
      </c>
      <c r="N67" s="12" t="s">
        <v>211</v>
      </c>
      <c r="O67" s="12">
        <v>33</v>
      </c>
      <c r="P67" s="13">
        <v>15179.67</v>
      </c>
      <c r="Q67" s="14">
        <v>256</v>
      </c>
    </row>
    <row r="68" spans="1:17" ht="21">
      <c r="A68" s="11" t="s">
        <v>28</v>
      </c>
      <c r="B68" s="12" t="s">
        <v>237</v>
      </c>
      <c r="C68" s="12" t="s">
        <v>18</v>
      </c>
      <c r="D68" s="12" t="s">
        <v>238</v>
      </c>
      <c r="E68" s="12" t="s">
        <v>32</v>
      </c>
      <c r="F68" s="12" t="s">
        <v>66</v>
      </c>
      <c r="G68" s="12" t="s">
        <v>67</v>
      </c>
      <c r="H68" s="12" t="s">
        <v>60</v>
      </c>
      <c r="I68" s="12" t="s">
        <v>143</v>
      </c>
      <c r="J68" s="12" t="s">
        <v>24</v>
      </c>
      <c r="K68" s="12"/>
      <c r="L68" s="12"/>
      <c r="M68" s="12">
        <v>4.3</v>
      </c>
      <c r="N68" s="12" t="s">
        <v>239</v>
      </c>
      <c r="O68" s="12">
        <v>44</v>
      </c>
      <c r="P68" s="13">
        <v>10032</v>
      </c>
      <c r="Q68" s="14">
        <v>226</v>
      </c>
    </row>
    <row r="69" spans="1:17" ht="21">
      <c r="A69" s="11" t="s">
        <v>71</v>
      </c>
      <c r="B69" s="12" t="s">
        <v>240</v>
      </c>
      <c r="C69" s="12" t="s">
        <v>105</v>
      </c>
      <c r="D69" s="12" t="s">
        <v>207</v>
      </c>
      <c r="E69" s="12" t="s">
        <v>90</v>
      </c>
      <c r="F69" s="12" t="s">
        <v>241</v>
      </c>
      <c r="G69" s="12" t="s">
        <v>41</v>
      </c>
      <c r="H69" s="12" t="s">
        <v>33</v>
      </c>
      <c r="I69" s="12"/>
      <c r="J69" s="12" t="s">
        <v>43</v>
      </c>
      <c r="K69" s="12" t="s">
        <v>242</v>
      </c>
      <c r="L69" s="12"/>
      <c r="M69" s="12">
        <v>4.0999999999999996</v>
      </c>
      <c r="N69" s="12" t="s">
        <v>243</v>
      </c>
      <c r="O69" s="12">
        <v>58</v>
      </c>
      <c r="P69" s="13">
        <v>37177.42</v>
      </c>
      <c r="Q69" s="14">
        <v>264</v>
      </c>
    </row>
    <row r="70" spans="1:17" ht="21">
      <c r="A70" s="11" t="s">
        <v>79</v>
      </c>
      <c r="B70" s="12" t="s">
        <v>244</v>
      </c>
      <c r="C70" s="12" t="s">
        <v>18</v>
      </c>
      <c r="D70" s="12" t="s">
        <v>30</v>
      </c>
      <c r="E70" s="12" t="s">
        <v>58</v>
      </c>
      <c r="F70" s="12" t="s">
        <v>126</v>
      </c>
      <c r="G70" s="12" t="s">
        <v>22</v>
      </c>
      <c r="H70" s="12" t="s">
        <v>60</v>
      </c>
      <c r="I70" s="12" t="s">
        <v>245</v>
      </c>
      <c r="J70" s="12" t="s">
        <v>24</v>
      </c>
      <c r="K70" s="12"/>
      <c r="L70" s="12"/>
      <c r="M70" s="12">
        <v>4.5</v>
      </c>
      <c r="N70" s="12" t="s">
        <v>132</v>
      </c>
      <c r="O70" s="12">
        <v>37</v>
      </c>
      <c r="P70" s="13">
        <v>21829.63</v>
      </c>
      <c r="Q70" s="14">
        <v>428</v>
      </c>
    </row>
    <row r="71" spans="1:17" ht="21">
      <c r="A71" s="11" t="s">
        <v>17</v>
      </c>
      <c r="B71" s="12"/>
      <c r="C71" s="12" t="s">
        <v>29</v>
      </c>
      <c r="D71" s="12" t="s">
        <v>19</v>
      </c>
      <c r="E71" s="12" t="s">
        <v>94</v>
      </c>
      <c r="F71" s="12" t="s">
        <v>95</v>
      </c>
      <c r="G71" s="12" t="s">
        <v>96</v>
      </c>
      <c r="H71" s="12" t="s">
        <v>23</v>
      </c>
      <c r="I71" s="12"/>
      <c r="J71" s="12" t="s">
        <v>24</v>
      </c>
      <c r="K71" s="12" t="s">
        <v>25</v>
      </c>
      <c r="L71" s="12" t="s">
        <v>97</v>
      </c>
      <c r="M71" s="12">
        <v>5</v>
      </c>
      <c r="N71" s="12" t="s">
        <v>45</v>
      </c>
      <c r="O71" s="12">
        <v>30</v>
      </c>
      <c r="P71" s="13">
        <v>29999.7</v>
      </c>
      <c r="Q71" s="14">
        <v>395</v>
      </c>
    </row>
    <row r="72" spans="1:17" ht="21">
      <c r="A72" s="11" t="s">
        <v>28</v>
      </c>
      <c r="B72" s="12"/>
      <c r="C72" s="12" t="s">
        <v>29</v>
      </c>
      <c r="D72" s="12" t="s">
        <v>85</v>
      </c>
      <c r="E72" s="12" t="s">
        <v>20</v>
      </c>
      <c r="F72" s="12" t="s">
        <v>99</v>
      </c>
      <c r="G72" s="12" t="s">
        <v>77</v>
      </c>
      <c r="H72" s="12" t="s">
        <v>23</v>
      </c>
      <c r="I72" s="12"/>
      <c r="J72" s="12" t="s">
        <v>24</v>
      </c>
      <c r="K72" s="12" t="s">
        <v>25</v>
      </c>
      <c r="L72" s="12" t="s">
        <v>97</v>
      </c>
      <c r="M72" s="12">
        <v>4.4000000000000004</v>
      </c>
      <c r="N72" s="12" t="s">
        <v>246</v>
      </c>
      <c r="O72" s="12">
        <v>58</v>
      </c>
      <c r="P72" s="13">
        <v>101386.32</v>
      </c>
      <c r="Q72" s="14">
        <v>478</v>
      </c>
    </row>
    <row r="73" spans="1:17" ht="21">
      <c r="A73" s="11" t="s">
        <v>17</v>
      </c>
      <c r="B73" s="12" t="s">
        <v>101</v>
      </c>
      <c r="C73" s="12" t="s">
        <v>29</v>
      </c>
      <c r="D73" s="12" t="s">
        <v>102</v>
      </c>
      <c r="E73" s="12" t="s">
        <v>20</v>
      </c>
      <c r="F73" s="12" t="s">
        <v>31</v>
      </c>
      <c r="G73" s="12" t="s">
        <v>96</v>
      </c>
      <c r="H73" s="12" t="s">
        <v>23</v>
      </c>
      <c r="I73" s="12"/>
      <c r="J73" s="12" t="s">
        <v>24</v>
      </c>
      <c r="K73" s="12" t="s">
        <v>25</v>
      </c>
      <c r="L73" s="12"/>
      <c r="M73" s="12"/>
      <c r="N73" s="12" t="s">
        <v>211</v>
      </c>
      <c r="O73" s="12">
        <v>13</v>
      </c>
      <c r="P73" s="13">
        <v>5979.87</v>
      </c>
      <c r="Q73" s="14">
        <v>182</v>
      </c>
    </row>
    <row r="74" spans="1:17" ht="21">
      <c r="A74" s="11" t="s">
        <v>71</v>
      </c>
      <c r="B74" s="12" t="s">
        <v>247</v>
      </c>
      <c r="C74" s="12" t="s">
        <v>105</v>
      </c>
      <c r="D74" s="12" t="s">
        <v>118</v>
      </c>
      <c r="E74" s="12" t="s">
        <v>75</v>
      </c>
      <c r="F74" s="12" t="s">
        <v>86</v>
      </c>
      <c r="G74" s="12" t="s">
        <v>22</v>
      </c>
      <c r="H74" s="12" t="s">
        <v>42</v>
      </c>
      <c r="I74" s="12" t="s">
        <v>248</v>
      </c>
      <c r="J74" s="12" t="s">
        <v>249</v>
      </c>
      <c r="K74" s="12"/>
      <c r="L74" s="12"/>
      <c r="M74" s="12">
        <v>4.5</v>
      </c>
      <c r="N74" s="12" t="s">
        <v>250</v>
      </c>
      <c r="O74" s="12">
        <v>59</v>
      </c>
      <c r="P74" s="13">
        <v>43069.41</v>
      </c>
      <c r="Q74" s="14">
        <v>313</v>
      </c>
    </row>
    <row r="75" spans="1:17" ht="21">
      <c r="A75" s="11" t="s">
        <v>123</v>
      </c>
      <c r="B75" s="12" t="s">
        <v>251</v>
      </c>
      <c r="C75" s="12" t="s">
        <v>48</v>
      </c>
      <c r="D75" s="12" t="s">
        <v>252</v>
      </c>
      <c r="E75" s="12" t="s">
        <v>58</v>
      </c>
      <c r="F75" s="12" t="s">
        <v>126</v>
      </c>
      <c r="G75" s="12" t="s">
        <v>22</v>
      </c>
      <c r="H75" s="12" t="s">
        <v>68</v>
      </c>
      <c r="I75" s="12" t="s">
        <v>92</v>
      </c>
      <c r="J75" s="12" t="s">
        <v>24</v>
      </c>
      <c r="K75" s="12"/>
      <c r="L75" s="12"/>
      <c r="M75" s="12">
        <v>4.4000000000000004</v>
      </c>
      <c r="N75" s="12" t="s">
        <v>211</v>
      </c>
      <c r="O75" s="12">
        <v>38</v>
      </c>
      <c r="P75" s="13">
        <v>17479.62</v>
      </c>
      <c r="Q75" s="14">
        <v>488</v>
      </c>
    </row>
    <row r="76" spans="1:17" ht="21">
      <c r="A76" s="11" t="s">
        <v>28</v>
      </c>
      <c r="B76" s="12"/>
      <c r="C76" s="12" t="s">
        <v>29</v>
      </c>
      <c r="D76" s="12" t="s">
        <v>30</v>
      </c>
      <c r="E76" s="12" t="s">
        <v>90</v>
      </c>
      <c r="F76" s="12" t="s">
        <v>31</v>
      </c>
      <c r="G76" s="12" t="s">
        <v>77</v>
      </c>
      <c r="H76" s="12" t="s">
        <v>23</v>
      </c>
      <c r="I76" s="12" t="s">
        <v>111</v>
      </c>
      <c r="J76" s="12" t="s">
        <v>24</v>
      </c>
      <c r="K76" s="12" t="s">
        <v>112</v>
      </c>
      <c r="L76" s="12"/>
      <c r="M76" s="12">
        <v>4.0999999999999996</v>
      </c>
      <c r="N76" s="12" t="s">
        <v>253</v>
      </c>
      <c r="O76" s="12">
        <v>20</v>
      </c>
      <c r="P76" s="13">
        <v>13179.8</v>
      </c>
      <c r="Q76" s="14">
        <v>352</v>
      </c>
    </row>
    <row r="77" spans="1:17" ht="21">
      <c r="A77" s="11" t="s">
        <v>165</v>
      </c>
      <c r="B77" s="12" t="s">
        <v>254</v>
      </c>
      <c r="C77" s="12" t="s">
        <v>18</v>
      </c>
      <c r="D77" s="12" t="s">
        <v>85</v>
      </c>
      <c r="E77" s="12" t="s">
        <v>75</v>
      </c>
      <c r="F77" s="12" t="s">
        <v>255</v>
      </c>
      <c r="G77" s="12" t="s">
        <v>77</v>
      </c>
      <c r="H77" s="12" t="s">
        <v>256</v>
      </c>
      <c r="I77" s="12" t="s">
        <v>257</v>
      </c>
      <c r="J77" s="12" t="s">
        <v>24</v>
      </c>
      <c r="K77" s="12"/>
      <c r="L77" s="12"/>
      <c r="M77" s="12">
        <v>4</v>
      </c>
      <c r="N77" s="12" t="s">
        <v>258</v>
      </c>
      <c r="O77" s="12">
        <v>33</v>
      </c>
      <c r="P77" s="13">
        <v>39567</v>
      </c>
      <c r="Q77" s="14">
        <v>119</v>
      </c>
    </row>
    <row r="78" spans="1:17" ht="21">
      <c r="A78" s="11" t="s">
        <v>28</v>
      </c>
      <c r="B78" s="12" t="s">
        <v>259</v>
      </c>
      <c r="C78" s="12" t="s">
        <v>115</v>
      </c>
      <c r="D78" s="12"/>
      <c r="E78" s="12"/>
      <c r="F78" s="12" t="s">
        <v>135</v>
      </c>
      <c r="G78" s="12" t="s">
        <v>67</v>
      </c>
      <c r="H78" s="12" t="s">
        <v>68</v>
      </c>
      <c r="I78" s="12" t="s">
        <v>260</v>
      </c>
      <c r="J78" s="12" t="s">
        <v>261</v>
      </c>
      <c r="K78" s="12" t="s">
        <v>112</v>
      </c>
      <c r="L78" s="12" t="s">
        <v>262</v>
      </c>
      <c r="M78" s="12">
        <v>5</v>
      </c>
      <c r="N78" s="12" t="s">
        <v>151</v>
      </c>
      <c r="O78" s="12">
        <v>56</v>
      </c>
      <c r="P78" s="13">
        <v>21839.439999999999</v>
      </c>
      <c r="Q78" s="14">
        <v>316</v>
      </c>
    </row>
    <row r="79" spans="1:17" ht="21">
      <c r="A79" s="11" t="s">
        <v>36</v>
      </c>
      <c r="B79" s="12" t="s">
        <v>149</v>
      </c>
      <c r="C79" s="12" t="s">
        <v>29</v>
      </c>
      <c r="D79" s="12" t="s">
        <v>39</v>
      </c>
      <c r="E79" s="12"/>
      <c r="F79" s="12" t="s">
        <v>40</v>
      </c>
      <c r="G79" s="12" t="s">
        <v>41</v>
      </c>
      <c r="H79" s="12" t="s">
        <v>42</v>
      </c>
      <c r="I79" s="12"/>
      <c r="J79" s="12" t="s">
        <v>43</v>
      </c>
      <c r="K79" s="12" t="s">
        <v>150</v>
      </c>
      <c r="L79" s="12" t="s">
        <v>44</v>
      </c>
      <c r="M79" s="12">
        <v>1</v>
      </c>
      <c r="N79" s="12" t="s">
        <v>127</v>
      </c>
      <c r="O79" s="12">
        <v>43</v>
      </c>
      <c r="P79" s="13">
        <v>27519.57</v>
      </c>
      <c r="Q79" s="14">
        <v>538</v>
      </c>
    </row>
    <row r="80" spans="1:17" ht="21">
      <c r="A80" s="11" t="s">
        <v>152</v>
      </c>
      <c r="B80" s="12" t="s">
        <v>153</v>
      </c>
      <c r="C80" s="12" t="s">
        <v>73</v>
      </c>
      <c r="D80" s="12" t="s">
        <v>30</v>
      </c>
      <c r="E80" s="12" t="s">
        <v>20</v>
      </c>
      <c r="F80" s="12" t="s">
        <v>31</v>
      </c>
      <c r="G80" s="12" t="s">
        <v>41</v>
      </c>
      <c r="H80" s="12" t="s">
        <v>23</v>
      </c>
      <c r="I80" s="12"/>
      <c r="J80" s="12" t="s">
        <v>24</v>
      </c>
      <c r="K80" s="12" t="s">
        <v>25</v>
      </c>
      <c r="L80" s="12"/>
      <c r="M80" s="12"/>
      <c r="N80" s="12" t="s">
        <v>263</v>
      </c>
      <c r="O80" s="12">
        <v>39</v>
      </c>
      <c r="P80" s="13">
        <v>9321</v>
      </c>
      <c r="Q80" s="14">
        <v>445</v>
      </c>
    </row>
    <row r="81" spans="1:17" ht="21">
      <c r="A81" s="11" t="s">
        <v>17</v>
      </c>
      <c r="B81" s="12"/>
      <c r="C81" s="12" t="s">
        <v>18</v>
      </c>
      <c r="D81" s="12" t="s">
        <v>19</v>
      </c>
      <c r="E81" s="12" t="s">
        <v>20</v>
      </c>
      <c r="F81" s="12" t="s">
        <v>21</v>
      </c>
      <c r="G81" s="12" t="s">
        <v>22</v>
      </c>
      <c r="H81" s="12" t="s">
        <v>23</v>
      </c>
      <c r="I81" s="12"/>
      <c r="J81" s="12" t="s">
        <v>24</v>
      </c>
      <c r="K81" s="12" t="s">
        <v>25</v>
      </c>
      <c r="L81" s="12" t="s">
        <v>26</v>
      </c>
      <c r="M81" s="12"/>
      <c r="N81" s="12" t="s">
        <v>45</v>
      </c>
      <c r="O81" s="12">
        <v>63</v>
      </c>
      <c r="P81" s="13">
        <v>62999.37</v>
      </c>
      <c r="Q81" s="14">
        <v>287</v>
      </c>
    </row>
    <row r="82" spans="1:17" ht="21">
      <c r="A82" s="11" t="s">
        <v>28</v>
      </c>
      <c r="B82" s="12"/>
      <c r="C82" s="12" t="s">
        <v>29</v>
      </c>
      <c r="D82" s="12" t="s">
        <v>30</v>
      </c>
      <c r="E82" s="12" t="s">
        <v>20</v>
      </c>
      <c r="F82" s="12" t="s">
        <v>31</v>
      </c>
      <c r="G82" s="12" t="s">
        <v>32</v>
      </c>
      <c r="H82" s="12" t="s">
        <v>33</v>
      </c>
      <c r="I82" s="12" t="s">
        <v>34</v>
      </c>
      <c r="J82" s="12" t="s">
        <v>24</v>
      </c>
      <c r="K82" s="12" t="s">
        <v>25</v>
      </c>
      <c r="L82" s="12"/>
      <c r="M82" s="12">
        <v>4.5</v>
      </c>
      <c r="N82" s="12" t="s">
        <v>264</v>
      </c>
      <c r="O82" s="12">
        <v>12</v>
      </c>
      <c r="P82" s="13">
        <v>26399.88</v>
      </c>
      <c r="Q82" s="14">
        <v>455</v>
      </c>
    </row>
    <row r="83" spans="1:17" ht="21">
      <c r="A83" s="11" t="s">
        <v>36</v>
      </c>
      <c r="B83" s="12" t="s">
        <v>37</v>
      </c>
      <c r="C83" s="12" t="s">
        <v>38</v>
      </c>
      <c r="D83" s="12" t="s">
        <v>39</v>
      </c>
      <c r="E83" s="12"/>
      <c r="F83" s="12" t="s">
        <v>40</v>
      </c>
      <c r="G83" s="12" t="s">
        <v>41</v>
      </c>
      <c r="H83" s="12" t="s">
        <v>42</v>
      </c>
      <c r="I83" s="12"/>
      <c r="J83" s="12" t="s">
        <v>43</v>
      </c>
      <c r="K83" s="12"/>
      <c r="L83" s="12" t="s">
        <v>44</v>
      </c>
      <c r="M83" s="12">
        <v>5</v>
      </c>
      <c r="N83" s="12" t="s">
        <v>265</v>
      </c>
      <c r="O83" s="12">
        <v>32</v>
      </c>
      <c r="P83" s="13">
        <v>63968</v>
      </c>
      <c r="Q83" s="14">
        <v>278</v>
      </c>
    </row>
    <row r="84" spans="1:17" ht="21">
      <c r="A84" s="11" t="s">
        <v>79</v>
      </c>
      <c r="B84" s="12" t="s">
        <v>266</v>
      </c>
      <c r="C84" s="12" t="s">
        <v>18</v>
      </c>
      <c r="D84" s="12" t="s">
        <v>30</v>
      </c>
      <c r="E84" s="12" t="s">
        <v>75</v>
      </c>
      <c r="F84" s="12" t="s">
        <v>267</v>
      </c>
      <c r="G84" s="12" t="s">
        <v>77</v>
      </c>
      <c r="H84" s="12" t="s">
        <v>42</v>
      </c>
      <c r="I84" s="12" t="s">
        <v>268</v>
      </c>
      <c r="J84" s="12" t="s">
        <v>24</v>
      </c>
      <c r="K84" s="12"/>
      <c r="L84" s="12"/>
      <c r="M84" s="12">
        <v>4.3</v>
      </c>
      <c r="N84" s="12" t="s">
        <v>269</v>
      </c>
      <c r="O84" s="12">
        <v>50</v>
      </c>
      <c r="P84" s="13">
        <v>104999.5</v>
      </c>
      <c r="Q84" s="14">
        <v>256</v>
      </c>
    </row>
    <row r="85" spans="1:17" ht="21">
      <c r="A85" s="11" t="s">
        <v>71</v>
      </c>
      <c r="B85" s="12" t="s">
        <v>270</v>
      </c>
      <c r="C85" s="12" t="s">
        <v>29</v>
      </c>
      <c r="D85" s="12" t="s">
        <v>271</v>
      </c>
      <c r="E85" s="12" t="s">
        <v>90</v>
      </c>
      <c r="F85" s="12" t="s">
        <v>145</v>
      </c>
      <c r="G85" s="12" t="s">
        <v>77</v>
      </c>
      <c r="H85" s="12" t="s">
        <v>42</v>
      </c>
      <c r="I85" s="12"/>
      <c r="J85" s="12" t="s">
        <v>24</v>
      </c>
      <c r="K85" s="12" t="s">
        <v>272</v>
      </c>
      <c r="L85" s="12"/>
      <c r="M85" s="12">
        <v>3.7</v>
      </c>
      <c r="N85" s="12" t="s">
        <v>273</v>
      </c>
      <c r="O85" s="12">
        <v>32</v>
      </c>
      <c r="P85" s="13">
        <v>51199.68</v>
      </c>
      <c r="Q85" s="14">
        <v>270</v>
      </c>
    </row>
    <row r="86" spans="1:17" ht="21">
      <c r="A86" s="11" t="s">
        <v>46</v>
      </c>
      <c r="B86" s="12" t="s">
        <v>62</v>
      </c>
      <c r="C86" s="12" t="s">
        <v>274</v>
      </c>
      <c r="D86" s="12" t="s">
        <v>63</v>
      </c>
      <c r="E86" s="12" t="s">
        <v>75</v>
      </c>
      <c r="F86" s="12" t="s">
        <v>275</v>
      </c>
      <c r="G86" s="12" t="s">
        <v>41</v>
      </c>
      <c r="H86" s="12" t="s">
        <v>276</v>
      </c>
      <c r="I86" s="12"/>
      <c r="J86" s="12" t="s">
        <v>24</v>
      </c>
      <c r="K86" s="12" t="s">
        <v>277</v>
      </c>
      <c r="L86" s="12"/>
      <c r="M86" s="12">
        <v>4.7</v>
      </c>
      <c r="N86" s="12" t="s">
        <v>278</v>
      </c>
      <c r="O86" s="12">
        <v>48</v>
      </c>
      <c r="P86" s="13">
        <v>63743.519999999997</v>
      </c>
      <c r="Q86" s="14">
        <v>412</v>
      </c>
    </row>
    <row r="87" spans="1:17" ht="21">
      <c r="A87" s="11" t="s">
        <v>79</v>
      </c>
      <c r="B87" s="12" t="s">
        <v>279</v>
      </c>
      <c r="C87" s="12" t="s">
        <v>29</v>
      </c>
      <c r="D87" s="12" t="s">
        <v>30</v>
      </c>
      <c r="E87" s="12" t="s">
        <v>49</v>
      </c>
      <c r="F87" s="12" t="s">
        <v>195</v>
      </c>
      <c r="G87" s="12" t="s">
        <v>22</v>
      </c>
      <c r="H87" s="12" t="s">
        <v>23</v>
      </c>
      <c r="I87" s="12" t="s">
        <v>34</v>
      </c>
      <c r="J87" s="12" t="s">
        <v>24</v>
      </c>
      <c r="K87" s="12"/>
      <c r="L87" s="12"/>
      <c r="M87" s="12">
        <v>4.4000000000000004</v>
      </c>
      <c r="N87" s="12" t="s">
        <v>280</v>
      </c>
      <c r="O87" s="12">
        <v>29</v>
      </c>
      <c r="P87" s="13">
        <v>51184.71</v>
      </c>
      <c r="Q87" s="14">
        <v>346</v>
      </c>
    </row>
    <row r="88" spans="1:17" ht="21">
      <c r="A88" s="11" t="s">
        <v>46</v>
      </c>
      <c r="B88" s="12" t="s">
        <v>281</v>
      </c>
      <c r="C88" s="12" t="s">
        <v>282</v>
      </c>
      <c r="D88" s="12"/>
      <c r="E88" s="12" t="s">
        <v>75</v>
      </c>
      <c r="F88" s="12" t="s">
        <v>283</v>
      </c>
      <c r="G88" s="12" t="s">
        <v>77</v>
      </c>
      <c r="H88" s="12" t="s">
        <v>276</v>
      </c>
      <c r="I88" s="12" t="s">
        <v>284</v>
      </c>
      <c r="J88" s="12" t="s">
        <v>24</v>
      </c>
      <c r="K88" s="12" t="s">
        <v>285</v>
      </c>
      <c r="L88" s="12"/>
      <c r="M88" s="12">
        <v>4.8</v>
      </c>
      <c r="N88" s="12" t="s">
        <v>286</v>
      </c>
      <c r="O88" s="12">
        <v>36</v>
      </c>
      <c r="P88" s="13">
        <v>8820</v>
      </c>
      <c r="Q88" s="14">
        <v>390</v>
      </c>
    </row>
    <row r="89" spans="1:17" ht="21">
      <c r="A89" s="11" t="s">
        <v>28</v>
      </c>
      <c r="B89" s="12"/>
      <c r="C89" s="12" t="s">
        <v>18</v>
      </c>
      <c r="D89" s="12" t="s">
        <v>287</v>
      </c>
      <c r="E89" s="12" t="s">
        <v>32</v>
      </c>
      <c r="F89" s="12" t="s">
        <v>288</v>
      </c>
      <c r="G89" s="12" t="s">
        <v>77</v>
      </c>
      <c r="H89" s="12" t="s">
        <v>23</v>
      </c>
      <c r="I89" s="12"/>
      <c r="J89" s="12" t="s">
        <v>24</v>
      </c>
      <c r="K89" s="12" t="s">
        <v>25</v>
      </c>
      <c r="L89" s="12" t="s">
        <v>97</v>
      </c>
      <c r="M89" s="12">
        <v>4.7</v>
      </c>
      <c r="N89" s="12" t="s">
        <v>151</v>
      </c>
      <c r="O89" s="12">
        <v>53</v>
      </c>
      <c r="P89" s="13">
        <v>20669.47</v>
      </c>
      <c r="Q89" s="14">
        <v>176</v>
      </c>
    </row>
    <row r="90" spans="1:17" ht="21">
      <c r="A90" s="11" t="s">
        <v>289</v>
      </c>
      <c r="B90" s="12" t="s">
        <v>290</v>
      </c>
      <c r="C90" s="12" t="s">
        <v>29</v>
      </c>
      <c r="D90" s="12" t="s">
        <v>30</v>
      </c>
      <c r="E90" s="12" t="s">
        <v>77</v>
      </c>
      <c r="F90" s="12" t="s">
        <v>76</v>
      </c>
      <c r="G90" s="12" t="s">
        <v>77</v>
      </c>
      <c r="H90" s="12" t="s">
        <v>33</v>
      </c>
      <c r="I90" s="12"/>
      <c r="J90" s="12" t="s">
        <v>24</v>
      </c>
      <c r="K90" s="12" t="s">
        <v>205</v>
      </c>
      <c r="L90" s="12"/>
      <c r="M90" s="12">
        <v>4.8</v>
      </c>
      <c r="N90" s="12" t="s">
        <v>291</v>
      </c>
      <c r="O90" s="12">
        <v>60</v>
      </c>
      <c r="P90" s="13">
        <v>43920</v>
      </c>
      <c r="Q90" s="14">
        <v>291</v>
      </c>
    </row>
    <row r="91" spans="1:17" ht="21">
      <c r="A91" s="11" t="s">
        <v>225</v>
      </c>
      <c r="B91" s="12" t="s">
        <v>292</v>
      </c>
      <c r="C91" s="12" t="s">
        <v>293</v>
      </c>
      <c r="D91" s="12" t="s">
        <v>227</v>
      </c>
      <c r="E91" s="12" t="s">
        <v>208</v>
      </c>
      <c r="F91" s="12" t="s">
        <v>294</v>
      </c>
      <c r="G91" s="12" t="s">
        <v>32</v>
      </c>
      <c r="H91" s="12" t="s">
        <v>42</v>
      </c>
      <c r="I91" s="12" t="s">
        <v>295</v>
      </c>
      <c r="J91" s="12" t="s">
        <v>296</v>
      </c>
      <c r="K91" s="12"/>
      <c r="L91" s="12"/>
      <c r="M91" s="12"/>
      <c r="N91" s="12" t="s">
        <v>45</v>
      </c>
      <c r="O91" s="12">
        <v>55</v>
      </c>
      <c r="P91" s="13">
        <v>54999.45</v>
      </c>
      <c r="Q91" s="14">
        <v>500</v>
      </c>
    </row>
    <row r="92" spans="1:17" ht="21">
      <c r="A92" s="11" t="s">
        <v>71</v>
      </c>
      <c r="B92" s="12" t="s">
        <v>297</v>
      </c>
      <c r="C92" s="12" t="s">
        <v>29</v>
      </c>
      <c r="D92" s="12" t="s">
        <v>298</v>
      </c>
      <c r="E92" s="12" t="s">
        <v>90</v>
      </c>
      <c r="F92" s="12" t="s">
        <v>235</v>
      </c>
      <c r="G92" s="12" t="s">
        <v>41</v>
      </c>
      <c r="H92" s="12" t="s">
        <v>42</v>
      </c>
      <c r="I92" s="12" t="s">
        <v>158</v>
      </c>
      <c r="J92" s="12" t="s">
        <v>24</v>
      </c>
      <c r="K92" s="12"/>
      <c r="L92" s="12"/>
      <c r="M92" s="12">
        <v>4.3</v>
      </c>
      <c r="N92" s="12" t="s">
        <v>78</v>
      </c>
      <c r="O92" s="12">
        <v>44</v>
      </c>
      <c r="P92" s="13">
        <v>39599.56</v>
      </c>
      <c r="Q92" s="14">
        <v>161</v>
      </c>
    </row>
    <row r="93" spans="1:17" ht="21">
      <c r="A93" s="11" t="s">
        <v>17</v>
      </c>
      <c r="B93" s="12"/>
      <c r="C93" s="12" t="s">
        <v>29</v>
      </c>
      <c r="D93" s="12" t="s">
        <v>19</v>
      </c>
      <c r="E93" s="12" t="s">
        <v>94</v>
      </c>
      <c r="F93" s="12" t="s">
        <v>95</v>
      </c>
      <c r="G93" s="12" t="s">
        <v>96</v>
      </c>
      <c r="H93" s="12" t="s">
        <v>23</v>
      </c>
      <c r="I93" s="12"/>
      <c r="J93" s="12" t="s">
        <v>24</v>
      </c>
      <c r="K93" s="12" t="s">
        <v>25</v>
      </c>
      <c r="L93" s="12" t="s">
        <v>97</v>
      </c>
      <c r="M93" s="12">
        <v>5</v>
      </c>
      <c r="N93" s="12" t="s">
        <v>299</v>
      </c>
      <c r="O93" s="12">
        <v>16</v>
      </c>
      <c r="P93" s="13">
        <v>28121.119999999999</v>
      </c>
      <c r="Q93" s="14">
        <v>267</v>
      </c>
    </row>
    <row r="94" spans="1:17" ht="21">
      <c r="A94" s="11" t="s">
        <v>28</v>
      </c>
      <c r="B94" s="12"/>
      <c r="C94" s="12" t="s">
        <v>29</v>
      </c>
      <c r="D94" s="12" t="s">
        <v>85</v>
      </c>
      <c r="E94" s="12" t="s">
        <v>20</v>
      </c>
      <c r="F94" s="12" t="s">
        <v>99</v>
      </c>
      <c r="G94" s="12" t="s">
        <v>77</v>
      </c>
      <c r="H94" s="12" t="s">
        <v>23</v>
      </c>
      <c r="I94" s="12"/>
      <c r="J94" s="12" t="s">
        <v>24</v>
      </c>
      <c r="K94" s="12" t="s">
        <v>25</v>
      </c>
      <c r="L94" s="12" t="s">
        <v>97</v>
      </c>
      <c r="M94" s="12">
        <v>4.4000000000000004</v>
      </c>
      <c r="N94" s="12" t="s">
        <v>45</v>
      </c>
      <c r="O94" s="12">
        <v>26</v>
      </c>
      <c r="P94" s="13">
        <v>25999.74</v>
      </c>
      <c r="Q94" s="14">
        <v>277</v>
      </c>
    </row>
    <row r="95" spans="1:17" ht="21">
      <c r="A95" s="11" t="s">
        <v>17</v>
      </c>
      <c r="B95" s="12" t="s">
        <v>101</v>
      </c>
      <c r="C95" s="12" t="s">
        <v>29</v>
      </c>
      <c r="D95" s="12" t="s">
        <v>102</v>
      </c>
      <c r="E95" s="12" t="s">
        <v>20</v>
      </c>
      <c r="F95" s="12" t="s">
        <v>31</v>
      </c>
      <c r="G95" s="12" t="s">
        <v>96</v>
      </c>
      <c r="H95" s="12" t="s">
        <v>23</v>
      </c>
      <c r="I95" s="12"/>
      <c r="J95" s="12" t="s">
        <v>24</v>
      </c>
      <c r="K95" s="12" t="s">
        <v>25</v>
      </c>
      <c r="L95" s="12"/>
      <c r="M95" s="12"/>
      <c r="N95" s="12" t="s">
        <v>61</v>
      </c>
      <c r="O95" s="12">
        <v>42</v>
      </c>
      <c r="P95" s="13">
        <v>67158</v>
      </c>
      <c r="Q95" s="14">
        <v>351</v>
      </c>
    </row>
    <row r="96" spans="1:17" ht="21">
      <c r="A96" s="11" t="s">
        <v>289</v>
      </c>
      <c r="B96" s="12" t="s">
        <v>300</v>
      </c>
      <c r="C96" s="12" t="s">
        <v>18</v>
      </c>
      <c r="D96" s="12" t="s">
        <v>301</v>
      </c>
      <c r="E96" s="12"/>
      <c r="F96" s="12"/>
      <c r="G96" s="12"/>
      <c r="H96" s="12"/>
      <c r="I96" s="12"/>
      <c r="J96" s="12"/>
      <c r="K96" s="12"/>
      <c r="L96" s="12"/>
      <c r="M96" s="12">
        <v>4.4000000000000004</v>
      </c>
      <c r="N96" s="12" t="s">
        <v>45</v>
      </c>
      <c r="O96" s="12">
        <v>18</v>
      </c>
      <c r="P96" s="13">
        <v>17999.82</v>
      </c>
      <c r="Q96" s="14">
        <v>139</v>
      </c>
    </row>
    <row r="97" spans="1:17" ht="21">
      <c r="A97" s="11" t="s">
        <v>46</v>
      </c>
      <c r="B97" s="12" t="s">
        <v>62</v>
      </c>
      <c r="C97" s="12" t="s">
        <v>302</v>
      </c>
      <c r="D97" s="12"/>
      <c r="E97" s="12" t="s">
        <v>49</v>
      </c>
      <c r="F97" s="12" t="s">
        <v>283</v>
      </c>
      <c r="G97" s="12" t="s">
        <v>77</v>
      </c>
      <c r="H97" s="12" t="s">
        <v>276</v>
      </c>
      <c r="I97" s="12"/>
      <c r="J97" s="12" t="s">
        <v>24</v>
      </c>
      <c r="K97" s="12"/>
      <c r="L97" s="12" t="s">
        <v>303</v>
      </c>
      <c r="M97" s="12">
        <v>4.7</v>
      </c>
      <c r="N97" s="12" t="s">
        <v>304</v>
      </c>
      <c r="O97" s="12">
        <v>65</v>
      </c>
      <c r="P97" s="13">
        <v>95485</v>
      </c>
      <c r="Q97" s="14">
        <v>302</v>
      </c>
    </row>
    <row r="98" spans="1:17" ht="21">
      <c r="A98" s="11" t="s">
        <v>28</v>
      </c>
      <c r="B98" s="12" t="s">
        <v>305</v>
      </c>
      <c r="C98" s="12" t="s">
        <v>29</v>
      </c>
      <c r="D98" s="12" t="s">
        <v>30</v>
      </c>
      <c r="E98" s="12" t="s">
        <v>90</v>
      </c>
      <c r="F98" s="12" t="s">
        <v>135</v>
      </c>
      <c r="G98" s="12" t="s">
        <v>77</v>
      </c>
      <c r="H98" s="12" t="s">
        <v>42</v>
      </c>
      <c r="I98" s="12"/>
      <c r="J98" s="12" t="s">
        <v>24</v>
      </c>
      <c r="K98" s="12" t="s">
        <v>112</v>
      </c>
      <c r="L98" s="12"/>
      <c r="M98" s="12">
        <v>4.3</v>
      </c>
      <c r="N98" s="12" t="s">
        <v>306</v>
      </c>
      <c r="O98" s="12">
        <v>25</v>
      </c>
      <c r="P98" s="13">
        <v>62324.75</v>
      </c>
      <c r="Q98" s="14">
        <v>165</v>
      </c>
    </row>
    <row r="99" spans="1:17" ht="21">
      <c r="A99" s="11" t="s">
        <v>307</v>
      </c>
      <c r="B99" s="12" t="s">
        <v>308</v>
      </c>
      <c r="C99" s="12" t="s">
        <v>115</v>
      </c>
      <c r="D99" s="12" t="s">
        <v>85</v>
      </c>
      <c r="E99" s="12" t="s">
        <v>32</v>
      </c>
      <c r="F99" s="12" t="s">
        <v>288</v>
      </c>
      <c r="G99" s="12" t="s">
        <v>67</v>
      </c>
      <c r="H99" s="12" t="s">
        <v>116</v>
      </c>
      <c r="I99" s="12"/>
      <c r="J99" s="12" t="s">
        <v>24</v>
      </c>
      <c r="K99" s="12" t="s">
        <v>161</v>
      </c>
      <c r="L99" s="12"/>
      <c r="M99" s="12">
        <v>4.2</v>
      </c>
      <c r="N99" s="12" t="s">
        <v>309</v>
      </c>
      <c r="O99" s="12">
        <v>49</v>
      </c>
      <c r="P99" s="13">
        <v>143569.51</v>
      </c>
      <c r="Q99" s="14">
        <v>265</v>
      </c>
    </row>
    <row r="100" spans="1:17" ht="21">
      <c r="A100" s="11" t="s">
        <v>310</v>
      </c>
      <c r="B100" s="12" t="s">
        <v>311</v>
      </c>
      <c r="C100" s="12" t="s">
        <v>29</v>
      </c>
      <c r="D100" s="12" t="s">
        <v>85</v>
      </c>
      <c r="E100" s="12" t="s">
        <v>75</v>
      </c>
      <c r="F100" s="12" t="s">
        <v>86</v>
      </c>
      <c r="G100" s="12" t="s">
        <v>22</v>
      </c>
      <c r="H100" s="12" t="s">
        <v>42</v>
      </c>
      <c r="I100" s="12"/>
      <c r="J100" s="12" t="s">
        <v>43</v>
      </c>
      <c r="K100" s="12" t="s">
        <v>312</v>
      </c>
      <c r="L100" s="12"/>
      <c r="M100" s="12">
        <v>4</v>
      </c>
      <c r="N100" s="12" t="s">
        <v>313</v>
      </c>
      <c r="O100" s="12">
        <v>37</v>
      </c>
      <c r="P100" s="13">
        <v>17501</v>
      </c>
      <c r="Q100" s="14">
        <v>459</v>
      </c>
    </row>
    <row r="101" spans="1:17" ht="21">
      <c r="A101" s="11" t="s">
        <v>71</v>
      </c>
      <c r="B101" s="12" t="s">
        <v>314</v>
      </c>
      <c r="C101" s="12" t="s">
        <v>29</v>
      </c>
      <c r="D101" s="12" t="s">
        <v>315</v>
      </c>
      <c r="E101" s="12" t="s">
        <v>90</v>
      </c>
      <c r="F101" s="12" t="s">
        <v>235</v>
      </c>
      <c r="G101" s="12" t="s">
        <v>77</v>
      </c>
      <c r="H101" s="12" t="s">
        <v>42</v>
      </c>
      <c r="I101" s="12"/>
      <c r="J101" s="12" t="s">
        <v>24</v>
      </c>
      <c r="K101" s="12" t="s">
        <v>316</v>
      </c>
      <c r="L101" s="12"/>
      <c r="M101" s="12">
        <v>5</v>
      </c>
      <c r="N101" s="12" t="s">
        <v>100</v>
      </c>
      <c r="O101" s="12">
        <v>49</v>
      </c>
      <c r="P101" s="13">
        <v>83251</v>
      </c>
      <c r="Q101" s="14">
        <v>408</v>
      </c>
    </row>
    <row r="102" spans="1:17" ht="21">
      <c r="A102" s="11" t="s">
        <v>79</v>
      </c>
      <c r="B102" s="12" t="s">
        <v>317</v>
      </c>
      <c r="C102" s="12" t="s">
        <v>115</v>
      </c>
      <c r="D102" s="12" t="s">
        <v>30</v>
      </c>
      <c r="E102" s="12" t="s">
        <v>32</v>
      </c>
      <c r="F102" s="12" t="s">
        <v>288</v>
      </c>
      <c r="G102" s="12" t="s">
        <v>67</v>
      </c>
      <c r="H102" s="12" t="s">
        <v>68</v>
      </c>
      <c r="I102" s="12"/>
      <c r="J102" s="12" t="s">
        <v>24</v>
      </c>
      <c r="K102" s="12" t="s">
        <v>318</v>
      </c>
      <c r="L102" s="12"/>
      <c r="M102" s="12">
        <v>4.5</v>
      </c>
      <c r="N102" s="12" t="s">
        <v>319</v>
      </c>
      <c r="O102" s="12">
        <v>42</v>
      </c>
      <c r="P102" s="13">
        <v>122345.58</v>
      </c>
      <c r="Q102" s="14">
        <v>188</v>
      </c>
    </row>
    <row r="103" spans="1:17" ht="21">
      <c r="A103" s="11" t="s">
        <v>36</v>
      </c>
      <c r="B103" s="12" t="s">
        <v>149</v>
      </c>
      <c r="C103" s="12" t="s">
        <v>29</v>
      </c>
      <c r="D103" s="12" t="s">
        <v>39</v>
      </c>
      <c r="E103" s="12"/>
      <c r="F103" s="12" t="s">
        <v>40</v>
      </c>
      <c r="G103" s="12" t="s">
        <v>41</v>
      </c>
      <c r="H103" s="12" t="s">
        <v>42</v>
      </c>
      <c r="I103" s="12"/>
      <c r="J103" s="12" t="s">
        <v>43</v>
      </c>
      <c r="K103" s="12" t="s">
        <v>150</v>
      </c>
      <c r="L103" s="12" t="s">
        <v>44</v>
      </c>
      <c r="M103" s="12">
        <v>1</v>
      </c>
      <c r="N103" s="12" t="s">
        <v>320</v>
      </c>
      <c r="O103" s="12">
        <v>16</v>
      </c>
      <c r="P103" s="13">
        <v>16383.84</v>
      </c>
      <c r="Q103" s="14">
        <v>161</v>
      </c>
    </row>
    <row r="104" spans="1:17" ht="21">
      <c r="A104" s="11" t="s">
        <v>152</v>
      </c>
      <c r="B104" s="12" t="s">
        <v>153</v>
      </c>
      <c r="C104" s="12" t="s">
        <v>73</v>
      </c>
      <c r="D104" s="12" t="s">
        <v>30</v>
      </c>
      <c r="E104" s="12" t="s">
        <v>20</v>
      </c>
      <c r="F104" s="12" t="s">
        <v>31</v>
      </c>
      <c r="G104" s="12" t="s">
        <v>41</v>
      </c>
      <c r="H104" s="12" t="s">
        <v>23</v>
      </c>
      <c r="I104" s="12"/>
      <c r="J104" s="12" t="s">
        <v>24</v>
      </c>
      <c r="K104" s="12" t="s">
        <v>25</v>
      </c>
      <c r="L104" s="12"/>
      <c r="M104" s="12"/>
      <c r="N104" s="12" t="s">
        <v>321</v>
      </c>
      <c r="O104" s="12">
        <v>57</v>
      </c>
      <c r="P104" s="13">
        <v>49304.43</v>
      </c>
      <c r="Q104" s="14">
        <v>467</v>
      </c>
    </row>
    <row r="105" spans="1:17" ht="21">
      <c r="A105" s="11" t="s">
        <v>17</v>
      </c>
      <c r="B105" s="12"/>
      <c r="C105" s="12" t="s">
        <v>18</v>
      </c>
      <c r="D105" s="12" t="s">
        <v>19</v>
      </c>
      <c r="E105" s="12" t="s">
        <v>20</v>
      </c>
      <c r="F105" s="12" t="s">
        <v>21</v>
      </c>
      <c r="G105" s="12" t="s">
        <v>22</v>
      </c>
      <c r="H105" s="12" t="s">
        <v>23</v>
      </c>
      <c r="I105" s="12"/>
      <c r="J105" s="12" t="s">
        <v>24</v>
      </c>
      <c r="K105" s="12" t="s">
        <v>25</v>
      </c>
      <c r="L105" s="12" t="s">
        <v>26</v>
      </c>
      <c r="M105" s="12"/>
      <c r="N105" s="12" t="s">
        <v>61</v>
      </c>
      <c r="O105" s="12">
        <v>54</v>
      </c>
      <c r="P105" s="13">
        <v>86346</v>
      </c>
      <c r="Q105" s="14">
        <v>477</v>
      </c>
    </row>
    <row r="106" spans="1:17" ht="21">
      <c r="A106" s="11" t="s">
        <v>28</v>
      </c>
      <c r="B106" s="12"/>
      <c r="C106" s="12" t="s">
        <v>29</v>
      </c>
      <c r="D106" s="12" t="s">
        <v>30</v>
      </c>
      <c r="E106" s="12" t="s">
        <v>20</v>
      </c>
      <c r="F106" s="12" t="s">
        <v>31</v>
      </c>
      <c r="G106" s="12" t="s">
        <v>32</v>
      </c>
      <c r="H106" s="12" t="s">
        <v>33</v>
      </c>
      <c r="I106" s="12" t="s">
        <v>34</v>
      </c>
      <c r="J106" s="12" t="s">
        <v>24</v>
      </c>
      <c r="K106" s="12" t="s">
        <v>25</v>
      </c>
      <c r="L106" s="12"/>
      <c r="M106" s="12">
        <v>4.5</v>
      </c>
      <c r="N106" s="12" t="s">
        <v>322</v>
      </c>
      <c r="O106" s="12">
        <v>53</v>
      </c>
      <c r="P106" s="13">
        <v>32541.47</v>
      </c>
      <c r="Q106" s="14">
        <v>456</v>
      </c>
    </row>
    <row r="107" spans="1:17" ht="21">
      <c r="A107" s="11" t="s">
        <v>36</v>
      </c>
      <c r="B107" s="12" t="s">
        <v>37</v>
      </c>
      <c r="C107" s="12" t="s">
        <v>38</v>
      </c>
      <c r="D107" s="12" t="s">
        <v>39</v>
      </c>
      <c r="E107" s="12"/>
      <c r="F107" s="12" t="s">
        <v>40</v>
      </c>
      <c r="G107" s="12" t="s">
        <v>41</v>
      </c>
      <c r="H107" s="12" t="s">
        <v>42</v>
      </c>
      <c r="I107" s="12"/>
      <c r="J107" s="12" t="s">
        <v>43</v>
      </c>
      <c r="K107" s="12"/>
      <c r="L107" s="12" t="s">
        <v>44</v>
      </c>
      <c r="M107" s="12">
        <v>5</v>
      </c>
      <c r="N107" s="12" t="s">
        <v>323</v>
      </c>
      <c r="O107" s="12">
        <v>37</v>
      </c>
      <c r="P107" s="13">
        <v>32596.63</v>
      </c>
      <c r="Q107" s="14">
        <v>192</v>
      </c>
    </row>
    <row r="108" spans="1:17" ht="21">
      <c r="A108" s="11" t="s">
        <v>71</v>
      </c>
      <c r="B108" s="12" t="s">
        <v>324</v>
      </c>
      <c r="C108" s="12" t="s">
        <v>325</v>
      </c>
      <c r="D108" s="12" t="s">
        <v>326</v>
      </c>
      <c r="E108" s="12" t="s">
        <v>90</v>
      </c>
      <c r="F108" s="12" t="s">
        <v>145</v>
      </c>
      <c r="G108" s="12" t="s">
        <v>41</v>
      </c>
      <c r="H108" s="12" t="s">
        <v>42</v>
      </c>
      <c r="I108" s="12"/>
      <c r="J108" s="12" t="s">
        <v>43</v>
      </c>
      <c r="K108" s="12" t="s">
        <v>312</v>
      </c>
      <c r="L108" s="12"/>
      <c r="M108" s="12">
        <v>4</v>
      </c>
      <c r="N108" s="12" t="s">
        <v>327</v>
      </c>
      <c r="O108" s="12">
        <v>27</v>
      </c>
      <c r="P108" s="13">
        <v>11568.15</v>
      </c>
      <c r="Q108" s="14">
        <v>513</v>
      </c>
    </row>
    <row r="109" spans="1:17" ht="21">
      <c r="A109" s="11" t="s">
        <v>71</v>
      </c>
      <c r="B109" s="12" t="s">
        <v>328</v>
      </c>
      <c r="C109" s="12" t="s">
        <v>115</v>
      </c>
      <c r="D109" s="12" t="s">
        <v>89</v>
      </c>
      <c r="E109" s="12" t="s">
        <v>41</v>
      </c>
      <c r="F109" s="12" t="s">
        <v>329</v>
      </c>
      <c r="G109" s="12" t="s">
        <v>67</v>
      </c>
      <c r="H109" s="12" t="s">
        <v>68</v>
      </c>
      <c r="I109" s="12" t="s">
        <v>330</v>
      </c>
      <c r="J109" s="12" t="s">
        <v>24</v>
      </c>
      <c r="K109" s="12"/>
      <c r="L109" s="12"/>
      <c r="M109" s="12">
        <v>4.3</v>
      </c>
      <c r="N109" s="12" t="s">
        <v>127</v>
      </c>
      <c r="O109" s="12">
        <v>58</v>
      </c>
      <c r="P109" s="13">
        <v>37119.42</v>
      </c>
      <c r="Q109" s="14">
        <v>413</v>
      </c>
    </row>
    <row r="110" spans="1:17" ht="21">
      <c r="A110" s="11" t="s">
        <v>36</v>
      </c>
      <c r="B110" s="12" t="s">
        <v>331</v>
      </c>
      <c r="C110" s="12" t="s">
        <v>105</v>
      </c>
      <c r="D110" s="12"/>
      <c r="E110" s="12" t="s">
        <v>90</v>
      </c>
      <c r="F110" s="12" t="s">
        <v>145</v>
      </c>
      <c r="G110" s="12" t="s">
        <v>41</v>
      </c>
      <c r="H110" s="12" t="s">
        <v>42</v>
      </c>
      <c r="I110" s="12" t="s">
        <v>92</v>
      </c>
      <c r="J110" s="12" t="s">
        <v>332</v>
      </c>
      <c r="K110" s="12" t="s">
        <v>242</v>
      </c>
      <c r="L110" s="12"/>
      <c r="M110" s="12">
        <v>4.2</v>
      </c>
      <c r="N110" s="12" t="s">
        <v>333</v>
      </c>
      <c r="O110" s="12">
        <v>61</v>
      </c>
      <c r="P110" s="13">
        <v>103696.95</v>
      </c>
      <c r="Q110" s="14">
        <v>207</v>
      </c>
    </row>
    <row r="111" spans="1:17" ht="21">
      <c r="A111" s="11" t="s">
        <v>123</v>
      </c>
      <c r="B111" s="12" t="s">
        <v>334</v>
      </c>
      <c r="C111" s="12" t="s">
        <v>29</v>
      </c>
      <c r="D111" s="12" t="s">
        <v>335</v>
      </c>
      <c r="E111" s="12" t="s">
        <v>49</v>
      </c>
      <c r="F111" s="12" t="s">
        <v>110</v>
      </c>
      <c r="G111" s="12" t="s">
        <v>22</v>
      </c>
      <c r="H111" s="12" t="s">
        <v>42</v>
      </c>
      <c r="I111" s="12" t="s">
        <v>92</v>
      </c>
      <c r="J111" s="12" t="s">
        <v>112</v>
      </c>
      <c r="K111" s="12"/>
      <c r="L111" s="12"/>
      <c r="M111" s="12">
        <v>4.3</v>
      </c>
      <c r="N111" s="12" t="s">
        <v>113</v>
      </c>
      <c r="O111" s="12">
        <v>33</v>
      </c>
      <c r="P111" s="13">
        <v>59398.35</v>
      </c>
      <c r="Q111" s="14">
        <v>448</v>
      </c>
    </row>
    <row r="112" spans="1:17" ht="21">
      <c r="A112" s="11" t="s">
        <v>36</v>
      </c>
      <c r="B112" s="12" t="s">
        <v>336</v>
      </c>
      <c r="C112" s="12" t="s">
        <v>29</v>
      </c>
      <c r="D112" s="12"/>
      <c r="E112" s="12" t="s">
        <v>75</v>
      </c>
      <c r="F112" s="12" t="s">
        <v>337</v>
      </c>
      <c r="G112" s="12" t="s">
        <v>77</v>
      </c>
      <c r="H112" s="12" t="s">
        <v>338</v>
      </c>
      <c r="I112" s="12" t="s">
        <v>34</v>
      </c>
      <c r="J112" s="12" t="s">
        <v>43</v>
      </c>
      <c r="K112" s="12" t="s">
        <v>339</v>
      </c>
      <c r="L112" s="12"/>
      <c r="M112" s="12">
        <v>4.0999999999999996</v>
      </c>
      <c r="N112" s="12" t="s">
        <v>340</v>
      </c>
      <c r="O112" s="12">
        <v>22</v>
      </c>
      <c r="P112" s="13">
        <v>20460</v>
      </c>
      <c r="Q112" s="14">
        <v>287</v>
      </c>
    </row>
    <row r="113" spans="1:17" ht="21">
      <c r="A113" s="11" t="s">
        <v>46</v>
      </c>
      <c r="B113" s="12" t="s">
        <v>341</v>
      </c>
      <c r="C113" s="12" t="s">
        <v>282</v>
      </c>
      <c r="D113" s="12"/>
      <c r="E113" s="12" t="s">
        <v>49</v>
      </c>
      <c r="F113" s="12" t="s">
        <v>283</v>
      </c>
      <c r="G113" s="12" t="s">
        <v>77</v>
      </c>
      <c r="H113" s="12" t="s">
        <v>276</v>
      </c>
      <c r="I113" s="12"/>
      <c r="J113" s="12" t="s">
        <v>24</v>
      </c>
      <c r="K113" s="12"/>
      <c r="L113" s="12">
        <v>3.4</v>
      </c>
      <c r="M113" s="12">
        <v>5</v>
      </c>
      <c r="N113" s="12" t="s">
        <v>132</v>
      </c>
      <c r="O113" s="12">
        <v>44</v>
      </c>
      <c r="P113" s="13">
        <v>25959.56</v>
      </c>
      <c r="Q113" s="14">
        <v>483</v>
      </c>
    </row>
    <row r="114" spans="1:17" ht="21">
      <c r="A114" s="11" t="s">
        <v>28</v>
      </c>
      <c r="B114" s="12" t="s">
        <v>342</v>
      </c>
      <c r="C114" s="12" t="s">
        <v>18</v>
      </c>
      <c r="D114" s="12" t="s">
        <v>30</v>
      </c>
      <c r="E114" s="12" t="s">
        <v>49</v>
      </c>
      <c r="F114" s="12" t="s">
        <v>343</v>
      </c>
      <c r="G114" s="12" t="s">
        <v>77</v>
      </c>
      <c r="H114" s="12" t="s">
        <v>256</v>
      </c>
      <c r="I114" s="12" t="s">
        <v>92</v>
      </c>
      <c r="J114" s="12" t="s">
        <v>24</v>
      </c>
      <c r="K114" s="12"/>
      <c r="L114" s="12"/>
      <c r="M114" s="12">
        <v>4</v>
      </c>
      <c r="N114" s="12" t="s">
        <v>344</v>
      </c>
      <c r="O114" s="12">
        <v>15</v>
      </c>
      <c r="P114" s="13">
        <v>52485</v>
      </c>
      <c r="Q114" s="14">
        <v>99</v>
      </c>
    </row>
    <row r="115" spans="1:17" ht="21">
      <c r="A115" s="11" t="s">
        <v>71</v>
      </c>
      <c r="B115" s="12" t="s">
        <v>345</v>
      </c>
      <c r="C115" s="12" t="s">
        <v>73</v>
      </c>
      <c r="D115" s="12"/>
      <c r="E115" s="12" t="s">
        <v>90</v>
      </c>
      <c r="F115" s="12" t="s">
        <v>145</v>
      </c>
      <c r="G115" s="12" t="s">
        <v>41</v>
      </c>
      <c r="H115" s="12" t="s">
        <v>42</v>
      </c>
      <c r="I115" s="12"/>
      <c r="J115" s="12" t="s">
        <v>43</v>
      </c>
      <c r="K115" s="12" t="s">
        <v>146</v>
      </c>
      <c r="L115" s="12" t="s">
        <v>147</v>
      </c>
      <c r="M115" s="12">
        <v>3.7</v>
      </c>
      <c r="N115" s="12" t="s">
        <v>346</v>
      </c>
      <c r="O115" s="12">
        <v>65</v>
      </c>
      <c r="P115" s="13">
        <v>116935</v>
      </c>
      <c r="Q115" s="14">
        <v>167</v>
      </c>
    </row>
    <row r="116" spans="1:17" ht="21">
      <c r="A116" s="11" t="s">
        <v>17</v>
      </c>
      <c r="B116" s="12"/>
      <c r="C116" s="12" t="s">
        <v>29</v>
      </c>
      <c r="D116" s="12" t="s">
        <v>19</v>
      </c>
      <c r="E116" s="12" t="s">
        <v>94</v>
      </c>
      <c r="F116" s="12" t="s">
        <v>95</v>
      </c>
      <c r="G116" s="12" t="s">
        <v>96</v>
      </c>
      <c r="H116" s="12" t="s">
        <v>23</v>
      </c>
      <c r="I116" s="12"/>
      <c r="J116" s="12" t="s">
        <v>24</v>
      </c>
      <c r="K116" s="12" t="s">
        <v>25</v>
      </c>
      <c r="L116" s="12" t="s">
        <v>97</v>
      </c>
      <c r="M116" s="12">
        <v>5</v>
      </c>
      <c r="N116" s="12" t="s">
        <v>347</v>
      </c>
      <c r="O116" s="12">
        <v>52</v>
      </c>
      <c r="P116" s="13">
        <v>38250.68</v>
      </c>
      <c r="Q116" s="14">
        <v>215</v>
      </c>
    </row>
    <row r="117" spans="1:17" ht="21">
      <c r="A117" s="11" t="s">
        <v>28</v>
      </c>
      <c r="B117" s="12"/>
      <c r="C117" s="12" t="s">
        <v>29</v>
      </c>
      <c r="D117" s="12" t="s">
        <v>85</v>
      </c>
      <c r="E117" s="12" t="s">
        <v>20</v>
      </c>
      <c r="F117" s="12" t="s">
        <v>99</v>
      </c>
      <c r="G117" s="12" t="s">
        <v>77</v>
      </c>
      <c r="H117" s="12" t="s">
        <v>23</v>
      </c>
      <c r="I117" s="12"/>
      <c r="J117" s="12" t="s">
        <v>24</v>
      </c>
      <c r="K117" s="12" t="s">
        <v>25</v>
      </c>
      <c r="L117" s="12" t="s">
        <v>97</v>
      </c>
      <c r="M117" s="12">
        <v>4.4000000000000004</v>
      </c>
      <c r="N117" s="12" t="s">
        <v>151</v>
      </c>
      <c r="O117" s="12">
        <v>56</v>
      </c>
      <c r="P117" s="13">
        <v>21839.439999999999</v>
      </c>
      <c r="Q117" s="14">
        <v>140</v>
      </c>
    </row>
    <row r="118" spans="1:17" ht="21">
      <c r="A118" s="11" t="s">
        <v>17</v>
      </c>
      <c r="B118" s="12" t="s">
        <v>101</v>
      </c>
      <c r="C118" s="12" t="s">
        <v>29</v>
      </c>
      <c r="D118" s="12" t="s">
        <v>102</v>
      </c>
      <c r="E118" s="12" t="s">
        <v>20</v>
      </c>
      <c r="F118" s="12" t="s">
        <v>31</v>
      </c>
      <c r="G118" s="12" t="s">
        <v>96</v>
      </c>
      <c r="H118" s="12" t="s">
        <v>23</v>
      </c>
      <c r="I118" s="12"/>
      <c r="J118" s="12" t="s">
        <v>24</v>
      </c>
      <c r="K118" s="12" t="s">
        <v>25</v>
      </c>
      <c r="L118" s="12"/>
      <c r="M118" s="12"/>
      <c r="N118" s="12" t="s">
        <v>348</v>
      </c>
      <c r="O118" s="12">
        <v>54</v>
      </c>
      <c r="P118" s="13">
        <v>53877.96</v>
      </c>
      <c r="Q118" s="14">
        <v>438</v>
      </c>
    </row>
    <row r="119" spans="1:17" ht="21">
      <c r="A119" s="11" t="s">
        <v>289</v>
      </c>
      <c r="B119" s="12" t="s">
        <v>349</v>
      </c>
      <c r="C119" s="12" t="s">
        <v>29</v>
      </c>
      <c r="D119" s="12" t="s">
        <v>30</v>
      </c>
      <c r="E119" s="12" t="s">
        <v>32</v>
      </c>
      <c r="F119" s="12" t="s">
        <v>350</v>
      </c>
      <c r="G119" s="12" t="s">
        <v>67</v>
      </c>
      <c r="H119" s="12" t="s">
        <v>68</v>
      </c>
      <c r="I119" s="12"/>
      <c r="J119" s="12" t="s">
        <v>24</v>
      </c>
      <c r="K119" s="12"/>
      <c r="L119" s="12" t="s">
        <v>97</v>
      </c>
      <c r="M119" s="12">
        <v>4.4000000000000004</v>
      </c>
      <c r="N119" s="12" t="s">
        <v>132</v>
      </c>
      <c r="O119" s="12">
        <v>51</v>
      </c>
      <c r="P119" s="13">
        <v>30089.49</v>
      </c>
      <c r="Q119" s="14">
        <v>487</v>
      </c>
    </row>
    <row r="120" spans="1:17" ht="21">
      <c r="A120" s="11" t="s">
        <v>28</v>
      </c>
      <c r="B120" s="12" t="s">
        <v>351</v>
      </c>
      <c r="C120" s="12" t="s">
        <v>18</v>
      </c>
      <c r="D120" s="12" t="s">
        <v>352</v>
      </c>
      <c r="E120" s="12" t="s">
        <v>58</v>
      </c>
      <c r="F120" s="12" t="s">
        <v>126</v>
      </c>
      <c r="G120" s="12" t="s">
        <v>22</v>
      </c>
      <c r="H120" s="12" t="s">
        <v>68</v>
      </c>
      <c r="I120" s="12" t="s">
        <v>353</v>
      </c>
      <c r="J120" s="12" t="s">
        <v>24</v>
      </c>
      <c r="K120" s="12"/>
      <c r="L120" s="12"/>
      <c r="M120" s="12">
        <v>3.9</v>
      </c>
      <c r="N120" s="12" t="s">
        <v>354</v>
      </c>
      <c r="O120" s="12">
        <v>44</v>
      </c>
      <c r="P120" s="13">
        <v>118756</v>
      </c>
      <c r="Q120" s="14">
        <v>330</v>
      </c>
    </row>
    <row r="121" spans="1:17" ht="21">
      <c r="A121" s="11" t="s">
        <v>79</v>
      </c>
      <c r="B121" s="12" t="s">
        <v>279</v>
      </c>
      <c r="C121" s="12" t="s">
        <v>29</v>
      </c>
      <c r="D121" s="12" t="s">
        <v>30</v>
      </c>
      <c r="E121" s="12" t="s">
        <v>58</v>
      </c>
      <c r="F121" s="12" t="s">
        <v>355</v>
      </c>
      <c r="G121" s="12" t="s">
        <v>67</v>
      </c>
      <c r="H121" s="12" t="s">
        <v>23</v>
      </c>
      <c r="I121" s="12" t="s">
        <v>268</v>
      </c>
      <c r="J121" s="12" t="s">
        <v>24</v>
      </c>
      <c r="K121" s="12"/>
      <c r="L121" s="12"/>
      <c r="M121" s="12">
        <v>4.5</v>
      </c>
      <c r="N121" s="12" t="s">
        <v>61</v>
      </c>
      <c r="O121" s="12">
        <v>47</v>
      </c>
      <c r="P121" s="13">
        <v>75153</v>
      </c>
      <c r="Q121" s="14">
        <v>325</v>
      </c>
    </row>
    <row r="122" spans="1:17" ht="21">
      <c r="A122" s="11" t="s">
        <v>356</v>
      </c>
      <c r="B122" s="12" t="s">
        <v>357</v>
      </c>
      <c r="C122" s="12" t="s">
        <v>18</v>
      </c>
      <c r="D122" s="12"/>
      <c r="E122" s="12" t="s">
        <v>90</v>
      </c>
      <c r="F122" s="12" t="s">
        <v>358</v>
      </c>
      <c r="G122" s="12" t="s">
        <v>77</v>
      </c>
      <c r="H122" s="12" t="s">
        <v>42</v>
      </c>
      <c r="I122" s="12"/>
      <c r="J122" s="12" t="s">
        <v>169</v>
      </c>
      <c r="K122" s="12" t="s">
        <v>146</v>
      </c>
      <c r="L122" s="12"/>
      <c r="M122" s="12">
        <v>4.3</v>
      </c>
      <c r="N122" s="12" t="s">
        <v>359</v>
      </c>
      <c r="O122" s="12">
        <v>52</v>
      </c>
      <c r="P122" s="13">
        <v>12479.48</v>
      </c>
      <c r="Q122" s="14">
        <v>252</v>
      </c>
    </row>
    <row r="123" spans="1:17" ht="21">
      <c r="A123" s="11" t="s">
        <v>71</v>
      </c>
      <c r="B123" s="12" t="s">
        <v>360</v>
      </c>
      <c r="C123" s="12" t="s">
        <v>29</v>
      </c>
      <c r="D123" s="12" t="s">
        <v>361</v>
      </c>
      <c r="E123" s="12" t="s">
        <v>58</v>
      </c>
      <c r="F123" s="12" t="s">
        <v>362</v>
      </c>
      <c r="G123" s="12" t="s">
        <v>22</v>
      </c>
      <c r="H123" s="12" t="s">
        <v>338</v>
      </c>
      <c r="I123" s="12" t="s">
        <v>363</v>
      </c>
      <c r="J123" s="12" t="s">
        <v>24</v>
      </c>
      <c r="K123" s="12"/>
      <c r="L123" s="12"/>
      <c r="M123" s="12">
        <v>4.5</v>
      </c>
      <c r="N123" s="12" t="s">
        <v>364</v>
      </c>
      <c r="O123" s="12">
        <v>25</v>
      </c>
      <c r="P123" s="13">
        <v>18499.75</v>
      </c>
      <c r="Q123" s="14">
        <v>513</v>
      </c>
    </row>
    <row r="124" spans="1:17" ht="21">
      <c r="A124" s="11" t="s">
        <v>79</v>
      </c>
      <c r="B124" s="12" t="s">
        <v>365</v>
      </c>
      <c r="C124" s="12" t="s">
        <v>73</v>
      </c>
      <c r="D124" s="12" t="s">
        <v>85</v>
      </c>
      <c r="E124" s="12" t="s">
        <v>90</v>
      </c>
      <c r="F124" s="12" t="s">
        <v>21</v>
      </c>
      <c r="G124" s="12" t="s">
        <v>77</v>
      </c>
      <c r="H124" s="12" t="s">
        <v>42</v>
      </c>
      <c r="I124" s="12" t="s">
        <v>107</v>
      </c>
      <c r="J124" s="12" t="s">
        <v>43</v>
      </c>
      <c r="K124" s="12"/>
      <c r="L124" s="12"/>
      <c r="M124" s="12">
        <v>4.5</v>
      </c>
      <c r="N124" s="12" t="s">
        <v>366</v>
      </c>
      <c r="O124" s="12">
        <v>16</v>
      </c>
      <c r="P124" s="13">
        <v>45044.800000000003</v>
      </c>
      <c r="Q124" s="14">
        <v>223</v>
      </c>
    </row>
    <row r="125" spans="1:17" ht="21">
      <c r="A125" s="11" t="s">
        <v>71</v>
      </c>
      <c r="B125" s="12" t="s">
        <v>367</v>
      </c>
      <c r="C125" s="12" t="s">
        <v>73</v>
      </c>
      <c r="D125" s="12" t="s">
        <v>85</v>
      </c>
      <c r="E125" s="12" t="s">
        <v>20</v>
      </c>
      <c r="F125" s="12" t="s">
        <v>235</v>
      </c>
      <c r="G125" s="12" t="s">
        <v>77</v>
      </c>
      <c r="H125" s="12" t="s">
        <v>42</v>
      </c>
      <c r="I125" s="12" t="s">
        <v>92</v>
      </c>
      <c r="J125" s="12" t="s">
        <v>231</v>
      </c>
      <c r="K125" s="12"/>
      <c r="L125" s="12"/>
      <c r="M125" s="12">
        <v>4.3</v>
      </c>
      <c r="N125" s="12" t="s">
        <v>368</v>
      </c>
      <c r="O125" s="12">
        <v>42</v>
      </c>
      <c r="P125" s="13">
        <v>29155.98</v>
      </c>
      <c r="Q125" s="14">
        <v>362</v>
      </c>
    </row>
    <row r="126" spans="1:17" ht="21">
      <c r="A126" s="11" t="s">
        <v>71</v>
      </c>
      <c r="B126" s="12" t="s">
        <v>369</v>
      </c>
      <c r="C126" s="12" t="s">
        <v>29</v>
      </c>
      <c r="D126" s="12" t="s">
        <v>370</v>
      </c>
      <c r="E126" s="12" t="s">
        <v>90</v>
      </c>
      <c r="F126" s="12" t="s">
        <v>241</v>
      </c>
      <c r="G126" s="12" t="s">
        <v>41</v>
      </c>
      <c r="H126" s="12" t="s">
        <v>42</v>
      </c>
      <c r="I126" s="12"/>
      <c r="J126" s="12" t="s">
        <v>43</v>
      </c>
      <c r="K126" s="12" t="s">
        <v>312</v>
      </c>
      <c r="L126" s="12"/>
      <c r="M126" s="12">
        <v>4.5999999999999996</v>
      </c>
      <c r="N126" s="12" t="s">
        <v>371</v>
      </c>
      <c r="O126" s="12">
        <v>32</v>
      </c>
      <c r="P126" s="13">
        <v>53087.68</v>
      </c>
      <c r="Q126" s="14">
        <v>304</v>
      </c>
    </row>
    <row r="127" spans="1:17" ht="21">
      <c r="A127" s="11" t="s">
        <v>165</v>
      </c>
      <c r="B127" s="12" t="s">
        <v>372</v>
      </c>
      <c r="C127" s="12" t="s">
        <v>201</v>
      </c>
      <c r="D127" s="12" t="s">
        <v>373</v>
      </c>
      <c r="E127" s="12" t="s">
        <v>75</v>
      </c>
      <c r="F127" s="12" t="s">
        <v>374</v>
      </c>
      <c r="G127" s="12" t="s">
        <v>77</v>
      </c>
      <c r="H127" s="12" t="s">
        <v>42</v>
      </c>
      <c r="I127" s="12" t="s">
        <v>268</v>
      </c>
      <c r="J127" s="12" t="s">
        <v>24</v>
      </c>
      <c r="K127" s="12"/>
      <c r="L127" s="12"/>
      <c r="M127" s="12">
        <v>4.0999999999999996</v>
      </c>
      <c r="N127" s="12" t="s">
        <v>211</v>
      </c>
      <c r="O127" s="12">
        <v>37</v>
      </c>
      <c r="P127" s="13">
        <v>17019.63</v>
      </c>
      <c r="Q127" s="14">
        <v>130</v>
      </c>
    </row>
    <row r="128" spans="1:17" ht="21">
      <c r="A128" s="11" t="s">
        <v>165</v>
      </c>
      <c r="B128" s="12" t="s">
        <v>375</v>
      </c>
      <c r="C128" s="12" t="s">
        <v>29</v>
      </c>
      <c r="D128" s="12" t="s">
        <v>376</v>
      </c>
      <c r="E128" s="12" t="s">
        <v>75</v>
      </c>
      <c r="F128" s="12" t="s">
        <v>374</v>
      </c>
      <c r="G128" s="12" t="s">
        <v>77</v>
      </c>
      <c r="H128" s="12" t="s">
        <v>42</v>
      </c>
      <c r="I128" s="12"/>
      <c r="J128" s="12" t="s">
        <v>43</v>
      </c>
      <c r="K128" s="12"/>
      <c r="L128" s="12"/>
      <c r="M128" s="12">
        <v>4.2</v>
      </c>
      <c r="N128" s="12" t="s">
        <v>78</v>
      </c>
      <c r="O128" s="12">
        <v>17</v>
      </c>
      <c r="P128" s="13">
        <v>15299.83</v>
      </c>
      <c r="Q128" s="14">
        <v>324</v>
      </c>
    </row>
    <row r="129" spans="1:17" ht="21">
      <c r="A129" s="11" t="s">
        <v>17</v>
      </c>
      <c r="B129" s="12"/>
      <c r="C129" s="12" t="s">
        <v>18</v>
      </c>
      <c r="D129" s="12" t="s">
        <v>19</v>
      </c>
      <c r="E129" s="12" t="s">
        <v>20</v>
      </c>
      <c r="F129" s="12" t="s">
        <v>21</v>
      </c>
      <c r="G129" s="12" t="s">
        <v>22</v>
      </c>
      <c r="H129" s="12" t="s">
        <v>23</v>
      </c>
      <c r="I129" s="12"/>
      <c r="J129" s="12" t="s">
        <v>24</v>
      </c>
      <c r="K129" s="12" t="s">
        <v>25</v>
      </c>
      <c r="L129" s="12" t="s">
        <v>26</v>
      </c>
      <c r="M129" s="12"/>
      <c r="N129" s="12" t="s">
        <v>377</v>
      </c>
      <c r="O129" s="12">
        <v>48</v>
      </c>
      <c r="P129" s="13">
        <v>116447.52</v>
      </c>
      <c r="Q129" s="14">
        <v>500</v>
      </c>
    </row>
    <row r="130" spans="1:17" ht="21">
      <c r="A130" s="11" t="s">
        <v>28</v>
      </c>
      <c r="B130" s="12"/>
      <c r="C130" s="12" t="s">
        <v>29</v>
      </c>
      <c r="D130" s="12" t="s">
        <v>30</v>
      </c>
      <c r="E130" s="12" t="s">
        <v>20</v>
      </c>
      <c r="F130" s="12" t="s">
        <v>31</v>
      </c>
      <c r="G130" s="12" t="s">
        <v>32</v>
      </c>
      <c r="H130" s="12" t="s">
        <v>33</v>
      </c>
      <c r="I130" s="12" t="s">
        <v>34</v>
      </c>
      <c r="J130" s="12" t="s">
        <v>24</v>
      </c>
      <c r="K130" s="12" t="s">
        <v>25</v>
      </c>
      <c r="L130" s="12"/>
      <c r="M130" s="12">
        <v>4.5</v>
      </c>
      <c r="N130" s="12" t="s">
        <v>100</v>
      </c>
      <c r="O130" s="12">
        <v>47</v>
      </c>
      <c r="P130" s="13">
        <v>79853</v>
      </c>
      <c r="Q130" s="14">
        <v>411</v>
      </c>
    </row>
    <row r="131" spans="1:17" ht="21">
      <c r="A131" s="11" t="s">
        <v>36</v>
      </c>
      <c r="B131" s="12" t="s">
        <v>37</v>
      </c>
      <c r="C131" s="12" t="s">
        <v>38</v>
      </c>
      <c r="D131" s="12" t="s">
        <v>39</v>
      </c>
      <c r="E131" s="12"/>
      <c r="F131" s="12" t="s">
        <v>40</v>
      </c>
      <c r="G131" s="12" t="s">
        <v>41</v>
      </c>
      <c r="H131" s="12" t="s">
        <v>42</v>
      </c>
      <c r="I131" s="12"/>
      <c r="J131" s="12" t="s">
        <v>43</v>
      </c>
      <c r="K131" s="12"/>
      <c r="L131" s="12" t="s">
        <v>44</v>
      </c>
      <c r="M131" s="12">
        <v>5</v>
      </c>
      <c r="N131" s="12" t="s">
        <v>132</v>
      </c>
      <c r="O131" s="12">
        <v>14</v>
      </c>
      <c r="P131" s="13">
        <v>8259.86</v>
      </c>
      <c r="Q131" s="14">
        <v>507</v>
      </c>
    </row>
    <row r="132" spans="1:17" ht="21">
      <c r="A132" s="11" t="s">
        <v>17</v>
      </c>
      <c r="B132" s="12"/>
      <c r="C132" s="12" t="s">
        <v>18</v>
      </c>
      <c r="D132" s="12" t="s">
        <v>19</v>
      </c>
      <c r="E132" s="12" t="s">
        <v>20</v>
      </c>
      <c r="F132" s="12" t="s">
        <v>21</v>
      </c>
      <c r="G132" s="12" t="s">
        <v>22</v>
      </c>
      <c r="H132" s="12" t="s">
        <v>23</v>
      </c>
      <c r="I132" s="12"/>
      <c r="J132" s="12" t="s">
        <v>24</v>
      </c>
      <c r="K132" s="12" t="s">
        <v>25</v>
      </c>
      <c r="L132" s="12" t="s">
        <v>26</v>
      </c>
      <c r="M132" s="12"/>
      <c r="N132" s="12" t="s">
        <v>265</v>
      </c>
      <c r="O132" s="12">
        <v>54</v>
      </c>
      <c r="P132" s="13">
        <v>107946</v>
      </c>
      <c r="Q132" s="14">
        <v>520</v>
      </c>
    </row>
    <row r="133" spans="1:17" ht="21">
      <c r="A133" s="11" t="s">
        <v>28</v>
      </c>
      <c r="B133" s="12"/>
      <c r="C133" s="12" t="s">
        <v>29</v>
      </c>
      <c r="D133" s="12" t="s">
        <v>30</v>
      </c>
      <c r="E133" s="12" t="s">
        <v>20</v>
      </c>
      <c r="F133" s="12" t="s">
        <v>31</v>
      </c>
      <c r="G133" s="12" t="s">
        <v>32</v>
      </c>
      <c r="H133" s="12" t="s">
        <v>33</v>
      </c>
      <c r="I133" s="12" t="s">
        <v>34</v>
      </c>
      <c r="J133" s="12" t="s">
        <v>24</v>
      </c>
      <c r="K133" s="12" t="s">
        <v>25</v>
      </c>
      <c r="L133" s="12"/>
      <c r="M133" s="12">
        <v>4.5</v>
      </c>
      <c r="N133" s="12" t="s">
        <v>151</v>
      </c>
      <c r="O133" s="12">
        <v>49</v>
      </c>
      <c r="P133" s="13">
        <v>19109.509999999998</v>
      </c>
      <c r="Q133" s="14">
        <v>194</v>
      </c>
    </row>
    <row r="134" spans="1:17" ht="21">
      <c r="A134" s="11" t="s">
        <v>36</v>
      </c>
      <c r="B134" s="12" t="s">
        <v>37</v>
      </c>
      <c r="C134" s="12" t="s">
        <v>38</v>
      </c>
      <c r="D134" s="12" t="s">
        <v>39</v>
      </c>
      <c r="E134" s="12"/>
      <c r="F134" s="12" t="s">
        <v>40</v>
      </c>
      <c r="G134" s="12" t="s">
        <v>41</v>
      </c>
      <c r="H134" s="12" t="s">
        <v>42</v>
      </c>
      <c r="I134" s="12"/>
      <c r="J134" s="12" t="s">
        <v>43</v>
      </c>
      <c r="K134" s="12"/>
      <c r="L134" s="12" t="s">
        <v>44</v>
      </c>
      <c r="M134" s="12">
        <v>5</v>
      </c>
      <c r="N134" s="12" t="s">
        <v>378</v>
      </c>
      <c r="O134" s="12">
        <v>25</v>
      </c>
      <c r="P134" s="13">
        <v>24830.75</v>
      </c>
      <c r="Q134" s="14">
        <v>465</v>
      </c>
    </row>
    <row r="135" spans="1:17" ht="21">
      <c r="A135" s="11" t="s">
        <v>71</v>
      </c>
      <c r="B135" s="12" t="s">
        <v>379</v>
      </c>
      <c r="C135" s="12" t="s">
        <v>18</v>
      </c>
      <c r="D135" s="12" t="s">
        <v>370</v>
      </c>
      <c r="E135" s="12" t="s">
        <v>49</v>
      </c>
      <c r="F135" s="12" t="s">
        <v>86</v>
      </c>
      <c r="G135" s="12" t="s">
        <v>22</v>
      </c>
      <c r="H135" s="12" t="s">
        <v>42</v>
      </c>
      <c r="I135" s="12"/>
      <c r="J135" s="12" t="s">
        <v>24</v>
      </c>
      <c r="K135" s="12" t="s">
        <v>272</v>
      </c>
      <c r="L135" s="12"/>
      <c r="M135" s="12">
        <v>4.4000000000000004</v>
      </c>
      <c r="N135" s="12" t="s">
        <v>61</v>
      </c>
      <c r="O135" s="12">
        <v>61</v>
      </c>
      <c r="P135" s="13">
        <v>97539</v>
      </c>
      <c r="Q135" s="14">
        <v>142</v>
      </c>
    </row>
    <row r="136" spans="1:17" ht="21">
      <c r="A136" s="11" t="s">
        <v>28</v>
      </c>
      <c r="B136" s="12" t="s">
        <v>159</v>
      </c>
      <c r="C136" s="12" t="s">
        <v>73</v>
      </c>
      <c r="D136" s="12" t="s">
        <v>380</v>
      </c>
      <c r="E136" s="12" t="s">
        <v>41</v>
      </c>
      <c r="F136" s="12" t="s">
        <v>381</v>
      </c>
      <c r="G136" s="12" t="s">
        <v>67</v>
      </c>
      <c r="H136" s="12" t="s">
        <v>68</v>
      </c>
      <c r="I136" s="12" t="s">
        <v>34</v>
      </c>
      <c r="J136" s="12" t="s">
        <v>43</v>
      </c>
      <c r="K136" s="12"/>
      <c r="L136" s="12"/>
      <c r="M136" s="12">
        <v>4.3</v>
      </c>
      <c r="N136" s="12" t="s">
        <v>382</v>
      </c>
      <c r="O136" s="12">
        <v>62</v>
      </c>
      <c r="P136" s="13">
        <v>93873.58</v>
      </c>
      <c r="Q136" s="14">
        <v>347</v>
      </c>
    </row>
    <row r="137" spans="1:17" ht="21">
      <c r="A137" s="11" t="s">
        <v>216</v>
      </c>
      <c r="B137" s="12" t="s">
        <v>383</v>
      </c>
      <c r="C137" s="12" t="s">
        <v>218</v>
      </c>
      <c r="D137" s="12" t="s">
        <v>85</v>
      </c>
      <c r="E137" s="12" t="s">
        <v>208</v>
      </c>
      <c r="F137" s="12" t="s">
        <v>21</v>
      </c>
      <c r="G137" s="12" t="s">
        <v>41</v>
      </c>
      <c r="H137" s="12" t="s">
        <v>42</v>
      </c>
      <c r="I137" s="12"/>
      <c r="J137" s="12" t="s">
        <v>43</v>
      </c>
      <c r="K137" s="12" t="s">
        <v>384</v>
      </c>
      <c r="L137" s="12"/>
      <c r="M137" s="12">
        <v>3.7</v>
      </c>
      <c r="N137" s="12" t="s">
        <v>385</v>
      </c>
      <c r="O137" s="12">
        <v>35</v>
      </c>
      <c r="P137" s="13">
        <v>33565</v>
      </c>
      <c r="Q137" s="14">
        <v>497</v>
      </c>
    </row>
    <row r="138" spans="1:17" ht="21">
      <c r="A138" s="11" t="s">
        <v>36</v>
      </c>
      <c r="B138" s="12" t="s">
        <v>149</v>
      </c>
      <c r="C138" s="12" t="s">
        <v>29</v>
      </c>
      <c r="D138" s="12" t="s">
        <v>39</v>
      </c>
      <c r="E138" s="12"/>
      <c r="F138" s="12" t="s">
        <v>40</v>
      </c>
      <c r="G138" s="12" t="s">
        <v>41</v>
      </c>
      <c r="H138" s="12" t="s">
        <v>42</v>
      </c>
      <c r="I138" s="12"/>
      <c r="J138" s="12" t="s">
        <v>43</v>
      </c>
      <c r="K138" s="12" t="s">
        <v>150</v>
      </c>
      <c r="L138" s="12" t="s">
        <v>44</v>
      </c>
      <c r="M138" s="12">
        <v>1</v>
      </c>
      <c r="N138" s="12" t="s">
        <v>386</v>
      </c>
      <c r="O138" s="12">
        <v>12</v>
      </c>
      <c r="P138" s="13">
        <v>9407.4</v>
      </c>
      <c r="Q138" s="14">
        <v>275</v>
      </c>
    </row>
    <row r="139" spans="1:17" ht="21">
      <c r="A139" s="11" t="s">
        <v>71</v>
      </c>
      <c r="B139" s="12" t="s">
        <v>387</v>
      </c>
      <c r="C139" s="12" t="s">
        <v>73</v>
      </c>
      <c r="D139" s="12" t="s">
        <v>315</v>
      </c>
      <c r="E139" s="12" t="s">
        <v>90</v>
      </c>
      <c r="F139" s="12" t="s">
        <v>145</v>
      </c>
      <c r="G139" s="12" t="s">
        <v>41</v>
      </c>
      <c r="H139" s="12" t="s">
        <v>42</v>
      </c>
      <c r="I139" s="12" t="s">
        <v>388</v>
      </c>
      <c r="J139" s="12" t="s">
        <v>389</v>
      </c>
      <c r="K139" s="12"/>
      <c r="L139" s="12"/>
      <c r="M139" s="12">
        <v>3.5</v>
      </c>
      <c r="N139" s="12" t="s">
        <v>151</v>
      </c>
      <c r="O139" s="12">
        <v>34</v>
      </c>
      <c r="P139" s="13">
        <v>13259.66</v>
      </c>
      <c r="Q139" s="14">
        <v>407</v>
      </c>
    </row>
    <row r="140" spans="1:17" ht="21">
      <c r="A140" s="11" t="s">
        <v>71</v>
      </c>
      <c r="B140" s="12" t="s">
        <v>390</v>
      </c>
      <c r="C140" s="12" t="s">
        <v>73</v>
      </c>
      <c r="D140" s="12" t="s">
        <v>370</v>
      </c>
      <c r="E140" s="12" t="s">
        <v>90</v>
      </c>
      <c r="F140" s="12" t="s">
        <v>145</v>
      </c>
      <c r="G140" s="12" t="s">
        <v>77</v>
      </c>
      <c r="H140" s="12" t="s">
        <v>42</v>
      </c>
      <c r="I140" s="12"/>
      <c r="J140" s="12" t="s">
        <v>43</v>
      </c>
      <c r="K140" s="12" t="s">
        <v>312</v>
      </c>
      <c r="L140" s="12"/>
      <c r="M140" s="12">
        <v>4</v>
      </c>
      <c r="N140" s="12" t="s">
        <v>391</v>
      </c>
      <c r="O140" s="12">
        <v>35</v>
      </c>
      <c r="P140" s="13">
        <v>34265</v>
      </c>
      <c r="Q140" s="14">
        <v>201</v>
      </c>
    </row>
    <row r="141" spans="1:17" ht="21">
      <c r="A141" s="11" t="s">
        <v>165</v>
      </c>
      <c r="B141" s="12" t="s">
        <v>392</v>
      </c>
      <c r="C141" s="12" t="s">
        <v>18</v>
      </c>
      <c r="D141" s="12" t="s">
        <v>85</v>
      </c>
      <c r="E141" s="12" t="s">
        <v>75</v>
      </c>
      <c r="F141" s="12" t="s">
        <v>86</v>
      </c>
      <c r="G141" s="12" t="s">
        <v>77</v>
      </c>
      <c r="H141" s="12" t="s">
        <v>33</v>
      </c>
      <c r="I141" s="12" t="s">
        <v>393</v>
      </c>
      <c r="J141" s="12" t="s">
        <v>394</v>
      </c>
      <c r="K141" s="12"/>
      <c r="L141" s="12"/>
      <c r="M141" s="12">
        <v>4.8</v>
      </c>
      <c r="N141" s="12" t="s">
        <v>395</v>
      </c>
      <c r="O141" s="12">
        <v>16</v>
      </c>
      <c r="P141" s="13">
        <v>23023.84</v>
      </c>
      <c r="Q141" s="14">
        <v>193</v>
      </c>
    </row>
    <row r="142" spans="1:17" ht="21">
      <c r="A142" s="11" t="s">
        <v>71</v>
      </c>
      <c r="B142" s="12" t="s">
        <v>396</v>
      </c>
      <c r="C142" s="12" t="s">
        <v>105</v>
      </c>
      <c r="D142" s="12" t="s">
        <v>234</v>
      </c>
      <c r="E142" s="12"/>
      <c r="F142" s="12" t="s">
        <v>86</v>
      </c>
      <c r="G142" s="12" t="s">
        <v>77</v>
      </c>
      <c r="H142" s="12" t="s">
        <v>42</v>
      </c>
      <c r="I142" s="12"/>
      <c r="J142" s="12" t="s">
        <v>43</v>
      </c>
      <c r="K142" s="12" t="s">
        <v>397</v>
      </c>
      <c r="L142" s="12" t="s">
        <v>398</v>
      </c>
      <c r="M142" s="12">
        <v>3.5</v>
      </c>
      <c r="N142" s="12" t="s">
        <v>399</v>
      </c>
      <c r="O142" s="12">
        <v>38</v>
      </c>
      <c r="P142" s="13">
        <v>49596.46</v>
      </c>
      <c r="Q142" s="14">
        <v>208</v>
      </c>
    </row>
    <row r="143" spans="1:17" ht="21">
      <c r="A143" s="11" t="s">
        <v>28</v>
      </c>
      <c r="B143" s="12" t="s">
        <v>400</v>
      </c>
      <c r="C143" s="12" t="s">
        <v>29</v>
      </c>
      <c r="D143" s="12" t="s">
        <v>30</v>
      </c>
      <c r="E143" s="12" t="s">
        <v>49</v>
      </c>
      <c r="F143" s="12" t="s">
        <v>86</v>
      </c>
      <c r="G143" s="12" t="s">
        <v>401</v>
      </c>
      <c r="H143" s="12" t="s">
        <v>60</v>
      </c>
      <c r="I143" s="12" t="s">
        <v>402</v>
      </c>
      <c r="J143" s="12" t="s">
        <v>24</v>
      </c>
      <c r="K143" s="12"/>
      <c r="L143" s="12"/>
      <c r="M143" s="12">
        <v>4.4000000000000004</v>
      </c>
      <c r="N143" s="12" t="s">
        <v>78</v>
      </c>
      <c r="O143" s="12">
        <v>25</v>
      </c>
      <c r="P143" s="13">
        <v>22499.75</v>
      </c>
      <c r="Q143" s="14">
        <v>305</v>
      </c>
    </row>
    <row r="144" spans="1:17" ht="21">
      <c r="A144" s="11" t="s">
        <v>17</v>
      </c>
      <c r="B144" s="12"/>
      <c r="C144" s="12" t="s">
        <v>29</v>
      </c>
      <c r="D144" s="12" t="s">
        <v>19</v>
      </c>
      <c r="E144" s="12" t="s">
        <v>94</v>
      </c>
      <c r="F144" s="12" t="s">
        <v>95</v>
      </c>
      <c r="G144" s="12" t="s">
        <v>96</v>
      </c>
      <c r="H144" s="12" t="s">
        <v>23</v>
      </c>
      <c r="I144" s="12"/>
      <c r="J144" s="12" t="s">
        <v>24</v>
      </c>
      <c r="K144" s="12" t="s">
        <v>25</v>
      </c>
      <c r="L144" s="12" t="s">
        <v>97</v>
      </c>
      <c r="M144" s="12">
        <v>5</v>
      </c>
      <c r="N144" s="12" t="s">
        <v>127</v>
      </c>
      <c r="O144" s="12">
        <v>30</v>
      </c>
      <c r="P144" s="13">
        <v>19199.7</v>
      </c>
      <c r="Q144" s="14">
        <v>421</v>
      </c>
    </row>
    <row r="145" spans="1:17" ht="21">
      <c r="A145" s="11" t="s">
        <v>28</v>
      </c>
      <c r="B145" s="12"/>
      <c r="C145" s="12" t="s">
        <v>29</v>
      </c>
      <c r="D145" s="12" t="s">
        <v>85</v>
      </c>
      <c r="E145" s="12" t="s">
        <v>20</v>
      </c>
      <c r="F145" s="12" t="s">
        <v>99</v>
      </c>
      <c r="G145" s="12" t="s">
        <v>77</v>
      </c>
      <c r="H145" s="12" t="s">
        <v>23</v>
      </c>
      <c r="I145" s="12"/>
      <c r="J145" s="12" t="s">
        <v>24</v>
      </c>
      <c r="K145" s="12" t="s">
        <v>25</v>
      </c>
      <c r="L145" s="12" t="s">
        <v>97</v>
      </c>
      <c r="M145" s="12">
        <v>4.4000000000000004</v>
      </c>
      <c r="N145" s="12" t="s">
        <v>211</v>
      </c>
      <c r="O145" s="12">
        <v>46</v>
      </c>
      <c r="P145" s="13">
        <v>21159.54</v>
      </c>
      <c r="Q145" s="14">
        <v>229</v>
      </c>
    </row>
    <row r="146" spans="1:17" ht="21">
      <c r="A146" s="11" t="s">
        <v>17</v>
      </c>
      <c r="B146" s="12" t="s">
        <v>101</v>
      </c>
      <c r="C146" s="12" t="s">
        <v>29</v>
      </c>
      <c r="D146" s="12" t="s">
        <v>102</v>
      </c>
      <c r="E146" s="12" t="s">
        <v>20</v>
      </c>
      <c r="F146" s="12" t="s">
        <v>31</v>
      </c>
      <c r="G146" s="12" t="s">
        <v>96</v>
      </c>
      <c r="H146" s="12" t="s">
        <v>23</v>
      </c>
      <c r="I146" s="12"/>
      <c r="J146" s="12" t="s">
        <v>24</v>
      </c>
      <c r="K146" s="12" t="s">
        <v>25</v>
      </c>
      <c r="L146" s="12"/>
      <c r="M146" s="12"/>
      <c r="N146" s="12" t="s">
        <v>211</v>
      </c>
      <c r="O146" s="12">
        <v>20</v>
      </c>
      <c r="P146" s="13">
        <v>9199.7999999999993</v>
      </c>
      <c r="Q146" s="14">
        <v>209</v>
      </c>
    </row>
    <row r="147" spans="1:17" ht="21">
      <c r="A147" s="11" t="s">
        <v>225</v>
      </c>
      <c r="B147" s="12" t="s">
        <v>403</v>
      </c>
      <c r="C147" s="12" t="s">
        <v>404</v>
      </c>
      <c r="D147" s="12" t="s">
        <v>227</v>
      </c>
      <c r="E147" s="12" t="s">
        <v>49</v>
      </c>
      <c r="F147" s="12" t="s">
        <v>31</v>
      </c>
      <c r="G147" s="12" t="s">
        <v>22</v>
      </c>
      <c r="H147" s="12" t="s">
        <v>42</v>
      </c>
      <c r="I147" s="12" t="s">
        <v>284</v>
      </c>
      <c r="J147" s="12" t="s">
        <v>24</v>
      </c>
      <c r="K147" s="12"/>
      <c r="L147" s="12"/>
      <c r="M147" s="12">
        <v>4.4000000000000004</v>
      </c>
      <c r="N147" s="12" t="s">
        <v>405</v>
      </c>
      <c r="O147" s="12">
        <v>64</v>
      </c>
      <c r="P147" s="13">
        <v>20670.72</v>
      </c>
      <c r="Q147" s="14">
        <v>302</v>
      </c>
    </row>
    <row r="148" spans="1:17" ht="21">
      <c r="A148" s="11" t="s">
        <v>28</v>
      </c>
      <c r="B148" s="12"/>
      <c r="C148" s="12" t="s">
        <v>18</v>
      </c>
      <c r="D148" s="12" t="s">
        <v>287</v>
      </c>
      <c r="E148" s="12" t="s">
        <v>32</v>
      </c>
      <c r="F148" s="12" t="s">
        <v>160</v>
      </c>
      <c r="G148" s="12" t="s">
        <v>22</v>
      </c>
      <c r="H148" s="12" t="s">
        <v>23</v>
      </c>
      <c r="I148" s="12" t="s">
        <v>92</v>
      </c>
      <c r="J148" s="12"/>
      <c r="K148" s="12" t="s">
        <v>406</v>
      </c>
      <c r="L148" s="12" t="s">
        <v>97</v>
      </c>
      <c r="M148" s="12">
        <v>4.0999999999999996</v>
      </c>
      <c r="N148" s="12" t="s">
        <v>407</v>
      </c>
      <c r="O148" s="12">
        <v>61</v>
      </c>
      <c r="P148" s="13">
        <v>298228.39</v>
      </c>
      <c r="Q148" s="14">
        <v>438</v>
      </c>
    </row>
    <row r="149" spans="1:17" ht="21">
      <c r="A149" s="11" t="s">
        <v>123</v>
      </c>
      <c r="B149" s="12" t="s">
        <v>408</v>
      </c>
      <c r="C149" s="12" t="s">
        <v>18</v>
      </c>
      <c r="D149" s="12" t="s">
        <v>19</v>
      </c>
      <c r="E149" s="12" t="s">
        <v>75</v>
      </c>
      <c r="F149" s="12" t="s">
        <v>21</v>
      </c>
      <c r="G149" s="12" t="s">
        <v>77</v>
      </c>
      <c r="H149" s="12" t="s">
        <v>23</v>
      </c>
      <c r="I149" s="12" t="s">
        <v>409</v>
      </c>
      <c r="J149" s="12" t="s">
        <v>24</v>
      </c>
      <c r="K149" s="12"/>
      <c r="L149" s="12"/>
      <c r="M149" s="12">
        <v>3.7</v>
      </c>
      <c r="N149" s="12" t="s">
        <v>127</v>
      </c>
      <c r="O149" s="12">
        <v>18</v>
      </c>
      <c r="P149" s="13">
        <v>11519.82</v>
      </c>
      <c r="Q149" s="14">
        <v>331</v>
      </c>
    </row>
    <row r="150" spans="1:17" ht="21">
      <c r="A150" s="11" t="s">
        <v>123</v>
      </c>
      <c r="B150" s="12" t="s">
        <v>410</v>
      </c>
      <c r="C150" s="12" t="s">
        <v>18</v>
      </c>
      <c r="D150" s="12" t="s">
        <v>335</v>
      </c>
      <c r="E150" s="12" t="s">
        <v>58</v>
      </c>
      <c r="F150" s="12" t="s">
        <v>95</v>
      </c>
      <c r="G150" s="12" t="s">
        <v>67</v>
      </c>
      <c r="H150" s="12" t="s">
        <v>60</v>
      </c>
      <c r="I150" s="12"/>
      <c r="J150" s="12" t="s">
        <v>24</v>
      </c>
      <c r="K150" s="12" t="s">
        <v>411</v>
      </c>
      <c r="L150" s="12"/>
      <c r="M150" s="12">
        <v>4</v>
      </c>
      <c r="N150" s="12" t="s">
        <v>132</v>
      </c>
      <c r="O150" s="12">
        <v>49</v>
      </c>
      <c r="P150" s="13">
        <v>28909.51</v>
      </c>
      <c r="Q150" s="14">
        <v>410</v>
      </c>
    </row>
    <row r="151" spans="1:17" ht="21">
      <c r="A151" s="11" t="s">
        <v>36</v>
      </c>
      <c r="B151" s="12" t="s">
        <v>412</v>
      </c>
      <c r="C151" s="12" t="s">
        <v>29</v>
      </c>
      <c r="D151" s="12" t="s">
        <v>85</v>
      </c>
      <c r="E151" s="12" t="s">
        <v>49</v>
      </c>
      <c r="F151" s="12" t="s">
        <v>50</v>
      </c>
      <c r="G151" s="12" t="s">
        <v>22</v>
      </c>
      <c r="H151" s="12" t="s">
        <v>413</v>
      </c>
      <c r="I151" s="12" t="s">
        <v>92</v>
      </c>
      <c r="J151" s="12" t="s">
        <v>43</v>
      </c>
      <c r="K151" s="12"/>
      <c r="L151" s="12"/>
      <c r="M151" s="12">
        <v>4.5999999999999996</v>
      </c>
      <c r="N151" s="12" t="s">
        <v>45</v>
      </c>
      <c r="O151" s="12">
        <v>58</v>
      </c>
      <c r="P151" s="13">
        <v>57999.42</v>
      </c>
      <c r="Q151" s="14">
        <v>401</v>
      </c>
    </row>
    <row r="152" spans="1:17" ht="21">
      <c r="A152" s="11" t="s">
        <v>46</v>
      </c>
      <c r="B152" s="12" t="s">
        <v>62</v>
      </c>
      <c r="C152" s="12" t="s">
        <v>73</v>
      </c>
      <c r="D152" s="12" t="s">
        <v>63</v>
      </c>
      <c r="E152" s="12" t="s">
        <v>90</v>
      </c>
      <c r="F152" s="12" t="s">
        <v>414</v>
      </c>
      <c r="G152" s="12" t="s">
        <v>41</v>
      </c>
      <c r="H152" s="12" t="s">
        <v>51</v>
      </c>
      <c r="I152" s="12" t="s">
        <v>34</v>
      </c>
      <c r="J152" s="12" t="s">
        <v>43</v>
      </c>
      <c r="K152" s="12"/>
      <c r="L152" s="12"/>
      <c r="M152" s="12">
        <v>3</v>
      </c>
      <c r="N152" s="12" t="s">
        <v>211</v>
      </c>
      <c r="O152" s="12">
        <v>38</v>
      </c>
      <c r="P152" s="13">
        <v>17479.62</v>
      </c>
      <c r="Q152" s="14">
        <v>230</v>
      </c>
    </row>
    <row r="153" spans="1:17" ht="21">
      <c r="A153" s="11" t="s">
        <v>289</v>
      </c>
      <c r="B153" s="12" t="s">
        <v>415</v>
      </c>
      <c r="C153" s="12" t="s">
        <v>73</v>
      </c>
      <c r="D153" s="12" t="s">
        <v>301</v>
      </c>
      <c r="E153" s="12"/>
      <c r="F153" s="12" t="s">
        <v>21</v>
      </c>
      <c r="G153" s="12" t="s">
        <v>41</v>
      </c>
      <c r="H153" s="12" t="s">
        <v>33</v>
      </c>
      <c r="I153" s="12"/>
      <c r="J153" s="12" t="s">
        <v>24</v>
      </c>
      <c r="K153" s="12"/>
      <c r="L153" s="12" t="s">
        <v>416</v>
      </c>
      <c r="M153" s="12">
        <v>4</v>
      </c>
      <c r="N153" s="12" t="s">
        <v>45</v>
      </c>
      <c r="O153" s="12">
        <v>34</v>
      </c>
      <c r="P153" s="13">
        <v>33999.660000000003</v>
      </c>
      <c r="Q153" s="14">
        <v>328</v>
      </c>
    </row>
    <row r="154" spans="1:17" ht="21">
      <c r="A154" s="11" t="s">
        <v>71</v>
      </c>
      <c r="B154" s="12" t="s">
        <v>417</v>
      </c>
      <c r="C154" s="12" t="s">
        <v>29</v>
      </c>
      <c r="D154" s="12" t="s">
        <v>30</v>
      </c>
      <c r="E154" s="12" t="s">
        <v>32</v>
      </c>
      <c r="F154" s="12" t="s">
        <v>418</v>
      </c>
      <c r="G154" s="12" t="s">
        <v>22</v>
      </c>
      <c r="H154" s="12" t="s">
        <v>68</v>
      </c>
      <c r="I154" s="12"/>
      <c r="J154" s="12" t="s">
        <v>24</v>
      </c>
      <c r="K154" s="12"/>
      <c r="L154" s="12" t="s">
        <v>419</v>
      </c>
      <c r="M154" s="12">
        <v>4.0999999999999996</v>
      </c>
      <c r="N154" s="12" t="s">
        <v>420</v>
      </c>
      <c r="O154" s="12">
        <v>35</v>
      </c>
      <c r="P154" s="13">
        <v>59121.3</v>
      </c>
      <c r="Q154" s="14">
        <v>321</v>
      </c>
    </row>
    <row r="155" spans="1:17" ht="21">
      <c r="A155" s="11" t="s">
        <v>36</v>
      </c>
      <c r="B155" s="12" t="s">
        <v>149</v>
      </c>
      <c r="C155" s="12" t="s">
        <v>29</v>
      </c>
      <c r="D155" s="12" t="s">
        <v>39</v>
      </c>
      <c r="E155" s="12"/>
      <c r="F155" s="12" t="s">
        <v>40</v>
      </c>
      <c r="G155" s="12" t="s">
        <v>41</v>
      </c>
      <c r="H155" s="12" t="s">
        <v>42</v>
      </c>
      <c r="I155" s="12"/>
      <c r="J155" s="12" t="s">
        <v>43</v>
      </c>
      <c r="K155" s="12" t="s">
        <v>150</v>
      </c>
      <c r="L155" s="12" t="s">
        <v>44</v>
      </c>
      <c r="M155" s="12">
        <v>1</v>
      </c>
      <c r="N155" s="12" t="s">
        <v>421</v>
      </c>
      <c r="O155" s="12">
        <v>51</v>
      </c>
      <c r="P155" s="13">
        <v>59157.45</v>
      </c>
      <c r="Q155" s="14">
        <v>533</v>
      </c>
    </row>
    <row r="156" spans="1:17" ht="21">
      <c r="A156" s="11" t="s">
        <v>152</v>
      </c>
      <c r="B156" s="12" t="s">
        <v>153</v>
      </c>
      <c r="C156" s="12" t="s">
        <v>73</v>
      </c>
      <c r="D156" s="12" t="s">
        <v>30</v>
      </c>
      <c r="E156" s="12" t="s">
        <v>20</v>
      </c>
      <c r="F156" s="12" t="s">
        <v>31</v>
      </c>
      <c r="G156" s="12" t="s">
        <v>41</v>
      </c>
      <c r="H156" s="12" t="s">
        <v>23</v>
      </c>
      <c r="I156" s="12"/>
      <c r="J156" s="12" t="s">
        <v>24</v>
      </c>
      <c r="K156" s="12" t="s">
        <v>25</v>
      </c>
      <c r="L156" s="12"/>
      <c r="M156" s="12"/>
      <c r="N156" s="12" t="s">
        <v>45</v>
      </c>
      <c r="O156" s="12">
        <v>16</v>
      </c>
      <c r="P156" s="13">
        <v>15999.84</v>
      </c>
      <c r="Q156" s="14">
        <v>200</v>
      </c>
    </row>
    <row r="157" spans="1:17" ht="21">
      <c r="A157" s="11" t="s">
        <v>17</v>
      </c>
      <c r="B157" s="12"/>
      <c r="C157" s="12" t="s">
        <v>18</v>
      </c>
      <c r="D157" s="12" t="s">
        <v>19</v>
      </c>
      <c r="E157" s="12" t="s">
        <v>20</v>
      </c>
      <c r="F157" s="12" t="s">
        <v>21</v>
      </c>
      <c r="G157" s="12" t="s">
        <v>22</v>
      </c>
      <c r="H157" s="12" t="s">
        <v>23</v>
      </c>
      <c r="I157" s="12"/>
      <c r="J157" s="12" t="s">
        <v>24</v>
      </c>
      <c r="K157" s="12" t="s">
        <v>25</v>
      </c>
      <c r="L157" s="12" t="s">
        <v>26</v>
      </c>
      <c r="M157" s="12"/>
      <c r="N157" s="12" t="s">
        <v>422</v>
      </c>
      <c r="O157" s="12">
        <v>42</v>
      </c>
      <c r="P157" s="13">
        <v>22679.58</v>
      </c>
      <c r="Q157" s="14">
        <v>215</v>
      </c>
    </row>
    <row r="158" spans="1:17" ht="21">
      <c r="A158" s="11" t="s">
        <v>28</v>
      </c>
      <c r="B158" s="12"/>
      <c r="C158" s="12" t="s">
        <v>29</v>
      </c>
      <c r="D158" s="12" t="s">
        <v>30</v>
      </c>
      <c r="E158" s="12" t="s">
        <v>20</v>
      </c>
      <c r="F158" s="12" t="s">
        <v>31</v>
      </c>
      <c r="G158" s="12" t="s">
        <v>32</v>
      </c>
      <c r="H158" s="12" t="s">
        <v>33</v>
      </c>
      <c r="I158" s="12" t="s">
        <v>34</v>
      </c>
      <c r="J158" s="12" t="s">
        <v>24</v>
      </c>
      <c r="K158" s="12" t="s">
        <v>25</v>
      </c>
      <c r="L158" s="12"/>
      <c r="M158" s="12">
        <v>4.5</v>
      </c>
      <c r="N158" s="12" t="s">
        <v>132</v>
      </c>
      <c r="O158" s="12">
        <v>23</v>
      </c>
      <c r="P158" s="13">
        <v>13569.77</v>
      </c>
      <c r="Q158" s="14">
        <v>363</v>
      </c>
    </row>
    <row r="159" spans="1:17" ht="21">
      <c r="A159" s="11" t="s">
        <v>36</v>
      </c>
      <c r="B159" s="12" t="s">
        <v>37</v>
      </c>
      <c r="C159" s="12" t="s">
        <v>38</v>
      </c>
      <c r="D159" s="12" t="s">
        <v>39</v>
      </c>
      <c r="E159" s="12"/>
      <c r="F159" s="12" t="s">
        <v>40</v>
      </c>
      <c r="G159" s="12" t="s">
        <v>41</v>
      </c>
      <c r="H159" s="12" t="s">
        <v>42</v>
      </c>
      <c r="I159" s="12"/>
      <c r="J159" s="12" t="s">
        <v>43</v>
      </c>
      <c r="K159" s="12"/>
      <c r="L159" s="12" t="s">
        <v>44</v>
      </c>
      <c r="M159" s="12">
        <v>5</v>
      </c>
      <c r="N159" s="12" t="s">
        <v>423</v>
      </c>
      <c r="O159" s="12">
        <v>28</v>
      </c>
      <c r="P159" s="13">
        <v>11732</v>
      </c>
      <c r="Q159" s="14">
        <v>348</v>
      </c>
    </row>
    <row r="160" spans="1:17" ht="21">
      <c r="A160" s="11" t="s">
        <v>79</v>
      </c>
      <c r="B160" s="12" t="s">
        <v>424</v>
      </c>
      <c r="C160" s="12" t="s">
        <v>48</v>
      </c>
      <c r="D160" s="12" t="s">
        <v>30</v>
      </c>
      <c r="E160" s="12" t="s">
        <v>32</v>
      </c>
      <c r="F160" s="12" t="s">
        <v>425</v>
      </c>
      <c r="G160" s="12" t="s">
        <v>22</v>
      </c>
      <c r="H160" s="12" t="s">
        <v>68</v>
      </c>
      <c r="I160" s="12" t="s">
        <v>426</v>
      </c>
      <c r="J160" s="12" t="s">
        <v>24</v>
      </c>
      <c r="K160" s="12"/>
      <c r="L160" s="12"/>
      <c r="M160" s="12">
        <v>4.4000000000000004</v>
      </c>
      <c r="N160" s="12" t="s">
        <v>132</v>
      </c>
      <c r="O160" s="12">
        <v>21</v>
      </c>
      <c r="P160" s="13">
        <v>12389.79</v>
      </c>
      <c r="Q160" s="14">
        <v>517</v>
      </c>
    </row>
    <row r="161" spans="1:17" ht="21">
      <c r="A161" s="11" t="s">
        <v>356</v>
      </c>
      <c r="B161" s="12" t="s">
        <v>427</v>
      </c>
      <c r="C161" s="12" t="s">
        <v>73</v>
      </c>
      <c r="D161" s="12" t="s">
        <v>428</v>
      </c>
      <c r="E161" s="12" t="s">
        <v>90</v>
      </c>
      <c r="F161" s="12" t="s">
        <v>40</v>
      </c>
      <c r="G161" s="12" t="s">
        <v>41</v>
      </c>
      <c r="H161" s="12" t="s">
        <v>23</v>
      </c>
      <c r="I161" s="12"/>
      <c r="J161" s="12" t="s">
        <v>43</v>
      </c>
      <c r="K161" s="12"/>
      <c r="L161" s="12"/>
      <c r="M161" s="12">
        <v>3.8</v>
      </c>
      <c r="N161" s="12" t="s">
        <v>151</v>
      </c>
      <c r="O161" s="12">
        <v>33</v>
      </c>
      <c r="P161" s="13">
        <v>12869.67</v>
      </c>
      <c r="Q161" s="14">
        <v>382</v>
      </c>
    </row>
    <row r="162" spans="1:17" ht="21">
      <c r="A162" s="11" t="s">
        <v>28</v>
      </c>
      <c r="B162" s="12" t="s">
        <v>429</v>
      </c>
      <c r="C162" s="12" t="s">
        <v>178</v>
      </c>
      <c r="D162" s="12" t="s">
        <v>85</v>
      </c>
      <c r="E162" s="12" t="s">
        <v>90</v>
      </c>
      <c r="F162" s="12" t="s">
        <v>130</v>
      </c>
      <c r="G162" s="12" t="s">
        <v>41</v>
      </c>
      <c r="H162" s="12" t="s">
        <v>23</v>
      </c>
      <c r="I162" s="12"/>
      <c r="J162" s="12" t="s">
        <v>24</v>
      </c>
      <c r="K162" s="12" t="s">
        <v>316</v>
      </c>
      <c r="L162" s="12"/>
      <c r="M162" s="12">
        <v>4.3</v>
      </c>
      <c r="N162" s="12" t="s">
        <v>78</v>
      </c>
      <c r="O162" s="12">
        <v>16</v>
      </c>
      <c r="P162" s="13">
        <v>14399.84</v>
      </c>
      <c r="Q162" s="14">
        <v>133</v>
      </c>
    </row>
    <row r="163" spans="1:17" ht="21">
      <c r="A163" s="11" t="s">
        <v>216</v>
      </c>
      <c r="B163" s="12" t="s">
        <v>430</v>
      </c>
      <c r="C163" s="12" t="s">
        <v>73</v>
      </c>
      <c r="D163" s="12" t="s">
        <v>431</v>
      </c>
      <c r="E163" s="12" t="s">
        <v>75</v>
      </c>
      <c r="F163" s="12" t="s">
        <v>86</v>
      </c>
      <c r="G163" s="12" t="s">
        <v>77</v>
      </c>
      <c r="H163" s="12" t="s">
        <v>42</v>
      </c>
      <c r="I163" s="12" t="s">
        <v>219</v>
      </c>
      <c r="J163" s="12" t="s">
        <v>220</v>
      </c>
      <c r="K163" s="12"/>
      <c r="L163" s="12"/>
      <c r="M163" s="12">
        <v>4.2</v>
      </c>
      <c r="N163" s="12" t="s">
        <v>78</v>
      </c>
      <c r="O163" s="12">
        <v>45</v>
      </c>
      <c r="P163" s="13">
        <v>40499.550000000003</v>
      </c>
      <c r="Q163" s="14">
        <v>174</v>
      </c>
    </row>
    <row r="164" spans="1:17" ht="21">
      <c r="A164" s="11" t="s">
        <v>28</v>
      </c>
      <c r="B164" s="12" t="s">
        <v>432</v>
      </c>
      <c r="C164" s="12" t="s">
        <v>18</v>
      </c>
      <c r="D164" s="12" t="s">
        <v>433</v>
      </c>
      <c r="E164" s="12" t="s">
        <v>49</v>
      </c>
      <c r="F164" s="12" t="s">
        <v>86</v>
      </c>
      <c r="G164" s="12" t="s">
        <v>22</v>
      </c>
      <c r="H164" s="12" t="s">
        <v>338</v>
      </c>
      <c r="I164" s="12" t="s">
        <v>34</v>
      </c>
      <c r="J164" s="12" t="s">
        <v>24</v>
      </c>
      <c r="K164" s="12"/>
      <c r="L164" s="12"/>
      <c r="M164" s="12">
        <v>4.5</v>
      </c>
      <c r="N164" s="12" t="s">
        <v>434</v>
      </c>
      <c r="O164" s="12">
        <v>36</v>
      </c>
      <c r="P164" s="13">
        <v>44855.64</v>
      </c>
      <c r="Q164" s="14">
        <v>209</v>
      </c>
    </row>
    <row r="165" spans="1:17" ht="21">
      <c r="A165" s="11" t="s">
        <v>28</v>
      </c>
      <c r="B165" s="12" t="s">
        <v>435</v>
      </c>
      <c r="C165" s="12" t="s">
        <v>105</v>
      </c>
      <c r="D165" s="12" t="s">
        <v>179</v>
      </c>
      <c r="E165" s="12" t="s">
        <v>49</v>
      </c>
      <c r="F165" s="12" t="s">
        <v>436</v>
      </c>
      <c r="G165" s="12" t="s">
        <v>22</v>
      </c>
      <c r="H165" s="12" t="s">
        <v>42</v>
      </c>
      <c r="I165" s="12" t="s">
        <v>437</v>
      </c>
      <c r="J165" s="12" t="s">
        <v>24</v>
      </c>
      <c r="K165" s="12"/>
      <c r="L165" s="12"/>
      <c r="M165" s="12">
        <v>4.5</v>
      </c>
      <c r="N165" s="12" t="s">
        <v>151</v>
      </c>
      <c r="O165" s="12">
        <v>34</v>
      </c>
      <c r="P165" s="13">
        <v>13259.66</v>
      </c>
      <c r="Q165" s="14">
        <v>304</v>
      </c>
    </row>
    <row r="166" spans="1:17" ht="21">
      <c r="A166" s="11" t="s">
        <v>123</v>
      </c>
      <c r="B166" s="12" t="s">
        <v>438</v>
      </c>
      <c r="C166" s="12" t="s">
        <v>18</v>
      </c>
      <c r="D166" s="12" t="s">
        <v>203</v>
      </c>
      <c r="E166" s="12" t="s">
        <v>90</v>
      </c>
      <c r="F166" s="12" t="s">
        <v>374</v>
      </c>
      <c r="G166" s="12" t="s">
        <v>41</v>
      </c>
      <c r="H166" s="12" t="s">
        <v>33</v>
      </c>
      <c r="I166" s="12"/>
      <c r="J166" s="12" t="s">
        <v>24</v>
      </c>
      <c r="K166" s="12" t="s">
        <v>272</v>
      </c>
      <c r="L166" s="12"/>
      <c r="M166" s="12">
        <v>5</v>
      </c>
      <c r="N166" s="12" t="s">
        <v>439</v>
      </c>
      <c r="O166" s="12">
        <v>19</v>
      </c>
      <c r="P166" s="13">
        <v>43681</v>
      </c>
      <c r="Q166" s="14">
        <v>421</v>
      </c>
    </row>
    <row r="167" spans="1:17" ht="21">
      <c r="A167" s="11" t="s">
        <v>216</v>
      </c>
      <c r="B167" s="12" t="s">
        <v>440</v>
      </c>
      <c r="C167" s="12" t="s">
        <v>73</v>
      </c>
      <c r="D167" s="12" t="s">
        <v>441</v>
      </c>
      <c r="E167" s="12" t="s">
        <v>90</v>
      </c>
      <c r="F167" s="12" t="s">
        <v>21</v>
      </c>
      <c r="G167" s="12" t="s">
        <v>41</v>
      </c>
      <c r="H167" s="12" t="s">
        <v>42</v>
      </c>
      <c r="I167" s="12"/>
      <c r="J167" s="12" t="s">
        <v>24</v>
      </c>
      <c r="K167" s="12"/>
      <c r="L167" s="12" t="s">
        <v>442</v>
      </c>
      <c r="M167" s="12">
        <v>4.3</v>
      </c>
      <c r="N167" s="12" t="s">
        <v>443</v>
      </c>
      <c r="O167" s="12">
        <v>50</v>
      </c>
      <c r="P167" s="13">
        <v>12499</v>
      </c>
      <c r="Q167" s="14">
        <v>411</v>
      </c>
    </row>
    <row r="168" spans="1:17" ht="21">
      <c r="A168" s="11" t="s">
        <v>28</v>
      </c>
      <c r="B168" s="12" t="s">
        <v>444</v>
      </c>
      <c r="C168" s="12" t="s">
        <v>105</v>
      </c>
      <c r="D168" s="12"/>
      <c r="E168" s="12" t="s">
        <v>90</v>
      </c>
      <c r="F168" s="12" t="s">
        <v>126</v>
      </c>
      <c r="G168" s="12" t="s">
        <v>77</v>
      </c>
      <c r="H168" s="12" t="s">
        <v>23</v>
      </c>
      <c r="I168" s="12" t="s">
        <v>111</v>
      </c>
      <c r="J168" s="12" t="s">
        <v>24</v>
      </c>
      <c r="K168" s="12" t="s">
        <v>112</v>
      </c>
      <c r="L168" s="12"/>
      <c r="M168" s="12">
        <v>4.2</v>
      </c>
      <c r="N168" s="12" t="s">
        <v>100</v>
      </c>
      <c r="O168" s="12">
        <v>45</v>
      </c>
      <c r="P168" s="13">
        <v>76455</v>
      </c>
      <c r="Q168" s="14">
        <v>267</v>
      </c>
    </row>
    <row r="169" spans="1:17" ht="21">
      <c r="A169" s="11" t="s">
        <v>17</v>
      </c>
      <c r="B169" s="12"/>
      <c r="C169" s="12" t="s">
        <v>29</v>
      </c>
      <c r="D169" s="12" t="s">
        <v>19</v>
      </c>
      <c r="E169" s="12" t="s">
        <v>94</v>
      </c>
      <c r="F169" s="12" t="s">
        <v>95</v>
      </c>
      <c r="G169" s="12" t="s">
        <v>96</v>
      </c>
      <c r="H169" s="12" t="s">
        <v>23</v>
      </c>
      <c r="I169" s="12"/>
      <c r="J169" s="12" t="s">
        <v>24</v>
      </c>
      <c r="K169" s="12" t="s">
        <v>25</v>
      </c>
      <c r="L169" s="12" t="s">
        <v>97</v>
      </c>
      <c r="M169" s="12">
        <v>5</v>
      </c>
      <c r="N169" s="12" t="s">
        <v>127</v>
      </c>
      <c r="O169" s="12">
        <v>23</v>
      </c>
      <c r="P169" s="13">
        <v>14719.77</v>
      </c>
      <c r="Q169" s="14">
        <v>475</v>
      </c>
    </row>
    <row r="170" spans="1:17" ht="21">
      <c r="A170" s="11" t="s">
        <v>28</v>
      </c>
      <c r="B170" s="12"/>
      <c r="C170" s="12" t="s">
        <v>29</v>
      </c>
      <c r="D170" s="12" t="s">
        <v>85</v>
      </c>
      <c r="E170" s="12" t="s">
        <v>20</v>
      </c>
      <c r="F170" s="12" t="s">
        <v>99</v>
      </c>
      <c r="G170" s="12" t="s">
        <v>77</v>
      </c>
      <c r="H170" s="12" t="s">
        <v>23</v>
      </c>
      <c r="I170" s="12"/>
      <c r="J170" s="12" t="s">
        <v>24</v>
      </c>
      <c r="K170" s="12" t="s">
        <v>25</v>
      </c>
      <c r="L170" s="12" t="s">
        <v>97</v>
      </c>
      <c r="M170" s="12">
        <v>4.4000000000000004</v>
      </c>
      <c r="N170" s="12" t="s">
        <v>151</v>
      </c>
      <c r="O170" s="12">
        <v>30</v>
      </c>
      <c r="P170" s="13">
        <v>11699.7</v>
      </c>
      <c r="Q170" s="14">
        <v>414</v>
      </c>
    </row>
    <row r="171" spans="1:17" ht="21">
      <c r="A171" s="11" t="s">
        <v>17</v>
      </c>
      <c r="B171" s="12" t="s">
        <v>101</v>
      </c>
      <c r="C171" s="12" t="s">
        <v>29</v>
      </c>
      <c r="D171" s="12" t="s">
        <v>102</v>
      </c>
      <c r="E171" s="12" t="s">
        <v>20</v>
      </c>
      <c r="F171" s="12" t="s">
        <v>31</v>
      </c>
      <c r="G171" s="12" t="s">
        <v>96</v>
      </c>
      <c r="H171" s="12" t="s">
        <v>23</v>
      </c>
      <c r="I171" s="12"/>
      <c r="J171" s="12" t="s">
        <v>24</v>
      </c>
      <c r="K171" s="12" t="s">
        <v>25</v>
      </c>
      <c r="L171" s="12"/>
      <c r="M171" s="12"/>
      <c r="N171" s="12" t="s">
        <v>445</v>
      </c>
      <c r="O171" s="12">
        <v>14</v>
      </c>
      <c r="P171" s="13">
        <v>7502.32</v>
      </c>
      <c r="Q171" s="14">
        <v>462</v>
      </c>
    </row>
    <row r="172" spans="1:17" ht="21">
      <c r="A172" s="11" t="s">
        <v>36</v>
      </c>
      <c r="B172" s="12" t="s">
        <v>446</v>
      </c>
      <c r="C172" s="12" t="s">
        <v>105</v>
      </c>
      <c r="D172" s="12" t="s">
        <v>447</v>
      </c>
      <c r="E172" s="12" t="s">
        <v>90</v>
      </c>
      <c r="F172" s="12" t="s">
        <v>145</v>
      </c>
      <c r="G172" s="12" t="s">
        <v>41</v>
      </c>
      <c r="H172" s="12" t="s">
        <v>33</v>
      </c>
      <c r="I172" s="12"/>
      <c r="J172" s="12" t="s">
        <v>43</v>
      </c>
      <c r="K172" s="12" t="s">
        <v>146</v>
      </c>
      <c r="L172" s="12"/>
      <c r="M172" s="12"/>
      <c r="N172" s="12" t="s">
        <v>448</v>
      </c>
      <c r="O172" s="12">
        <v>47</v>
      </c>
      <c r="P172" s="13">
        <v>56391.07</v>
      </c>
      <c r="Q172" s="14">
        <v>296</v>
      </c>
    </row>
    <row r="173" spans="1:17" ht="21">
      <c r="A173" s="11" t="s">
        <v>36</v>
      </c>
      <c r="B173" s="12" t="s">
        <v>449</v>
      </c>
      <c r="C173" s="12" t="s">
        <v>105</v>
      </c>
      <c r="D173" s="12"/>
      <c r="E173" s="12"/>
      <c r="F173" s="12" t="s">
        <v>76</v>
      </c>
      <c r="G173" s="12" t="s">
        <v>41</v>
      </c>
      <c r="H173" s="12" t="s">
        <v>42</v>
      </c>
      <c r="I173" s="12"/>
      <c r="J173" s="12" t="s">
        <v>43</v>
      </c>
      <c r="K173" s="12" t="s">
        <v>312</v>
      </c>
      <c r="L173" s="12" t="s">
        <v>419</v>
      </c>
      <c r="M173" s="12"/>
      <c r="N173" s="12" t="s">
        <v>450</v>
      </c>
      <c r="O173" s="12">
        <v>59</v>
      </c>
      <c r="P173" s="13">
        <v>10029.41</v>
      </c>
      <c r="Q173" s="14">
        <v>435</v>
      </c>
    </row>
    <row r="174" spans="1:17" ht="21">
      <c r="A174" s="11" t="s">
        <v>123</v>
      </c>
      <c r="B174" s="12" t="s">
        <v>451</v>
      </c>
      <c r="C174" s="12" t="s">
        <v>18</v>
      </c>
      <c r="D174" s="12" t="s">
        <v>85</v>
      </c>
      <c r="E174" s="12" t="s">
        <v>49</v>
      </c>
      <c r="F174" s="12" t="s">
        <v>86</v>
      </c>
      <c r="G174" s="12" t="s">
        <v>77</v>
      </c>
      <c r="H174" s="12" t="s">
        <v>256</v>
      </c>
      <c r="I174" s="12" t="s">
        <v>284</v>
      </c>
      <c r="J174" s="12" t="s">
        <v>24</v>
      </c>
      <c r="K174" s="12"/>
      <c r="L174" s="12"/>
      <c r="M174" s="12">
        <v>4.0999999999999996</v>
      </c>
      <c r="N174" s="12" t="s">
        <v>132</v>
      </c>
      <c r="O174" s="12">
        <v>15</v>
      </c>
      <c r="P174" s="13">
        <v>8849.85</v>
      </c>
      <c r="Q174" s="14">
        <v>436</v>
      </c>
    </row>
    <row r="175" spans="1:17" ht="21">
      <c r="A175" s="11" t="s">
        <v>71</v>
      </c>
      <c r="B175" s="12" t="s">
        <v>345</v>
      </c>
      <c r="C175" s="12" t="s">
        <v>73</v>
      </c>
      <c r="D175" s="12" t="s">
        <v>452</v>
      </c>
      <c r="E175" s="12" t="s">
        <v>41</v>
      </c>
      <c r="F175" s="12" t="s">
        <v>145</v>
      </c>
      <c r="G175" s="12" t="s">
        <v>41</v>
      </c>
      <c r="H175" s="12" t="s">
        <v>42</v>
      </c>
      <c r="I175" s="12"/>
      <c r="J175" s="12" t="s">
        <v>43</v>
      </c>
      <c r="K175" s="12" t="s">
        <v>312</v>
      </c>
      <c r="L175" s="12"/>
      <c r="M175" s="12">
        <v>2.5</v>
      </c>
      <c r="N175" s="12" t="s">
        <v>61</v>
      </c>
      <c r="O175" s="12">
        <v>41</v>
      </c>
      <c r="P175" s="13">
        <v>65559</v>
      </c>
      <c r="Q175" s="14">
        <v>245</v>
      </c>
    </row>
    <row r="176" spans="1:17" ht="21">
      <c r="A176" s="11" t="s">
        <v>71</v>
      </c>
      <c r="B176" s="12" t="s">
        <v>324</v>
      </c>
      <c r="C176" s="12" t="s">
        <v>325</v>
      </c>
      <c r="D176" s="12" t="s">
        <v>326</v>
      </c>
      <c r="E176" s="12" t="s">
        <v>90</v>
      </c>
      <c r="F176" s="12" t="s">
        <v>40</v>
      </c>
      <c r="G176" s="12" t="s">
        <v>41</v>
      </c>
      <c r="H176" s="12" t="s">
        <v>42</v>
      </c>
      <c r="I176" s="12"/>
      <c r="J176" s="12" t="s">
        <v>43</v>
      </c>
      <c r="K176" s="12" t="s">
        <v>236</v>
      </c>
      <c r="L176" s="12"/>
      <c r="M176" s="12">
        <v>4.0999999999999996</v>
      </c>
      <c r="N176" s="12" t="s">
        <v>127</v>
      </c>
      <c r="O176" s="12">
        <v>13</v>
      </c>
      <c r="P176" s="13">
        <v>8319.8700000000008</v>
      </c>
      <c r="Q176" s="14">
        <v>444</v>
      </c>
    </row>
    <row r="177" spans="1:17" ht="21">
      <c r="A177" s="11" t="s">
        <v>71</v>
      </c>
      <c r="B177" s="12" t="s">
        <v>453</v>
      </c>
      <c r="C177" s="12" t="s">
        <v>73</v>
      </c>
      <c r="D177" s="12" t="s">
        <v>315</v>
      </c>
      <c r="E177" s="12" t="s">
        <v>75</v>
      </c>
      <c r="F177" s="12" t="s">
        <v>130</v>
      </c>
      <c r="G177" s="12" t="s">
        <v>22</v>
      </c>
      <c r="H177" s="12" t="s">
        <v>42</v>
      </c>
      <c r="I177" s="12" t="s">
        <v>454</v>
      </c>
      <c r="J177" s="12" t="s">
        <v>24</v>
      </c>
      <c r="K177" s="12"/>
      <c r="L177" s="12"/>
      <c r="M177" s="12">
        <v>4.5999999999999996</v>
      </c>
      <c r="N177" s="12" t="s">
        <v>455</v>
      </c>
      <c r="O177" s="12">
        <v>59</v>
      </c>
      <c r="P177" s="13">
        <v>27030.26</v>
      </c>
      <c r="Q177" s="14">
        <v>327</v>
      </c>
    </row>
    <row r="178" spans="1:17" ht="21">
      <c r="A178" s="11" t="s">
        <v>123</v>
      </c>
      <c r="B178" s="12" t="s">
        <v>408</v>
      </c>
      <c r="C178" s="12" t="s">
        <v>18</v>
      </c>
      <c r="D178" s="12" t="s">
        <v>102</v>
      </c>
      <c r="E178" s="12" t="s">
        <v>49</v>
      </c>
      <c r="F178" s="12" t="s">
        <v>95</v>
      </c>
      <c r="G178" s="12" t="s">
        <v>67</v>
      </c>
      <c r="H178" s="12" t="s">
        <v>23</v>
      </c>
      <c r="I178" s="12"/>
      <c r="J178" s="12" t="s">
        <v>24</v>
      </c>
      <c r="K178" s="12" t="s">
        <v>25</v>
      </c>
      <c r="L178" s="12"/>
      <c r="M178" s="12">
        <v>4.2</v>
      </c>
      <c r="N178" s="12" t="s">
        <v>366</v>
      </c>
      <c r="O178" s="12">
        <v>38</v>
      </c>
      <c r="P178" s="13">
        <v>106981.4</v>
      </c>
      <c r="Q178" s="14">
        <v>368</v>
      </c>
    </row>
    <row r="179" spans="1:17" ht="21">
      <c r="A179" s="11" t="s">
        <v>36</v>
      </c>
      <c r="B179" s="12" t="s">
        <v>456</v>
      </c>
      <c r="C179" s="12" t="s">
        <v>73</v>
      </c>
      <c r="D179" s="12" t="s">
        <v>447</v>
      </c>
      <c r="E179" s="12" t="s">
        <v>90</v>
      </c>
      <c r="F179" s="12" t="s">
        <v>145</v>
      </c>
      <c r="G179" s="12" t="s">
        <v>77</v>
      </c>
      <c r="H179" s="12" t="s">
        <v>42</v>
      </c>
      <c r="I179" s="12"/>
      <c r="J179" s="12" t="s">
        <v>43</v>
      </c>
      <c r="K179" s="12" t="s">
        <v>242</v>
      </c>
      <c r="L179" s="12"/>
      <c r="M179" s="12">
        <v>5</v>
      </c>
      <c r="N179" s="12" t="s">
        <v>457</v>
      </c>
      <c r="O179" s="12">
        <v>65</v>
      </c>
      <c r="P179" s="13">
        <v>300170</v>
      </c>
      <c r="Q179" s="14">
        <v>188</v>
      </c>
    </row>
    <row r="180" spans="1:17" ht="21">
      <c r="A180" s="11" t="s">
        <v>71</v>
      </c>
      <c r="B180" s="12" t="s">
        <v>458</v>
      </c>
      <c r="C180" s="12" t="s">
        <v>73</v>
      </c>
      <c r="D180" s="12" t="s">
        <v>326</v>
      </c>
      <c r="E180" s="12" t="s">
        <v>208</v>
      </c>
      <c r="F180" s="12" t="s">
        <v>145</v>
      </c>
      <c r="G180" s="12" t="s">
        <v>41</v>
      </c>
      <c r="H180" s="12" t="s">
        <v>33</v>
      </c>
      <c r="I180" s="12" t="s">
        <v>459</v>
      </c>
      <c r="J180" s="12" t="s">
        <v>231</v>
      </c>
      <c r="K180" s="12"/>
      <c r="L180" s="12"/>
      <c r="M180" s="12">
        <v>4.2</v>
      </c>
      <c r="N180" s="12" t="s">
        <v>151</v>
      </c>
      <c r="O180" s="12">
        <v>12</v>
      </c>
      <c r="P180" s="13">
        <v>4679.88</v>
      </c>
      <c r="Q180" s="14">
        <v>303</v>
      </c>
    </row>
    <row r="181" spans="1:17" ht="21">
      <c r="A181" s="11" t="s">
        <v>36</v>
      </c>
      <c r="B181" s="12" t="s">
        <v>149</v>
      </c>
      <c r="C181" s="12" t="s">
        <v>29</v>
      </c>
      <c r="D181" s="12" t="s">
        <v>39</v>
      </c>
      <c r="E181" s="12"/>
      <c r="F181" s="12" t="s">
        <v>40</v>
      </c>
      <c r="G181" s="12" t="s">
        <v>41</v>
      </c>
      <c r="H181" s="12" t="s">
        <v>42</v>
      </c>
      <c r="I181" s="12"/>
      <c r="J181" s="12" t="s">
        <v>43</v>
      </c>
      <c r="K181" s="12" t="s">
        <v>150</v>
      </c>
      <c r="L181" s="12" t="s">
        <v>44</v>
      </c>
      <c r="M181" s="12">
        <v>1</v>
      </c>
      <c r="N181" s="12" t="s">
        <v>127</v>
      </c>
      <c r="O181" s="12">
        <v>21</v>
      </c>
      <c r="P181" s="13">
        <v>13439.79</v>
      </c>
      <c r="Q181" s="14">
        <v>361</v>
      </c>
    </row>
    <row r="182" spans="1:17" ht="21">
      <c r="A182" s="11" t="s">
        <v>152</v>
      </c>
      <c r="B182" s="12" t="s">
        <v>153</v>
      </c>
      <c r="C182" s="12" t="s">
        <v>73</v>
      </c>
      <c r="D182" s="12" t="s">
        <v>30</v>
      </c>
      <c r="E182" s="12" t="s">
        <v>20</v>
      </c>
      <c r="F182" s="12" t="s">
        <v>31</v>
      </c>
      <c r="G182" s="12" t="s">
        <v>41</v>
      </c>
      <c r="H182" s="12" t="s">
        <v>23</v>
      </c>
      <c r="I182" s="12"/>
      <c r="J182" s="12" t="s">
        <v>24</v>
      </c>
      <c r="K182" s="12" t="s">
        <v>25</v>
      </c>
      <c r="L182" s="12"/>
      <c r="M182" s="12"/>
      <c r="N182" s="12" t="s">
        <v>460</v>
      </c>
      <c r="O182" s="12">
        <v>50</v>
      </c>
      <c r="P182" s="13">
        <v>8812</v>
      </c>
      <c r="Q182" s="14">
        <v>334</v>
      </c>
    </row>
    <row r="183" spans="1:17" ht="21">
      <c r="A183" s="11" t="s">
        <v>17</v>
      </c>
      <c r="B183" s="12"/>
      <c r="C183" s="12" t="s">
        <v>18</v>
      </c>
      <c r="D183" s="12" t="s">
        <v>19</v>
      </c>
      <c r="E183" s="12" t="s">
        <v>20</v>
      </c>
      <c r="F183" s="12" t="s">
        <v>21</v>
      </c>
      <c r="G183" s="12" t="s">
        <v>22</v>
      </c>
      <c r="H183" s="12" t="s">
        <v>23</v>
      </c>
      <c r="I183" s="12"/>
      <c r="J183" s="12" t="s">
        <v>24</v>
      </c>
      <c r="K183" s="12" t="s">
        <v>25</v>
      </c>
      <c r="L183" s="12" t="s">
        <v>26</v>
      </c>
      <c r="M183" s="12"/>
      <c r="N183" s="12" t="s">
        <v>151</v>
      </c>
      <c r="O183" s="12">
        <v>16</v>
      </c>
      <c r="P183" s="13">
        <v>6239.84</v>
      </c>
      <c r="Q183" s="14">
        <v>264</v>
      </c>
    </row>
    <row r="184" spans="1:17" ht="21">
      <c r="A184" s="11" t="s">
        <v>28</v>
      </c>
      <c r="B184" s="12"/>
      <c r="C184" s="12" t="s">
        <v>29</v>
      </c>
      <c r="D184" s="12" t="s">
        <v>30</v>
      </c>
      <c r="E184" s="12" t="s">
        <v>20</v>
      </c>
      <c r="F184" s="12" t="s">
        <v>31</v>
      </c>
      <c r="G184" s="12" t="s">
        <v>32</v>
      </c>
      <c r="H184" s="12" t="s">
        <v>33</v>
      </c>
      <c r="I184" s="12" t="s">
        <v>34</v>
      </c>
      <c r="J184" s="12" t="s">
        <v>24</v>
      </c>
      <c r="K184" s="12" t="s">
        <v>25</v>
      </c>
      <c r="L184" s="12"/>
      <c r="M184" s="12">
        <v>4.5</v>
      </c>
      <c r="N184" s="12" t="s">
        <v>461</v>
      </c>
      <c r="O184" s="12">
        <v>57</v>
      </c>
      <c r="P184" s="13">
        <v>149054.43</v>
      </c>
      <c r="Q184" s="14">
        <v>194</v>
      </c>
    </row>
    <row r="185" spans="1:17" ht="21">
      <c r="A185" s="11" t="s">
        <v>36</v>
      </c>
      <c r="B185" s="12" t="s">
        <v>37</v>
      </c>
      <c r="C185" s="12" t="s">
        <v>38</v>
      </c>
      <c r="D185" s="12" t="s">
        <v>39</v>
      </c>
      <c r="E185" s="12"/>
      <c r="F185" s="12" t="s">
        <v>40</v>
      </c>
      <c r="G185" s="12" t="s">
        <v>41</v>
      </c>
      <c r="H185" s="12" t="s">
        <v>42</v>
      </c>
      <c r="I185" s="12"/>
      <c r="J185" s="12" t="s">
        <v>43</v>
      </c>
      <c r="K185" s="12"/>
      <c r="L185" s="12" t="s">
        <v>44</v>
      </c>
      <c r="M185" s="12">
        <v>5</v>
      </c>
      <c r="N185" s="12" t="s">
        <v>127</v>
      </c>
      <c r="O185" s="12">
        <v>57</v>
      </c>
      <c r="P185" s="13">
        <v>36479.43</v>
      </c>
      <c r="Q185" s="14">
        <v>457</v>
      </c>
    </row>
    <row r="186" spans="1:17" ht="21">
      <c r="A186" s="11" t="s">
        <v>28</v>
      </c>
      <c r="B186" s="12" t="s">
        <v>462</v>
      </c>
      <c r="C186" s="12" t="s">
        <v>115</v>
      </c>
      <c r="D186" s="12" t="s">
        <v>463</v>
      </c>
      <c r="E186" s="12"/>
      <c r="F186" s="12" t="s">
        <v>224</v>
      </c>
      <c r="G186" s="12" t="s">
        <v>67</v>
      </c>
      <c r="H186" s="12" t="s">
        <v>68</v>
      </c>
      <c r="I186" s="12" t="s">
        <v>92</v>
      </c>
      <c r="J186" s="12" t="s">
        <v>24</v>
      </c>
      <c r="K186" s="12" t="s">
        <v>464</v>
      </c>
      <c r="L186" s="12"/>
      <c r="M186" s="12">
        <v>4.4000000000000004</v>
      </c>
      <c r="N186" s="12" t="s">
        <v>151</v>
      </c>
      <c r="O186" s="12">
        <v>28</v>
      </c>
      <c r="P186" s="13">
        <v>10919.72</v>
      </c>
      <c r="Q186" s="14">
        <v>286</v>
      </c>
    </row>
    <row r="187" spans="1:17" ht="21">
      <c r="A187" s="11" t="s">
        <v>71</v>
      </c>
      <c r="B187" s="12" t="s">
        <v>465</v>
      </c>
      <c r="C187" s="12" t="s">
        <v>18</v>
      </c>
      <c r="D187" s="12" t="s">
        <v>370</v>
      </c>
      <c r="E187" s="12" t="s">
        <v>32</v>
      </c>
      <c r="F187" s="12" t="s">
        <v>135</v>
      </c>
      <c r="G187" s="12" t="s">
        <v>67</v>
      </c>
      <c r="H187" s="12" t="s">
        <v>466</v>
      </c>
      <c r="I187" s="12"/>
      <c r="J187" s="12" t="s">
        <v>24</v>
      </c>
      <c r="K187" s="12" t="s">
        <v>112</v>
      </c>
      <c r="L187" s="12"/>
      <c r="M187" s="12">
        <v>4.0999999999999996</v>
      </c>
      <c r="N187" s="12" t="s">
        <v>467</v>
      </c>
      <c r="O187" s="12">
        <v>16</v>
      </c>
      <c r="P187" s="13">
        <v>21072.959999999999</v>
      </c>
      <c r="Q187" s="14">
        <v>247</v>
      </c>
    </row>
    <row r="188" spans="1:17" ht="21">
      <c r="A188" s="11" t="s">
        <v>28</v>
      </c>
      <c r="B188" s="12" t="s">
        <v>468</v>
      </c>
      <c r="C188" s="12" t="s">
        <v>18</v>
      </c>
      <c r="D188" s="12" t="s">
        <v>469</v>
      </c>
      <c r="E188" s="12" t="s">
        <v>49</v>
      </c>
      <c r="F188" s="12" t="s">
        <v>436</v>
      </c>
      <c r="G188" s="12" t="s">
        <v>22</v>
      </c>
      <c r="H188" s="12" t="s">
        <v>23</v>
      </c>
      <c r="I188" s="12" t="s">
        <v>284</v>
      </c>
      <c r="J188" s="12" t="s">
        <v>24</v>
      </c>
      <c r="K188" s="12"/>
      <c r="L188" s="12"/>
      <c r="M188" s="12">
        <v>4.5</v>
      </c>
      <c r="N188" s="12" t="s">
        <v>61</v>
      </c>
      <c r="O188" s="12">
        <v>63</v>
      </c>
      <c r="P188" s="13">
        <v>100737</v>
      </c>
      <c r="Q188" s="14">
        <v>338</v>
      </c>
    </row>
    <row r="189" spans="1:17" ht="21">
      <c r="A189" s="11" t="s">
        <v>71</v>
      </c>
      <c r="B189" s="12" t="s">
        <v>470</v>
      </c>
      <c r="C189" s="12" t="s">
        <v>29</v>
      </c>
      <c r="D189" s="12" t="s">
        <v>471</v>
      </c>
      <c r="E189" s="12" t="s">
        <v>90</v>
      </c>
      <c r="F189" s="12" t="s">
        <v>145</v>
      </c>
      <c r="G189" s="12" t="s">
        <v>41</v>
      </c>
      <c r="H189" s="12" t="s">
        <v>256</v>
      </c>
      <c r="I189" s="12" t="s">
        <v>34</v>
      </c>
      <c r="J189" s="12" t="s">
        <v>231</v>
      </c>
      <c r="K189" s="12"/>
      <c r="L189" s="12"/>
      <c r="M189" s="12">
        <v>4.5999999999999996</v>
      </c>
      <c r="N189" s="12" t="s">
        <v>472</v>
      </c>
      <c r="O189" s="12">
        <v>56</v>
      </c>
      <c r="P189" s="13">
        <v>95479.44</v>
      </c>
      <c r="Q189" s="14">
        <v>525</v>
      </c>
    </row>
    <row r="190" spans="1:17" ht="21">
      <c r="A190" s="11" t="s">
        <v>28</v>
      </c>
      <c r="B190" s="12"/>
      <c r="C190" s="12" t="s">
        <v>29</v>
      </c>
      <c r="D190" s="12" t="s">
        <v>30</v>
      </c>
      <c r="E190" s="12" t="s">
        <v>20</v>
      </c>
      <c r="F190" s="12" t="s">
        <v>110</v>
      </c>
      <c r="G190" s="12" t="s">
        <v>41</v>
      </c>
      <c r="H190" s="12" t="s">
        <v>23</v>
      </c>
      <c r="I190" s="12"/>
      <c r="J190" s="12" t="s">
        <v>24</v>
      </c>
      <c r="K190" s="12" t="s">
        <v>25</v>
      </c>
      <c r="L190" s="12" t="s">
        <v>473</v>
      </c>
      <c r="M190" s="12">
        <v>4.7</v>
      </c>
      <c r="N190" s="12" t="s">
        <v>474</v>
      </c>
      <c r="O190" s="12">
        <v>63</v>
      </c>
      <c r="P190" s="13">
        <v>77048.37</v>
      </c>
      <c r="Q190" s="14">
        <v>482</v>
      </c>
    </row>
    <row r="191" spans="1:17" ht="21">
      <c r="A191" s="11" t="s">
        <v>475</v>
      </c>
      <c r="B191" s="12" t="s">
        <v>476</v>
      </c>
      <c r="C191" s="12" t="s">
        <v>115</v>
      </c>
      <c r="D191" s="12" t="s">
        <v>477</v>
      </c>
      <c r="E191" s="12" t="s">
        <v>32</v>
      </c>
      <c r="F191" s="12" t="s">
        <v>135</v>
      </c>
      <c r="G191" s="12" t="s">
        <v>67</v>
      </c>
      <c r="H191" s="12" t="s">
        <v>256</v>
      </c>
      <c r="I191" s="12" t="s">
        <v>92</v>
      </c>
      <c r="J191" s="12" t="s">
        <v>24</v>
      </c>
      <c r="K191" s="12"/>
      <c r="L191" s="12"/>
      <c r="M191" s="12">
        <v>4.0999999999999996</v>
      </c>
      <c r="N191" s="12" t="s">
        <v>151</v>
      </c>
      <c r="O191" s="12">
        <v>24</v>
      </c>
      <c r="P191" s="13">
        <v>9359.76</v>
      </c>
      <c r="Q191" s="14">
        <v>433</v>
      </c>
    </row>
    <row r="192" spans="1:17" ht="21">
      <c r="A192" s="11" t="s">
        <v>123</v>
      </c>
      <c r="B192" s="12" t="s">
        <v>478</v>
      </c>
      <c r="C192" s="12" t="s">
        <v>29</v>
      </c>
      <c r="D192" s="12" t="s">
        <v>102</v>
      </c>
      <c r="E192" s="12" t="s">
        <v>49</v>
      </c>
      <c r="F192" s="12" t="s">
        <v>436</v>
      </c>
      <c r="G192" s="12" t="s">
        <v>401</v>
      </c>
      <c r="H192" s="12" t="s">
        <v>42</v>
      </c>
      <c r="I192" s="12" t="s">
        <v>479</v>
      </c>
      <c r="J192" s="12" t="s">
        <v>24</v>
      </c>
      <c r="K192" s="12"/>
      <c r="L192" s="12"/>
      <c r="M192" s="12">
        <v>4.3</v>
      </c>
      <c r="N192" s="12" t="s">
        <v>480</v>
      </c>
      <c r="O192" s="12">
        <v>59</v>
      </c>
      <c r="P192" s="13">
        <v>69467.78</v>
      </c>
      <c r="Q192" s="14">
        <v>161</v>
      </c>
    </row>
    <row r="193" spans="1:17" ht="21">
      <c r="A193" s="11" t="s">
        <v>123</v>
      </c>
      <c r="B193" s="12" t="s">
        <v>481</v>
      </c>
      <c r="C193" s="12" t="s">
        <v>73</v>
      </c>
      <c r="D193" s="12" t="s">
        <v>102</v>
      </c>
      <c r="E193" s="12" t="s">
        <v>49</v>
      </c>
      <c r="F193" s="12" t="s">
        <v>31</v>
      </c>
      <c r="G193" s="12" t="s">
        <v>22</v>
      </c>
      <c r="H193" s="12" t="s">
        <v>42</v>
      </c>
      <c r="I193" s="12" t="s">
        <v>34</v>
      </c>
      <c r="J193" s="12" t="s">
        <v>24</v>
      </c>
      <c r="K193" s="12"/>
      <c r="L193" s="12"/>
      <c r="M193" s="12">
        <v>4.0999999999999996</v>
      </c>
      <c r="N193" s="12" t="s">
        <v>482</v>
      </c>
      <c r="O193" s="12">
        <v>15</v>
      </c>
      <c r="P193" s="13">
        <v>33299.85</v>
      </c>
      <c r="Q193" s="14">
        <v>112</v>
      </c>
    </row>
    <row r="194" spans="1:17" ht="21">
      <c r="A194" s="11" t="s">
        <v>17</v>
      </c>
      <c r="B194" s="12"/>
      <c r="C194" s="12" t="s">
        <v>29</v>
      </c>
      <c r="D194" s="12" t="s">
        <v>19</v>
      </c>
      <c r="E194" s="12" t="s">
        <v>94</v>
      </c>
      <c r="F194" s="12" t="s">
        <v>95</v>
      </c>
      <c r="G194" s="12" t="s">
        <v>96</v>
      </c>
      <c r="H194" s="12" t="s">
        <v>23</v>
      </c>
      <c r="I194" s="12"/>
      <c r="J194" s="12" t="s">
        <v>24</v>
      </c>
      <c r="K194" s="12" t="s">
        <v>25</v>
      </c>
      <c r="L194" s="12" t="s">
        <v>97</v>
      </c>
      <c r="M194" s="12">
        <v>5</v>
      </c>
      <c r="N194" s="12" t="s">
        <v>483</v>
      </c>
      <c r="O194" s="12">
        <v>64</v>
      </c>
      <c r="P194" s="13">
        <v>58593.279999999999</v>
      </c>
      <c r="Q194" s="14">
        <v>463</v>
      </c>
    </row>
    <row r="195" spans="1:17" ht="21">
      <c r="A195" s="11" t="s">
        <v>28</v>
      </c>
      <c r="B195" s="12"/>
      <c r="C195" s="12" t="s">
        <v>29</v>
      </c>
      <c r="D195" s="12" t="s">
        <v>85</v>
      </c>
      <c r="E195" s="12" t="s">
        <v>20</v>
      </c>
      <c r="F195" s="12" t="s">
        <v>99</v>
      </c>
      <c r="G195" s="12" t="s">
        <v>77</v>
      </c>
      <c r="H195" s="12" t="s">
        <v>23</v>
      </c>
      <c r="I195" s="12"/>
      <c r="J195" s="12" t="s">
        <v>24</v>
      </c>
      <c r="K195" s="12" t="s">
        <v>25</v>
      </c>
      <c r="L195" s="12" t="s">
        <v>97</v>
      </c>
      <c r="M195" s="12">
        <v>4.4000000000000004</v>
      </c>
      <c r="N195" s="12" t="s">
        <v>132</v>
      </c>
      <c r="O195" s="12">
        <v>12</v>
      </c>
      <c r="P195" s="13">
        <v>7079.88</v>
      </c>
      <c r="Q195" s="14">
        <v>461</v>
      </c>
    </row>
    <row r="196" spans="1:17" ht="21">
      <c r="A196" s="11" t="s">
        <v>17</v>
      </c>
      <c r="B196" s="12" t="s">
        <v>101</v>
      </c>
      <c r="C196" s="12" t="s">
        <v>29</v>
      </c>
      <c r="D196" s="12" t="s">
        <v>102</v>
      </c>
      <c r="E196" s="12" t="s">
        <v>20</v>
      </c>
      <c r="F196" s="12" t="s">
        <v>31</v>
      </c>
      <c r="G196" s="12" t="s">
        <v>96</v>
      </c>
      <c r="H196" s="12" t="s">
        <v>23</v>
      </c>
      <c r="I196" s="12"/>
      <c r="J196" s="12" t="s">
        <v>24</v>
      </c>
      <c r="K196" s="12" t="s">
        <v>25</v>
      </c>
      <c r="L196" s="12"/>
      <c r="M196" s="12"/>
      <c r="N196" s="12" t="s">
        <v>211</v>
      </c>
      <c r="O196" s="12">
        <v>35</v>
      </c>
      <c r="P196" s="13">
        <v>16099.65</v>
      </c>
      <c r="Q196" s="14">
        <v>273</v>
      </c>
    </row>
    <row r="197" spans="1:17" ht="21">
      <c r="A197" s="11" t="s">
        <v>165</v>
      </c>
      <c r="B197" s="12" t="s">
        <v>484</v>
      </c>
      <c r="C197" s="12" t="s">
        <v>18</v>
      </c>
      <c r="D197" s="12" t="s">
        <v>485</v>
      </c>
      <c r="E197" s="12" t="s">
        <v>75</v>
      </c>
      <c r="F197" s="12" t="s">
        <v>106</v>
      </c>
      <c r="G197" s="12" t="s">
        <v>22</v>
      </c>
      <c r="H197" s="12" t="s">
        <v>33</v>
      </c>
      <c r="I197" s="12" t="s">
        <v>111</v>
      </c>
      <c r="J197" s="12" t="s">
        <v>316</v>
      </c>
      <c r="K197" s="12"/>
      <c r="L197" s="12"/>
      <c r="M197" s="12">
        <v>4.0999999999999996</v>
      </c>
      <c r="N197" s="12" t="s">
        <v>486</v>
      </c>
      <c r="O197" s="12">
        <v>63</v>
      </c>
      <c r="P197" s="13">
        <v>164870.37</v>
      </c>
      <c r="Q197" s="14">
        <v>490</v>
      </c>
    </row>
    <row r="198" spans="1:17" ht="21">
      <c r="A198" s="11" t="s">
        <v>487</v>
      </c>
      <c r="B198" s="12" t="s">
        <v>488</v>
      </c>
      <c r="C198" s="12" t="s">
        <v>18</v>
      </c>
      <c r="D198" s="12" t="s">
        <v>85</v>
      </c>
      <c r="E198" s="12" t="s">
        <v>75</v>
      </c>
      <c r="F198" s="12" t="s">
        <v>21</v>
      </c>
      <c r="G198" s="12" t="s">
        <v>77</v>
      </c>
      <c r="H198" s="12" t="s">
        <v>256</v>
      </c>
      <c r="I198" s="12" t="s">
        <v>388</v>
      </c>
      <c r="J198" s="12" t="s">
        <v>24</v>
      </c>
      <c r="K198" s="12"/>
      <c r="L198" s="12"/>
      <c r="M198" s="12">
        <v>4.2</v>
      </c>
      <c r="N198" s="12" t="s">
        <v>489</v>
      </c>
      <c r="O198" s="12">
        <v>55</v>
      </c>
      <c r="P198" s="13">
        <v>32339.45</v>
      </c>
      <c r="Q198" s="14">
        <v>243</v>
      </c>
    </row>
    <row r="199" spans="1:17" ht="21">
      <c r="A199" s="11" t="s">
        <v>289</v>
      </c>
      <c r="B199" s="12" t="s">
        <v>490</v>
      </c>
      <c r="C199" s="12" t="s">
        <v>48</v>
      </c>
      <c r="D199" s="12" t="s">
        <v>491</v>
      </c>
      <c r="E199" s="12" t="s">
        <v>49</v>
      </c>
      <c r="F199" s="12" t="s">
        <v>492</v>
      </c>
      <c r="G199" s="12" t="s">
        <v>22</v>
      </c>
      <c r="H199" s="12" t="s">
        <v>68</v>
      </c>
      <c r="I199" s="12" t="s">
        <v>69</v>
      </c>
      <c r="J199" s="12" t="s">
        <v>24</v>
      </c>
      <c r="K199" s="12"/>
      <c r="L199" s="12"/>
      <c r="M199" s="12">
        <v>4.2</v>
      </c>
      <c r="N199" s="12" t="s">
        <v>78</v>
      </c>
      <c r="O199" s="12">
        <v>30</v>
      </c>
      <c r="P199" s="13">
        <v>26999.7</v>
      </c>
      <c r="Q199" s="14">
        <v>110</v>
      </c>
    </row>
    <row r="200" spans="1:17" ht="21">
      <c r="A200" s="11" t="s">
        <v>79</v>
      </c>
      <c r="B200" s="12" t="s">
        <v>493</v>
      </c>
      <c r="C200" s="12" t="s">
        <v>105</v>
      </c>
      <c r="D200" s="12" t="s">
        <v>30</v>
      </c>
      <c r="E200" s="12" t="s">
        <v>58</v>
      </c>
      <c r="F200" s="12" t="s">
        <v>160</v>
      </c>
      <c r="G200" s="12" t="s">
        <v>67</v>
      </c>
      <c r="H200" s="12" t="s">
        <v>68</v>
      </c>
      <c r="I200" s="12" t="s">
        <v>248</v>
      </c>
      <c r="J200" s="12" t="s">
        <v>24</v>
      </c>
      <c r="K200" s="12"/>
      <c r="L200" s="12"/>
      <c r="M200" s="12">
        <v>3.5</v>
      </c>
      <c r="N200" s="12" t="s">
        <v>61</v>
      </c>
      <c r="O200" s="12">
        <v>36</v>
      </c>
      <c r="P200" s="13">
        <v>57564</v>
      </c>
      <c r="Q200" s="14">
        <v>262</v>
      </c>
    </row>
    <row r="201" spans="1:17" ht="21">
      <c r="A201" s="11" t="s">
        <v>165</v>
      </c>
      <c r="B201" s="12" t="s">
        <v>494</v>
      </c>
      <c r="C201" s="12" t="s">
        <v>29</v>
      </c>
      <c r="D201" s="12" t="s">
        <v>85</v>
      </c>
      <c r="E201" s="12" t="s">
        <v>208</v>
      </c>
      <c r="F201" s="12" t="s">
        <v>374</v>
      </c>
      <c r="G201" s="12" t="s">
        <v>32</v>
      </c>
      <c r="H201" s="12" t="s">
        <v>42</v>
      </c>
      <c r="I201" s="12"/>
      <c r="J201" s="12" t="s">
        <v>24</v>
      </c>
      <c r="K201" s="12" t="s">
        <v>205</v>
      </c>
      <c r="L201" s="12"/>
      <c r="M201" s="12">
        <v>4.2</v>
      </c>
      <c r="N201" s="12" t="s">
        <v>495</v>
      </c>
      <c r="O201" s="12">
        <v>28</v>
      </c>
      <c r="P201" s="13">
        <v>40599.72</v>
      </c>
      <c r="Q201" s="14">
        <v>282</v>
      </c>
    </row>
    <row r="202" spans="1:17" ht="21">
      <c r="A202" s="11" t="s">
        <v>152</v>
      </c>
      <c r="B202" s="12" t="s">
        <v>153</v>
      </c>
      <c r="C202" s="12" t="s">
        <v>73</v>
      </c>
      <c r="D202" s="12" t="s">
        <v>30</v>
      </c>
      <c r="E202" s="12" t="s">
        <v>20</v>
      </c>
      <c r="F202" s="12" t="s">
        <v>31</v>
      </c>
      <c r="G202" s="12" t="s">
        <v>41</v>
      </c>
      <c r="H202" s="12" t="s">
        <v>23</v>
      </c>
      <c r="I202" s="12"/>
      <c r="J202" s="12" t="s">
        <v>24</v>
      </c>
      <c r="K202" s="12" t="s">
        <v>25</v>
      </c>
      <c r="L202" s="12"/>
      <c r="M202" s="12"/>
      <c r="N202" s="12" t="s">
        <v>100</v>
      </c>
      <c r="O202" s="12">
        <v>64</v>
      </c>
      <c r="P202" s="13">
        <v>108736</v>
      </c>
      <c r="Q202" s="14">
        <v>178</v>
      </c>
    </row>
    <row r="203" spans="1:17" ht="21">
      <c r="A203" s="11" t="s">
        <v>36</v>
      </c>
      <c r="B203" s="12" t="s">
        <v>149</v>
      </c>
      <c r="C203" s="12" t="s">
        <v>29</v>
      </c>
      <c r="D203" s="12" t="s">
        <v>39</v>
      </c>
      <c r="E203" s="12"/>
      <c r="F203" s="12" t="s">
        <v>40</v>
      </c>
      <c r="G203" s="12" t="s">
        <v>41</v>
      </c>
      <c r="H203" s="12" t="s">
        <v>42</v>
      </c>
      <c r="I203" s="12"/>
      <c r="J203" s="12" t="s">
        <v>43</v>
      </c>
      <c r="K203" s="12" t="s">
        <v>150</v>
      </c>
      <c r="L203" s="12" t="s">
        <v>44</v>
      </c>
      <c r="M203" s="12">
        <v>1</v>
      </c>
      <c r="N203" s="12" t="s">
        <v>211</v>
      </c>
      <c r="O203" s="12">
        <v>63</v>
      </c>
      <c r="P203" s="13">
        <v>28979.37</v>
      </c>
      <c r="Q203" s="14">
        <v>200</v>
      </c>
    </row>
    <row r="204" spans="1:17" ht="21">
      <c r="A204" s="11" t="s">
        <v>17</v>
      </c>
      <c r="B204" s="12"/>
      <c r="C204" s="12" t="s">
        <v>18</v>
      </c>
      <c r="D204" s="12" t="s">
        <v>19</v>
      </c>
      <c r="E204" s="12" t="s">
        <v>20</v>
      </c>
      <c r="F204" s="12" t="s">
        <v>21</v>
      </c>
      <c r="G204" s="12" t="s">
        <v>22</v>
      </c>
      <c r="H204" s="12" t="s">
        <v>23</v>
      </c>
      <c r="I204" s="12"/>
      <c r="J204" s="12" t="s">
        <v>24</v>
      </c>
      <c r="K204" s="12" t="s">
        <v>25</v>
      </c>
      <c r="L204" s="12" t="s">
        <v>26</v>
      </c>
      <c r="M204" s="12"/>
      <c r="N204" s="12" t="s">
        <v>496</v>
      </c>
      <c r="O204" s="12">
        <v>28</v>
      </c>
      <c r="P204" s="13">
        <v>106372</v>
      </c>
      <c r="Q204" s="14">
        <v>191</v>
      </c>
    </row>
    <row r="205" spans="1:17" ht="21">
      <c r="A205" s="11" t="s">
        <v>28</v>
      </c>
      <c r="B205" s="12"/>
      <c r="C205" s="12" t="s">
        <v>29</v>
      </c>
      <c r="D205" s="12" t="s">
        <v>30</v>
      </c>
      <c r="E205" s="12" t="s">
        <v>20</v>
      </c>
      <c r="F205" s="12" t="s">
        <v>31</v>
      </c>
      <c r="G205" s="12" t="s">
        <v>32</v>
      </c>
      <c r="H205" s="12" t="s">
        <v>33</v>
      </c>
      <c r="I205" s="12" t="s">
        <v>34</v>
      </c>
      <c r="J205" s="12" t="s">
        <v>24</v>
      </c>
      <c r="K205" s="12" t="s">
        <v>25</v>
      </c>
      <c r="L205" s="12"/>
      <c r="M205" s="12">
        <v>4.5</v>
      </c>
      <c r="N205" s="12" t="s">
        <v>497</v>
      </c>
      <c r="O205" s="12">
        <v>28</v>
      </c>
      <c r="P205" s="13">
        <v>59089.8</v>
      </c>
      <c r="Q205" s="14">
        <v>399</v>
      </c>
    </row>
    <row r="206" spans="1:17" ht="21">
      <c r="A206" s="11" t="s">
        <v>36</v>
      </c>
      <c r="B206" s="12" t="s">
        <v>37</v>
      </c>
      <c r="C206" s="12" t="s">
        <v>38</v>
      </c>
      <c r="D206" s="12" t="s">
        <v>39</v>
      </c>
      <c r="E206" s="12"/>
      <c r="F206" s="12" t="s">
        <v>40</v>
      </c>
      <c r="G206" s="12" t="s">
        <v>41</v>
      </c>
      <c r="H206" s="12" t="s">
        <v>42</v>
      </c>
      <c r="I206" s="12"/>
      <c r="J206" s="12" t="s">
        <v>43</v>
      </c>
      <c r="K206" s="12"/>
      <c r="L206" s="12" t="s">
        <v>44</v>
      </c>
      <c r="M206" s="12">
        <v>5</v>
      </c>
      <c r="N206" s="12" t="s">
        <v>498</v>
      </c>
      <c r="O206" s="12">
        <v>32</v>
      </c>
      <c r="P206" s="13">
        <v>55358.400000000001</v>
      </c>
      <c r="Q206" s="14">
        <v>453</v>
      </c>
    </row>
    <row r="207" spans="1:17" ht="21">
      <c r="A207" s="11" t="s">
        <v>216</v>
      </c>
      <c r="B207" s="12" t="s">
        <v>499</v>
      </c>
      <c r="C207" s="12" t="s">
        <v>73</v>
      </c>
      <c r="D207" s="12" t="s">
        <v>500</v>
      </c>
      <c r="E207" s="12" t="s">
        <v>208</v>
      </c>
      <c r="F207" s="12" t="s">
        <v>21</v>
      </c>
      <c r="G207" s="12" t="s">
        <v>41</v>
      </c>
      <c r="H207" s="12" t="s">
        <v>42</v>
      </c>
      <c r="I207" s="12"/>
      <c r="J207" s="12" t="s">
        <v>24</v>
      </c>
      <c r="K207" s="12" t="s">
        <v>272</v>
      </c>
      <c r="L207" s="12"/>
      <c r="M207" s="12">
        <v>4.7</v>
      </c>
      <c r="N207" s="12" t="s">
        <v>501</v>
      </c>
      <c r="O207" s="12">
        <v>45</v>
      </c>
      <c r="P207" s="13">
        <v>114659.55</v>
      </c>
      <c r="Q207" s="14">
        <v>258</v>
      </c>
    </row>
    <row r="208" spans="1:17" ht="21">
      <c r="A208" s="11" t="s">
        <v>79</v>
      </c>
      <c r="B208" s="12" t="s">
        <v>502</v>
      </c>
      <c r="C208" s="12" t="s">
        <v>18</v>
      </c>
      <c r="D208" s="12" t="s">
        <v>102</v>
      </c>
      <c r="E208" s="12" t="s">
        <v>75</v>
      </c>
      <c r="F208" s="12" t="s">
        <v>86</v>
      </c>
      <c r="G208" s="12" t="s">
        <v>22</v>
      </c>
      <c r="H208" s="12" t="s">
        <v>42</v>
      </c>
      <c r="I208" s="12" t="s">
        <v>34</v>
      </c>
      <c r="J208" s="12" t="s">
        <v>24</v>
      </c>
      <c r="K208" s="12"/>
      <c r="L208" s="12"/>
      <c r="M208" s="12"/>
      <c r="N208" s="12" t="s">
        <v>503</v>
      </c>
      <c r="O208" s="12">
        <v>39</v>
      </c>
      <c r="P208" s="13">
        <v>37127.61</v>
      </c>
      <c r="Q208" s="14">
        <v>173</v>
      </c>
    </row>
    <row r="209" spans="1:17" ht="21">
      <c r="A209" s="11" t="s">
        <v>165</v>
      </c>
      <c r="B209" s="12" t="s">
        <v>504</v>
      </c>
      <c r="C209" s="12" t="s">
        <v>73</v>
      </c>
      <c r="D209" s="12" t="s">
        <v>505</v>
      </c>
      <c r="E209" s="12" t="s">
        <v>20</v>
      </c>
      <c r="F209" s="12" t="s">
        <v>76</v>
      </c>
      <c r="G209" s="12" t="s">
        <v>41</v>
      </c>
      <c r="H209" s="12" t="s">
        <v>33</v>
      </c>
      <c r="I209" s="12"/>
      <c r="J209" s="12" t="s">
        <v>24</v>
      </c>
      <c r="K209" s="12" t="s">
        <v>506</v>
      </c>
      <c r="L209" s="12"/>
      <c r="M209" s="12"/>
      <c r="N209" s="12" t="s">
        <v>127</v>
      </c>
      <c r="O209" s="12">
        <v>39</v>
      </c>
      <c r="P209" s="13">
        <v>24959.61</v>
      </c>
      <c r="Q209" s="14">
        <v>266</v>
      </c>
    </row>
    <row r="210" spans="1:17" ht="21">
      <c r="A210" s="11" t="s">
        <v>28</v>
      </c>
      <c r="B210" s="12" t="s">
        <v>507</v>
      </c>
      <c r="C210" s="12" t="s">
        <v>105</v>
      </c>
      <c r="D210" s="12" t="s">
        <v>30</v>
      </c>
      <c r="E210" s="12" t="s">
        <v>20</v>
      </c>
      <c r="F210" s="12" t="s">
        <v>110</v>
      </c>
      <c r="G210" s="12" t="s">
        <v>41</v>
      </c>
      <c r="H210" s="12" t="s">
        <v>23</v>
      </c>
      <c r="I210" s="12"/>
      <c r="J210" s="12" t="s">
        <v>24</v>
      </c>
      <c r="K210" s="12" t="s">
        <v>25</v>
      </c>
      <c r="L210" s="12"/>
      <c r="M210" s="12">
        <v>4</v>
      </c>
      <c r="N210" s="12" t="s">
        <v>508</v>
      </c>
      <c r="O210" s="12">
        <v>56</v>
      </c>
      <c r="P210" s="13">
        <v>29520.400000000001</v>
      </c>
      <c r="Q210" s="14">
        <v>490</v>
      </c>
    </row>
    <row r="211" spans="1:17" ht="21">
      <c r="A211" s="11" t="s">
        <v>123</v>
      </c>
      <c r="B211" s="12" t="s">
        <v>509</v>
      </c>
      <c r="C211" s="12" t="s">
        <v>302</v>
      </c>
      <c r="D211" s="12" t="s">
        <v>85</v>
      </c>
      <c r="E211" s="12" t="s">
        <v>49</v>
      </c>
      <c r="F211" s="12">
        <v>8032</v>
      </c>
      <c r="G211" s="12" t="s">
        <v>22</v>
      </c>
      <c r="H211" s="12" t="s">
        <v>256</v>
      </c>
      <c r="I211" s="12" t="s">
        <v>111</v>
      </c>
      <c r="J211" s="12" t="s">
        <v>24</v>
      </c>
      <c r="K211" s="12"/>
      <c r="L211" s="12"/>
      <c r="M211" s="12">
        <v>4.5</v>
      </c>
      <c r="N211" s="12" t="s">
        <v>132</v>
      </c>
      <c r="O211" s="12">
        <v>14</v>
      </c>
      <c r="P211" s="13">
        <v>8259.86</v>
      </c>
      <c r="Q211" s="14">
        <v>144</v>
      </c>
    </row>
    <row r="212" spans="1:17" ht="21">
      <c r="A212" s="11" t="s">
        <v>165</v>
      </c>
      <c r="B212" s="12" t="s">
        <v>510</v>
      </c>
      <c r="C212" s="12" t="s">
        <v>201</v>
      </c>
      <c r="D212" s="12" t="s">
        <v>511</v>
      </c>
      <c r="E212" s="12" t="s">
        <v>90</v>
      </c>
      <c r="F212" s="12" t="s">
        <v>76</v>
      </c>
      <c r="G212" s="12" t="s">
        <v>41</v>
      </c>
      <c r="H212" s="12" t="s">
        <v>33</v>
      </c>
      <c r="I212" s="12" t="s">
        <v>512</v>
      </c>
      <c r="J212" s="12" t="s">
        <v>24</v>
      </c>
      <c r="K212" s="12"/>
      <c r="L212" s="12"/>
      <c r="M212" s="12">
        <v>2.8</v>
      </c>
      <c r="N212" s="12" t="s">
        <v>78</v>
      </c>
      <c r="O212" s="12">
        <v>64</v>
      </c>
      <c r="P212" s="13">
        <v>57599.360000000001</v>
      </c>
      <c r="Q212" s="14">
        <v>453</v>
      </c>
    </row>
    <row r="213" spans="1:17" ht="21">
      <c r="A213" s="11" t="s">
        <v>17</v>
      </c>
      <c r="B213" s="12"/>
      <c r="C213" s="12" t="s">
        <v>18</v>
      </c>
      <c r="D213" s="12" t="s">
        <v>19</v>
      </c>
      <c r="E213" s="12" t="s">
        <v>20</v>
      </c>
      <c r="F213" s="12" t="s">
        <v>21</v>
      </c>
      <c r="G213" s="12" t="s">
        <v>22</v>
      </c>
      <c r="H213" s="12" t="s">
        <v>23</v>
      </c>
      <c r="I213" s="12"/>
      <c r="J213" s="12" t="s">
        <v>24</v>
      </c>
      <c r="K213" s="12" t="s">
        <v>25</v>
      </c>
      <c r="L213" s="12" t="s">
        <v>26</v>
      </c>
      <c r="M213" s="12"/>
      <c r="N213" s="12" t="s">
        <v>513</v>
      </c>
      <c r="O213" s="12">
        <v>62</v>
      </c>
      <c r="P213" s="13">
        <v>68196.899999999994</v>
      </c>
      <c r="Q213" s="14">
        <v>415</v>
      </c>
    </row>
    <row r="214" spans="1:17" ht="21">
      <c r="A214" s="11" t="s">
        <v>28</v>
      </c>
      <c r="B214" s="12"/>
      <c r="C214" s="12" t="s">
        <v>29</v>
      </c>
      <c r="D214" s="12" t="s">
        <v>30</v>
      </c>
      <c r="E214" s="12" t="s">
        <v>20</v>
      </c>
      <c r="F214" s="12" t="s">
        <v>31</v>
      </c>
      <c r="G214" s="12" t="s">
        <v>32</v>
      </c>
      <c r="H214" s="12" t="s">
        <v>33</v>
      </c>
      <c r="I214" s="12" t="s">
        <v>34</v>
      </c>
      <c r="J214" s="12" t="s">
        <v>24</v>
      </c>
      <c r="K214" s="12" t="s">
        <v>25</v>
      </c>
      <c r="L214" s="12"/>
      <c r="M214" s="12">
        <v>4.5</v>
      </c>
      <c r="N214" s="12" t="s">
        <v>514</v>
      </c>
      <c r="O214" s="12">
        <v>21</v>
      </c>
      <c r="P214" s="13">
        <v>3148.95</v>
      </c>
      <c r="Q214" s="14">
        <v>246</v>
      </c>
    </row>
    <row r="215" spans="1:17" ht="21">
      <c r="A215" s="11" t="s">
        <v>123</v>
      </c>
      <c r="B215" s="12" t="s">
        <v>515</v>
      </c>
      <c r="C215" s="12" t="s">
        <v>29</v>
      </c>
      <c r="D215" s="12"/>
      <c r="E215" s="12" t="s">
        <v>49</v>
      </c>
      <c r="F215" s="12" t="s">
        <v>516</v>
      </c>
      <c r="G215" s="12" t="s">
        <v>22</v>
      </c>
      <c r="H215" s="12" t="s">
        <v>42</v>
      </c>
      <c r="I215" s="12"/>
      <c r="J215" s="12" t="s">
        <v>24</v>
      </c>
      <c r="K215" s="12" t="s">
        <v>517</v>
      </c>
      <c r="L215" s="12" t="s">
        <v>419</v>
      </c>
      <c r="M215" s="12">
        <v>5</v>
      </c>
      <c r="N215" s="12" t="s">
        <v>518</v>
      </c>
      <c r="O215" s="12">
        <v>22</v>
      </c>
      <c r="P215" s="13">
        <v>21758</v>
      </c>
      <c r="Q215" s="14">
        <v>256</v>
      </c>
    </row>
    <row r="216" spans="1:17" ht="21">
      <c r="A216" s="11" t="s">
        <v>123</v>
      </c>
      <c r="B216" s="12" t="s">
        <v>519</v>
      </c>
      <c r="C216" s="12" t="s">
        <v>18</v>
      </c>
      <c r="D216" s="12" t="s">
        <v>520</v>
      </c>
      <c r="E216" s="12" t="s">
        <v>49</v>
      </c>
      <c r="F216" s="12" t="s">
        <v>521</v>
      </c>
      <c r="G216" s="12" t="s">
        <v>77</v>
      </c>
      <c r="H216" s="12" t="s">
        <v>23</v>
      </c>
      <c r="I216" s="12" t="s">
        <v>459</v>
      </c>
      <c r="J216" s="12" t="s">
        <v>24</v>
      </c>
      <c r="K216" s="12"/>
      <c r="L216" s="12"/>
      <c r="M216" s="12">
        <v>4.4000000000000004</v>
      </c>
      <c r="N216" s="12" t="s">
        <v>45</v>
      </c>
      <c r="O216" s="12">
        <v>53</v>
      </c>
      <c r="P216" s="13">
        <v>52999.47</v>
      </c>
      <c r="Q216" s="14">
        <v>221</v>
      </c>
    </row>
    <row r="217" spans="1:17" ht="21">
      <c r="A217" s="11" t="s">
        <v>165</v>
      </c>
      <c r="B217" s="12" t="s">
        <v>522</v>
      </c>
      <c r="C217" s="12" t="s">
        <v>29</v>
      </c>
      <c r="D217" s="12"/>
      <c r="E217" s="12" t="s">
        <v>49</v>
      </c>
      <c r="F217" s="12" t="s">
        <v>86</v>
      </c>
      <c r="G217" s="12" t="s">
        <v>22</v>
      </c>
      <c r="H217" s="12" t="s">
        <v>33</v>
      </c>
      <c r="I217" s="12" t="s">
        <v>260</v>
      </c>
      <c r="J217" s="12" t="s">
        <v>24</v>
      </c>
      <c r="K217" s="12" t="s">
        <v>25</v>
      </c>
      <c r="L217" s="12"/>
      <c r="M217" s="12">
        <v>5</v>
      </c>
      <c r="N217" s="12" t="s">
        <v>211</v>
      </c>
      <c r="O217" s="12">
        <v>46</v>
      </c>
      <c r="P217" s="13">
        <v>21159.54</v>
      </c>
      <c r="Q217" s="14">
        <v>236</v>
      </c>
    </row>
    <row r="218" spans="1:17" ht="21">
      <c r="A218" s="11" t="s">
        <v>17</v>
      </c>
      <c r="B218" s="12"/>
      <c r="C218" s="12" t="s">
        <v>18</v>
      </c>
      <c r="D218" s="12" t="s">
        <v>19</v>
      </c>
      <c r="E218" s="12" t="s">
        <v>20</v>
      </c>
      <c r="F218" s="12" t="s">
        <v>21</v>
      </c>
      <c r="G218" s="12" t="s">
        <v>22</v>
      </c>
      <c r="H218" s="12" t="s">
        <v>23</v>
      </c>
      <c r="I218" s="12"/>
      <c r="J218" s="12" t="s">
        <v>24</v>
      </c>
      <c r="K218" s="12" t="s">
        <v>25</v>
      </c>
      <c r="L218" s="12" t="s">
        <v>26</v>
      </c>
      <c r="M218" s="12"/>
      <c r="N218" s="12" t="s">
        <v>523</v>
      </c>
      <c r="O218" s="12">
        <v>26</v>
      </c>
      <c r="P218" s="13">
        <v>43705.74</v>
      </c>
      <c r="Q218" s="14">
        <v>405</v>
      </c>
    </row>
    <row r="219" spans="1:17" ht="21">
      <c r="A219" s="11" t="s">
        <v>28</v>
      </c>
      <c r="B219" s="12"/>
      <c r="C219" s="12" t="s">
        <v>29</v>
      </c>
      <c r="D219" s="12" t="s">
        <v>30</v>
      </c>
      <c r="E219" s="12" t="s">
        <v>20</v>
      </c>
      <c r="F219" s="12" t="s">
        <v>31</v>
      </c>
      <c r="G219" s="12" t="s">
        <v>32</v>
      </c>
      <c r="H219" s="12" t="s">
        <v>33</v>
      </c>
      <c r="I219" s="12" t="s">
        <v>34</v>
      </c>
      <c r="J219" s="12" t="s">
        <v>24</v>
      </c>
      <c r="K219" s="12" t="s">
        <v>25</v>
      </c>
      <c r="L219" s="12"/>
      <c r="M219" s="12">
        <v>4.5</v>
      </c>
      <c r="N219" s="12" t="s">
        <v>211</v>
      </c>
      <c r="O219" s="12">
        <v>30</v>
      </c>
      <c r="P219" s="13">
        <v>13799.7</v>
      </c>
      <c r="Q219" s="14">
        <v>196</v>
      </c>
    </row>
    <row r="220" spans="1:17" ht="21">
      <c r="A220" s="11" t="s">
        <v>71</v>
      </c>
      <c r="B220" s="12" t="s">
        <v>470</v>
      </c>
      <c r="C220" s="12" t="s">
        <v>29</v>
      </c>
      <c r="D220" s="12"/>
      <c r="E220" s="12" t="s">
        <v>90</v>
      </c>
      <c r="F220" s="12" t="s">
        <v>76</v>
      </c>
      <c r="G220" s="12" t="s">
        <v>77</v>
      </c>
      <c r="H220" s="12"/>
      <c r="I220" s="12" t="s">
        <v>524</v>
      </c>
      <c r="J220" s="12" t="s">
        <v>525</v>
      </c>
      <c r="K220" s="12" t="s">
        <v>150</v>
      </c>
      <c r="L220" s="12" t="s">
        <v>526</v>
      </c>
      <c r="M220" s="12">
        <v>4.4000000000000004</v>
      </c>
      <c r="N220" s="12" t="s">
        <v>527</v>
      </c>
      <c r="O220" s="12">
        <v>18</v>
      </c>
      <c r="P220" s="13">
        <v>34182</v>
      </c>
      <c r="Q220" s="14">
        <v>130</v>
      </c>
    </row>
    <row r="221" spans="1:17" ht="21">
      <c r="A221" s="11" t="s">
        <v>165</v>
      </c>
      <c r="B221" s="12" t="s">
        <v>528</v>
      </c>
      <c r="C221" s="12" t="s">
        <v>201</v>
      </c>
      <c r="D221" s="12" t="s">
        <v>227</v>
      </c>
      <c r="E221" s="12" t="s">
        <v>90</v>
      </c>
      <c r="F221" s="12" t="s">
        <v>76</v>
      </c>
      <c r="G221" s="12" t="s">
        <v>77</v>
      </c>
      <c r="H221" s="12" t="s">
        <v>33</v>
      </c>
      <c r="I221" s="12" t="s">
        <v>512</v>
      </c>
      <c r="J221" s="12" t="s">
        <v>24</v>
      </c>
      <c r="K221" s="12"/>
      <c r="L221" s="12"/>
      <c r="M221" s="12">
        <v>5</v>
      </c>
      <c r="N221" s="12" t="s">
        <v>529</v>
      </c>
      <c r="O221" s="12">
        <v>55</v>
      </c>
      <c r="P221" s="13">
        <v>106202.25</v>
      </c>
      <c r="Q221" s="14">
        <v>353</v>
      </c>
    </row>
    <row r="222" spans="1:17" ht="21">
      <c r="A222" s="11" t="s">
        <v>356</v>
      </c>
      <c r="B222" s="12" t="s">
        <v>530</v>
      </c>
      <c r="C222" s="12" t="s">
        <v>29</v>
      </c>
      <c r="D222" s="12" t="s">
        <v>531</v>
      </c>
      <c r="E222" s="12" t="s">
        <v>90</v>
      </c>
      <c r="F222" s="12" t="s">
        <v>532</v>
      </c>
      <c r="G222" s="12" t="s">
        <v>77</v>
      </c>
      <c r="H222" s="12" t="s">
        <v>42</v>
      </c>
      <c r="I222" s="12" t="s">
        <v>92</v>
      </c>
      <c r="J222" s="12" t="s">
        <v>533</v>
      </c>
      <c r="K222" s="12"/>
      <c r="L222" s="12"/>
      <c r="M222" s="12">
        <v>4.2</v>
      </c>
      <c r="N222" s="12" t="s">
        <v>534</v>
      </c>
      <c r="O222" s="12">
        <v>51</v>
      </c>
      <c r="P222" s="13">
        <v>58063.5</v>
      </c>
      <c r="Q222" s="14">
        <v>476</v>
      </c>
    </row>
    <row r="223" spans="1:17" ht="21">
      <c r="A223" s="11" t="s">
        <v>28</v>
      </c>
      <c r="B223" s="12" t="s">
        <v>535</v>
      </c>
      <c r="C223" s="12" t="s">
        <v>29</v>
      </c>
      <c r="D223" s="12" t="s">
        <v>30</v>
      </c>
      <c r="E223" s="12" t="s">
        <v>58</v>
      </c>
      <c r="F223" s="12" t="s">
        <v>110</v>
      </c>
      <c r="G223" s="12" t="s">
        <v>22</v>
      </c>
      <c r="H223" s="12" t="s">
        <v>413</v>
      </c>
      <c r="I223" s="12" t="s">
        <v>536</v>
      </c>
      <c r="J223" s="12" t="s">
        <v>24</v>
      </c>
      <c r="K223" s="12"/>
      <c r="L223" s="12"/>
      <c r="M223" s="12">
        <v>4.5</v>
      </c>
      <c r="N223" s="12" t="s">
        <v>537</v>
      </c>
      <c r="O223" s="12">
        <v>32</v>
      </c>
      <c r="P223" s="13">
        <v>47968</v>
      </c>
      <c r="Q223" s="14">
        <v>113</v>
      </c>
    </row>
    <row r="224" spans="1:17" ht="21">
      <c r="A224" s="11" t="s">
        <v>123</v>
      </c>
      <c r="B224" s="12" t="s">
        <v>538</v>
      </c>
      <c r="C224" s="12" t="s">
        <v>18</v>
      </c>
      <c r="D224" s="12" t="s">
        <v>252</v>
      </c>
      <c r="E224" s="12" t="s">
        <v>32</v>
      </c>
      <c r="F224" s="12" t="s">
        <v>539</v>
      </c>
      <c r="G224" s="12" t="s">
        <v>67</v>
      </c>
      <c r="H224" s="12" t="s">
        <v>68</v>
      </c>
      <c r="I224" s="12"/>
      <c r="J224" s="12" t="s">
        <v>24</v>
      </c>
      <c r="K224" s="12" t="s">
        <v>540</v>
      </c>
      <c r="L224" s="12"/>
      <c r="M224" s="12">
        <v>4.2</v>
      </c>
      <c r="N224" s="12" t="s">
        <v>541</v>
      </c>
      <c r="O224" s="12">
        <v>46</v>
      </c>
      <c r="P224" s="13">
        <v>65316.32</v>
      </c>
      <c r="Q224" s="14">
        <v>480</v>
      </c>
    </row>
    <row r="225" spans="1:17" ht="21">
      <c r="A225" s="11" t="s">
        <v>152</v>
      </c>
      <c r="B225" s="12" t="s">
        <v>542</v>
      </c>
      <c r="C225" s="12" t="s">
        <v>29</v>
      </c>
      <c r="D225" s="12" t="s">
        <v>89</v>
      </c>
      <c r="E225" s="12" t="s">
        <v>90</v>
      </c>
      <c r="F225" s="12" t="s">
        <v>337</v>
      </c>
      <c r="G225" s="12" t="s">
        <v>41</v>
      </c>
      <c r="H225" s="12" t="s">
        <v>33</v>
      </c>
      <c r="I225" s="12"/>
      <c r="J225" s="12" t="s">
        <v>24</v>
      </c>
      <c r="K225" s="12" t="s">
        <v>205</v>
      </c>
      <c r="L225" s="12"/>
      <c r="M225" s="12">
        <v>5</v>
      </c>
      <c r="N225" s="12" t="s">
        <v>543</v>
      </c>
      <c r="O225" s="12">
        <v>27</v>
      </c>
      <c r="P225" s="13">
        <v>18801.18</v>
      </c>
      <c r="Q225" s="14">
        <v>247</v>
      </c>
    </row>
    <row r="226" spans="1:17" ht="21">
      <c r="A226" s="11" t="s">
        <v>17</v>
      </c>
      <c r="B226" s="12"/>
      <c r="C226" s="12" t="s">
        <v>18</v>
      </c>
      <c r="D226" s="12" t="s">
        <v>19</v>
      </c>
      <c r="E226" s="12" t="s">
        <v>20</v>
      </c>
      <c r="F226" s="12" t="s">
        <v>21</v>
      </c>
      <c r="G226" s="12" t="s">
        <v>22</v>
      </c>
      <c r="H226" s="12" t="s">
        <v>23</v>
      </c>
      <c r="I226" s="12"/>
      <c r="J226" s="12" t="s">
        <v>24</v>
      </c>
      <c r="K226" s="12" t="s">
        <v>25</v>
      </c>
      <c r="L226" s="12" t="s">
        <v>26</v>
      </c>
      <c r="M226" s="12"/>
      <c r="N226" s="12" t="s">
        <v>544</v>
      </c>
      <c r="O226" s="12">
        <v>62</v>
      </c>
      <c r="P226" s="13">
        <v>12633.74</v>
      </c>
      <c r="Q226" s="14">
        <v>380</v>
      </c>
    </row>
    <row r="227" spans="1:17" ht="21">
      <c r="A227" s="11" t="s">
        <v>28</v>
      </c>
      <c r="B227" s="12"/>
      <c r="C227" s="12" t="s">
        <v>29</v>
      </c>
      <c r="D227" s="12" t="s">
        <v>30</v>
      </c>
      <c r="E227" s="12" t="s">
        <v>20</v>
      </c>
      <c r="F227" s="12" t="s">
        <v>31</v>
      </c>
      <c r="G227" s="12" t="s">
        <v>32</v>
      </c>
      <c r="H227" s="12" t="s">
        <v>33</v>
      </c>
      <c r="I227" s="12" t="s">
        <v>34</v>
      </c>
      <c r="J227" s="12" t="s">
        <v>24</v>
      </c>
      <c r="K227" s="12" t="s">
        <v>25</v>
      </c>
      <c r="L227" s="12"/>
      <c r="M227" s="12">
        <v>4.5</v>
      </c>
      <c r="N227" s="12" t="s">
        <v>151</v>
      </c>
      <c r="O227" s="12">
        <v>61</v>
      </c>
      <c r="P227" s="13">
        <v>23789.39</v>
      </c>
      <c r="Q227" s="14">
        <v>295</v>
      </c>
    </row>
    <row r="228" spans="1:17" ht="21">
      <c r="A228" s="11" t="s">
        <v>79</v>
      </c>
      <c r="B228" s="12" t="s">
        <v>545</v>
      </c>
      <c r="C228" s="12" t="s">
        <v>73</v>
      </c>
      <c r="D228" s="12" t="s">
        <v>85</v>
      </c>
      <c r="E228" s="12" t="s">
        <v>90</v>
      </c>
      <c r="F228" s="12" t="s">
        <v>241</v>
      </c>
      <c r="G228" s="12" t="s">
        <v>77</v>
      </c>
      <c r="H228" s="12" t="s">
        <v>42</v>
      </c>
      <c r="I228" s="12" t="s">
        <v>107</v>
      </c>
      <c r="J228" s="12" t="s">
        <v>43</v>
      </c>
      <c r="K228" s="12"/>
      <c r="L228" s="12"/>
      <c r="M228" s="12">
        <v>5</v>
      </c>
      <c r="N228" s="12" t="s">
        <v>546</v>
      </c>
      <c r="O228" s="12">
        <v>50</v>
      </c>
      <c r="P228" s="13">
        <v>63930</v>
      </c>
      <c r="Q228" s="14">
        <v>188</v>
      </c>
    </row>
    <row r="229" spans="1:17" ht="21">
      <c r="A229" s="11" t="s">
        <v>71</v>
      </c>
      <c r="B229" s="12" t="s">
        <v>547</v>
      </c>
      <c r="C229" s="12" t="s">
        <v>73</v>
      </c>
      <c r="D229" s="12" t="s">
        <v>85</v>
      </c>
      <c r="E229" s="12" t="s">
        <v>208</v>
      </c>
      <c r="F229" s="12" t="s">
        <v>241</v>
      </c>
      <c r="G229" s="12" t="s">
        <v>41</v>
      </c>
      <c r="H229" s="12" t="s">
        <v>33</v>
      </c>
      <c r="I229" s="12" t="s">
        <v>92</v>
      </c>
      <c r="J229" s="12" t="s">
        <v>43</v>
      </c>
      <c r="K229" s="12"/>
      <c r="L229" s="12"/>
      <c r="M229" s="12">
        <v>3.5</v>
      </c>
      <c r="N229" s="12" t="s">
        <v>100</v>
      </c>
      <c r="O229" s="12">
        <v>40</v>
      </c>
      <c r="P229" s="13">
        <v>67960</v>
      </c>
      <c r="Q229" s="14">
        <v>331</v>
      </c>
    </row>
    <row r="230" spans="1:17" ht="21">
      <c r="A230" s="11" t="s">
        <v>71</v>
      </c>
      <c r="B230" s="12" t="s">
        <v>548</v>
      </c>
      <c r="C230" s="12" t="s">
        <v>115</v>
      </c>
      <c r="D230" s="12" t="s">
        <v>175</v>
      </c>
      <c r="E230" s="12" t="s">
        <v>32</v>
      </c>
      <c r="F230" s="12" t="s">
        <v>135</v>
      </c>
      <c r="G230" s="12" t="s">
        <v>67</v>
      </c>
      <c r="H230" s="12" t="s">
        <v>60</v>
      </c>
      <c r="I230" s="12"/>
      <c r="J230" s="12" t="s">
        <v>24</v>
      </c>
      <c r="K230" s="12"/>
      <c r="L230" s="12" t="s">
        <v>549</v>
      </c>
      <c r="M230" s="12">
        <v>4</v>
      </c>
      <c r="N230" s="12" t="s">
        <v>132</v>
      </c>
      <c r="O230" s="12">
        <v>37</v>
      </c>
      <c r="P230" s="13">
        <v>21829.63</v>
      </c>
      <c r="Q230" s="14">
        <v>424</v>
      </c>
    </row>
    <row r="231" spans="1:17" ht="21">
      <c r="A231" s="11" t="s">
        <v>17</v>
      </c>
      <c r="B231" s="12"/>
      <c r="C231" s="12" t="s">
        <v>18</v>
      </c>
      <c r="D231" s="12" t="s">
        <v>19</v>
      </c>
      <c r="E231" s="12" t="s">
        <v>20</v>
      </c>
      <c r="F231" s="12" t="s">
        <v>21</v>
      </c>
      <c r="G231" s="12" t="s">
        <v>22</v>
      </c>
      <c r="H231" s="12" t="s">
        <v>23</v>
      </c>
      <c r="I231" s="12"/>
      <c r="J231" s="12" t="s">
        <v>24</v>
      </c>
      <c r="K231" s="12" t="s">
        <v>25</v>
      </c>
      <c r="L231" s="12" t="s">
        <v>26</v>
      </c>
      <c r="M231" s="12"/>
      <c r="N231" s="12" t="s">
        <v>550</v>
      </c>
      <c r="O231" s="12">
        <v>64</v>
      </c>
      <c r="P231" s="13">
        <v>33856</v>
      </c>
      <c r="Q231" s="14">
        <v>456</v>
      </c>
    </row>
    <row r="232" spans="1:17" ht="21">
      <c r="A232" s="11" t="s">
        <v>28</v>
      </c>
      <c r="B232" s="12"/>
      <c r="C232" s="12" t="s">
        <v>29</v>
      </c>
      <c r="D232" s="12" t="s">
        <v>30</v>
      </c>
      <c r="E232" s="12" t="s">
        <v>20</v>
      </c>
      <c r="F232" s="12" t="s">
        <v>31</v>
      </c>
      <c r="G232" s="12" t="s">
        <v>32</v>
      </c>
      <c r="H232" s="12" t="s">
        <v>33</v>
      </c>
      <c r="I232" s="12" t="s">
        <v>34</v>
      </c>
      <c r="J232" s="12" t="s">
        <v>24</v>
      </c>
      <c r="K232" s="12" t="s">
        <v>25</v>
      </c>
      <c r="L232" s="12"/>
      <c r="M232" s="12">
        <v>4.5</v>
      </c>
      <c r="N232" s="12" t="s">
        <v>551</v>
      </c>
      <c r="O232" s="12">
        <v>36</v>
      </c>
      <c r="P232" s="13">
        <v>63538.559999999998</v>
      </c>
      <c r="Q232" s="14">
        <v>420</v>
      </c>
    </row>
    <row r="233" spans="1:17" ht="21">
      <c r="A233" s="11" t="s">
        <v>28</v>
      </c>
      <c r="B233" s="12" t="s">
        <v>552</v>
      </c>
      <c r="C233" s="12" t="s">
        <v>18</v>
      </c>
      <c r="D233" s="12" t="s">
        <v>469</v>
      </c>
      <c r="E233" s="12" t="s">
        <v>49</v>
      </c>
      <c r="F233" s="12" t="s">
        <v>553</v>
      </c>
      <c r="G233" s="12" t="s">
        <v>22</v>
      </c>
      <c r="H233" s="12" t="s">
        <v>42</v>
      </c>
      <c r="I233" s="12" t="s">
        <v>284</v>
      </c>
      <c r="J233" s="12" t="s">
        <v>24</v>
      </c>
      <c r="K233" s="12"/>
      <c r="L233" s="12"/>
      <c r="M233" s="12">
        <v>4.5999999999999996</v>
      </c>
      <c r="N233" s="12" t="s">
        <v>151</v>
      </c>
      <c r="O233" s="12">
        <v>37</v>
      </c>
      <c r="P233" s="13">
        <v>14429.63</v>
      </c>
      <c r="Q233" s="14">
        <v>319</v>
      </c>
    </row>
    <row r="234" spans="1:17" ht="21">
      <c r="A234" s="11" t="s">
        <v>216</v>
      </c>
      <c r="B234" s="12" t="s">
        <v>554</v>
      </c>
      <c r="C234" s="12" t="s">
        <v>73</v>
      </c>
      <c r="D234" s="12" t="s">
        <v>102</v>
      </c>
      <c r="E234" s="12" t="s">
        <v>90</v>
      </c>
      <c r="F234" s="12" t="s">
        <v>76</v>
      </c>
      <c r="G234" s="12" t="s">
        <v>77</v>
      </c>
      <c r="H234" s="12" t="s">
        <v>42</v>
      </c>
      <c r="I234" s="12"/>
      <c r="J234" s="12" t="s">
        <v>555</v>
      </c>
      <c r="K234" s="12" t="s">
        <v>205</v>
      </c>
      <c r="L234" s="12"/>
      <c r="M234" s="12">
        <v>4.5</v>
      </c>
      <c r="N234" s="12" t="s">
        <v>127</v>
      </c>
      <c r="O234" s="12">
        <v>47</v>
      </c>
      <c r="P234" s="13">
        <v>30079.53</v>
      </c>
      <c r="Q234" s="14">
        <v>227</v>
      </c>
    </row>
    <row r="235" spans="1:17" ht="21">
      <c r="A235" s="11" t="s">
        <v>289</v>
      </c>
      <c r="B235" s="12" t="s">
        <v>556</v>
      </c>
      <c r="C235" s="12" t="s">
        <v>557</v>
      </c>
      <c r="D235" s="12" t="s">
        <v>558</v>
      </c>
      <c r="E235" s="12" t="s">
        <v>41</v>
      </c>
      <c r="F235" s="12" t="s">
        <v>135</v>
      </c>
      <c r="G235" s="12" t="s">
        <v>67</v>
      </c>
      <c r="H235" s="12" t="s">
        <v>68</v>
      </c>
      <c r="I235" s="12" t="s">
        <v>245</v>
      </c>
      <c r="J235" s="12" t="s">
        <v>24</v>
      </c>
      <c r="K235" s="12"/>
      <c r="L235" s="12"/>
      <c r="M235" s="12">
        <v>4.5</v>
      </c>
      <c r="N235" s="12" t="s">
        <v>559</v>
      </c>
      <c r="O235" s="12">
        <v>35</v>
      </c>
      <c r="P235" s="13">
        <v>38821.300000000003</v>
      </c>
      <c r="Q235" s="14">
        <v>435</v>
      </c>
    </row>
    <row r="236" spans="1:17" ht="21">
      <c r="A236" s="11" t="s">
        <v>487</v>
      </c>
      <c r="B236" s="12" t="s">
        <v>157</v>
      </c>
      <c r="C236" s="12" t="s">
        <v>29</v>
      </c>
      <c r="D236" s="12" t="s">
        <v>89</v>
      </c>
      <c r="E236" s="12" t="s">
        <v>90</v>
      </c>
      <c r="F236" s="12" t="s">
        <v>126</v>
      </c>
      <c r="G236" s="12" t="s">
        <v>96</v>
      </c>
      <c r="H236" s="12" t="s">
        <v>42</v>
      </c>
      <c r="I236" s="12" t="s">
        <v>248</v>
      </c>
      <c r="J236" s="12" t="s">
        <v>24</v>
      </c>
      <c r="K236" s="12"/>
      <c r="L236" s="12"/>
      <c r="M236" s="12">
        <v>4.4000000000000004</v>
      </c>
      <c r="N236" s="12" t="s">
        <v>560</v>
      </c>
      <c r="O236" s="12">
        <v>50</v>
      </c>
      <c r="P236" s="13">
        <v>58426</v>
      </c>
      <c r="Q236" s="14">
        <v>200</v>
      </c>
    </row>
    <row r="237" spans="1:17" ht="21">
      <c r="A237" s="11" t="s">
        <v>17</v>
      </c>
      <c r="B237" s="12"/>
      <c r="C237" s="12" t="s">
        <v>18</v>
      </c>
      <c r="D237" s="12" t="s">
        <v>19</v>
      </c>
      <c r="E237" s="12" t="s">
        <v>20</v>
      </c>
      <c r="F237" s="12" t="s">
        <v>21</v>
      </c>
      <c r="G237" s="12" t="s">
        <v>22</v>
      </c>
      <c r="H237" s="12" t="s">
        <v>23</v>
      </c>
      <c r="I237" s="12"/>
      <c r="J237" s="12" t="s">
        <v>24</v>
      </c>
      <c r="K237" s="12" t="s">
        <v>25</v>
      </c>
      <c r="L237" s="12" t="s">
        <v>26</v>
      </c>
      <c r="M237" s="12"/>
      <c r="N237" s="12" t="s">
        <v>561</v>
      </c>
      <c r="O237" s="12">
        <v>21</v>
      </c>
      <c r="P237" s="13">
        <v>55040.79</v>
      </c>
      <c r="Q237" s="14">
        <v>248</v>
      </c>
    </row>
    <row r="238" spans="1:17" ht="21">
      <c r="A238" s="11" t="s">
        <v>28</v>
      </c>
      <c r="B238" s="12"/>
      <c r="C238" s="12" t="s">
        <v>29</v>
      </c>
      <c r="D238" s="12" t="s">
        <v>30</v>
      </c>
      <c r="E238" s="12" t="s">
        <v>20</v>
      </c>
      <c r="F238" s="12" t="s">
        <v>31</v>
      </c>
      <c r="G238" s="12" t="s">
        <v>32</v>
      </c>
      <c r="H238" s="12" t="s">
        <v>33</v>
      </c>
      <c r="I238" s="12" t="s">
        <v>34</v>
      </c>
      <c r="J238" s="12" t="s">
        <v>24</v>
      </c>
      <c r="K238" s="12" t="s">
        <v>25</v>
      </c>
      <c r="L238" s="12"/>
      <c r="M238" s="12">
        <v>4.5</v>
      </c>
      <c r="N238" s="12" t="s">
        <v>78</v>
      </c>
      <c r="O238" s="12">
        <v>44</v>
      </c>
      <c r="P238" s="13">
        <v>39599.56</v>
      </c>
      <c r="Q238" s="14">
        <v>416</v>
      </c>
    </row>
    <row r="239" spans="1:17" ht="21">
      <c r="A239" s="11" t="s">
        <v>123</v>
      </c>
      <c r="B239" s="12">
        <v>2022</v>
      </c>
      <c r="C239" s="12" t="s">
        <v>48</v>
      </c>
      <c r="D239" s="12" t="s">
        <v>520</v>
      </c>
      <c r="E239" s="12"/>
      <c r="F239" s="12" t="s">
        <v>414</v>
      </c>
      <c r="G239" s="12" t="s">
        <v>67</v>
      </c>
      <c r="H239" s="12" t="s">
        <v>68</v>
      </c>
      <c r="I239" s="12" t="s">
        <v>92</v>
      </c>
      <c r="J239" s="12" t="s">
        <v>24</v>
      </c>
      <c r="K239" s="12" t="s">
        <v>506</v>
      </c>
      <c r="L239" s="12"/>
      <c r="M239" s="12">
        <v>4.0999999999999996</v>
      </c>
      <c r="N239" s="12" t="s">
        <v>61</v>
      </c>
      <c r="O239" s="12">
        <v>22</v>
      </c>
      <c r="P239" s="13">
        <v>35178</v>
      </c>
      <c r="Q239" s="14">
        <v>408</v>
      </c>
    </row>
    <row r="240" spans="1:17" ht="21">
      <c r="A240" s="11" t="s">
        <v>28</v>
      </c>
      <c r="B240" s="12" t="s">
        <v>562</v>
      </c>
      <c r="C240" s="12" t="s">
        <v>29</v>
      </c>
      <c r="D240" s="12"/>
      <c r="E240" s="12" t="s">
        <v>75</v>
      </c>
      <c r="F240" s="12" t="s">
        <v>436</v>
      </c>
      <c r="G240" s="12" t="s">
        <v>77</v>
      </c>
      <c r="H240" s="12" t="s">
        <v>42</v>
      </c>
      <c r="I240" s="12"/>
      <c r="J240" s="12" t="s">
        <v>24</v>
      </c>
      <c r="K240" s="12"/>
      <c r="L240" s="12" t="s">
        <v>419</v>
      </c>
      <c r="M240" s="12">
        <v>4.3</v>
      </c>
      <c r="N240" s="12" t="s">
        <v>563</v>
      </c>
      <c r="O240" s="12">
        <v>53</v>
      </c>
      <c r="P240" s="13">
        <v>61427</v>
      </c>
      <c r="Q240" s="14">
        <v>368</v>
      </c>
    </row>
    <row r="241" spans="1:17" ht="21">
      <c r="A241" s="11" t="s">
        <v>216</v>
      </c>
      <c r="B241" s="12" t="s">
        <v>564</v>
      </c>
      <c r="C241" s="12" t="s">
        <v>218</v>
      </c>
      <c r="D241" s="12" t="s">
        <v>85</v>
      </c>
      <c r="E241" s="12" t="s">
        <v>90</v>
      </c>
      <c r="F241" s="12" t="s">
        <v>21</v>
      </c>
      <c r="G241" s="12" t="s">
        <v>77</v>
      </c>
      <c r="H241" s="12" t="s">
        <v>42</v>
      </c>
      <c r="I241" s="12" t="s">
        <v>111</v>
      </c>
      <c r="J241" s="12" t="s">
        <v>24</v>
      </c>
      <c r="K241" s="12"/>
      <c r="L241" s="12"/>
      <c r="M241" s="12">
        <v>4</v>
      </c>
      <c r="N241" s="12" t="s">
        <v>127</v>
      </c>
      <c r="O241" s="12">
        <v>38</v>
      </c>
      <c r="P241" s="13">
        <v>24319.62</v>
      </c>
      <c r="Q241" s="14">
        <v>471</v>
      </c>
    </row>
    <row r="242" spans="1:17" ht="21">
      <c r="A242" s="11" t="s">
        <v>165</v>
      </c>
      <c r="B242" s="12" t="s">
        <v>522</v>
      </c>
      <c r="C242" s="12" t="s">
        <v>29</v>
      </c>
      <c r="D242" s="12"/>
      <c r="E242" s="12" t="s">
        <v>75</v>
      </c>
      <c r="F242" s="12" t="s">
        <v>76</v>
      </c>
      <c r="G242" s="12" t="s">
        <v>77</v>
      </c>
      <c r="H242" s="12" t="s">
        <v>33</v>
      </c>
      <c r="I242" s="12" t="s">
        <v>565</v>
      </c>
      <c r="J242" s="12" t="s">
        <v>24</v>
      </c>
      <c r="K242" s="12"/>
      <c r="L242" s="12"/>
      <c r="M242" s="12">
        <v>5</v>
      </c>
      <c r="N242" s="12" t="s">
        <v>566</v>
      </c>
      <c r="O242" s="12">
        <v>15</v>
      </c>
      <c r="P242" s="13">
        <v>4320</v>
      </c>
      <c r="Q242" s="14">
        <v>201</v>
      </c>
    </row>
    <row r="243" spans="1:17" ht="21">
      <c r="A243" s="11" t="s">
        <v>17</v>
      </c>
      <c r="B243" s="12"/>
      <c r="C243" s="12" t="s">
        <v>18</v>
      </c>
      <c r="D243" s="12" t="s">
        <v>19</v>
      </c>
      <c r="E243" s="12" t="s">
        <v>20</v>
      </c>
      <c r="F243" s="12" t="s">
        <v>21</v>
      </c>
      <c r="G243" s="12" t="s">
        <v>22</v>
      </c>
      <c r="H243" s="12" t="s">
        <v>23</v>
      </c>
      <c r="I243" s="12"/>
      <c r="J243" s="12" t="s">
        <v>24</v>
      </c>
      <c r="K243" s="12" t="s">
        <v>25</v>
      </c>
      <c r="L243" s="12" t="s">
        <v>26</v>
      </c>
      <c r="M243" s="12"/>
      <c r="N243" s="12" t="s">
        <v>45</v>
      </c>
      <c r="O243" s="12">
        <v>22</v>
      </c>
      <c r="P243" s="13">
        <v>21999.78</v>
      </c>
      <c r="Q243" s="14">
        <v>305</v>
      </c>
    </row>
    <row r="244" spans="1:17" ht="21">
      <c r="A244" s="11" t="s">
        <v>28</v>
      </c>
      <c r="B244" s="12"/>
      <c r="C244" s="12" t="s">
        <v>29</v>
      </c>
      <c r="D244" s="12" t="s">
        <v>30</v>
      </c>
      <c r="E244" s="12" t="s">
        <v>20</v>
      </c>
      <c r="F244" s="12" t="s">
        <v>31</v>
      </c>
      <c r="G244" s="12" t="s">
        <v>32</v>
      </c>
      <c r="H244" s="12" t="s">
        <v>33</v>
      </c>
      <c r="I244" s="12" t="s">
        <v>34</v>
      </c>
      <c r="J244" s="12" t="s">
        <v>24</v>
      </c>
      <c r="K244" s="12" t="s">
        <v>25</v>
      </c>
      <c r="L244" s="12"/>
      <c r="M244" s="12">
        <v>4.5</v>
      </c>
      <c r="N244" s="12" t="s">
        <v>567</v>
      </c>
      <c r="O244" s="12">
        <v>61</v>
      </c>
      <c r="P244" s="13">
        <v>44834.39</v>
      </c>
      <c r="Q244" s="14">
        <v>317</v>
      </c>
    </row>
    <row r="245" spans="1:17" ht="21">
      <c r="A245" s="11" t="s">
        <v>165</v>
      </c>
      <c r="B245" s="12" t="s">
        <v>568</v>
      </c>
      <c r="C245" s="12" t="s">
        <v>29</v>
      </c>
      <c r="D245" s="12" t="s">
        <v>569</v>
      </c>
      <c r="E245" s="12" t="s">
        <v>75</v>
      </c>
      <c r="F245" s="12" t="s">
        <v>76</v>
      </c>
      <c r="G245" s="12" t="s">
        <v>77</v>
      </c>
      <c r="H245" s="12" t="s">
        <v>33</v>
      </c>
      <c r="I245" s="12"/>
      <c r="J245" s="12" t="s">
        <v>43</v>
      </c>
      <c r="K245" s="12" t="s">
        <v>570</v>
      </c>
      <c r="L245" s="12"/>
      <c r="M245" s="12"/>
      <c r="N245" s="12" t="s">
        <v>571</v>
      </c>
      <c r="O245" s="12">
        <v>42</v>
      </c>
      <c r="P245" s="13">
        <v>23225.58</v>
      </c>
      <c r="Q245" s="14">
        <v>264</v>
      </c>
    </row>
    <row r="246" spans="1:17" ht="21">
      <c r="A246" s="11" t="s">
        <v>28</v>
      </c>
      <c r="B246" s="12" t="s">
        <v>572</v>
      </c>
      <c r="C246" s="12" t="s">
        <v>18</v>
      </c>
      <c r="D246" s="12" t="s">
        <v>30</v>
      </c>
      <c r="E246" s="12" t="s">
        <v>75</v>
      </c>
      <c r="F246" s="12" t="s">
        <v>86</v>
      </c>
      <c r="G246" s="12" t="s">
        <v>22</v>
      </c>
      <c r="H246" s="12" t="s">
        <v>42</v>
      </c>
      <c r="I246" s="12" t="s">
        <v>268</v>
      </c>
      <c r="J246" s="12" t="s">
        <v>24</v>
      </c>
      <c r="K246" s="12"/>
      <c r="L246" s="12"/>
      <c r="M246" s="12">
        <v>4.2</v>
      </c>
      <c r="N246" s="12" t="s">
        <v>100</v>
      </c>
      <c r="O246" s="12">
        <v>34</v>
      </c>
      <c r="P246" s="13">
        <v>57766</v>
      </c>
      <c r="Q246" s="14">
        <v>140</v>
      </c>
    </row>
    <row r="247" spans="1:17" ht="21">
      <c r="A247" s="11" t="s">
        <v>216</v>
      </c>
      <c r="B247" s="12" t="s">
        <v>573</v>
      </c>
      <c r="C247" s="12" t="s">
        <v>73</v>
      </c>
      <c r="D247" s="12" t="s">
        <v>85</v>
      </c>
      <c r="E247" s="12" t="s">
        <v>208</v>
      </c>
      <c r="F247" s="12" t="s">
        <v>21</v>
      </c>
      <c r="G247" s="12" t="s">
        <v>41</v>
      </c>
      <c r="H247" s="12" t="s">
        <v>42</v>
      </c>
      <c r="I247" s="12" t="s">
        <v>111</v>
      </c>
      <c r="J247" s="12" t="s">
        <v>43</v>
      </c>
      <c r="K247" s="12"/>
      <c r="L247" s="12"/>
      <c r="M247" s="12">
        <v>4.0999999999999996</v>
      </c>
      <c r="N247" s="12" t="s">
        <v>574</v>
      </c>
      <c r="O247" s="12">
        <v>14</v>
      </c>
      <c r="P247" s="13">
        <v>3624.6</v>
      </c>
      <c r="Q247" s="14">
        <v>463</v>
      </c>
    </row>
    <row r="248" spans="1:17" ht="21">
      <c r="A248" s="11" t="s">
        <v>71</v>
      </c>
      <c r="B248" s="12" t="s">
        <v>575</v>
      </c>
      <c r="C248" s="12" t="s">
        <v>29</v>
      </c>
      <c r="D248" s="12" t="s">
        <v>85</v>
      </c>
      <c r="E248" s="12" t="s">
        <v>75</v>
      </c>
      <c r="F248" s="12" t="s">
        <v>86</v>
      </c>
      <c r="G248" s="12" t="s">
        <v>77</v>
      </c>
      <c r="H248" s="12" t="s">
        <v>42</v>
      </c>
      <c r="I248" s="12"/>
      <c r="J248" s="12" t="s">
        <v>43</v>
      </c>
      <c r="K248" s="12"/>
      <c r="L248" s="12" t="s">
        <v>398</v>
      </c>
      <c r="M248" s="12">
        <v>4.3</v>
      </c>
      <c r="N248" s="12" t="s">
        <v>576</v>
      </c>
      <c r="O248" s="12">
        <v>54</v>
      </c>
      <c r="P248" s="13">
        <v>40769.46</v>
      </c>
      <c r="Q248" s="14">
        <v>389</v>
      </c>
    </row>
    <row r="249" spans="1:17" ht="21">
      <c r="A249" s="11" t="s">
        <v>475</v>
      </c>
      <c r="B249" s="12" t="s">
        <v>577</v>
      </c>
      <c r="C249" s="12" t="s">
        <v>18</v>
      </c>
      <c r="D249" s="12" t="s">
        <v>89</v>
      </c>
      <c r="E249" s="12" t="s">
        <v>49</v>
      </c>
      <c r="F249" s="12" t="s">
        <v>126</v>
      </c>
      <c r="G249" s="12" t="s">
        <v>22</v>
      </c>
      <c r="H249" s="12" t="s">
        <v>23</v>
      </c>
      <c r="I249" s="12" t="s">
        <v>34</v>
      </c>
      <c r="J249" s="12" t="s">
        <v>112</v>
      </c>
      <c r="K249" s="12"/>
      <c r="L249" s="12"/>
      <c r="M249" s="12">
        <v>4.4000000000000004</v>
      </c>
      <c r="N249" s="12" t="s">
        <v>45</v>
      </c>
      <c r="O249" s="12">
        <v>26</v>
      </c>
      <c r="P249" s="13">
        <v>25999.74</v>
      </c>
      <c r="Q249" s="14">
        <v>520</v>
      </c>
    </row>
    <row r="250" spans="1:17" ht="21">
      <c r="A250" s="11" t="s">
        <v>36</v>
      </c>
      <c r="B250" s="12" t="s">
        <v>578</v>
      </c>
      <c r="C250" s="12" t="s">
        <v>29</v>
      </c>
      <c r="D250" s="12" t="s">
        <v>85</v>
      </c>
      <c r="E250" s="12" t="s">
        <v>75</v>
      </c>
      <c r="F250" s="12" t="s">
        <v>76</v>
      </c>
      <c r="G250" s="12" t="s">
        <v>77</v>
      </c>
      <c r="H250" s="12" t="s">
        <v>42</v>
      </c>
      <c r="I250" s="12" t="s">
        <v>92</v>
      </c>
      <c r="J250" s="12" t="s">
        <v>24</v>
      </c>
      <c r="K250" s="12"/>
      <c r="L250" s="12"/>
      <c r="M250" s="12">
        <v>4.5</v>
      </c>
      <c r="N250" s="12" t="s">
        <v>189</v>
      </c>
      <c r="O250" s="12">
        <v>20</v>
      </c>
      <c r="P250" s="13">
        <v>14999.8</v>
      </c>
      <c r="Q250" s="14">
        <v>332</v>
      </c>
    </row>
    <row r="251" spans="1:17" ht="21">
      <c r="A251" s="11" t="s">
        <v>216</v>
      </c>
      <c r="B251" s="12" t="s">
        <v>579</v>
      </c>
      <c r="C251" s="12" t="s">
        <v>73</v>
      </c>
      <c r="D251" s="12" t="s">
        <v>373</v>
      </c>
      <c r="E251" s="12" t="s">
        <v>90</v>
      </c>
      <c r="F251" s="12" t="s">
        <v>21</v>
      </c>
      <c r="G251" s="12" t="s">
        <v>77</v>
      </c>
      <c r="H251" s="12" t="s">
        <v>42</v>
      </c>
      <c r="I251" s="12"/>
      <c r="J251" s="12" t="s">
        <v>24</v>
      </c>
      <c r="K251" s="12"/>
      <c r="L251" s="12" t="s">
        <v>442</v>
      </c>
      <c r="M251" s="12">
        <v>2.9</v>
      </c>
      <c r="N251" s="12" t="s">
        <v>580</v>
      </c>
      <c r="O251" s="12">
        <v>24</v>
      </c>
      <c r="P251" s="13">
        <v>62977.919999999998</v>
      </c>
      <c r="Q251" s="14">
        <v>118</v>
      </c>
    </row>
    <row r="252" spans="1:17" ht="21">
      <c r="A252" s="11" t="s">
        <v>152</v>
      </c>
      <c r="B252" s="12" t="s">
        <v>153</v>
      </c>
      <c r="C252" s="12" t="s">
        <v>29</v>
      </c>
      <c r="D252" s="12" t="s">
        <v>85</v>
      </c>
      <c r="E252" s="12" t="s">
        <v>20</v>
      </c>
      <c r="F252" s="12" t="s">
        <v>21</v>
      </c>
      <c r="G252" s="12" t="s">
        <v>41</v>
      </c>
      <c r="H252" s="12" t="s">
        <v>23</v>
      </c>
      <c r="I252" s="12" t="s">
        <v>581</v>
      </c>
      <c r="J252" s="12" t="s">
        <v>24</v>
      </c>
      <c r="K252" s="12"/>
      <c r="L252" s="12"/>
      <c r="M252" s="12"/>
      <c r="N252" s="12" t="s">
        <v>61</v>
      </c>
      <c r="O252" s="12">
        <v>65</v>
      </c>
      <c r="P252" s="13">
        <v>103935</v>
      </c>
      <c r="Q252" s="14">
        <v>278</v>
      </c>
    </row>
    <row r="253" spans="1:17" ht="21">
      <c r="A253" s="11" t="s">
        <v>28</v>
      </c>
      <c r="B253" s="12" t="s">
        <v>223</v>
      </c>
      <c r="C253" s="12" t="s">
        <v>18</v>
      </c>
      <c r="D253" s="12" t="s">
        <v>134</v>
      </c>
      <c r="E253" s="12" t="s">
        <v>41</v>
      </c>
      <c r="F253" s="12" t="s">
        <v>160</v>
      </c>
      <c r="G253" s="12" t="s">
        <v>67</v>
      </c>
      <c r="H253" s="12" t="s">
        <v>68</v>
      </c>
      <c r="I253" s="12" t="s">
        <v>536</v>
      </c>
      <c r="J253" s="12" t="s">
        <v>24</v>
      </c>
      <c r="K253" s="12"/>
      <c r="L253" s="12"/>
      <c r="M253" s="12">
        <v>4.5</v>
      </c>
      <c r="N253" s="12" t="s">
        <v>100</v>
      </c>
      <c r="O253" s="12">
        <v>31</v>
      </c>
      <c r="P253" s="13">
        <v>52669</v>
      </c>
      <c r="Q253" s="14">
        <v>208</v>
      </c>
    </row>
    <row r="254" spans="1:17" ht="21">
      <c r="A254" s="11" t="s">
        <v>216</v>
      </c>
      <c r="B254" s="12" t="s">
        <v>582</v>
      </c>
      <c r="C254" s="12" t="s">
        <v>18</v>
      </c>
      <c r="D254" s="12" t="s">
        <v>441</v>
      </c>
      <c r="E254" s="12" t="s">
        <v>90</v>
      </c>
      <c r="F254" s="12" t="s">
        <v>21</v>
      </c>
      <c r="G254" s="12" t="s">
        <v>41</v>
      </c>
      <c r="H254" s="12" t="s">
        <v>42</v>
      </c>
      <c r="I254" s="12"/>
      <c r="J254" s="12" t="s">
        <v>24</v>
      </c>
      <c r="K254" s="12"/>
      <c r="L254" s="12" t="s">
        <v>442</v>
      </c>
      <c r="M254" s="12">
        <v>4.2</v>
      </c>
      <c r="N254" s="12" t="s">
        <v>583</v>
      </c>
      <c r="O254" s="12">
        <v>44</v>
      </c>
      <c r="P254" s="13">
        <v>128891.4</v>
      </c>
      <c r="Q254" s="14">
        <v>456</v>
      </c>
    </row>
    <row r="255" spans="1:17" ht="21">
      <c r="A255" s="11" t="s">
        <v>36</v>
      </c>
      <c r="B255" s="12" t="s">
        <v>584</v>
      </c>
      <c r="C255" s="12" t="s">
        <v>29</v>
      </c>
      <c r="D255" s="12" t="s">
        <v>85</v>
      </c>
      <c r="E255" s="12" t="s">
        <v>90</v>
      </c>
      <c r="F255" s="12" t="s">
        <v>76</v>
      </c>
      <c r="G255" s="12" t="s">
        <v>41</v>
      </c>
      <c r="H255" s="12" t="s">
        <v>33</v>
      </c>
      <c r="I255" s="12"/>
      <c r="J255" s="12" t="s">
        <v>43</v>
      </c>
      <c r="K255" s="12" t="s">
        <v>146</v>
      </c>
      <c r="L255" s="12"/>
      <c r="M255" s="12"/>
      <c r="N255" s="12" t="s">
        <v>585</v>
      </c>
      <c r="O255" s="12">
        <v>44</v>
      </c>
      <c r="P255" s="13">
        <v>10373</v>
      </c>
      <c r="Q255" s="14">
        <v>394</v>
      </c>
    </row>
    <row r="256" spans="1:17" ht="21">
      <c r="A256" s="11" t="s">
        <v>17</v>
      </c>
      <c r="B256" s="12"/>
      <c r="C256" s="12" t="s">
        <v>29</v>
      </c>
      <c r="D256" s="12" t="s">
        <v>19</v>
      </c>
      <c r="E256" s="12" t="s">
        <v>94</v>
      </c>
      <c r="F256" s="12" t="s">
        <v>95</v>
      </c>
      <c r="G256" s="12" t="s">
        <v>96</v>
      </c>
      <c r="H256" s="12" t="s">
        <v>23</v>
      </c>
      <c r="I256" s="12"/>
      <c r="J256" s="12" t="s">
        <v>24</v>
      </c>
      <c r="K256" s="12" t="s">
        <v>25</v>
      </c>
      <c r="L256" s="12" t="s">
        <v>97</v>
      </c>
      <c r="M256" s="12">
        <v>5</v>
      </c>
      <c r="N256" s="12" t="s">
        <v>132</v>
      </c>
      <c r="O256" s="12">
        <v>31</v>
      </c>
      <c r="P256" s="13">
        <v>18289.689999999999</v>
      </c>
      <c r="Q256" s="14">
        <v>342</v>
      </c>
    </row>
    <row r="257" spans="1:17" ht="21">
      <c r="A257" s="11" t="s">
        <v>28</v>
      </c>
      <c r="B257" s="12"/>
      <c r="C257" s="12" t="s">
        <v>29</v>
      </c>
      <c r="D257" s="12" t="s">
        <v>85</v>
      </c>
      <c r="E257" s="12" t="s">
        <v>20</v>
      </c>
      <c r="F257" s="12" t="s">
        <v>99</v>
      </c>
      <c r="G257" s="12" t="s">
        <v>77</v>
      </c>
      <c r="H257" s="12" t="s">
        <v>23</v>
      </c>
      <c r="I257" s="12"/>
      <c r="J257" s="12" t="s">
        <v>24</v>
      </c>
      <c r="K257" s="12" t="s">
        <v>25</v>
      </c>
      <c r="L257" s="12" t="s">
        <v>97</v>
      </c>
      <c r="M257" s="12">
        <v>4.4000000000000004</v>
      </c>
      <c r="N257" s="12" t="s">
        <v>586</v>
      </c>
      <c r="O257" s="12">
        <v>51</v>
      </c>
      <c r="P257" s="13">
        <v>18867.45</v>
      </c>
      <c r="Q257" s="14">
        <v>527</v>
      </c>
    </row>
    <row r="258" spans="1:17" ht="21">
      <c r="A258" s="11" t="s">
        <v>17</v>
      </c>
      <c r="B258" s="12" t="s">
        <v>101</v>
      </c>
      <c r="C258" s="12" t="s">
        <v>29</v>
      </c>
      <c r="D258" s="12" t="s">
        <v>102</v>
      </c>
      <c r="E258" s="12" t="s">
        <v>20</v>
      </c>
      <c r="F258" s="12" t="s">
        <v>31</v>
      </c>
      <c r="G258" s="12" t="s">
        <v>96</v>
      </c>
      <c r="H258" s="12" t="s">
        <v>23</v>
      </c>
      <c r="I258" s="12"/>
      <c r="J258" s="12" t="s">
        <v>24</v>
      </c>
      <c r="K258" s="12" t="s">
        <v>25</v>
      </c>
      <c r="L258" s="12"/>
      <c r="M258" s="12"/>
      <c r="N258" s="12" t="s">
        <v>61</v>
      </c>
      <c r="O258" s="12">
        <v>29</v>
      </c>
      <c r="P258" s="13">
        <v>46371</v>
      </c>
      <c r="Q258" s="14">
        <v>143</v>
      </c>
    </row>
    <row r="259" spans="1:17" ht="21">
      <c r="A259" s="11" t="s">
        <v>165</v>
      </c>
      <c r="B259" s="12" t="s">
        <v>587</v>
      </c>
      <c r="C259" s="12" t="s">
        <v>29</v>
      </c>
      <c r="D259" s="12" t="s">
        <v>588</v>
      </c>
      <c r="E259" s="12" t="s">
        <v>75</v>
      </c>
      <c r="F259" s="12" t="s">
        <v>106</v>
      </c>
      <c r="G259" s="12" t="s">
        <v>77</v>
      </c>
      <c r="H259" s="12" t="s">
        <v>42</v>
      </c>
      <c r="I259" s="12" t="s">
        <v>589</v>
      </c>
      <c r="J259" s="12" t="s">
        <v>590</v>
      </c>
      <c r="K259" s="12"/>
      <c r="L259" s="12"/>
      <c r="M259" s="12">
        <v>4</v>
      </c>
      <c r="N259" s="12" t="s">
        <v>591</v>
      </c>
      <c r="O259" s="12">
        <v>45</v>
      </c>
      <c r="P259" s="13">
        <v>77354.55</v>
      </c>
      <c r="Q259" s="14">
        <v>454</v>
      </c>
    </row>
    <row r="260" spans="1:17" ht="21">
      <c r="A260" s="11" t="s">
        <v>71</v>
      </c>
      <c r="B260" s="12" t="s">
        <v>592</v>
      </c>
      <c r="C260" s="12" t="s">
        <v>18</v>
      </c>
      <c r="D260" s="12" t="s">
        <v>19</v>
      </c>
      <c r="E260" s="12" t="s">
        <v>90</v>
      </c>
      <c r="F260" s="12" t="s">
        <v>593</v>
      </c>
      <c r="G260" s="12" t="s">
        <v>77</v>
      </c>
      <c r="H260" s="12" t="s">
        <v>42</v>
      </c>
      <c r="I260" s="12" t="s">
        <v>594</v>
      </c>
      <c r="J260" s="12" t="s">
        <v>24</v>
      </c>
      <c r="K260" s="12"/>
      <c r="L260" s="12"/>
      <c r="M260" s="12">
        <v>4.0999999999999996</v>
      </c>
      <c r="N260" s="12" t="s">
        <v>595</v>
      </c>
      <c r="O260" s="12">
        <v>31</v>
      </c>
      <c r="P260" s="13">
        <v>30193.69</v>
      </c>
      <c r="Q260" s="14">
        <v>197</v>
      </c>
    </row>
    <row r="261" spans="1:17" ht="21">
      <c r="A261" s="11" t="s">
        <v>28</v>
      </c>
      <c r="B261" s="12" t="s">
        <v>596</v>
      </c>
      <c r="C261" s="12" t="s">
        <v>29</v>
      </c>
      <c r="D261" s="12" t="s">
        <v>597</v>
      </c>
      <c r="E261" s="12" t="s">
        <v>75</v>
      </c>
      <c r="F261" s="12" t="s">
        <v>130</v>
      </c>
      <c r="G261" s="12" t="s">
        <v>77</v>
      </c>
      <c r="H261" s="12" t="s">
        <v>42</v>
      </c>
      <c r="I261" s="12" t="s">
        <v>598</v>
      </c>
      <c r="J261" s="12" t="s">
        <v>599</v>
      </c>
      <c r="K261" s="12"/>
      <c r="L261" s="12"/>
      <c r="M261" s="12">
        <v>3.4</v>
      </c>
      <c r="N261" s="12" t="s">
        <v>600</v>
      </c>
      <c r="O261" s="12">
        <v>50</v>
      </c>
      <c r="P261" s="13">
        <v>9000</v>
      </c>
      <c r="Q261" s="14">
        <v>303</v>
      </c>
    </row>
    <row r="262" spans="1:17" ht="21">
      <c r="A262" s="11" t="s">
        <v>28</v>
      </c>
      <c r="B262" s="12" t="s">
        <v>28</v>
      </c>
      <c r="C262" s="12" t="s">
        <v>18</v>
      </c>
      <c r="D262" s="12" t="s">
        <v>463</v>
      </c>
      <c r="E262" s="12" t="s">
        <v>32</v>
      </c>
      <c r="F262" s="12" t="s">
        <v>135</v>
      </c>
      <c r="G262" s="12" t="s">
        <v>67</v>
      </c>
      <c r="H262" s="12" t="s">
        <v>68</v>
      </c>
      <c r="I262" s="12" t="s">
        <v>248</v>
      </c>
      <c r="J262" s="12" t="s">
        <v>24</v>
      </c>
      <c r="K262" s="12"/>
      <c r="L262" s="12"/>
      <c r="M262" s="12">
        <v>4.0999999999999996</v>
      </c>
      <c r="N262" s="12" t="s">
        <v>151</v>
      </c>
      <c r="O262" s="12">
        <v>53</v>
      </c>
      <c r="P262" s="13">
        <v>20669.47</v>
      </c>
      <c r="Q262" s="14">
        <v>545</v>
      </c>
    </row>
    <row r="263" spans="1:17" ht="21">
      <c r="A263" s="11" t="s">
        <v>225</v>
      </c>
      <c r="B263" s="12" t="s">
        <v>601</v>
      </c>
      <c r="C263" s="12" t="s">
        <v>602</v>
      </c>
      <c r="D263" s="12"/>
      <c r="E263" s="12" t="s">
        <v>75</v>
      </c>
      <c r="F263" s="12" t="s">
        <v>76</v>
      </c>
      <c r="G263" s="12" t="s">
        <v>77</v>
      </c>
      <c r="H263" s="12" t="s">
        <v>256</v>
      </c>
      <c r="I263" s="12" t="s">
        <v>34</v>
      </c>
      <c r="J263" s="12" t="s">
        <v>24</v>
      </c>
      <c r="K263" s="12" t="s">
        <v>205</v>
      </c>
      <c r="L263" s="12"/>
      <c r="M263" s="12">
        <v>5</v>
      </c>
      <c r="N263" s="12" t="s">
        <v>127</v>
      </c>
      <c r="O263" s="12">
        <v>12</v>
      </c>
      <c r="P263" s="13">
        <v>7679.88</v>
      </c>
      <c r="Q263" s="14">
        <v>469</v>
      </c>
    </row>
    <row r="264" spans="1:17" ht="21">
      <c r="A264" s="11" t="s">
        <v>123</v>
      </c>
      <c r="B264" s="12"/>
      <c r="C264" s="12" t="s">
        <v>18</v>
      </c>
      <c r="D264" s="12"/>
      <c r="E264" s="12" t="s">
        <v>75</v>
      </c>
      <c r="F264" s="12" t="s">
        <v>86</v>
      </c>
      <c r="G264" s="12" t="s">
        <v>77</v>
      </c>
      <c r="H264" s="12" t="s">
        <v>42</v>
      </c>
      <c r="I264" s="12" t="s">
        <v>603</v>
      </c>
      <c r="J264" s="12" t="s">
        <v>24</v>
      </c>
      <c r="K264" s="12" t="s">
        <v>205</v>
      </c>
      <c r="L264" s="12" t="s">
        <v>604</v>
      </c>
      <c r="M264" s="12">
        <v>3.8</v>
      </c>
      <c r="N264" s="12" t="s">
        <v>605</v>
      </c>
      <c r="O264" s="12">
        <v>63</v>
      </c>
      <c r="P264" s="13">
        <v>17009.37</v>
      </c>
      <c r="Q264" s="14">
        <v>346</v>
      </c>
    </row>
    <row r="265" spans="1:17" ht="21">
      <c r="A265" s="11" t="s">
        <v>165</v>
      </c>
      <c r="B265" s="12" t="s">
        <v>606</v>
      </c>
      <c r="C265" s="12" t="s">
        <v>48</v>
      </c>
      <c r="D265" s="12"/>
      <c r="E265" s="12" t="s">
        <v>75</v>
      </c>
      <c r="F265" s="12" t="s">
        <v>86</v>
      </c>
      <c r="G265" s="12" t="s">
        <v>77</v>
      </c>
      <c r="H265" s="12" t="s">
        <v>23</v>
      </c>
      <c r="I265" s="12" t="s">
        <v>607</v>
      </c>
      <c r="J265" s="12" t="s">
        <v>394</v>
      </c>
      <c r="K265" s="12" t="s">
        <v>205</v>
      </c>
      <c r="L265" s="12"/>
      <c r="M265" s="12">
        <v>4.5999999999999996</v>
      </c>
      <c r="N265" s="12" t="s">
        <v>608</v>
      </c>
      <c r="O265" s="12">
        <v>16</v>
      </c>
      <c r="P265" s="13">
        <v>14900.8</v>
      </c>
      <c r="Q265" s="14">
        <v>362</v>
      </c>
    </row>
    <row r="266" spans="1:17" ht="21">
      <c r="A266" s="11" t="s">
        <v>46</v>
      </c>
      <c r="B266" s="12" t="s">
        <v>62</v>
      </c>
      <c r="C266" s="12" t="s">
        <v>48</v>
      </c>
      <c r="D266" s="12" t="s">
        <v>63</v>
      </c>
      <c r="E266" s="12"/>
      <c r="F266" s="12"/>
      <c r="G266" s="12" t="s">
        <v>77</v>
      </c>
      <c r="H266" s="12" t="s">
        <v>51</v>
      </c>
      <c r="I266" s="12"/>
      <c r="J266" s="12" t="s">
        <v>24</v>
      </c>
      <c r="K266" s="12"/>
      <c r="L266" s="12"/>
      <c r="M266" s="12">
        <v>4.7</v>
      </c>
      <c r="N266" s="12" t="s">
        <v>609</v>
      </c>
      <c r="O266" s="12">
        <v>53</v>
      </c>
      <c r="P266" s="13">
        <v>64288.47</v>
      </c>
      <c r="Q266" s="14">
        <v>450</v>
      </c>
    </row>
    <row r="267" spans="1:17" ht="21">
      <c r="A267" s="11" t="s">
        <v>152</v>
      </c>
      <c r="B267" s="12" t="s">
        <v>153</v>
      </c>
      <c r="C267" s="12" t="s">
        <v>73</v>
      </c>
      <c r="D267" s="12" t="s">
        <v>30</v>
      </c>
      <c r="E267" s="12" t="s">
        <v>20</v>
      </c>
      <c r="F267" s="12" t="s">
        <v>31</v>
      </c>
      <c r="G267" s="12" t="s">
        <v>41</v>
      </c>
      <c r="H267" s="12" t="s">
        <v>23</v>
      </c>
      <c r="I267" s="12"/>
      <c r="J267" s="12" t="s">
        <v>24</v>
      </c>
      <c r="K267" s="12" t="s">
        <v>25</v>
      </c>
      <c r="L267" s="12"/>
      <c r="M267" s="12"/>
      <c r="N267" s="12" t="s">
        <v>45</v>
      </c>
      <c r="O267" s="12">
        <v>58</v>
      </c>
      <c r="P267" s="13">
        <v>57999.42</v>
      </c>
      <c r="Q267" s="14">
        <v>324</v>
      </c>
    </row>
    <row r="268" spans="1:17" ht="21">
      <c r="A268" s="11" t="s">
        <v>36</v>
      </c>
      <c r="B268" s="12" t="s">
        <v>37</v>
      </c>
      <c r="C268" s="12" t="s">
        <v>38</v>
      </c>
      <c r="D268" s="12" t="s">
        <v>39</v>
      </c>
      <c r="E268" s="12"/>
      <c r="F268" s="12" t="s">
        <v>40</v>
      </c>
      <c r="G268" s="12" t="s">
        <v>41</v>
      </c>
      <c r="H268" s="12" t="s">
        <v>42</v>
      </c>
      <c r="I268" s="12"/>
      <c r="J268" s="12" t="s">
        <v>43</v>
      </c>
      <c r="K268" s="12"/>
      <c r="L268" s="12" t="s">
        <v>44</v>
      </c>
      <c r="M268" s="12">
        <v>5</v>
      </c>
      <c r="N268" s="12" t="s">
        <v>211</v>
      </c>
      <c r="O268" s="12">
        <v>30</v>
      </c>
      <c r="P268" s="13">
        <v>13799.7</v>
      </c>
      <c r="Q268" s="14">
        <v>258</v>
      </c>
    </row>
    <row r="269" spans="1:17" ht="21">
      <c r="A269" s="11" t="s">
        <v>36</v>
      </c>
      <c r="B269" s="12" t="s">
        <v>149</v>
      </c>
      <c r="C269" s="12" t="s">
        <v>29</v>
      </c>
      <c r="D269" s="12" t="s">
        <v>39</v>
      </c>
      <c r="E269" s="12"/>
      <c r="F269" s="12" t="s">
        <v>40</v>
      </c>
      <c r="G269" s="12" t="s">
        <v>41</v>
      </c>
      <c r="H269" s="12" t="s">
        <v>42</v>
      </c>
      <c r="I269" s="12"/>
      <c r="J269" s="12" t="s">
        <v>43</v>
      </c>
      <c r="K269" s="12" t="s">
        <v>150</v>
      </c>
      <c r="L269" s="12" t="s">
        <v>44</v>
      </c>
      <c r="M269" s="12">
        <v>1</v>
      </c>
      <c r="N269" s="12" t="s">
        <v>78</v>
      </c>
      <c r="O269" s="12">
        <v>14</v>
      </c>
      <c r="P269" s="13">
        <v>12599.86</v>
      </c>
      <c r="Q269" s="14">
        <v>274</v>
      </c>
    </row>
    <row r="270" spans="1:17" ht="21">
      <c r="A270" s="11" t="s">
        <v>17</v>
      </c>
      <c r="B270" s="12"/>
      <c r="C270" s="12" t="s">
        <v>18</v>
      </c>
      <c r="D270" s="12" t="s">
        <v>19</v>
      </c>
      <c r="E270" s="12" t="s">
        <v>20</v>
      </c>
      <c r="F270" s="12" t="s">
        <v>21</v>
      </c>
      <c r="G270" s="12" t="s">
        <v>22</v>
      </c>
      <c r="H270" s="12" t="s">
        <v>23</v>
      </c>
      <c r="I270" s="12"/>
      <c r="J270" s="12" t="s">
        <v>24</v>
      </c>
      <c r="K270" s="12" t="s">
        <v>25</v>
      </c>
      <c r="L270" s="12" t="s">
        <v>26</v>
      </c>
      <c r="M270" s="12"/>
      <c r="N270" s="12" t="s">
        <v>132</v>
      </c>
      <c r="O270" s="12">
        <v>26</v>
      </c>
      <c r="P270" s="13">
        <v>15339.74</v>
      </c>
      <c r="Q270" s="14">
        <v>364</v>
      </c>
    </row>
    <row r="271" spans="1:17" ht="21">
      <c r="A271" s="11" t="s">
        <v>28</v>
      </c>
      <c r="B271" s="12"/>
      <c r="C271" s="12" t="s">
        <v>29</v>
      </c>
      <c r="D271" s="12" t="s">
        <v>30</v>
      </c>
      <c r="E271" s="12" t="s">
        <v>20</v>
      </c>
      <c r="F271" s="12" t="s">
        <v>31</v>
      </c>
      <c r="G271" s="12" t="s">
        <v>32</v>
      </c>
      <c r="H271" s="12" t="s">
        <v>33</v>
      </c>
      <c r="I271" s="12" t="s">
        <v>34</v>
      </c>
      <c r="J271" s="12" t="s">
        <v>24</v>
      </c>
      <c r="K271" s="12" t="s">
        <v>25</v>
      </c>
      <c r="L271" s="12"/>
      <c r="M271" s="12">
        <v>4.5</v>
      </c>
      <c r="N271" s="12" t="s">
        <v>610</v>
      </c>
      <c r="O271" s="12">
        <v>34</v>
      </c>
      <c r="P271" s="13">
        <v>35110.1</v>
      </c>
      <c r="Q271" s="14">
        <v>494</v>
      </c>
    </row>
    <row r="272" spans="1:17" ht="21">
      <c r="A272" s="11" t="s">
        <v>71</v>
      </c>
      <c r="B272" s="12" t="s">
        <v>475</v>
      </c>
      <c r="C272" s="12" t="s">
        <v>18</v>
      </c>
      <c r="D272" s="12" t="s">
        <v>85</v>
      </c>
      <c r="E272" s="12" t="s">
        <v>32</v>
      </c>
      <c r="F272" s="12" t="s">
        <v>135</v>
      </c>
      <c r="G272" s="12" t="s">
        <v>67</v>
      </c>
      <c r="H272" s="12" t="s">
        <v>413</v>
      </c>
      <c r="I272" s="12" t="s">
        <v>536</v>
      </c>
      <c r="J272" s="12" t="s">
        <v>24</v>
      </c>
      <c r="K272" s="12"/>
      <c r="L272" s="12"/>
      <c r="M272" s="12">
        <v>4.2</v>
      </c>
      <c r="N272" s="12" t="s">
        <v>100</v>
      </c>
      <c r="O272" s="12">
        <v>31</v>
      </c>
      <c r="P272" s="13">
        <v>52669</v>
      </c>
      <c r="Q272" s="14">
        <v>450</v>
      </c>
    </row>
    <row r="273" spans="1:17" ht="21">
      <c r="A273" s="11" t="s">
        <v>79</v>
      </c>
      <c r="B273" s="12" t="s">
        <v>611</v>
      </c>
      <c r="C273" s="12" t="s">
        <v>18</v>
      </c>
      <c r="D273" s="12" t="s">
        <v>431</v>
      </c>
      <c r="E273" s="12" t="s">
        <v>75</v>
      </c>
      <c r="F273" s="12" t="s">
        <v>21</v>
      </c>
      <c r="G273" s="12" t="s">
        <v>77</v>
      </c>
      <c r="H273" s="12" t="s">
        <v>42</v>
      </c>
      <c r="I273" s="12" t="s">
        <v>34</v>
      </c>
      <c r="J273" s="12" t="s">
        <v>43</v>
      </c>
      <c r="K273" s="12"/>
      <c r="L273" s="12"/>
      <c r="M273" s="12">
        <v>4.2</v>
      </c>
      <c r="N273" s="12" t="s">
        <v>612</v>
      </c>
      <c r="O273" s="12">
        <v>23</v>
      </c>
      <c r="P273" s="13">
        <v>41882.769999999997</v>
      </c>
      <c r="Q273" s="14">
        <v>306</v>
      </c>
    </row>
    <row r="274" spans="1:17" ht="21">
      <c r="A274" s="11" t="s">
        <v>289</v>
      </c>
      <c r="B274" s="12" t="s">
        <v>613</v>
      </c>
      <c r="C274" s="12" t="s">
        <v>48</v>
      </c>
      <c r="D274" s="12" t="s">
        <v>614</v>
      </c>
      <c r="E274" s="12"/>
      <c r="F274" s="12" t="s">
        <v>126</v>
      </c>
      <c r="G274" s="12" t="s">
        <v>77</v>
      </c>
      <c r="H274" s="12" t="s">
        <v>68</v>
      </c>
      <c r="I274" s="12"/>
      <c r="J274" s="12" t="s">
        <v>24</v>
      </c>
      <c r="K274" s="12" t="s">
        <v>112</v>
      </c>
      <c r="L274" s="12" t="s">
        <v>197</v>
      </c>
      <c r="M274" s="12">
        <v>4.4000000000000004</v>
      </c>
      <c r="N274" s="12" t="s">
        <v>615</v>
      </c>
      <c r="O274" s="12">
        <v>61</v>
      </c>
      <c r="P274" s="13">
        <v>43675.39</v>
      </c>
      <c r="Q274" s="14">
        <v>186</v>
      </c>
    </row>
    <row r="275" spans="1:17" ht="21">
      <c r="A275" s="11" t="s">
        <v>28</v>
      </c>
      <c r="B275" s="12" t="s">
        <v>616</v>
      </c>
      <c r="C275" s="12" t="s">
        <v>18</v>
      </c>
      <c r="D275" s="12" t="s">
        <v>30</v>
      </c>
      <c r="E275" s="12" t="s">
        <v>49</v>
      </c>
      <c r="F275" s="12" t="s">
        <v>617</v>
      </c>
      <c r="G275" s="12" t="s">
        <v>22</v>
      </c>
      <c r="H275" s="12" t="s">
        <v>256</v>
      </c>
      <c r="I275" s="12" t="s">
        <v>618</v>
      </c>
      <c r="J275" s="12" t="s">
        <v>24</v>
      </c>
      <c r="K275" s="12"/>
      <c r="L275" s="12"/>
      <c r="M275" s="12">
        <v>4</v>
      </c>
      <c r="N275" s="12" t="s">
        <v>151</v>
      </c>
      <c r="O275" s="12">
        <v>24</v>
      </c>
      <c r="P275" s="13">
        <v>9359.76</v>
      </c>
      <c r="Q275" s="14">
        <v>222</v>
      </c>
    </row>
    <row r="276" spans="1:17" ht="21">
      <c r="A276" s="11" t="s">
        <v>28</v>
      </c>
      <c r="B276" s="12" t="s">
        <v>468</v>
      </c>
      <c r="C276" s="12" t="s">
        <v>29</v>
      </c>
      <c r="D276" s="12" t="s">
        <v>619</v>
      </c>
      <c r="E276" s="12" t="s">
        <v>90</v>
      </c>
      <c r="F276" s="12" t="s">
        <v>106</v>
      </c>
      <c r="G276" s="12" t="s">
        <v>41</v>
      </c>
      <c r="H276" s="12" t="s">
        <v>23</v>
      </c>
      <c r="I276" s="12"/>
      <c r="J276" s="12" t="s">
        <v>316</v>
      </c>
      <c r="K276" s="12" t="s">
        <v>316</v>
      </c>
      <c r="L276" s="12"/>
      <c r="M276" s="12">
        <v>4.0999999999999996</v>
      </c>
      <c r="N276" s="12" t="s">
        <v>620</v>
      </c>
      <c r="O276" s="12">
        <v>45</v>
      </c>
      <c r="P276" s="13">
        <v>506755.8</v>
      </c>
      <c r="Q276" s="14">
        <v>146</v>
      </c>
    </row>
    <row r="277" spans="1:17" ht="21">
      <c r="A277" s="11" t="s">
        <v>17</v>
      </c>
      <c r="B277" s="12"/>
      <c r="C277" s="12" t="s">
        <v>18</v>
      </c>
      <c r="D277" s="12" t="s">
        <v>19</v>
      </c>
      <c r="E277" s="12" t="s">
        <v>20</v>
      </c>
      <c r="F277" s="12" t="s">
        <v>21</v>
      </c>
      <c r="G277" s="12" t="s">
        <v>22</v>
      </c>
      <c r="H277" s="12" t="s">
        <v>23</v>
      </c>
      <c r="I277" s="12"/>
      <c r="J277" s="12" t="s">
        <v>24</v>
      </c>
      <c r="K277" s="12" t="s">
        <v>25</v>
      </c>
      <c r="L277" s="12" t="s">
        <v>26</v>
      </c>
      <c r="M277" s="12"/>
      <c r="N277" s="12" t="s">
        <v>61</v>
      </c>
      <c r="O277" s="12">
        <v>17</v>
      </c>
      <c r="P277" s="13">
        <v>27183</v>
      </c>
      <c r="Q277" s="14">
        <v>254</v>
      </c>
    </row>
    <row r="278" spans="1:17" ht="21">
      <c r="A278" s="11" t="s">
        <v>28</v>
      </c>
      <c r="B278" s="12"/>
      <c r="C278" s="12" t="s">
        <v>29</v>
      </c>
      <c r="D278" s="12" t="s">
        <v>30</v>
      </c>
      <c r="E278" s="12" t="s">
        <v>20</v>
      </c>
      <c r="F278" s="12" t="s">
        <v>31</v>
      </c>
      <c r="G278" s="12" t="s">
        <v>32</v>
      </c>
      <c r="H278" s="12" t="s">
        <v>33</v>
      </c>
      <c r="I278" s="12" t="s">
        <v>34</v>
      </c>
      <c r="J278" s="12" t="s">
        <v>24</v>
      </c>
      <c r="K278" s="12" t="s">
        <v>25</v>
      </c>
      <c r="L278" s="12"/>
      <c r="M278" s="12">
        <v>4.5</v>
      </c>
      <c r="N278" s="12" t="s">
        <v>151</v>
      </c>
      <c r="O278" s="12">
        <v>40</v>
      </c>
      <c r="P278" s="13">
        <v>15599.6</v>
      </c>
      <c r="Q278" s="14">
        <v>489</v>
      </c>
    </row>
    <row r="279" spans="1:17" ht="21">
      <c r="A279" s="11" t="s">
        <v>123</v>
      </c>
      <c r="B279" s="12" t="s">
        <v>621</v>
      </c>
      <c r="C279" s="12" t="s">
        <v>29</v>
      </c>
      <c r="D279" s="12" t="s">
        <v>335</v>
      </c>
      <c r="E279" s="12" t="s">
        <v>58</v>
      </c>
      <c r="F279" s="12" t="s">
        <v>288</v>
      </c>
      <c r="G279" s="12" t="s">
        <v>67</v>
      </c>
      <c r="H279" s="12" t="s">
        <v>338</v>
      </c>
      <c r="I279" s="12" t="s">
        <v>622</v>
      </c>
      <c r="J279" s="12" t="s">
        <v>24</v>
      </c>
      <c r="K279" s="12"/>
      <c r="L279" s="12"/>
      <c r="M279" s="12">
        <v>4.0999999999999996</v>
      </c>
      <c r="N279" s="12" t="s">
        <v>623</v>
      </c>
      <c r="O279" s="12">
        <v>45</v>
      </c>
      <c r="P279" s="13">
        <v>55259.55</v>
      </c>
      <c r="Q279" s="14">
        <v>453</v>
      </c>
    </row>
    <row r="280" spans="1:17" ht="21">
      <c r="A280" s="11" t="s">
        <v>79</v>
      </c>
      <c r="B280" s="12" t="s">
        <v>624</v>
      </c>
      <c r="C280" s="12" t="s">
        <v>18</v>
      </c>
      <c r="D280" s="12" t="s">
        <v>19</v>
      </c>
      <c r="E280" s="12" t="s">
        <v>32</v>
      </c>
      <c r="F280" s="12" t="s">
        <v>160</v>
      </c>
      <c r="G280" s="12" t="s">
        <v>67</v>
      </c>
      <c r="H280" s="12" t="s">
        <v>68</v>
      </c>
      <c r="I280" s="12"/>
      <c r="J280" s="12" t="s">
        <v>24</v>
      </c>
      <c r="K280" s="12" t="s">
        <v>25</v>
      </c>
      <c r="L280" s="12"/>
      <c r="M280" s="12">
        <v>4.4000000000000004</v>
      </c>
      <c r="N280" s="12" t="s">
        <v>625</v>
      </c>
      <c r="O280" s="12">
        <v>20</v>
      </c>
      <c r="P280" s="13">
        <v>28899.8</v>
      </c>
      <c r="Q280" s="14">
        <v>278</v>
      </c>
    </row>
    <row r="281" spans="1:17" ht="21">
      <c r="A281" s="11" t="s">
        <v>79</v>
      </c>
      <c r="B281" s="12" t="s">
        <v>626</v>
      </c>
      <c r="C281" s="12" t="s">
        <v>105</v>
      </c>
      <c r="D281" s="12" t="s">
        <v>30</v>
      </c>
      <c r="E281" s="12" t="s">
        <v>75</v>
      </c>
      <c r="F281" s="12" t="s">
        <v>21</v>
      </c>
      <c r="G281" s="12" t="s">
        <v>77</v>
      </c>
      <c r="H281" s="12" t="s">
        <v>627</v>
      </c>
      <c r="I281" s="12" t="s">
        <v>284</v>
      </c>
      <c r="J281" s="12" t="s">
        <v>24</v>
      </c>
      <c r="K281" s="12"/>
      <c r="L281" s="12"/>
      <c r="M281" s="12">
        <v>4</v>
      </c>
      <c r="N281" s="12" t="s">
        <v>628</v>
      </c>
      <c r="O281" s="12">
        <v>16</v>
      </c>
      <c r="P281" s="13">
        <v>13471.84</v>
      </c>
      <c r="Q281" s="14">
        <v>117</v>
      </c>
    </row>
    <row r="282" spans="1:17" ht="21">
      <c r="A282" s="11" t="s">
        <v>123</v>
      </c>
      <c r="B282" s="12" t="s">
        <v>163</v>
      </c>
      <c r="C282" s="12" t="s">
        <v>29</v>
      </c>
      <c r="D282" s="12" t="s">
        <v>102</v>
      </c>
      <c r="E282" s="12" t="s">
        <v>75</v>
      </c>
      <c r="F282" s="12" t="s">
        <v>436</v>
      </c>
      <c r="G282" s="12" t="s">
        <v>22</v>
      </c>
      <c r="H282" s="12" t="s">
        <v>23</v>
      </c>
      <c r="I282" s="12" t="s">
        <v>622</v>
      </c>
      <c r="J282" s="12" t="s">
        <v>24</v>
      </c>
      <c r="K282" s="12"/>
      <c r="L282" s="12"/>
      <c r="M282" s="12"/>
      <c r="N282" s="12" t="s">
        <v>629</v>
      </c>
      <c r="O282" s="12">
        <v>26</v>
      </c>
      <c r="P282" s="13">
        <v>43158.96</v>
      </c>
      <c r="Q282" s="14">
        <v>382</v>
      </c>
    </row>
    <row r="283" spans="1:17" ht="21">
      <c r="A283" s="11" t="s">
        <v>165</v>
      </c>
      <c r="B283" s="12" t="s">
        <v>522</v>
      </c>
      <c r="C283" s="12" t="s">
        <v>29</v>
      </c>
      <c r="D283" s="12"/>
      <c r="E283" s="12" t="s">
        <v>75</v>
      </c>
      <c r="F283" s="12" t="s">
        <v>76</v>
      </c>
      <c r="G283" s="12" t="s">
        <v>77</v>
      </c>
      <c r="H283" s="12" t="s">
        <v>33</v>
      </c>
      <c r="I283" s="12" t="s">
        <v>565</v>
      </c>
      <c r="J283" s="12" t="s">
        <v>24</v>
      </c>
      <c r="K283" s="12"/>
      <c r="L283" s="12"/>
      <c r="M283" s="12"/>
      <c r="N283" s="12" t="s">
        <v>630</v>
      </c>
      <c r="O283" s="12">
        <v>61</v>
      </c>
      <c r="P283" s="13">
        <v>14945.61</v>
      </c>
      <c r="Q283" s="14">
        <v>360</v>
      </c>
    </row>
    <row r="284" spans="1:17" ht="21">
      <c r="A284" s="11" t="s">
        <v>71</v>
      </c>
      <c r="B284" s="12" t="s">
        <v>631</v>
      </c>
      <c r="C284" s="12" t="s">
        <v>18</v>
      </c>
      <c r="D284" s="12" t="s">
        <v>315</v>
      </c>
      <c r="E284" s="12" t="s">
        <v>58</v>
      </c>
      <c r="F284" s="12" t="s">
        <v>126</v>
      </c>
      <c r="G284" s="12" t="s">
        <v>67</v>
      </c>
      <c r="H284" s="12" t="s">
        <v>116</v>
      </c>
      <c r="I284" s="12" t="s">
        <v>284</v>
      </c>
      <c r="J284" s="12" t="s">
        <v>24</v>
      </c>
      <c r="K284" s="12"/>
      <c r="L284" s="12"/>
      <c r="M284" s="12">
        <v>4.3</v>
      </c>
      <c r="N284" s="12" t="s">
        <v>632</v>
      </c>
      <c r="O284" s="12">
        <v>17</v>
      </c>
      <c r="P284" s="13">
        <v>4538.66</v>
      </c>
      <c r="Q284" s="14">
        <v>121</v>
      </c>
    </row>
    <row r="285" spans="1:17" ht="21">
      <c r="A285" s="11" t="s">
        <v>216</v>
      </c>
      <c r="B285" s="12" t="s">
        <v>633</v>
      </c>
      <c r="C285" s="12" t="s">
        <v>218</v>
      </c>
      <c r="D285" s="12"/>
      <c r="E285" s="12" t="s">
        <v>75</v>
      </c>
      <c r="F285" s="12" t="s">
        <v>76</v>
      </c>
      <c r="G285" s="12" t="s">
        <v>77</v>
      </c>
      <c r="H285" s="12" t="s">
        <v>33</v>
      </c>
      <c r="I285" s="12"/>
      <c r="J285" s="12" t="s">
        <v>24</v>
      </c>
      <c r="K285" s="12" t="s">
        <v>634</v>
      </c>
      <c r="L285" s="12" t="s">
        <v>635</v>
      </c>
      <c r="M285" s="12"/>
      <c r="N285" s="12" t="s">
        <v>636</v>
      </c>
      <c r="O285" s="12">
        <v>31</v>
      </c>
      <c r="P285" s="13">
        <v>35649.69</v>
      </c>
      <c r="Q285" s="14">
        <v>498</v>
      </c>
    </row>
    <row r="286" spans="1:17" ht="21">
      <c r="A286" s="11" t="s">
        <v>17</v>
      </c>
      <c r="B286" s="12"/>
      <c r="C286" s="12" t="s">
        <v>18</v>
      </c>
      <c r="D286" s="12" t="s">
        <v>19</v>
      </c>
      <c r="E286" s="12" t="s">
        <v>20</v>
      </c>
      <c r="F286" s="12" t="s">
        <v>21</v>
      </c>
      <c r="G286" s="12" t="s">
        <v>22</v>
      </c>
      <c r="H286" s="12" t="s">
        <v>23</v>
      </c>
      <c r="I286" s="12"/>
      <c r="J286" s="12" t="s">
        <v>24</v>
      </c>
      <c r="K286" s="12" t="s">
        <v>25</v>
      </c>
      <c r="L286" s="12" t="s">
        <v>26</v>
      </c>
      <c r="M286" s="12"/>
      <c r="N286" s="12" t="s">
        <v>637</v>
      </c>
      <c r="O286" s="12">
        <v>12</v>
      </c>
      <c r="P286" s="13">
        <v>5119.68</v>
      </c>
      <c r="Q286" s="14">
        <v>477</v>
      </c>
    </row>
    <row r="287" spans="1:17" ht="21">
      <c r="A287" s="11" t="s">
        <v>28</v>
      </c>
      <c r="B287" s="12"/>
      <c r="C287" s="12" t="s">
        <v>29</v>
      </c>
      <c r="D287" s="12" t="s">
        <v>30</v>
      </c>
      <c r="E287" s="12" t="s">
        <v>20</v>
      </c>
      <c r="F287" s="12" t="s">
        <v>31</v>
      </c>
      <c r="G287" s="12" t="s">
        <v>32</v>
      </c>
      <c r="H287" s="12" t="s">
        <v>33</v>
      </c>
      <c r="I287" s="12" t="s">
        <v>34</v>
      </c>
      <c r="J287" s="12" t="s">
        <v>24</v>
      </c>
      <c r="K287" s="12" t="s">
        <v>25</v>
      </c>
      <c r="L287" s="12"/>
      <c r="M287" s="12">
        <v>4.5</v>
      </c>
      <c r="N287" s="12" t="s">
        <v>638</v>
      </c>
      <c r="O287" s="12">
        <v>18</v>
      </c>
      <c r="P287" s="13">
        <v>15904.44</v>
      </c>
      <c r="Q287" s="14">
        <v>511</v>
      </c>
    </row>
    <row r="288" spans="1:17" ht="21">
      <c r="A288" s="11" t="s">
        <v>123</v>
      </c>
      <c r="B288" s="12"/>
      <c r="C288" s="12" t="s">
        <v>73</v>
      </c>
      <c r="D288" s="12"/>
      <c r="E288" s="12" t="s">
        <v>90</v>
      </c>
      <c r="F288" s="12" t="s">
        <v>21</v>
      </c>
      <c r="G288" s="12" t="s">
        <v>77</v>
      </c>
      <c r="H288" s="12" t="s">
        <v>42</v>
      </c>
      <c r="I288" s="12" t="s">
        <v>639</v>
      </c>
      <c r="J288" s="12" t="s">
        <v>24</v>
      </c>
      <c r="K288" s="12" t="s">
        <v>205</v>
      </c>
      <c r="L288" s="12" t="s">
        <v>526</v>
      </c>
      <c r="M288" s="12">
        <v>4.8</v>
      </c>
      <c r="N288" s="12" t="s">
        <v>482</v>
      </c>
      <c r="O288" s="12">
        <v>37</v>
      </c>
      <c r="P288" s="13">
        <v>82139.63</v>
      </c>
      <c r="Q288" s="14">
        <v>259</v>
      </c>
    </row>
    <row r="289" spans="1:17" ht="21">
      <c r="A289" s="11" t="s">
        <v>123</v>
      </c>
      <c r="B289" s="12" t="s">
        <v>640</v>
      </c>
      <c r="C289" s="12" t="s">
        <v>18</v>
      </c>
      <c r="D289" s="12" t="s">
        <v>102</v>
      </c>
      <c r="E289" s="12" t="s">
        <v>32</v>
      </c>
      <c r="F289" s="12" t="s">
        <v>66</v>
      </c>
      <c r="G289" s="12" t="s">
        <v>67</v>
      </c>
      <c r="H289" s="12" t="s">
        <v>23</v>
      </c>
      <c r="I289" s="12"/>
      <c r="J289" s="12" t="s">
        <v>24</v>
      </c>
      <c r="K289" s="12" t="s">
        <v>25</v>
      </c>
      <c r="L289" s="12"/>
      <c r="M289" s="12">
        <v>4.2</v>
      </c>
      <c r="N289" s="12" t="s">
        <v>641</v>
      </c>
      <c r="O289" s="12">
        <v>53</v>
      </c>
      <c r="P289" s="13">
        <v>28885</v>
      </c>
      <c r="Q289" s="14">
        <v>430</v>
      </c>
    </row>
    <row r="290" spans="1:17" ht="21">
      <c r="A290" s="11" t="s">
        <v>79</v>
      </c>
      <c r="B290" s="12" t="s">
        <v>642</v>
      </c>
      <c r="C290" s="12" t="s">
        <v>73</v>
      </c>
      <c r="D290" s="12" t="s">
        <v>85</v>
      </c>
      <c r="E290" s="12" t="s">
        <v>75</v>
      </c>
      <c r="F290" s="12" t="s">
        <v>106</v>
      </c>
      <c r="G290" s="12" t="s">
        <v>77</v>
      </c>
      <c r="H290" s="12" t="s">
        <v>42</v>
      </c>
      <c r="I290" s="12" t="s">
        <v>107</v>
      </c>
      <c r="J290" s="12" t="s">
        <v>43</v>
      </c>
      <c r="K290" s="12"/>
      <c r="L290" s="12"/>
      <c r="M290" s="12">
        <v>5</v>
      </c>
      <c r="N290" s="12" t="s">
        <v>100</v>
      </c>
      <c r="O290" s="12">
        <v>31</v>
      </c>
      <c r="P290" s="13">
        <v>52669</v>
      </c>
      <c r="Q290" s="14">
        <v>484</v>
      </c>
    </row>
    <row r="291" spans="1:17" ht="21">
      <c r="A291" s="11" t="s">
        <v>123</v>
      </c>
      <c r="B291" s="12" t="s">
        <v>643</v>
      </c>
      <c r="C291" s="12" t="s">
        <v>18</v>
      </c>
      <c r="D291" s="12" t="s">
        <v>644</v>
      </c>
      <c r="E291" s="12" t="s">
        <v>75</v>
      </c>
      <c r="F291" s="12" t="s">
        <v>492</v>
      </c>
      <c r="G291" s="12" t="s">
        <v>22</v>
      </c>
      <c r="H291" s="12" t="s">
        <v>42</v>
      </c>
      <c r="I291" s="12" t="s">
        <v>645</v>
      </c>
      <c r="J291" s="12" t="s">
        <v>24</v>
      </c>
      <c r="K291" s="12"/>
      <c r="L291" s="12"/>
      <c r="M291" s="12">
        <v>4.2</v>
      </c>
      <c r="N291" s="12" t="s">
        <v>35</v>
      </c>
      <c r="O291" s="12">
        <v>46</v>
      </c>
      <c r="P291" s="13">
        <v>20654</v>
      </c>
      <c r="Q291" s="14">
        <v>532</v>
      </c>
    </row>
    <row r="292" spans="1:17" ht="21">
      <c r="A292" s="11" t="s">
        <v>28</v>
      </c>
      <c r="B292" s="12" t="s">
        <v>646</v>
      </c>
      <c r="C292" s="12" t="s">
        <v>18</v>
      </c>
      <c r="D292" s="12" t="s">
        <v>647</v>
      </c>
      <c r="E292" s="12" t="s">
        <v>32</v>
      </c>
      <c r="F292" s="12" t="s">
        <v>160</v>
      </c>
      <c r="G292" s="12" t="s">
        <v>67</v>
      </c>
      <c r="H292" s="12" t="s">
        <v>68</v>
      </c>
      <c r="I292" s="12"/>
      <c r="J292" s="12" t="s">
        <v>24</v>
      </c>
      <c r="K292" s="12" t="s">
        <v>161</v>
      </c>
      <c r="L292" s="12"/>
      <c r="M292" s="12">
        <v>4.2</v>
      </c>
      <c r="N292" s="12" t="s">
        <v>648</v>
      </c>
      <c r="O292" s="12">
        <v>60</v>
      </c>
      <c r="P292" s="13">
        <v>95880</v>
      </c>
      <c r="Q292" s="14">
        <v>185</v>
      </c>
    </row>
    <row r="293" spans="1:17" ht="21">
      <c r="A293" s="11" t="s">
        <v>649</v>
      </c>
      <c r="B293" s="12" t="s">
        <v>650</v>
      </c>
      <c r="C293" s="12" t="s">
        <v>18</v>
      </c>
      <c r="D293" s="12" t="s">
        <v>651</v>
      </c>
      <c r="E293" s="12" t="s">
        <v>90</v>
      </c>
      <c r="F293" s="12" t="s">
        <v>86</v>
      </c>
      <c r="G293" s="12" t="s">
        <v>77</v>
      </c>
      <c r="H293" s="12" t="s">
        <v>413</v>
      </c>
      <c r="I293" s="12" t="s">
        <v>652</v>
      </c>
      <c r="J293" s="12" t="s">
        <v>24</v>
      </c>
      <c r="K293" s="12"/>
      <c r="L293" s="12"/>
      <c r="M293" s="12">
        <v>3.6</v>
      </c>
      <c r="N293" s="12" t="s">
        <v>45</v>
      </c>
      <c r="O293" s="12">
        <v>36</v>
      </c>
      <c r="P293" s="13">
        <v>35999.64</v>
      </c>
      <c r="Q293" s="14">
        <v>502</v>
      </c>
    </row>
    <row r="294" spans="1:17" ht="21">
      <c r="A294" s="11" t="s">
        <v>17</v>
      </c>
      <c r="B294" s="12"/>
      <c r="C294" s="12" t="s">
        <v>18</v>
      </c>
      <c r="D294" s="12" t="s">
        <v>19</v>
      </c>
      <c r="E294" s="12" t="s">
        <v>20</v>
      </c>
      <c r="F294" s="12" t="s">
        <v>21</v>
      </c>
      <c r="G294" s="12" t="s">
        <v>22</v>
      </c>
      <c r="H294" s="12" t="s">
        <v>23</v>
      </c>
      <c r="I294" s="12"/>
      <c r="J294" s="12" t="s">
        <v>24</v>
      </c>
      <c r="K294" s="12" t="s">
        <v>25</v>
      </c>
      <c r="L294" s="12" t="s">
        <v>26</v>
      </c>
      <c r="M294" s="12"/>
      <c r="N294" s="12" t="s">
        <v>653</v>
      </c>
      <c r="O294" s="12">
        <v>57</v>
      </c>
      <c r="P294" s="13">
        <v>56980.62</v>
      </c>
      <c r="Q294" s="14">
        <v>517</v>
      </c>
    </row>
    <row r="295" spans="1:17" ht="21">
      <c r="A295" s="11" t="s">
        <v>28</v>
      </c>
      <c r="B295" s="12"/>
      <c r="C295" s="12" t="s">
        <v>29</v>
      </c>
      <c r="D295" s="12" t="s">
        <v>30</v>
      </c>
      <c r="E295" s="12" t="s">
        <v>20</v>
      </c>
      <c r="F295" s="12" t="s">
        <v>31</v>
      </c>
      <c r="G295" s="12" t="s">
        <v>32</v>
      </c>
      <c r="H295" s="12" t="s">
        <v>33</v>
      </c>
      <c r="I295" s="12" t="s">
        <v>34</v>
      </c>
      <c r="J295" s="12" t="s">
        <v>24</v>
      </c>
      <c r="K295" s="12" t="s">
        <v>25</v>
      </c>
      <c r="L295" s="12"/>
      <c r="M295" s="12">
        <v>4.5</v>
      </c>
      <c r="N295" s="12" t="s">
        <v>654</v>
      </c>
      <c r="O295" s="12">
        <v>54</v>
      </c>
      <c r="P295" s="13">
        <v>18520.919999999998</v>
      </c>
      <c r="Q295" s="14">
        <v>300</v>
      </c>
    </row>
    <row r="296" spans="1:17" ht="21">
      <c r="A296" s="11" t="s">
        <v>165</v>
      </c>
      <c r="B296" s="12" t="s">
        <v>153</v>
      </c>
      <c r="C296" s="12" t="s">
        <v>29</v>
      </c>
      <c r="D296" s="12"/>
      <c r="E296" s="12" t="s">
        <v>90</v>
      </c>
      <c r="F296" s="12" t="s">
        <v>86</v>
      </c>
      <c r="G296" s="12" t="s">
        <v>41</v>
      </c>
      <c r="H296" s="12" t="s">
        <v>33</v>
      </c>
      <c r="I296" s="12"/>
      <c r="J296" s="12" t="s">
        <v>24</v>
      </c>
      <c r="K296" s="12" t="s">
        <v>112</v>
      </c>
      <c r="L296" s="12" t="s">
        <v>419</v>
      </c>
      <c r="M296" s="12">
        <v>5</v>
      </c>
      <c r="N296" s="12" t="s">
        <v>45</v>
      </c>
      <c r="O296" s="12">
        <v>40</v>
      </c>
      <c r="P296" s="13">
        <v>39999.599999999999</v>
      </c>
      <c r="Q296" s="14">
        <v>338</v>
      </c>
    </row>
    <row r="297" spans="1:17" ht="21">
      <c r="A297" s="11" t="s">
        <v>71</v>
      </c>
      <c r="B297" s="12" t="s">
        <v>655</v>
      </c>
      <c r="C297" s="12" t="s">
        <v>105</v>
      </c>
      <c r="D297" s="12" t="s">
        <v>656</v>
      </c>
      <c r="E297" s="12" t="s">
        <v>32</v>
      </c>
      <c r="F297" s="12" t="s">
        <v>657</v>
      </c>
      <c r="G297" s="12" t="s">
        <v>67</v>
      </c>
      <c r="H297" s="12" t="s">
        <v>68</v>
      </c>
      <c r="I297" s="12" t="s">
        <v>658</v>
      </c>
      <c r="J297" s="12" t="s">
        <v>24</v>
      </c>
      <c r="K297" s="12"/>
      <c r="L297" s="12"/>
      <c r="M297" s="12">
        <v>4</v>
      </c>
      <c r="N297" s="12" t="s">
        <v>61</v>
      </c>
      <c r="O297" s="12">
        <v>46</v>
      </c>
      <c r="P297" s="13">
        <v>73554</v>
      </c>
      <c r="Q297" s="14">
        <v>262</v>
      </c>
    </row>
    <row r="298" spans="1:17" ht="21">
      <c r="A298" s="11" t="s">
        <v>123</v>
      </c>
      <c r="B298" s="12" t="s">
        <v>659</v>
      </c>
      <c r="C298" s="12" t="s">
        <v>73</v>
      </c>
      <c r="D298" s="12" t="s">
        <v>660</v>
      </c>
      <c r="E298" s="12" t="s">
        <v>661</v>
      </c>
      <c r="F298" s="12" t="s">
        <v>374</v>
      </c>
      <c r="G298" s="12" t="s">
        <v>41</v>
      </c>
      <c r="H298" s="12" t="s">
        <v>33</v>
      </c>
      <c r="I298" s="12" t="s">
        <v>662</v>
      </c>
      <c r="J298" s="12" t="s">
        <v>43</v>
      </c>
      <c r="K298" s="12"/>
      <c r="L298" s="12"/>
      <c r="M298" s="12"/>
      <c r="N298" s="12" t="s">
        <v>663</v>
      </c>
      <c r="O298" s="12">
        <v>13</v>
      </c>
      <c r="P298" s="13">
        <v>10399.870000000001</v>
      </c>
      <c r="Q298" s="14">
        <v>341</v>
      </c>
    </row>
    <row r="299" spans="1:17" ht="21">
      <c r="A299" s="11" t="s">
        <v>28</v>
      </c>
      <c r="B299" s="12" t="s">
        <v>664</v>
      </c>
      <c r="C299" s="12" t="s">
        <v>29</v>
      </c>
      <c r="D299" s="12"/>
      <c r="E299" s="12" t="s">
        <v>75</v>
      </c>
      <c r="F299" s="12" t="s">
        <v>130</v>
      </c>
      <c r="G299" s="12" t="s">
        <v>77</v>
      </c>
      <c r="H299" s="12" t="s">
        <v>256</v>
      </c>
      <c r="I299" s="12" t="s">
        <v>260</v>
      </c>
      <c r="J299" s="12" t="s">
        <v>665</v>
      </c>
      <c r="K299" s="12" t="s">
        <v>316</v>
      </c>
      <c r="L299" s="12"/>
      <c r="M299" s="12">
        <v>5</v>
      </c>
      <c r="N299" s="12" t="s">
        <v>45</v>
      </c>
      <c r="O299" s="12">
        <v>36</v>
      </c>
      <c r="P299" s="13">
        <v>35999.64</v>
      </c>
      <c r="Q299" s="14">
        <v>494</v>
      </c>
    </row>
    <row r="300" spans="1:17" ht="21">
      <c r="A300" s="11" t="s">
        <v>17</v>
      </c>
      <c r="B300" s="12"/>
      <c r="C300" s="12" t="s">
        <v>18</v>
      </c>
      <c r="D300" s="12" t="s">
        <v>19</v>
      </c>
      <c r="E300" s="12" t="s">
        <v>20</v>
      </c>
      <c r="F300" s="12" t="s">
        <v>21</v>
      </c>
      <c r="G300" s="12" t="s">
        <v>22</v>
      </c>
      <c r="H300" s="12" t="s">
        <v>23</v>
      </c>
      <c r="I300" s="12"/>
      <c r="J300" s="12" t="s">
        <v>24</v>
      </c>
      <c r="K300" s="12" t="s">
        <v>25</v>
      </c>
      <c r="L300" s="12" t="s">
        <v>26</v>
      </c>
      <c r="M300" s="12"/>
      <c r="N300" s="12" t="s">
        <v>61</v>
      </c>
      <c r="O300" s="12">
        <v>21</v>
      </c>
      <c r="P300" s="13">
        <v>33579</v>
      </c>
      <c r="Q300" s="14">
        <v>319</v>
      </c>
    </row>
    <row r="301" spans="1:17" ht="21">
      <c r="A301" s="11" t="s">
        <v>28</v>
      </c>
      <c r="B301" s="12"/>
      <c r="C301" s="12" t="s">
        <v>29</v>
      </c>
      <c r="D301" s="12" t="s">
        <v>30</v>
      </c>
      <c r="E301" s="12" t="s">
        <v>20</v>
      </c>
      <c r="F301" s="12" t="s">
        <v>31</v>
      </c>
      <c r="G301" s="12" t="s">
        <v>32</v>
      </c>
      <c r="H301" s="12" t="s">
        <v>33</v>
      </c>
      <c r="I301" s="12" t="s">
        <v>34</v>
      </c>
      <c r="J301" s="12" t="s">
        <v>24</v>
      </c>
      <c r="K301" s="12" t="s">
        <v>25</v>
      </c>
      <c r="L301" s="12"/>
      <c r="M301" s="12">
        <v>4.5</v>
      </c>
      <c r="N301" s="12" t="s">
        <v>666</v>
      </c>
      <c r="O301" s="12">
        <v>51</v>
      </c>
      <c r="P301" s="13">
        <v>45890.31</v>
      </c>
      <c r="Q301" s="14">
        <v>229</v>
      </c>
    </row>
    <row r="302" spans="1:17" ht="21">
      <c r="A302" s="11" t="s">
        <v>71</v>
      </c>
      <c r="B302" s="12" t="s">
        <v>667</v>
      </c>
      <c r="C302" s="12" t="s">
        <v>105</v>
      </c>
      <c r="D302" s="12" t="s">
        <v>30</v>
      </c>
      <c r="E302" s="12" t="s">
        <v>32</v>
      </c>
      <c r="F302" s="12" t="s">
        <v>135</v>
      </c>
      <c r="G302" s="12" t="s">
        <v>67</v>
      </c>
      <c r="H302" s="12" t="s">
        <v>68</v>
      </c>
      <c r="I302" s="12" t="s">
        <v>111</v>
      </c>
      <c r="J302" s="12" t="s">
        <v>24</v>
      </c>
      <c r="K302" s="12"/>
      <c r="L302" s="12"/>
      <c r="M302" s="12">
        <v>4.5</v>
      </c>
      <c r="N302" s="12" t="s">
        <v>668</v>
      </c>
      <c r="O302" s="12">
        <v>51</v>
      </c>
      <c r="P302" s="13">
        <v>45979.56</v>
      </c>
      <c r="Q302" s="14">
        <v>203</v>
      </c>
    </row>
    <row r="303" spans="1:17" ht="21">
      <c r="A303" s="11" t="s">
        <v>79</v>
      </c>
      <c r="B303" s="12" t="s">
        <v>669</v>
      </c>
      <c r="C303" s="12" t="s">
        <v>29</v>
      </c>
      <c r="D303" s="12" t="s">
        <v>85</v>
      </c>
      <c r="E303" s="12" t="s">
        <v>75</v>
      </c>
      <c r="F303" s="12" t="s">
        <v>76</v>
      </c>
      <c r="G303" s="12" t="s">
        <v>77</v>
      </c>
      <c r="H303" s="12" t="s">
        <v>42</v>
      </c>
      <c r="I303" s="12" t="s">
        <v>92</v>
      </c>
      <c r="J303" s="12" t="s">
        <v>43</v>
      </c>
      <c r="K303" s="12"/>
      <c r="L303" s="12"/>
      <c r="M303" s="12">
        <v>4.5999999999999996</v>
      </c>
      <c r="N303" s="12" t="s">
        <v>132</v>
      </c>
      <c r="O303" s="12">
        <v>19</v>
      </c>
      <c r="P303" s="13">
        <v>11209.81</v>
      </c>
      <c r="Q303" s="14">
        <v>194</v>
      </c>
    </row>
    <row r="304" spans="1:17" ht="21">
      <c r="A304" s="11" t="s">
        <v>79</v>
      </c>
      <c r="B304" s="12" t="s">
        <v>670</v>
      </c>
      <c r="C304" s="12" t="s">
        <v>29</v>
      </c>
      <c r="D304" s="12" t="s">
        <v>19</v>
      </c>
      <c r="E304" s="12" t="s">
        <v>75</v>
      </c>
      <c r="F304" s="12" t="s">
        <v>130</v>
      </c>
      <c r="G304" s="12" t="s">
        <v>22</v>
      </c>
      <c r="H304" s="12" t="s">
        <v>42</v>
      </c>
      <c r="I304" s="12"/>
      <c r="J304" s="12" t="s">
        <v>24</v>
      </c>
      <c r="K304" s="12" t="s">
        <v>671</v>
      </c>
      <c r="L304" s="12"/>
      <c r="M304" s="12">
        <v>4.3</v>
      </c>
      <c r="N304" s="12" t="s">
        <v>672</v>
      </c>
      <c r="O304" s="12">
        <v>36</v>
      </c>
      <c r="P304" s="13">
        <v>23646.6</v>
      </c>
      <c r="Q304" s="14">
        <v>172</v>
      </c>
    </row>
    <row r="305" spans="1:17" ht="21">
      <c r="A305" s="11" t="s">
        <v>71</v>
      </c>
      <c r="B305" s="12" t="s">
        <v>673</v>
      </c>
      <c r="C305" s="12" t="s">
        <v>325</v>
      </c>
      <c r="D305" s="12"/>
      <c r="E305" s="12" t="s">
        <v>75</v>
      </c>
      <c r="F305" s="12" t="s">
        <v>76</v>
      </c>
      <c r="G305" s="12" t="s">
        <v>401</v>
      </c>
      <c r="H305" s="12" t="s">
        <v>42</v>
      </c>
      <c r="I305" s="12" t="s">
        <v>111</v>
      </c>
      <c r="J305" s="12" t="s">
        <v>24</v>
      </c>
      <c r="K305" s="12"/>
      <c r="L305" s="12" t="s">
        <v>674</v>
      </c>
      <c r="M305" s="12">
        <v>3.8</v>
      </c>
      <c r="N305" s="12" t="s">
        <v>45</v>
      </c>
      <c r="O305" s="12">
        <v>20</v>
      </c>
      <c r="P305" s="13">
        <v>19999.8</v>
      </c>
      <c r="Q305" s="14">
        <v>503</v>
      </c>
    </row>
    <row r="306" spans="1:17" ht="21">
      <c r="A306" s="11" t="s">
        <v>71</v>
      </c>
      <c r="B306" s="12" t="s">
        <v>675</v>
      </c>
      <c r="C306" s="12" t="s">
        <v>29</v>
      </c>
      <c r="D306" s="12" t="s">
        <v>207</v>
      </c>
      <c r="E306" s="12" t="s">
        <v>661</v>
      </c>
      <c r="F306" s="12" t="s">
        <v>40</v>
      </c>
      <c r="G306" s="12" t="s">
        <v>32</v>
      </c>
      <c r="H306" s="12" t="s">
        <v>33</v>
      </c>
      <c r="I306" s="12" t="s">
        <v>676</v>
      </c>
      <c r="J306" s="12" t="s">
        <v>43</v>
      </c>
      <c r="K306" s="12"/>
      <c r="L306" s="12"/>
      <c r="M306" s="12"/>
      <c r="N306" s="12" t="s">
        <v>132</v>
      </c>
      <c r="O306" s="12">
        <v>58</v>
      </c>
      <c r="P306" s="13">
        <v>34219.42</v>
      </c>
      <c r="Q306" s="14">
        <v>393</v>
      </c>
    </row>
    <row r="307" spans="1:17" ht="21">
      <c r="A307" s="11" t="s">
        <v>71</v>
      </c>
      <c r="B307" s="12" t="s">
        <v>677</v>
      </c>
      <c r="C307" s="12" t="s">
        <v>29</v>
      </c>
      <c r="D307" s="12" t="s">
        <v>315</v>
      </c>
      <c r="E307" s="12" t="s">
        <v>75</v>
      </c>
      <c r="F307" s="12" t="s">
        <v>678</v>
      </c>
      <c r="G307" s="12" t="s">
        <v>77</v>
      </c>
      <c r="H307" s="12" t="s">
        <v>23</v>
      </c>
      <c r="I307" s="12" t="s">
        <v>679</v>
      </c>
      <c r="J307" s="12" t="s">
        <v>24</v>
      </c>
      <c r="K307" s="12"/>
      <c r="L307" s="12"/>
      <c r="M307" s="12">
        <v>5</v>
      </c>
      <c r="N307" s="12" t="s">
        <v>680</v>
      </c>
      <c r="O307" s="12">
        <v>21</v>
      </c>
      <c r="P307" s="13">
        <v>18879</v>
      </c>
      <c r="Q307" s="14">
        <v>190</v>
      </c>
    </row>
    <row r="308" spans="1:17" ht="21">
      <c r="A308" s="11" t="s">
        <v>71</v>
      </c>
      <c r="B308" s="12" t="s">
        <v>390</v>
      </c>
      <c r="C308" s="12" t="s">
        <v>73</v>
      </c>
      <c r="D308" s="12" t="s">
        <v>370</v>
      </c>
      <c r="E308" s="12" t="s">
        <v>75</v>
      </c>
      <c r="F308" s="12" t="s">
        <v>145</v>
      </c>
      <c r="G308" s="12" t="s">
        <v>77</v>
      </c>
      <c r="H308" s="12" t="s">
        <v>42</v>
      </c>
      <c r="I308" s="12"/>
      <c r="J308" s="12" t="s">
        <v>43</v>
      </c>
      <c r="K308" s="12" t="s">
        <v>312</v>
      </c>
      <c r="L308" s="12"/>
      <c r="M308" s="12">
        <v>4</v>
      </c>
      <c r="N308" s="12" t="s">
        <v>681</v>
      </c>
      <c r="O308" s="12">
        <v>29</v>
      </c>
      <c r="P308" s="13">
        <v>44653.33</v>
      </c>
      <c r="Q308" s="14">
        <v>282</v>
      </c>
    </row>
    <row r="309" spans="1:17" ht="21">
      <c r="A309" s="11" t="s">
        <v>17</v>
      </c>
      <c r="B309" s="12"/>
      <c r="C309" s="12" t="s">
        <v>18</v>
      </c>
      <c r="D309" s="12" t="s">
        <v>19</v>
      </c>
      <c r="E309" s="12" t="s">
        <v>20</v>
      </c>
      <c r="F309" s="12" t="s">
        <v>21</v>
      </c>
      <c r="G309" s="12" t="s">
        <v>22</v>
      </c>
      <c r="H309" s="12" t="s">
        <v>23</v>
      </c>
      <c r="I309" s="12"/>
      <c r="J309" s="12" t="s">
        <v>24</v>
      </c>
      <c r="K309" s="12" t="s">
        <v>25</v>
      </c>
      <c r="L309" s="12" t="s">
        <v>26</v>
      </c>
      <c r="M309" s="12"/>
      <c r="N309" s="12" t="s">
        <v>682</v>
      </c>
      <c r="O309" s="12">
        <v>32</v>
      </c>
      <c r="P309" s="13">
        <v>34111.68</v>
      </c>
      <c r="Q309" s="14">
        <v>159</v>
      </c>
    </row>
    <row r="310" spans="1:17" ht="21">
      <c r="A310" s="11" t="s">
        <v>28</v>
      </c>
      <c r="B310" s="12"/>
      <c r="C310" s="12" t="s">
        <v>29</v>
      </c>
      <c r="D310" s="12" t="s">
        <v>30</v>
      </c>
      <c r="E310" s="12" t="s">
        <v>20</v>
      </c>
      <c r="F310" s="12" t="s">
        <v>31</v>
      </c>
      <c r="G310" s="12" t="s">
        <v>32</v>
      </c>
      <c r="H310" s="12" t="s">
        <v>33</v>
      </c>
      <c r="I310" s="12" t="s">
        <v>34</v>
      </c>
      <c r="J310" s="12" t="s">
        <v>24</v>
      </c>
      <c r="K310" s="12" t="s">
        <v>25</v>
      </c>
      <c r="L310" s="12"/>
      <c r="M310" s="12">
        <v>4.5</v>
      </c>
      <c r="N310" s="12" t="s">
        <v>127</v>
      </c>
      <c r="O310" s="12">
        <v>48</v>
      </c>
      <c r="P310" s="13">
        <v>30719.52</v>
      </c>
      <c r="Q310" s="14">
        <v>351</v>
      </c>
    </row>
    <row r="311" spans="1:17" ht="21">
      <c r="A311" s="11" t="s">
        <v>71</v>
      </c>
      <c r="B311" s="12" t="s">
        <v>683</v>
      </c>
      <c r="C311" s="12" t="s">
        <v>18</v>
      </c>
      <c r="D311" s="12" t="s">
        <v>684</v>
      </c>
      <c r="E311" s="12" t="s">
        <v>75</v>
      </c>
      <c r="F311" s="12" t="s">
        <v>21</v>
      </c>
      <c r="G311" s="12" t="s">
        <v>77</v>
      </c>
      <c r="H311" s="12" t="s">
        <v>68</v>
      </c>
      <c r="I311" s="12" t="s">
        <v>685</v>
      </c>
      <c r="J311" s="12" t="s">
        <v>24</v>
      </c>
      <c r="K311" s="12"/>
      <c r="L311" s="12"/>
      <c r="M311" s="12">
        <v>3.9</v>
      </c>
      <c r="N311" s="12" t="s">
        <v>132</v>
      </c>
      <c r="O311" s="12">
        <v>47</v>
      </c>
      <c r="P311" s="13">
        <v>27729.53</v>
      </c>
      <c r="Q311" s="14">
        <v>216</v>
      </c>
    </row>
    <row r="312" spans="1:17" ht="21">
      <c r="A312" s="11" t="s">
        <v>71</v>
      </c>
      <c r="B312" s="12" t="s">
        <v>686</v>
      </c>
      <c r="C312" s="12" t="s">
        <v>29</v>
      </c>
      <c r="D312" s="12" t="s">
        <v>19</v>
      </c>
      <c r="E312" s="12" t="s">
        <v>75</v>
      </c>
      <c r="F312" s="12" t="s">
        <v>21</v>
      </c>
      <c r="G312" s="12" t="s">
        <v>77</v>
      </c>
      <c r="H312" s="12" t="s">
        <v>42</v>
      </c>
      <c r="I312" s="12" t="s">
        <v>687</v>
      </c>
      <c r="J312" s="12" t="s">
        <v>43</v>
      </c>
      <c r="K312" s="12"/>
      <c r="L312" s="12"/>
      <c r="M312" s="12">
        <v>5</v>
      </c>
      <c r="N312" s="12" t="s">
        <v>688</v>
      </c>
      <c r="O312" s="12">
        <v>52</v>
      </c>
      <c r="P312" s="13">
        <v>114348</v>
      </c>
      <c r="Q312" s="14">
        <v>542</v>
      </c>
    </row>
    <row r="313" spans="1:17" ht="21">
      <c r="A313" s="11" t="s">
        <v>289</v>
      </c>
      <c r="B313" s="12" t="s">
        <v>689</v>
      </c>
      <c r="C313" s="12" t="s">
        <v>18</v>
      </c>
      <c r="D313" s="12" t="s">
        <v>30</v>
      </c>
      <c r="E313" s="12" t="s">
        <v>58</v>
      </c>
      <c r="F313" s="12" t="s">
        <v>425</v>
      </c>
      <c r="G313" s="12" t="s">
        <v>67</v>
      </c>
      <c r="H313" s="12" t="s">
        <v>42</v>
      </c>
      <c r="I313" s="12" t="s">
        <v>92</v>
      </c>
      <c r="J313" s="12" t="s">
        <v>24</v>
      </c>
      <c r="K313" s="12"/>
      <c r="L313" s="12"/>
      <c r="M313" s="12">
        <v>4.3</v>
      </c>
      <c r="N313" s="12" t="s">
        <v>690</v>
      </c>
      <c r="O313" s="12">
        <v>29</v>
      </c>
      <c r="P313" s="13">
        <v>26563.71</v>
      </c>
      <c r="Q313" s="14">
        <v>132</v>
      </c>
    </row>
    <row r="314" spans="1:17" ht="21">
      <c r="A314" s="11" t="s">
        <v>36</v>
      </c>
      <c r="B314" s="12" t="s">
        <v>691</v>
      </c>
      <c r="C314" s="12" t="s">
        <v>73</v>
      </c>
      <c r="D314" s="12" t="s">
        <v>692</v>
      </c>
      <c r="E314" s="12" t="s">
        <v>208</v>
      </c>
      <c r="F314" s="12" t="s">
        <v>76</v>
      </c>
      <c r="G314" s="12" t="s">
        <v>41</v>
      </c>
      <c r="H314" s="12" t="s">
        <v>33</v>
      </c>
      <c r="I314" s="12" t="s">
        <v>245</v>
      </c>
      <c r="J314" s="12" t="s">
        <v>43</v>
      </c>
      <c r="K314" s="12"/>
      <c r="L314" s="12"/>
      <c r="M314" s="12"/>
      <c r="N314" s="12" t="s">
        <v>693</v>
      </c>
      <c r="O314" s="12">
        <v>55</v>
      </c>
      <c r="P314" s="13">
        <v>142531.4</v>
      </c>
      <c r="Q314" s="14">
        <v>412</v>
      </c>
    </row>
    <row r="315" spans="1:17" ht="21">
      <c r="A315" s="11" t="s">
        <v>649</v>
      </c>
      <c r="B315" s="12" t="s">
        <v>694</v>
      </c>
      <c r="C315" s="12" t="s">
        <v>695</v>
      </c>
      <c r="D315" s="12" t="s">
        <v>651</v>
      </c>
      <c r="E315" s="12" t="s">
        <v>696</v>
      </c>
      <c r="F315" s="12" t="s">
        <v>697</v>
      </c>
      <c r="G315" s="12" t="s">
        <v>22</v>
      </c>
      <c r="H315" s="12" t="s">
        <v>413</v>
      </c>
      <c r="I315" s="12" t="s">
        <v>111</v>
      </c>
      <c r="J315" s="12" t="s">
        <v>24</v>
      </c>
      <c r="K315" s="12"/>
      <c r="L315" s="12"/>
      <c r="M315" s="12">
        <v>4.0999999999999996</v>
      </c>
      <c r="N315" s="12" t="s">
        <v>503</v>
      </c>
      <c r="O315" s="12">
        <v>62</v>
      </c>
      <c r="P315" s="13">
        <v>59023.38</v>
      </c>
      <c r="Q315" s="14">
        <v>255</v>
      </c>
    </row>
    <row r="316" spans="1:17" ht="21">
      <c r="A316" s="11" t="s">
        <v>17</v>
      </c>
      <c r="B316" s="12"/>
      <c r="C316" s="12" t="s">
        <v>18</v>
      </c>
      <c r="D316" s="12" t="s">
        <v>19</v>
      </c>
      <c r="E316" s="12" t="s">
        <v>20</v>
      </c>
      <c r="F316" s="12" t="s">
        <v>21</v>
      </c>
      <c r="G316" s="12" t="s">
        <v>22</v>
      </c>
      <c r="H316" s="12" t="s">
        <v>23</v>
      </c>
      <c r="I316" s="12"/>
      <c r="J316" s="12" t="s">
        <v>24</v>
      </c>
      <c r="K316" s="12" t="s">
        <v>25</v>
      </c>
      <c r="L316" s="12" t="s">
        <v>26</v>
      </c>
      <c r="M316" s="12"/>
      <c r="N316" s="12" t="s">
        <v>698</v>
      </c>
      <c r="O316" s="12">
        <v>40</v>
      </c>
      <c r="P316" s="13">
        <v>17879.2</v>
      </c>
      <c r="Q316" s="14">
        <v>153</v>
      </c>
    </row>
    <row r="317" spans="1:17" ht="21">
      <c r="A317" s="11" t="s">
        <v>28</v>
      </c>
      <c r="B317" s="12"/>
      <c r="C317" s="12" t="s">
        <v>29</v>
      </c>
      <c r="D317" s="12" t="s">
        <v>30</v>
      </c>
      <c r="E317" s="12" t="s">
        <v>20</v>
      </c>
      <c r="F317" s="12" t="s">
        <v>31</v>
      </c>
      <c r="G317" s="12" t="s">
        <v>32</v>
      </c>
      <c r="H317" s="12" t="s">
        <v>33</v>
      </c>
      <c r="I317" s="12" t="s">
        <v>34</v>
      </c>
      <c r="J317" s="12" t="s">
        <v>24</v>
      </c>
      <c r="K317" s="12" t="s">
        <v>25</v>
      </c>
      <c r="L317" s="12"/>
      <c r="M317" s="12">
        <v>4.5</v>
      </c>
      <c r="N317" s="12" t="s">
        <v>699</v>
      </c>
      <c r="O317" s="12">
        <v>61</v>
      </c>
      <c r="P317" s="13">
        <v>94690.3</v>
      </c>
      <c r="Q317" s="14">
        <v>177</v>
      </c>
    </row>
    <row r="318" spans="1:17" ht="21">
      <c r="A318" s="11" t="s">
        <v>165</v>
      </c>
      <c r="B318" s="12" t="s">
        <v>392</v>
      </c>
      <c r="C318" s="12" t="s">
        <v>18</v>
      </c>
      <c r="D318" s="12" t="s">
        <v>102</v>
      </c>
      <c r="E318" s="12" t="s">
        <v>75</v>
      </c>
      <c r="F318" s="12" t="s">
        <v>76</v>
      </c>
      <c r="G318" s="12" t="s">
        <v>77</v>
      </c>
      <c r="H318" s="12" t="s">
        <v>256</v>
      </c>
      <c r="I318" s="12" t="s">
        <v>260</v>
      </c>
      <c r="J318" s="12" t="s">
        <v>394</v>
      </c>
      <c r="K318" s="12"/>
      <c r="L318" s="12"/>
      <c r="M318" s="12">
        <v>4.8</v>
      </c>
      <c r="N318" s="12" t="s">
        <v>78</v>
      </c>
      <c r="O318" s="12">
        <v>13</v>
      </c>
      <c r="P318" s="13">
        <v>11699.87</v>
      </c>
      <c r="Q318" s="14">
        <v>176</v>
      </c>
    </row>
    <row r="319" spans="1:17" ht="21">
      <c r="A319" s="11" t="s">
        <v>700</v>
      </c>
      <c r="B319" s="12" t="s">
        <v>650</v>
      </c>
      <c r="C319" s="12" t="s">
        <v>695</v>
      </c>
      <c r="D319" s="12" t="s">
        <v>30</v>
      </c>
      <c r="E319" s="12" t="s">
        <v>49</v>
      </c>
      <c r="F319" s="12" t="s">
        <v>701</v>
      </c>
      <c r="G319" s="12" t="s">
        <v>77</v>
      </c>
      <c r="H319" s="12" t="s">
        <v>256</v>
      </c>
      <c r="I319" s="12" t="s">
        <v>34</v>
      </c>
      <c r="J319" s="12" t="s">
        <v>24</v>
      </c>
      <c r="K319" s="12"/>
      <c r="L319" s="12"/>
      <c r="M319" s="12">
        <v>4.8</v>
      </c>
      <c r="N319" s="12" t="s">
        <v>132</v>
      </c>
      <c r="O319" s="12">
        <v>25</v>
      </c>
      <c r="P319" s="13">
        <v>14749.75</v>
      </c>
      <c r="Q319" s="14">
        <v>331</v>
      </c>
    </row>
    <row r="320" spans="1:17" ht="21">
      <c r="A320" s="11" t="s">
        <v>28</v>
      </c>
      <c r="B320" s="12" t="s">
        <v>702</v>
      </c>
      <c r="C320" s="12" t="s">
        <v>115</v>
      </c>
      <c r="D320" s="12"/>
      <c r="E320" s="12" t="s">
        <v>58</v>
      </c>
      <c r="F320" s="12" t="s">
        <v>135</v>
      </c>
      <c r="G320" s="12" t="s">
        <v>67</v>
      </c>
      <c r="H320" s="12" t="s">
        <v>256</v>
      </c>
      <c r="I320" s="12"/>
      <c r="J320" s="12" t="s">
        <v>24</v>
      </c>
      <c r="K320" s="12" t="s">
        <v>161</v>
      </c>
      <c r="L320" s="12"/>
      <c r="M320" s="12">
        <v>4.0999999999999996</v>
      </c>
      <c r="N320" s="12" t="s">
        <v>703</v>
      </c>
      <c r="O320" s="12">
        <v>29</v>
      </c>
      <c r="P320" s="13">
        <v>28836.15</v>
      </c>
      <c r="Q320" s="14">
        <v>498</v>
      </c>
    </row>
    <row r="321" spans="1:17" ht="21">
      <c r="A321" s="11" t="s">
        <v>71</v>
      </c>
      <c r="B321" s="12" t="s">
        <v>390</v>
      </c>
      <c r="C321" s="12" t="s">
        <v>73</v>
      </c>
      <c r="D321" s="12" t="s">
        <v>370</v>
      </c>
      <c r="E321" s="12" t="s">
        <v>90</v>
      </c>
      <c r="F321" s="12" t="s">
        <v>145</v>
      </c>
      <c r="G321" s="12" t="s">
        <v>77</v>
      </c>
      <c r="H321" s="12" t="s">
        <v>42</v>
      </c>
      <c r="I321" s="12"/>
      <c r="J321" s="12" t="s">
        <v>43</v>
      </c>
      <c r="K321" s="12" t="s">
        <v>312</v>
      </c>
      <c r="L321" s="12"/>
      <c r="M321" s="12">
        <v>3</v>
      </c>
      <c r="N321" s="12" t="s">
        <v>704</v>
      </c>
      <c r="O321" s="12">
        <v>14</v>
      </c>
      <c r="P321" s="13">
        <v>12306</v>
      </c>
      <c r="Q321" s="14">
        <v>164</v>
      </c>
    </row>
    <row r="322" spans="1:17" ht="21">
      <c r="A322" s="11" t="s">
        <v>165</v>
      </c>
      <c r="B322" s="12" t="s">
        <v>522</v>
      </c>
      <c r="C322" s="12" t="s">
        <v>29</v>
      </c>
      <c r="D322" s="12"/>
      <c r="E322" s="12" t="s">
        <v>75</v>
      </c>
      <c r="F322" s="12" t="s">
        <v>76</v>
      </c>
      <c r="G322" s="12" t="s">
        <v>77</v>
      </c>
      <c r="H322" s="12" t="s">
        <v>33</v>
      </c>
      <c r="I322" s="12" t="s">
        <v>260</v>
      </c>
      <c r="J322" s="12" t="s">
        <v>24</v>
      </c>
      <c r="K322" s="12" t="s">
        <v>25</v>
      </c>
      <c r="L322" s="12"/>
      <c r="M322" s="12"/>
      <c r="N322" s="12" t="s">
        <v>705</v>
      </c>
      <c r="O322" s="12">
        <v>19</v>
      </c>
      <c r="P322" s="13">
        <v>29462.16</v>
      </c>
      <c r="Q322" s="14">
        <v>192</v>
      </c>
    </row>
    <row r="323" spans="1:17" ht="21">
      <c r="A323" s="11" t="s">
        <v>17</v>
      </c>
      <c r="B323" s="12"/>
      <c r="C323" s="12" t="s">
        <v>18</v>
      </c>
      <c r="D323" s="12" t="s">
        <v>19</v>
      </c>
      <c r="E323" s="12" t="s">
        <v>20</v>
      </c>
      <c r="F323" s="12" t="s">
        <v>21</v>
      </c>
      <c r="G323" s="12" t="s">
        <v>22</v>
      </c>
      <c r="H323" s="12" t="s">
        <v>23</v>
      </c>
      <c r="I323" s="12"/>
      <c r="J323" s="12" t="s">
        <v>24</v>
      </c>
      <c r="K323" s="12" t="s">
        <v>25</v>
      </c>
      <c r="L323" s="12" t="s">
        <v>26</v>
      </c>
      <c r="M323" s="12"/>
      <c r="N323" s="12" t="s">
        <v>78</v>
      </c>
      <c r="O323" s="12">
        <v>49</v>
      </c>
      <c r="P323" s="13">
        <v>44099.51</v>
      </c>
      <c r="Q323" s="14">
        <v>201</v>
      </c>
    </row>
    <row r="324" spans="1:17" ht="21">
      <c r="A324" s="11" t="s">
        <v>28</v>
      </c>
      <c r="B324" s="12"/>
      <c r="C324" s="12" t="s">
        <v>29</v>
      </c>
      <c r="D324" s="12" t="s">
        <v>30</v>
      </c>
      <c r="E324" s="12" t="s">
        <v>20</v>
      </c>
      <c r="F324" s="12" t="s">
        <v>31</v>
      </c>
      <c r="G324" s="12" t="s">
        <v>32</v>
      </c>
      <c r="H324" s="12" t="s">
        <v>33</v>
      </c>
      <c r="I324" s="12" t="s">
        <v>34</v>
      </c>
      <c r="J324" s="12" t="s">
        <v>24</v>
      </c>
      <c r="K324" s="12" t="s">
        <v>25</v>
      </c>
      <c r="L324" s="12"/>
      <c r="M324" s="12">
        <v>4.5</v>
      </c>
      <c r="N324" s="12" t="s">
        <v>706</v>
      </c>
      <c r="O324" s="12">
        <v>33</v>
      </c>
      <c r="P324" s="13">
        <v>42290.16</v>
      </c>
      <c r="Q324" s="14">
        <v>533</v>
      </c>
    </row>
    <row r="325" spans="1:17" ht="21">
      <c r="A325" s="11" t="s">
        <v>123</v>
      </c>
      <c r="B325" s="12" t="s">
        <v>707</v>
      </c>
      <c r="C325" s="12" t="s">
        <v>18</v>
      </c>
      <c r="D325" s="12" t="s">
        <v>708</v>
      </c>
      <c r="E325" s="12" t="s">
        <v>32</v>
      </c>
      <c r="F325" s="12" t="s">
        <v>66</v>
      </c>
      <c r="G325" s="12" t="s">
        <v>67</v>
      </c>
      <c r="H325" s="12" t="s">
        <v>23</v>
      </c>
      <c r="I325" s="12" t="s">
        <v>260</v>
      </c>
      <c r="J325" s="12" t="s">
        <v>24</v>
      </c>
      <c r="K325" s="12"/>
      <c r="L325" s="12"/>
      <c r="M325" s="12">
        <v>4.2</v>
      </c>
      <c r="N325" s="12" t="s">
        <v>78</v>
      </c>
      <c r="O325" s="12">
        <v>21</v>
      </c>
      <c r="P325" s="13">
        <v>18899.79</v>
      </c>
      <c r="Q325" s="14">
        <v>147</v>
      </c>
    </row>
    <row r="326" spans="1:17" ht="21">
      <c r="A326" s="11" t="s">
        <v>28</v>
      </c>
      <c r="B326" s="12" t="s">
        <v>709</v>
      </c>
      <c r="C326" s="12" t="s">
        <v>29</v>
      </c>
      <c r="D326" s="12"/>
      <c r="E326" s="12" t="s">
        <v>90</v>
      </c>
      <c r="F326" s="12" t="s">
        <v>91</v>
      </c>
      <c r="G326" s="12" t="s">
        <v>67</v>
      </c>
      <c r="H326" s="12" t="s">
        <v>338</v>
      </c>
      <c r="I326" s="12" t="s">
        <v>140</v>
      </c>
      <c r="J326" s="12" t="s">
        <v>24</v>
      </c>
      <c r="K326" s="12" t="s">
        <v>316</v>
      </c>
      <c r="L326" s="12"/>
      <c r="M326" s="12">
        <v>3.8</v>
      </c>
      <c r="N326" s="12" t="s">
        <v>710</v>
      </c>
      <c r="O326" s="12">
        <v>22</v>
      </c>
      <c r="P326" s="13">
        <v>20386.3</v>
      </c>
      <c r="Q326" s="14">
        <v>447</v>
      </c>
    </row>
    <row r="327" spans="1:17" ht="21">
      <c r="A327" s="11" t="s">
        <v>165</v>
      </c>
      <c r="B327" s="12" t="s">
        <v>711</v>
      </c>
      <c r="C327" s="12" t="s">
        <v>29</v>
      </c>
      <c r="D327" s="12" t="s">
        <v>85</v>
      </c>
      <c r="E327" s="12" t="s">
        <v>75</v>
      </c>
      <c r="F327" s="12" t="s">
        <v>76</v>
      </c>
      <c r="G327" s="12" t="s">
        <v>77</v>
      </c>
      <c r="H327" s="12" t="s">
        <v>33</v>
      </c>
      <c r="I327" s="12" t="s">
        <v>34</v>
      </c>
      <c r="J327" s="12" t="s">
        <v>24</v>
      </c>
      <c r="K327" s="12"/>
      <c r="L327" s="12"/>
      <c r="M327" s="12">
        <v>5</v>
      </c>
      <c r="N327" s="12" t="s">
        <v>151</v>
      </c>
      <c r="O327" s="12">
        <v>41</v>
      </c>
      <c r="P327" s="13">
        <v>15989.59</v>
      </c>
      <c r="Q327" s="14">
        <v>154</v>
      </c>
    </row>
    <row r="328" spans="1:17" ht="21">
      <c r="A328" s="11" t="s">
        <v>165</v>
      </c>
      <c r="B328" s="12" t="s">
        <v>712</v>
      </c>
      <c r="C328" s="12" t="s">
        <v>18</v>
      </c>
      <c r="D328" s="12" t="s">
        <v>85</v>
      </c>
      <c r="E328" s="12" t="s">
        <v>49</v>
      </c>
      <c r="F328" s="12" t="s">
        <v>337</v>
      </c>
      <c r="G328" s="12" t="s">
        <v>22</v>
      </c>
      <c r="H328" s="12" t="s">
        <v>256</v>
      </c>
      <c r="I328" s="12" t="s">
        <v>260</v>
      </c>
      <c r="J328" s="12" t="s">
        <v>394</v>
      </c>
      <c r="K328" s="12"/>
      <c r="L328" s="12"/>
      <c r="M328" s="12">
        <v>3.9</v>
      </c>
      <c r="N328" s="12" t="s">
        <v>713</v>
      </c>
      <c r="O328" s="12">
        <v>61</v>
      </c>
      <c r="P328" s="13">
        <v>12199.39</v>
      </c>
      <c r="Q328" s="14">
        <v>222</v>
      </c>
    </row>
    <row r="329" spans="1:17" ht="21">
      <c r="A329" s="11" t="s">
        <v>71</v>
      </c>
      <c r="B329" s="12" t="s">
        <v>714</v>
      </c>
      <c r="C329" s="12" t="s">
        <v>715</v>
      </c>
      <c r="D329" s="12" t="s">
        <v>716</v>
      </c>
      <c r="E329" s="12" t="s">
        <v>41</v>
      </c>
      <c r="F329" s="12" t="s">
        <v>224</v>
      </c>
      <c r="G329" s="12" t="s">
        <v>67</v>
      </c>
      <c r="H329" s="12" t="s">
        <v>68</v>
      </c>
      <c r="I329" s="12"/>
      <c r="J329" s="12" t="s">
        <v>24</v>
      </c>
      <c r="K329" s="12" t="s">
        <v>717</v>
      </c>
      <c r="L329" s="12"/>
      <c r="M329" s="12">
        <v>4.2</v>
      </c>
      <c r="N329" s="12" t="s">
        <v>718</v>
      </c>
      <c r="O329" s="12">
        <v>48</v>
      </c>
      <c r="P329" s="13">
        <v>162078.72</v>
      </c>
      <c r="Q329" s="14">
        <v>218</v>
      </c>
    </row>
    <row r="330" spans="1:17" ht="21">
      <c r="A330" s="11" t="s">
        <v>17</v>
      </c>
      <c r="B330" s="12"/>
      <c r="C330" s="12" t="s">
        <v>18</v>
      </c>
      <c r="D330" s="12" t="s">
        <v>19</v>
      </c>
      <c r="E330" s="12" t="s">
        <v>20</v>
      </c>
      <c r="F330" s="12" t="s">
        <v>21</v>
      </c>
      <c r="G330" s="12" t="s">
        <v>22</v>
      </c>
      <c r="H330" s="12" t="s">
        <v>23</v>
      </c>
      <c r="I330" s="12"/>
      <c r="J330" s="12" t="s">
        <v>24</v>
      </c>
      <c r="K330" s="12" t="s">
        <v>25</v>
      </c>
      <c r="L330" s="12" t="s">
        <v>26</v>
      </c>
      <c r="M330" s="12"/>
      <c r="N330" s="12" t="s">
        <v>719</v>
      </c>
      <c r="O330" s="12">
        <v>22</v>
      </c>
      <c r="P330" s="13">
        <v>58083.74</v>
      </c>
      <c r="Q330" s="14">
        <v>327</v>
      </c>
    </row>
    <row r="331" spans="1:17" ht="21">
      <c r="A331" s="11" t="s">
        <v>28</v>
      </c>
      <c r="B331" s="12"/>
      <c r="C331" s="12" t="s">
        <v>29</v>
      </c>
      <c r="D331" s="12" t="s">
        <v>30</v>
      </c>
      <c r="E331" s="12" t="s">
        <v>20</v>
      </c>
      <c r="F331" s="12" t="s">
        <v>31</v>
      </c>
      <c r="G331" s="12" t="s">
        <v>32</v>
      </c>
      <c r="H331" s="12" t="s">
        <v>33</v>
      </c>
      <c r="I331" s="12" t="s">
        <v>34</v>
      </c>
      <c r="J331" s="12" t="s">
        <v>24</v>
      </c>
      <c r="K331" s="12" t="s">
        <v>25</v>
      </c>
      <c r="L331" s="12"/>
      <c r="M331" s="12">
        <v>4.5</v>
      </c>
      <c r="N331" s="12" t="s">
        <v>720</v>
      </c>
      <c r="O331" s="12">
        <v>21</v>
      </c>
      <c r="P331" s="13">
        <v>7034.79</v>
      </c>
      <c r="Q331" s="14">
        <v>158</v>
      </c>
    </row>
    <row r="332" spans="1:17" ht="21">
      <c r="A332" s="11" t="s">
        <v>165</v>
      </c>
      <c r="B332" s="12" t="s">
        <v>721</v>
      </c>
      <c r="C332" s="12" t="s">
        <v>29</v>
      </c>
      <c r="D332" s="12"/>
      <c r="E332" s="12" t="s">
        <v>75</v>
      </c>
      <c r="F332" s="12" t="s">
        <v>76</v>
      </c>
      <c r="G332" s="12" t="s">
        <v>77</v>
      </c>
      <c r="H332" s="12" t="s">
        <v>33</v>
      </c>
      <c r="I332" s="12"/>
      <c r="J332" s="12" t="s">
        <v>43</v>
      </c>
      <c r="K332" s="12" t="s">
        <v>397</v>
      </c>
      <c r="L332" s="12"/>
      <c r="M332" s="12">
        <v>4.8</v>
      </c>
      <c r="N332" s="12" t="s">
        <v>722</v>
      </c>
      <c r="O332" s="12">
        <v>33</v>
      </c>
      <c r="P332" s="13">
        <v>157736.37</v>
      </c>
      <c r="Q332" s="14">
        <v>501</v>
      </c>
    </row>
    <row r="333" spans="1:17" ht="21">
      <c r="A333" s="11" t="s">
        <v>165</v>
      </c>
      <c r="B333" s="12" t="s">
        <v>723</v>
      </c>
      <c r="C333" s="12" t="s">
        <v>73</v>
      </c>
      <c r="D333" s="12"/>
      <c r="E333" s="12" t="s">
        <v>75</v>
      </c>
      <c r="F333" s="12" t="s">
        <v>76</v>
      </c>
      <c r="G333" s="12" t="s">
        <v>41</v>
      </c>
      <c r="H333" s="12" t="s">
        <v>33</v>
      </c>
      <c r="I333" s="12" t="s">
        <v>260</v>
      </c>
      <c r="J333" s="12" t="s">
        <v>724</v>
      </c>
      <c r="K333" s="12" t="s">
        <v>725</v>
      </c>
      <c r="L333" s="12"/>
      <c r="M333" s="12"/>
      <c r="N333" s="12" t="s">
        <v>605</v>
      </c>
      <c r="O333" s="12">
        <v>62</v>
      </c>
      <c r="P333" s="13">
        <v>16739.38</v>
      </c>
      <c r="Q333" s="14">
        <v>264</v>
      </c>
    </row>
    <row r="334" spans="1:17" ht="21">
      <c r="A334" s="11" t="s">
        <v>310</v>
      </c>
      <c r="B334" s="12" t="s">
        <v>726</v>
      </c>
      <c r="C334" s="12" t="s">
        <v>218</v>
      </c>
      <c r="D334" s="12" t="s">
        <v>85</v>
      </c>
      <c r="E334" s="12" t="s">
        <v>208</v>
      </c>
      <c r="F334" s="12" t="s">
        <v>145</v>
      </c>
      <c r="G334" s="12" t="s">
        <v>41</v>
      </c>
      <c r="H334" s="12" t="s">
        <v>33</v>
      </c>
      <c r="I334" s="12" t="s">
        <v>34</v>
      </c>
      <c r="J334" s="12" t="s">
        <v>43</v>
      </c>
      <c r="K334" s="12"/>
      <c r="L334" s="12"/>
      <c r="M334" s="12">
        <v>5</v>
      </c>
      <c r="N334" s="12" t="s">
        <v>727</v>
      </c>
      <c r="O334" s="12">
        <v>45</v>
      </c>
      <c r="P334" s="13">
        <v>74609.55</v>
      </c>
      <c r="Q334" s="14">
        <v>470</v>
      </c>
    </row>
    <row r="335" spans="1:17" ht="21">
      <c r="A335" s="11" t="s">
        <v>28</v>
      </c>
      <c r="B335" s="12"/>
      <c r="C335" s="12" t="s">
        <v>18</v>
      </c>
      <c r="D335" s="12" t="s">
        <v>469</v>
      </c>
      <c r="E335" s="12" t="s">
        <v>20</v>
      </c>
      <c r="F335" s="12" t="s">
        <v>31</v>
      </c>
      <c r="G335" s="12" t="s">
        <v>41</v>
      </c>
      <c r="H335" s="12" t="s">
        <v>23</v>
      </c>
      <c r="I335" s="12"/>
      <c r="J335" s="12" t="s">
        <v>24</v>
      </c>
      <c r="K335" s="12" t="s">
        <v>25</v>
      </c>
      <c r="L335" s="12" t="s">
        <v>419</v>
      </c>
      <c r="M335" s="12">
        <v>3.3</v>
      </c>
      <c r="N335" s="12" t="s">
        <v>728</v>
      </c>
      <c r="O335" s="12">
        <v>52</v>
      </c>
      <c r="P335" s="13">
        <v>41590.120000000003</v>
      </c>
      <c r="Q335" s="14">
        <v>358</v>
      </c>
    </row>
    <row r="336" spans="1:17" ht="21">
      <c r="A336" s="11" t="s">
        <v>123</v>
      </c>
      <c r="B336" s="12" t="s">
        <v>729</v>
      </c>
      <c r="C336" s="12" t="s">
        <v>29</v>
      </c>
      <c r="D336" s="12" t="s">
        <v>102</v>
      </c>
      <c r="E336" s="12" t="s">
        <v>75</v>
      </c>
      <c r="F336" s="12" t="s">
        <v>76</v>
      </c>
      <c r="G336" s="12" t="s">
        <v>22</v>
      </c>
      <c r="H336" s="12" t="s">
        <v>42</v>
      </c>
      <c r="I336" s="12" t="s">
        <v>92</v>
      </c>
      <c r="J336" s="12" t="s">
        <v>43</v>
      </c>
      <c r="K336" s="12"/>
      <c r="L336" s="12"/>
      <c r="M336" s="12">
        <v>4.3</v>
      </c>
      <c r="N336" s="12" t="s">
        <v>730</v>
      </c>
      <c r="O336" s="12">
        <v>23</v>
      </c>
      <c r="P336" s="13">
        <v>16947.55</v>
      </c>
      <c r="Q336" s="14">
        <v>188</v>
      </c>
    </row>
    <row r="337" spans="1:17" ht="21">
      <c r="A337" s="11" t="s">
        <v>79</v>
      </c>
      <c r="B337" s="12" t="s">
        <v>731</v>
      </c>
      <c r="C337" s="12" t="s">
        <v>29</v>
      </c>
      <c r="D337" s="12" t="s">
        <v>732</v>
      </c>
      <c r="E337" s="12" t="s">
        <v>32</v>
      </c>
      <c r="F337" s="12" t="s">
        <v>733</v>
      </c>
      <c r="G337" s="12" t="s">
        <v>67</v>
      </c>
      <c r="H337" s="12" t="s">
        <v>68</v>
      </c>
      <c r="I337" s="12"/>
      <c r="J337" s="12" t="s">
        <v>24</v>
      </c>
      <c r="K337" s="12" t="s">
        <v>161</v>
      </c>
      <c r="L337" s="12"/>
      <c r="M337" s="12">
        <v>4.3</v>
      </c>
      <c r="N337" s="12" t="s">
        <v>734</v>
      </c>
      <c r="O337" s="12">
        <v>54</v>
      </c>
      <c r="P337" s="13">
        <v>179819.46</v>
      </c>
      <c r="Q337" s="14">
        <v>266</v>
      </c>
    </row>
    <row r="338" spans="1:17" ht="21">
      <c r="A338" s="11" t="s">
        <v>17</v>
      </c>
      <c r="B338" s="12"/>
      <c r="C338" s="12" t="s">
        <v>18</v>
      </c>
      <c r="D338" s="12" t="s">
        <v>19</v>
      </c>
      <c r="E338" s="12" t="s">
        <v>20</v>
      </c>
      <c r="F338" s="12" t="s">
        <v>21</v>
      </c>
      <c r="G338" s="12" t="s">
        <v>22</v>
      </c>
      <c r="H338" s="12" t="s">
        <v>23</v>
      </c>
      <c r="I338" s="12"/>
      <c r="J338" s="12" t="s">
        <v>24</v>
      </c>
      <c r="K338" s="12" t="s">
        <v>25</v>
      </c>
      <c r="L338" s="12" t="s">
        <v>26</v>
      </c>
      <c r="M338" s="12"/>
      <c r="N338" s="12" t="s">
        <v>100</v>
      </c>
      <c r="O338" s="12">
        <v>37</v>
      </c>
      <c r="P338" s="13">
        <v>62863</v>
      </c>
      <c r="Q338" s="14">
        <v>117</v>
      </c>
    </row>
    <row r="339" spans="1:17" ht="21">
      <c r="A339" s="11" t="s">
        <v>28</v>
      </c>
      <c r="B339" s="12"/>
      <c r="C339" s="12" t="s">
        <v>29</v>
      </c>
      <c r="D339" s="12" t="s">
        <v>30</v>
      </c>
      <c r="E339" s="12" t="s">
        <v>20</v>
      </c>
      <c r="F339" s="12" t="s">
        <v>31</v>
      </c>
      <c r="G339" s="12" t="s">
        <v>32</v>
      </c>
      <c r="H339" s="12" t="s">
        <v>33</v>
      </c>
      <c r="I339" s="12" t="s">
        <v>34</v>
      </c>
      <c r="J339" s="12" t="s">
        <v>24</v>
      </c>
      <c r="K339" s="12" t="s">
        <v>25</v>
      </c>
      <c r="L339" s="12"/>
      <c r="M339" s="12">
        <v>4.5</v>
      </c>
      <c r="N339" s="12" t="s">
        <v>735</v>
      </c>
      <c r="O339" s="12">
        <v>12</v>
      </c>
      <c r="P339" s="13">
        <v>28055.88</v>
      </c>
      <c r="Q339" s="14">
        <v>309</v>
      </c>
    </row>
    <row r="340" spans="1:17" ht="21">
      <c r="A340" s="11" t="s">
        <v>123</v>
      </c>
      <c r="B340" s="12"/>
      <c r="C340" s="12" t="s">
        <v>48</v>
      </c>
      <c r="D340" s="12" t="s">
        <v>102</v>
      </c>
      <c r="E340" s="12" t="s">
        <v>32</v>
      </c>
      <c r="F340" s="12" t="s">
        <v>414</v>
      </c>
      <c r="G340" s="12" t="s">
        <v>67</v>
      </c>
      <c r="H340" s="12" t="s">
        <v>68</v>
      </c>
      <c r="I340" s="12" t="s">
        <v>202</v>
      </c>
      <c r="J340" s="12" t="s">
        <v>24</v>
      </c>
      <c r="K340" s="12" t="s">
        <v>736</v>
      </c>
      <c r="L340" s="12"/>
      <c r="M340" s="12">
        <v>4.2</v>
      </c>
      <c r="N340" s="12" t="s">
        <v>127</v>
      </c>
      <c r="O340" s="12">
        <v>37</v>
      </c>
      <c r="P340" s="13">
        <v>23679.63</v>
      </c>
      <c r="Q340" s="14">
        <v>318</v>
      </c>
    </row>
    <row r="341" spans="1:17" ht="21">
      <c r="A341" s="11" t="s">
        <v>79</v>
      </c>
      <c r="B341" s="12" t="s">
        <v>737</v>
      </c>
      <c r="C341" s="12" t="s">
        <v>105</v>
      </c>
      <c r="D341" s="12" t="s">
        <v>738</v>
      </c>
      <c r="E341" s="12" t="s">
        <v>208</v>
      </c>
      <c r="F341" s="12" t="s">
        <v>86</v>
      </c>
      <c r="G341" s="12" t="s">
        <v>41</v>
      </c>
      <c r="H341" s="12" t="s">
        <v>42</v>
      </c>
      <c r="I341" s="12" t="s">
        <v>426</v>
      </c>
      <c r="J341" s="12" t="s">
        <v>43</v>
      </c>
      <c r="K341" s="12"/>
      <c r="L341" s="12"/>
      <c r="M341" s="12">
        <v>4.5</v>
      </c>
      <c r="N341" s="12" t="s">
        <v>151</v>
      </c>
      <c r="O341" s="12">
        <v>24</v>
      </c>
      <c r="P341" s="13">
        <v>9359.76</v>
      </c>
      <c r="Q341" s="14">
        <v>140</v>
      </c>
    </row>
    <row r="342" spans="1:17" ht="21">
      <c r="A342" s="11" t="s">
        <v>71</v>
      </c>
      <c r="B342" s="12" t="s">
        <v>675</v>
      </c>
      <c r="C342" s="12" t="s">
        <v>29</v>
      </c>
      <c r="D342" s="12" t="s">
        <v>207</v>
      </c>
      <c r="E342" s="12" t="s">
        <v>90</v>
      </c>
      <c r="F342" s="12" t="s">
        <v>40</v>
      </c>
      <c r="G342" s="12" t="s">
        <v>41</v>
      </c>
      <c r="H342" s="12" t="s">
        <v>33</v>
      </c>
      <c r="I342" s="12" t="s">
        <v>676</v>
      </c>
      <c r="J342" s="12" t="s">
        <v>43</v>
      </c>
      <c r="K342" s="12"/>
      <c r="L342" s="12"/>
      <c r="M342" s="12"/>
      <c r="N342" s="12" t="s">
        <v>739</v>
      </c>
      <c r="O342" s="12">
        <v>46</v>
      </c>
      <c r="P342" s="13">
        <v>45079.54</v>
      </c>
      <c r="Q342" s="14">
        <v>528</v>
      </c>
    </row>
    <row r="343" spans="1:17" ht="21">
      <c r="A343" s="11" t="s">
        <v>17</v>
      </c>
      <c r="B343" s="12"/>
      <c r="C343" s="12" t="s">
        <v>18</v>
      </c>
      <c r="D343" s="12" t="s">
        <v>19</v>
      </c>
      <c r="E343" s="12" t="s">
        <v>20</v>
      </c>
      <c r="F343" s="12" t="s">
        <v>21</v>
      </c>
      <c r="G343" s="12" t="s">
        <v>22</v>
      </c>
      <c r="H343" s="12" t="s">
        <v>23</v>
      </c>
      <c r="I343" s="12"/>
      <c r="J343" s="12" t="s">
        <v>24</v>
      </c>
      <c r="K343" s="12" t="s">
        <v>25</v>
      </c>
      <c r="L343" s="12" t="s">
        <v>26</v>
      </c>
      <c r="M343" s="12"/>
      <c r="N343" s="12" t="s">
        <v>740</v>
      </c>
      <c r="O343" s="12">
        <v>46</v>
      </c>
      <c r="P343" s="13">
        <v>38087.54</v>
      </c>
      <c r="Q343" s="14">
        <v>394</v>
      </c>
    </row>
    <row r="344" spans="1:17" ht="21">
      <c r="A344" s="11" t="s">
        <v>28</v>
      </c>
      <c r="B344" s="12"/>
      <c r="C344" s="12" t="s">
        <v>29</v>
      </c>
      <c r="D344" s="12" t="s">
        <v>30</v>
      </c>
      <c r="E344" s="12" t="s">
        <v>20</v>
      </c>
      <c r="F344" s="12" t="s">
        <v>31</v>
      </c>
      <c r="G344" s="12" t="s">
        <v>32</v>
      </c>
      <c r="H344" s="12" t="s">
        <v>33</v>
      </c>
      <c r="I344" s="12" t="s">
        <v>34</v>
      </c>
      <c r="J344" s="12" t="s">
        <v>24</v>
      </c>
      <c r="K344" s="12" t="s">
        <v>25</v>
      </c>
      <c r="L344" s="12"/>
      <c r="M344" s="12">
        <v>4.5</v>
      </c>
      <c r="N344" s="12" t="s">
        <v>151</v>
      </c>
      <c r="O344" s="12">
        <v>63</v>
      </c>
      <c r="P344" s="13">
        <v>24569.37</v>
      </c>
      <c r="Q344" s="14">
        <v>559</v>
      </c>
    </row>
    <row r="345" spans="1:17" ht="21">
      <c r="A345" s="11" t="s">
        <v>165</v>
      </c>
      <c r="B345" s="12" t="s">
        <v>741</v>
      </c>
      <c r="C345" s="12" t="s">
        <v>18</v>
      </c>
      <c r="D345" s="12" t="s">
        <v>30</v>
      </c>
      <c r="E345" s="12" t="s">
        <v>20</v>
      </c>
      <c r="F345" s="12" t="s">
        <v>86</v>
      </c>
      <c r="G345" s="12" t="s">
        <v>41</v>
      </c>
      <c r="H345" s="12" t="s">
        <v>33</v>
      </c>
      <c r="I345" s="12"/>
      <c r="J345" s="12" t="s">
        <v>24</v>
      </c>
      <c r="K345" s="12" t="s">
        <v>506</v>
      </c>
      <c r="L345" s="12"/>
      <c r="M345" s="12"/>
      <c r="N345" s="12" t="s">
        <v>132</v>
      </c>
      <c r="O345" s="12">
        <v>58</v>
      </c>
      <c r="P345" s="13">
        <v>34219.42</v>
      </c>
      <c r="Q345" s="14">
        <v>497</v>
      </c>
    </row>
    <row r="346" spans="1:17" ht="21">
      <c r="A346" s="11" t="s">
        <v>742</v>
      </c>
      <c r="B346" s="12" t="s">
        <v>743</v>
      </c>
      <c r="C346" s="12" t="s">
        <v>73</v>
      </c>
      <c r="D346" s="12" t="s">
        <v>85</v>
      </c>
      <c r="E346" s="12" t="s">
        <v>208</v>
      </c>
      <c r="F346" s="12" t="s">
        <v>241</v>
      </c>
      <c r="G346" s="12" t="s">
        <v>41</v>
      </c>
      <c r="H346" s="12" t="s">
        <v>42</v>
      </c>
      <c r="I346" s="12"/>
      <c r="J346" s="12" t="s">
        <v>43</v>
      </c>
      <c r="K346" s="12" t="s">
        <v>744</v>
      </c>
      <c r="L346" s="12"/>
      <c r="M346" s="12">
        <v>2.6</v>
      </c>
      <c r="N346" s="12" t="s">
        <v>78</v>
      </c>
      <c r="O346" s="12">
        <v>18</v>
      </c>
      <c r="P346" s="13">
        <v>16199.82</v>
      </c>
      <c r="Q346" s="14">
        <v>198</v>
      </c>
    </row>
    <row r="347" spans="1:17" ht="21">
      <c r="A347" s="11" t="s">
        <v>46</v>
      </c>
      <c r="B347" s="12" t="s">
        <v>47</v>
      </c>
      <c r="C347" s="12" t="s">
        <v>48</v>
      </c>
      <c r="D347" s="12"/>
      <c r="E347" s="12" t="s">
        <v>49</v>
      </c>
      <c r="F347" s="12"/>
      <c r="G347" s="12" t="s">
        <v>22</v>
      </c>
      <c r="H347" s="12" t="s">
        <v>51</v>
      </c>
      <c r="I347" s="12"/>
      <c r="J347" s="12" t="s">
        <v>24</v>
      </c>
      <c r="K347" s="12"/>
      <c r="L347" s="12"/>
      <c r="M347" s="12">
        <v>4</v>
      </c>
      <c r="N347" s="12" t="s">
        <v>211</v>
      </c>
      <c r="O347" s="12">
        <v>19</v>
      </c>
      <c r="P347" s="13">
        <v>8739.81</v>
      </c>
      <c r="Q347" s="14">
        <v>383</v>
      </c>
    </row>
    <row r="348" spans="1:17" ht="21">
      <c r="A348" s="11" t="s">
        <v>71</v>
      </c>
      <c r="B348" s="12" t="s">
        <v>745</v>
      </c>
      <c r="C348" s="12" t="s">
        <v>18</v>
      </c>
      <c r="D348" s="12" t="s">
        <v>30</v>
      </c>
      <c r="E348" s="12" t="s">
        <v>32</v>
      </c>
      <c r="F348" s="12" t="s">
        <v>160</v>
      </c>
      <c r="G348" s="12" t="s">
        <v>67</v>
      </c>
      <c r="H348" s="12" t="s">
        <v>68</v>
      </c>
      <c r="I348" s="12" t="s">
        <v>193</v>
      </c>
      <c r="J348" s="12" t="s">
        <v>24</v>
      </c>
      <c r="K348" s="12"/>
      <c r="L348" s="12"/>
      <c r="M348" s="12">
        <v>4.9000000000000004</v>
      </c>
      <c r="N348" s="12" t="s">
        <v>746</v>
      </c>
      <c r="O348" s="12">
        <v>23</v>
      </c>
      <c r="P348" s="13">
        <v>20009.77</v>
      </c>
      <c r="Q348" s="14">
        <v>487</v>
      </c>
    </row>
    <row r="349" spans="1:17" ht="21">
      <c r="A349" s="11" t="s">
        <v>649</v>
      </c>
      <c r="B349" s="12" t="s">
        <v>747</v>
      </c>
      <c r="C349" s="12" t="s">
        <v>18</v>
      </c>
      <c r="D349" s="12" t="s">
        <v>651</v>
      </c>
      <c r="E349" s="12" t="s">
        <v>90</v>
      </c>
      <c r="F349" s="12" t="s">
        <v>748</v>
      </c>
      <c r="G349" s="12" t="s">
        <v>77</v>
      </c>
      <c r="H349" s="12" t="s">
        <v>256</v>
      </c>
      <c r="I349" s="12" t="s">
        <v>749</v>
      </c>
      <c r="J349" s="12" t="s">
        <v>24</v>
      </c>
      <c r="K349" s="12"/>
      <c r="L349" s="12"/>
      <c r="M349" s="12">
        <v>3.6</v>
      </c>
      <c r="N349" s="12" t="s">
        <v>750</v>
      </c>
      <c r="O349" s="12">
        <v>47</v>
      </c>
      <c r="P349" s="13">
        <v>93335.42</v>
      </c>
      <c r="Q349" s="14">
        <v>329</v>
      </c>
    </row>
    <row r="350" spans="1:17" ht="21">
      <c r="A350" s="11" t="s">
        <v>751</v>
      </c>
      <c r="B350" s="12" t="s">
        <v>752</v>
      </c>
      <c r="C350" s="12" t="s">
        <v>29</v>
      </c>
      <c r="D350" s="12" t="s">
        <v>85</v>
      </c>
      <c r="E350" s="12" t="s">
        <v>75</v>
      </c>
      <c r="F350" s="12" t="s">
        <v>374</v>
      </c>
      <c r="G350" s="12" t="s">
        <v>77</v>
      </c>
      <c r="H350" s="12" t="s">
        <v>42</v>
      </c>
      <c r="I350" s="12" t="s">
        <v>92</v>
      </c>
      <c r="J350" s="12" t="s">
        <v>24</v>
      </c>
      <c r="K350" s="12"/>
      <c r="L350" s="12"/>
      <c r="M350" s="12">
        <v>4</v>
      </c>
      <c r="N350" s="12" t="s">
        <v>753</v>
      </c>
      <c r="O350" s="12">
        <v>41</v>
      </c>
      <c r="P350" s="13">
        <v>12832.59</v>
      </c>
      <c r="Q350" s="14">
        <v>345</v>
      </c>
    </row>
    <row r="351" spans="1:17" ht="21">
      <c r="A351" s="11" t="s">
        <v>165</v>
      </c>
      <c r="B351" s="12" t="s">
        <v>754</v>
      </c>
      <c r="C351" s="12" t="s">
        <v>218</v>
      </c>
      <c r="D351" s="12"/>
      <c r="E351" s="12" t="s">
        <v>75</v>
      </c>
      <c r="F351" s="12" t="s">
        <v>374</v>
      </c>
      <c r="G351" s="12" t="s">
        <v>41</v>
      </c>
      <c r="H351" s="12" t="s">
        <v>33</v>
      </c>
      <c r="I351" s="12" t="s">
        <v>111</v>
      </c>
      <c r="J351" s="12" t="s">
        <v>43</v>
      </c>
      <c r="K351" s="12" t="s">
        <v>755</v>
      </c>
      <c r="L351" s="12"/>
      <c r="M351" s="12">
        <v>5</v>
      </c>
      <c r="N351" s="12" t="s">
        <v>127</v>
      </c>
      <c r="O351" s="12">
        <v>52</v>
      </c>
      <c r="P351" s="13">
        <v>33279.480000000003</v>
      </c>
      <c r="Q351" s="14">
        <v>381</v>
      </c>
    </row>
    <row r="352" spans="1:17" ht="21">
      <c r="A352" s="11" t="s">
        <v>46</v>
      </c>
      <c r="B352" s="12" t="s">
        <v>47</v>
      </c>
      <c r="C352" s="12" t="s">
        <v>302</v>
      </c>
      <c r="D352" s="12" t="s">
        <v>469</v>
      </c>
      <c r="E352" s="12"/>
      <c r="F352" s="12" t="s">
        <v>283</v>
      </c>
      <c r="G352" s="12" t="s">
        <v>22</v>
      </c>
      <c r="H352" s="12" t="s">
        <v>51</v>
      </c>
      <c r="I352" s="12"/>
      <c r="J352" s="12" t="s">
        <v>24</v>
      </c>
      <c r="K352" s="12"/>
      <c r="L352" s="12"/>
      <c r="M352" s="12">
        <v>4.8</v>
      </c>
      <c r="N352" s="12" t="s">
        <v>756</v>
      </c>
      <c r="O352" s="12">
        <v>37</v>
      </c>
      <c r="P352" s="13">
        <v>21793</v>
      </c>
      <c r="Q352" s="14">
        <v>514</v>
      </c>
    </row>
    <row r="353" spans="1:17" ht="21">
      <c r="A353" s="11" t="s">
        <v>17</v>
      </c>
      <c r="B353" s="12"/>
      <c r="C353" s="12" t="s">
        <v>29</v>
      </c>
      <c r="D353" s="12" t="s">
        <v>19</v>
      </c>
      <c r="E353" s="12" t="s">
        <v>94</v>
      </c>
      <c r="F353" s="12" t="s">
        <v>95</v>
      </c>
      <c r="G353" s="12" t="s">
        <v>96</v>
      </c>
      <c r="H353" s="12" t="s">
        <v>23</v>
      </c>
      <c r="I353" s="12"/>
      <c r="J353" s="12" t="s">
        <v>24</v>
      </c>
      <c r="K353" s="12" t="s">
        <v>25</v>
      </c>
      <c r="L353" s="12" t="s">
        <v>97</v>
      </c>
      <c r="M353" s="12">
        <v>5</v>
      </c>
      <c r="N353" s="12" t="s">
        <v>757</v>
      </c>
      <c r="O353" s="12">
        <v>37</v>
      </c>
      <c r="P353" s="13">
        <v>27745.93</v>
      </c>
      <c r="Q353" s="14">
        <v>333</v>
      </c>
    </row>
    <row r="354" spans="1:17" ht="21">
      <c r="A354" s="11" t="s">
        <v>28</v>
      </c>
      <c r="B354" s="12"/>
      <c r="C354" s="12" t="s">
        <v>29</v>
      </c>
      <c r="D354" s="12" t="s">
        <v>85</v>
      </c>
      <c r="E354" s="12" t="s">
        <v>20</v>
      </c>
      <c r="F354" s="12" t="s">
        <v>99</v>
      </c>
      <c r="G354" s="12" t="s">
        <v>77</v>
      </c>
      <c r="H354" s="12" t="s">
        <v>23</v>
      </c>
      <c r="I354" s="12"/>
      <c r="J354" s="12" t="s">
        <v>24</v>
      </c>
      <c r="K354" s="12" t="s">
        <v>25</v>
      </c>
      <c r="L354" s="12" t="s">
        <v>97</v>
      </c>
      <c r="M354" s="12">
        <v>4.4000000000000004</v>
      </c>
      <c r="N354" s="12" t="s">
        <v>758</v>
      </c>
      <c r="O354" s="12">
        <v>13</v>
      </c>
      <c r="P354" s="13">
        <v>10282.870000000001</v>
      </c>
      <c r="Q354" s="14">
        <v>221</v>
      </c>
    </row>
    <row r="355" spans="1:17" ht="21">
      <c r="A355" s="11" t="s">
        <v>17</v>
      </c>
      <c r="B355" s="12" t="s">
        <v>101</v>
      </c>
      <c r="C355" s="12" t="s">
        <v>29</v>
      </c>
      <c r="D355" s="12" t="s">
        <v>102</v>
      </c>
      <c r="E355" s="12" t="s">
        <v>20</v>
      </c>
      <c r="F355" s="12" t="s">
        <v>31</v>
      </c>
      <c r="G355" s="12" t="s">
        <v>96</v>
      </c>
      <c r="H355" s="12" t="s">
        <v>23</v>
      </c>
      <c r="I355" s="12"/>
      <c r="J355" s="12" t="s">
        <v>24</v>
      </c>
      <c r="K355" s="12" t="s">
        <v>25</v>
      </c>
      <c r="L355" s="12"/>
      <c r="M355" s="12"/>
      <c r="N355" s="12" t="s">
        <v>45</v>
      </c>
      <c r="O355" s="12">
        <v>64</v>
      </c>
      <c r="P355" s="13">
        <v>63999.360000000001</v>
      </c>
      <c r="Q355" s="14">
        <v>415</v>
      </c>
    </row>
    <row r="356" spans="1:17" ht="21">
      <c r="A356" s="11" t="s">
        <v>71</v>
      </c>
      <c r="B356" s="12" t="s">
        <v>759</v>
      </c>
      <c r="C356" s="12" t="s">
        <v>73</v>
      </c>
      <c r="D356" s="12" t="s">
        <v>271</v>
      </c>
      <c r="E356" s="12" t="s">
        <v>75</v>
      </c>
      <c r="F356" s="12" t="s">
        <v>130</v>
      </c>
      <c r="G356" s="12" t="s">
        <v>22</v>
      </c>
      <c r="H356" s="12" t="s">
        <v>42</v>
      </c>
      <c r="I356" s="12" t="s">
        <v>454</v>
      </c>
      <c r="J356" s="12" t="s">
        <v>24</v>
      </c>
      <c r="K356" s="12"/>
      <c r="L356" s="12"/>
      <c r="M356" s="12">
        <v>4.0999999999999996</v>
      </c>
      <c r="N356" s="12" t="s">
        <v>760</v>
      </c>
      <c r="O356" s="12">
        <v>53</v>
      </c>
      <c r="P356" s="13">
        <v>27559.47</v>
      </c>
      <c r="Q356" s="14">
        <v>296</v>
      </c>
    </row>
    <row r="357" spans="1:17" ht="21">
      <c r="A357" s="11" t="s">
        <v>289</v>
      </c>
      <c r="B357" s="12" t="s">
        <v>761</v>
      </c>
      <c r="C357" s="12" t="s">
        <v>29</v>
      </c>
      <c r="D357" s="12" t="s">
        <v>30</v>
      </c>
      <c r="E357" s="12" t="s">
        <v>75</v>
      </c>
      <c r="F357" s="12" t="s">
        <v>21</v>
      </c>
      <c r="G357" s="12" t="s">
        <v>77</v>
      </c>
      <c r="H357" s="12" t="s">
        <v>413</v>
      </c>
      <c r="I357" s="12" t="s">
        <v>140</v>
      </c>
      <c r="J357" s="12" t="s">
        <v>24</v>
      </c>
      <c r="K357" s="12"/>
      <c r="L357" s="12"/>
      <c r="M357" s="12">
        <v>4.0999999999999996</v>
      </c>
      <c r="N357" s="12" t="s">
        <v>78</v>
      </c>
      <c r="O357" s="12">
        <v>25</v>
      </c>
      <c r="P357" s="13">
        <v>22499.75</v>
      </c>
      <c r="Q357" s="14">
        <v>224</v>
      </c>
    </row>
    <row r="358" spans="1:17" ht="21">
      <c r="A358" s="11" t="s">
        <v>28</v>
      </c>
      <c r="B358" s="12" t="s">
        <v>762</v>
      </c>
      <c r="C358" s="12" t="s">
        <v>29</v>
      </c>
      <c r="D358" s="12" t="s">
        <v>433</v>
      </c>
      <c r="E358" s="12" t="s">
        <v>49</v>
      </c>
      <c r="F358" s="12" t="s">
        <v>763</v>
      </c>
      <c r="G358" s="12" t="s">
        <v>22</v>
      </c>
      <c r="H358" s="12" t="s">
        <v>338</v>
      </c>
      <c r="I358" s="12"/>
      <c r="J358" s="12" t="s">
        <v>24</v>
      </c>
      <c r="K358" s="12" t="s">
        <v>764</v>
      </c>
      <c r="L358" s="12"/>
      <c r="M358" s="12">
        <v>4.4000000000000004</v>
      </c>
      <c r="N358" s="12" t="s">
        <v>45</v>
      </c>
      <c r="O358" s="12">
        <v>54</v>
      </c>
      <c r="P358" s="13">
        <v>53999.46</v>
      </c>
      <c r="Q358" s="14">
        <v>482</v>
      </c>
    </row>
    <row r="359" spans="1:17" ht="21">
      <c r="A359" s="11" t="s">
        <v>71</v>
      </c>
      <c r="B359" s="12" t="s">
        <v>765</v>
      </c>
      <c r="C359" s="12" t="s">
        <v>29</v>
      </c>
      <c r="D359" s="12" t="s">
        <v>85</v>
      </c>
      <c r="E359" s="12"/>
      <c r="F359" s="12" t="s">
        <v>76</v>
      </c>
      <c r="G359" s="12" t="s">
        <v>77</v>
      </c>
      <c r="H359" s="12" t="s">
        <v>42</v>
      </c>
      <c r="I359" s="12" t="s">
        <v>766</v>
      </c>
      <c r="J359" s="12" t="s">
        <v>43</v>
      </c>
      <c r="K359" s="12" t="s">
        <v>570</v>
      </c>
      <c r="L359" s="12"/>
      <c r="M359" s="12">
        <v>3.5</v>
      </c>
      <c r="N359" s="12" t="s">
        <v>78</v>
      </c>
      <c r="O359" s="12">
        <v>53</v>
      </c>
      <c r="P359" s="13">
        <v>47699.47</v>
      </c>
      <c r="Q359" s="14">
        <v>221</v>
      </c>
    </row>
    <row r="360" spans="1:17" ht="21">
      <c r="A360" s="11" t="s">
        <v>71</v>
      </c>
      <c r="B360" s="12" t="s">
        <v>767</v>
      </c>
      <c r="C360" s="12" t="s">
        <v>18</v>
      </c>
      <c r="D360" s="12" t="s">
        <v>175</v>
      </c>
      <c r="E360" s="12" t="s">
        <v>75</v>
      </c>
      <c r="F360" s="12" t="s">
        <v>21</v>
      </c>
      <c r="G360" s="12" t="s">
        <v>77</v>
      </c>
      <c r="H360" s="12" t="s">
        <v>68</v>
      </c>
      <c r="I360" s="12" t="s">
        <v>202</v>
      </c>
      <c r="J360" s="12" t="s">
        <v>24</v>
      </c>
      <c r="K360" s="12"/>
      <c r="L360" s="12"/>
      <c r="M360" s="12">
        <v>3.8</v>
      </c>
      <c r="N360" s="12" t="s">
        <v>768</v>
      </c>
      <c r="O360" s="12">
        <v>26</v>
      </c>
      <c r="P360" s="13">
        <v>31064.02</v>
      </c>
      <c r="Q360" s="14">
        <v>183</v>
      </c>
    </row>
    <row r="361" spans="1:17" ht="21">
      <c r="A361" s="11" t="s">
        <v>28</v>
      </c>
      <c r="B361" s="12" t="s">
        <v>769</v>
      </c>
      <c r="C361" s="12" t="s">
        <v>29</v>
      </c>
      <c r="D361" s="12" t="s">
        <v>30</v>
      </c>
      <c r="E361" s="12" t="s">
        <v>49</v>
      </c>
      <c r="F361" s="12" t="s">
        <v>126</v>
      </c>
      <c r="G361" s="12" t="s">
        <v>22</v>
      </c>
      <c r="H361" s="12" t="s">
        <v>116</v>
      </c>
      <c r="I361" s="12" t="s">
        <v>770</v>
      </c>
      <c r="J361" s="12" t="s">
        <v>24</v>
      </c>
      <c r="K361" s="12"/>
      <c r="L361" s="12"/>
      <c r="M361" s="12">
        <v>4.3</v>
      </c>
      <c r="N361" s="12" t="s">
        <v>771</v>
      </c>
      <c r="O361" s="12">
        <v>53</v>
      </c>
      <c r="P361" s="13">
        <v>31553.55</v>
      </c>
      <c r="Q361" s="14">
        <v>346</v>
      </c>
    </row>
    <row r="362" spans="1:17" ht="21">
      <c r="A362" s="11" t="s">
        <v>36</v>
      </c>
      <c r="B362" s="12" t="s">
        <v>772</v>
      </c>
      <c r="C362" s="12" t="s">
        <v>29</v>
      </c>
      <c r="D362" s="12" t="s">
        <v>85</v>
      </c>
      <c r="E362" s="12" t="s">
        <v>90</v>
      </c>
      <c r="F362" s="12" t="s">
        <v>76</v>
      </c>
      <c r="G362" s="12" t="s">
        <v>41</v>
      </c>
      <c r="H362" s="12" t="s">
        <v>33</v>
      </c>
      <c r="I362" s="12"/>
      <c r="J362" s="12" t="s">
        <v>43</v>
      </c>
      <c r="K362" s="12" t="s">
        <v>312</v>
      </c>
      <c r="L362" s="12"/>
      <c r="M362" s="12">
        <v>3</v>
      </c>
      <c r="N362" s="12" t="s">
        <v>773</v>
      </c>
      <c r="O362" s="12">
        <v>14</v>
      </c>
      <c r="P362" s="13">
        <v>19921.86</v>
      </c>
      <c r="Q362" s="14">
        <v>468</v>
      </c>
    </row>
    <row r="363" spans="1:17" ht="21">
      <c r="A363" s="11" t="s">
        <v>79</v>
      </c>
      <c r="B363" s="12" t="s">
        <v>774</v>
      </c>
      <c r="C363" s="12" t="s">
        <v>18</v>
      </c>
      <c r="D363" s="12" t="s">
        <v>431</v>
      </c>
      <c r="E363" s="12" t="s">
        <v>90</v>
      </c>
      <c r="F363" s="12" t="s">
        <v>76</v>
      </c>
      <c r="G363" s="12" t="s">
        <v>77</v>
      </c>
      <c r="H363" s="12" t="s">
        <v>42</v>
      </c>
      <c r="I363" s="12"/>
      <c r="J363" s="12" t="s">
        <v>24</v>
      </c>
      <c r="K363" s="12" t="s">
        <v>205</v>
      </c>
      <c r="L363" s="12"/>
      <c r="M363" s="12">
        <v>3.9</v>
      </c>
      <c r="N363" s="12" t="s">
        <v>775</v>
      </c>
      <c r="O363" s="12">
        <v>63</v>
      </c>
      <c r="P363" s="13">
        <v>52604.37</v>
      </c>
      <c r="Q363" s="14">
        <v>524</v>
      </c>
    </row>
    <row r="364" spans="1:17" ht="21">
      <c r="A364" s="11" t="s">
        <v>152</v>
      </c>
      <c r="B364" s="12" t="s">
        <v>153</v>
      </c>
      <c r="C364" s="12" t="s">
        <v>73</v>
      </c>
      <c r="D364" s="12" t="s">
        <v>30</v>
      </c>
      <c r="E364" s="12" t="s">
        <v>20</v>
      </c>
      <c r="F364" s="12" t="s">
        <v>31</v>
      </c>
      <c r="G364" s="12" t="s">
        <v>41</v>
      </c>
      <c r="H364" s="12" t="s">
        <v>23</v>
      </c>
      <c r="I364" s="12"/>
      <c r="J364" s="12" t="s">
        <v>24</v>
      </c>
      <c r="K364" s="12" t="s">
        <v>25</v>
      </c>
      <c r="L364" s="12"/>
      <c r="M364" s="12"/>
      <c r="N364" s="12" t="s">
        <v>680</v>
      </c>
      <c r="O364" s="12">
        <v>13</v>
      </c>
      <c r="P364" s="13">
        <v>11687</v>
      </c>
      <c r="Q364" s="14">
        <v>248</v>
      </c>
    </row>
    <row r="365" spans="1:17" ht="21">
      <c r="A365" s="11" t="s">
        <v>17</v>
      </c>
      <c r="B365" s="12"/>
      <c r="C365" s="12" t="s">
        <v>18</v>
      </c>
      <c r="D365" s="12" t="s">
        <v>19</v>
      </c>
      <c r="E365" s="12" t="s">
        <v>20</v>
      </c>
      <c r="F365" s="12" t="s">
        <v>21</v>
      </c>
      <c r="G365" s="12" t="s">
        <v>22</v>
      </c>
      <c r="H365" s="12" t="s">
        <v>23</v>
      </c>
      <c r="I365" s="12"/>
      <c r="J365" s="12" t="s">
        <v>24</v>
      </c>
      <c r="K365" s="12" t="s">
        <v>25</v>
      </c>
      <c r="L365" s="12" t="s">
        <v>26</v>
      </c>
      <c r="M365" s="12"/>
      <c r="N365" s="12" t="s">
        <v>45</v>
      </c>
      <c r="O365" s="12">
        <v>24</v>
      </c>
      <c r="P365" s="13">
        <v>23999.759999999998</v>
      </c>
      <c r="Q365" s="14">
        <v>213</v>
      </c>
    </row>
    <row r="366" spans="1:17" ht="21">
      <c r="A366" s="11" t="s">
        <v>28</v>
      </c>
      <c r="B366" s="12"/>
      <c r="C366" s="12" t="s">
        <v>29</v>
      </c>
      <c r="D366" s="12" t="s">
        <v>30</v>
      </c>
      <c r="E366" s="12" t="s">
        <v>20</v>
      </c>
      <c r="F366" s="12" t="s">
        <v>31</v>
      </c>
      <c r="G366" s="12" t="s">
        <v>32</v>
      </c>
      <c r="H366" s="12" t="s">
        <v>33</v>
      </c>
      <c r="I366" s="12" t="s">
        <v>34</v>
      </c>
      <c r="J366" s="12" t="s">
        <v>24</v>
      </c>
      <c r="K366" s="12" t="s">
        <v>25</v>
      </c>
      <c r="L366" s="12"/>
      <c r="M366" s="12">
        <v>4.5</v>
      </c>
      <c r="N366" s="12" t="s">
        <v>776</v>
      </c>
      <c r="O366" s="12">
        <v>57</v>
      </c>
      <c r="P366" s="13">
        <v>78976.92</v>
      </c>
      <c r="Q366" s="14">
        <v>390</v>
      </c>
    </row>
    <row r="367" spans="1:17" ht="21">
      <c r="A367" s="11" t="s">
        <v>71</v>
      </c>
      <c r="B367" s="12" t="s">
        <v>777</v>
      </c>
      <c r="C367" s="12" t="s">
        <v>18</v>
      </c>
      <c r="D367" s="12" t="s">
        <v>175</v>
      </c>
      <c r="E367" s="12"/>
      <c r="F367" s="12" t="s">
        <v>76</v>
      </c>
      <c r="G367" s="12" t="s">
        <v>77</v>
      </c>
      <c r="H367" s="12" t="s">
        <v>33</v>
      </c>
      <c r="I367" s="12"/>
      <c r="J367" s="12" t="s">
        <v>24</v>
      </c>
      <c r="K367" s="12"/>
      <c r="L367" s="12" t="s">
        <v>778</v>
      </c>
      <c r="M367" s="12"/>
      <c r="N367" s="12" t="s">
        <v>132</v>
      </c>
      <c r="O367" s="12">
        <v>25</v>
      </c>
      <c r="P367" s="13">
        <v>14749.75</v>
      </c>
      <c r="Q367" s="14">
        <v>218</v>
      </c>
    </row>
    <row r="368" spans="1:17" ht="21">
      <c r="A368" s="11" t="s">
        <v>71</v>
      </c>
      <c r="B368" s="12" t="s">
        <v>677</v>
      </c>
      <c r="C368" s="12" t="s">
        <v>29</v>
      </c>
      <c r="D368" s="12" t="s">
        <v>315</v>
      </c>
      <c r="E368" s="12" t="s">
        <v>75</v>
      </c>
      <c r="F368" s="12" t="s">
        <v>436</v>
      </c>
      <c r="G368" s="12" t="s">
        <v>22</v>
      </c>
      <c r="H368" s="12" t="s">
        <v>413</v>
      </c>
      <c r="I368" s="12" t="s">
        <v>779</v>
      </c>
      <c r="J368" s="12"/>
      <c r="K368" s="12" t="s">
        <v>205</v>
      </c>
      <c r="L368" s="12"/>
      <c r="M368" s="12">
        <v>4.3</v>
      </c>
      <c r="N368" s="12" t="s">
        <v>151</v>
      </c>
      <c r="O368" s="12">
        <v>29</v>
      </c>
      <c r="P368" s="13">
        <v>11309.71</v>
      </c>
      <c r="Q368" s="14">
        <v>456</v>
      </c>
    </row>
    <row r="369" spans="1:17" ht="21">
      <c r="A369" s="11" t="s">
        <v>36</v>
      </c>
      <c r="B369" s="12" t="s">
        <v>780</v>
      </c>
      <c r="C369" s="12" t="s">
        <v>29</v>
      </c>
      <c r="D369" s="12" t="s">
        <v>85</v>
      </c>
      <c r="E369" s="12" t="s">
        <v>90</v>
      </c>
      <c r="F369" s="12" t="s">
        <v>145</v>
      </c>
      <c r="G369" s="12" t="s">
        <v>41</v>
      </c>
      <c r="H369" s="12" t="s">
        <v>42</v>
      </c>
      <c r="I369" s="12"/>
      <c r="J369" s="12" t="s">
        <v>43</v>
      </c>
      <c r="K369" s="12" t="s">
        <v>146</v>
      </c>
      <c r="L369" s="12"/>
      <c r="M369" s="12">
        <v>5</v>
      </c>
      <c r="N369" s="12" t="s">
        <v>781</v>
      </c>
      <c r="O369" s="12">
        <v>53</v>
      </c>
      <c r="P369" s="13">
        <v>23113.83</v>
      </c>
      <c r="Q369" s="14">
        <v>517</v>
      </c>
    </row>
    <row r="370" spans="1:17" ht="21">
      <c r="A370" s="11" t="s">
        <v>165</v>
      </c>
      <c r="B370" s="12" t="s">
        <v>522</v>
      </c>
      <c r="C370" s="12" t="s">
        <v>29</v>
      </c>
      <c r="D370" s="12"/>
      <c r="E370" s="12" t="s">
        <v>49</v>
      </c>
      <c r="F370" s="12" t="s">
        <v>86</v>
      </c>
      <c r="G370" s="12" t="s">
        <v>77</v>
      </c>
      <c r="H370" s="12" t="s">
        <v>33</v>
      </c>
      <c r="I370" s="12" t="s">
        <v>565</v>
      </c>
      <c r="J370" s="12" t="s">
        <v>24</v>
      </c>
      <c r="K370" s="12"/>
      <c r="L370" s="12"/>
      <c r="M370" s="12"/>
      <c r="N370" s="12" t="s">
        <v>211</v>
      </c>
      <c r="O370" s="12">
        <v>43</v>
      </c>
      <c r="P370" s="13">
        <v>19779.57</v>
      </c>
      <c r="Q370" s="14">
        <v>361</v>
      </c>
    </row>
    <row r="371" spans="1:17" ht="21">
      <c r="A371" s="11" t="s">
        <v>123</v>
      </c>
      <c r="B371" s="12"/>
      <c r="C371" s="12" t="s">
        <v>73</v>
      </c>
      <c r="D371" s="12"/>
      <c r="E371" s="12" t="s">
        <v>208</v>
      </c>
      <c r="F371" s="12" t="s">
        <v>31</v>
      </c>
      <c r="G371" s="12" t="s">
        <v>782</v>
      </c>
      <c r="H371" s="12" t="s">
        <v>23</v>
      </c>
      <c r="I371" s="12" t="s">
        <v>409</v>
      </c>
      <c r="J371" s="12" t="s">
        <v>24</v>
      </c>
      <c r="K371" s="12" t="s">
        <v>205</v>
      </c>
      <c r="L371" s="12" t="s">
        <v>783</v>
      </c>
      <c r="M371" s="12">
        <v>4.7</v>
      </c>
      <c r="N371" s="12" t="s">
        <v>784</v>
      </c>
      <c r="O371" s="12">
        <v>33</v>
      </c>
      <c r="P371" s="13">
        <v>20360.669999999998</v>
      </c>
      <c r="Q371" s="14">
        <v>431</v>
      </c>
    </row>
    <row r="372" spans="1:17" ht="21">
      <c r="A372" s="11" t="s">
        <v>123</v>
      </c>
      <c r="B372" s="12"/>
      <c r="C372" s="12" t="s">
        <v>18</v>
      </c>
      <c r="D372" s="12"/>
      <c r="E372" s="12" t="s">
        <v>75</v>
      </c>
      <c r="F372" s="12" t="s">
        <v>76</v>
      </c>
      <c r="G372" s="12" t="s">
        <v>22</v>
      </c>
      <c r="H372" s="12" t="s">
        <v>33</v>
      </c>
      <c r="I372" s="12"/>
      <c r="J372" s="12" t="s">
        <v>24</v>
      </c>
      <c r="K372" s="12"/>
      <c r="L372" s="12" t="s">
        <v>785</v>
      </c>
      <c r="M372" s="12"/>
      <c r="N372" s="12" t="s">
        <v>100</v>
      </c>
      <c r="O372" s="12">
        <v>37</v>
      </c>
      <c r="P372" s="13">
        <v>62863</v>
      </c>
      <c r="Q372" s="14">
        <v>200</v>
      </c>
    </row>
    <row r="373" spans="1:17" ht="21">
      <c r="A373" s="11" t="s">
        <v>17</v>
      </c>
      <c r="B373" s="12"/>
      <c r="C373" s="12" t="s">
        <v>18</v>
      </c>
      <c r="D373" s="12" t="s">
        <v>19</v>
      </c>
      <c r="E373" s="12" t="s">
        <v>20</v>
      </c>
      <c r="F373" s="12" t="s">
        <v>21</v>
      </c>
      <c r="G373" s="12" t="s">
        <v>22</v>
      </c>
      <c r="H373" s="12" t="s">
        <v>23</v>
      </c>
      <c r="I373" s="12"/>
      <c r="J373" s="12" t="s">
        <v>24</v>
      </c>
      <c r="K373" s="12" t="s">
        <v>25</v>
      </c>
      <c r="L373" s="12" t="s">
        <v>26</v>
      </c>
      <c r="M373" s="12"/>
      <c r="N373" s="12" t="s">
        <v>132</v>
      </c>
      <c r="O373" s="12">
        <v>35</v>
      </c>
      <c r="P373" s="13">
        <v>20649.650000000001</v>
      </c>
      <c r="Q373" s="14">
        <v>507</v>
      </c>
    </row>
    <row r="374" spans="1:17" ht="21">
      <c r="A374" s="11" t="s">
        <v>28</v>
      </c>
      <c r="B374" s="12"/>
      <c r="C374" s="12" t="s">
        <v>29</v>
      </c>
      <c r="D374" s="12" t="s">
        <v>30</v>
      </c>
      <c r="E374" s="12" t="s">
        <v>20</v>
      </c>
      <c r="F374" s="12" t="s">
        <v>31</v>
      </c>
      <c r="G374" s="12" t="s">
        <v>32</v>
      </c>
      <c r="H374" s="12" t="s">
        <v>33</v>
      </c>
      <c r="I374" s="12" t="s">
        <v>34</v>
      </c>
      <c r="J374" s="12" t="s">
        <v>24</v>
      </c>
      <c r="K374" s="12" t="s">
        <v>25</v>
      </c>
      <c r="L374" s="12"/>
      <c r="M374" s="12">
        <v>4.5</v>
      </c>
      <c r="N374" s="12" t="s">
        <v>786</v>
      </c>
      <c r="O374" s="12">
        <v>57</v>
      </c>
      <c r="P374" s="13">
        <v>89774.43</v>
      </c>
      <c r="Q374" s="14">
        <v>300</v>
      </c>
    </row>
    <row r="375" spans="1:17" ht="21">
      <c r="A375" s="11" t="s">
        <v>46</v>
      </c>
      <c r="B375" s="12"/>
      <c r="C375" s="12"/>
      <c r="D375" s="12"/>
      <c r="E375" s="12" t="s">
        <v>661</v>
      </c>
      <c r="F375" s="12"/>
      <c r="G375" s="12" t="s">
        <v>787</v>
      </c>
      <c r="H375" s="12" t="s">
        <v>788</v>
      </c>
      <c r="I375" s="12"/>
      <c r="J375" s="12" t="s">
        <v>24</v>
      </c>
      <c r="K375" s="12"/>
      <c r="L375" s="12"/>
      <c r="M375" s="12"/>
      <c r="N375" s="12" t="s">
        <v>786</v>
      </c>
      <c r="O375" s="12">
        <v>61</v>
      </c>
      <c r="P375" s="13">
        <v>96074.39</v>
      </c>
      <c r="Q375" s="14">
        <v>142</v>
      </c>
    </row>
    <row r="376" spans="1:17" ht="21">
      <c r="A376" s="11" t="s">
        <v>28</v>
      </c>
      <c r="B376" s="12" t="s">
        <v>789</v>
      </c>
      <c r="C376" s="12" t="s">
        <v>18</v>
      </c>
      <c r="D376" s="12"/>
      <c r="E376" s="12"/>
      <c r="F376" s="12" t="s">
        <v>86</v>
      </c>
      <c r="G376" s="12" t="s">
        <v>22</v>
      </c>
      <c r="H376" s="12" t="s">
        <v>42</v>
      </c>
      <c r="I376" s="12" t="s">
        <v>268</v>
      </c>
      <c r="J376" s="12" t="s">
        <v>24</v>
      </c>
      <c r="K376" s="12" t="s">
        <v>205</v>
      </c>
      <c r="L376" s="12"/>
      <c r="M376" s="12">
        <v>4.5</v>
      </c>
      <c r="N376" s="12" t="s">
        <v>127</v>
      </c>
      <c r="O376" s="12">
        <v>59</v>
      </c>
      <c r="P376" s="13">
        <v>37759.410000000003</v>
      </c>
      <c r="Q376" s="14">
        <v>433</v>
      </c>
    </row>
    <row r="377" spans="1:17" ht="21">
      <c r="A377" s="11" t="s">
        <v>165</v>
      </c>
      <c r="B377" s="12" t="s">
        <v>790</v>
      </c>
      <c r="C377" s="12" t="s">
        <v>48</v>
      </c>
      <c r="D377" s="12"/>
      <c r="E377" s="12" t="s">
        <v>75</v>
      </c>
      <c r="F377" s="12" t="s">
        <v>76</v>
      </c>
      <c r="G377" s="12" t="s">
        <v>41</v>
      </c>
      <c r="H377" s="12" t="s">
        <v>33</v>
      </c>
      <c r="I377" s="12"/>
      <c r="J377" s="12" t="s">
        <v>24</v>
      </c>
      <c r="K377" s="12" t="s">
        <v>205</v>
      </c>
      <c r="L377" s="12" t="s">
        <v>791</v>
      </c>
      <c r="M377" s="12"/>
      <c r="N377" s="12" t="s">
        <v>100</v>
      </c>
      <c r="O377" s="12">
        <v>23</v>
      </c>
      <c r="P377" s="13">
        <v>39077</v>
      </c>
      <c r="Q377" s="14">
        <v>387</v>
      </c>
    </row>
    <row r="378" spans="1:17" ht="21">
      <c r="A378" s="11" t="s">
        <v>165</v>
      </c>
      <c r="B378" s="12" t="s">
        <v>153</v>
      </c>
      <c r="C378" s="12" t="s">
        <v>29</v>
      </c>
      <c r="D378" s="12"/>
      <c r="E378" s="12" t="s">
        <v>75</v>
      </c>
      <c r="F378" s="12" t="s">
        <v>86</v>
      </c>
      <c r="G378" s="12" t="s">
        <v>77</v>
      </c>
      <c r="H378" s="12" t="s">
        <v>33</v>
      </c>
      <c r="I378" s="12" t="s">
        <v>111</v>
      </c>
      <c r="J378" s="12" t="s">
        <v>24</v>
      </c>
      <c r="K378" s="12" t="s">
        <v>112</v>
      </c>
      <c r="L378" s="12"/>
      <c r="M378" s="12">
        <v>4.7</v>
      </c>
      <c r="N378" s="12" t="s">
        <v>100</v>
      </c>
      <c r="O378" s="12">
        <v>39</v>
      </c>
      <c r="P378" s="13">
        <v>66261</v>
      </c>
      <c r="Q378" s="14">
        <v>470</v>
      </c>
    </row>
    <row r="379" spans="1:17" ht="21">
      <c r="A379" s="11" t="s">
        <v>123</v>
      </c>
      <c r="B379" s="12" t="s">
        <v>792</v>
      </c>
      <c r="C379" s="12" t="s">
        <v>302</v>
      </c>
      <c r="D379" s="12" t="s">
        <v>19</v>
      </c>
      <c r="E379" s="12"/>
      <c r="F379" s="12" t="s">
        <v>617</v>
      </c>
      <c r="G379" s="12" t="s">
        <v>67</v>
      </c>
      <c r="H379" s="12" t="s">
        <v>68</v>
      </c>
      <c r="I379" s="12"/>
      <c r="J379" s="12" t="s">
        <v>793</v>
      </c>
      <c r="K379" s="12" t="s">
        <v>316</v>
      </c>
      <c r="L379" s="12" t="s">
        <v>794</v>
      </c>
      <c r="M379" s="12">
        <v>4.0999999999999996</v>
      </c>
      <c r="N379" s="12" t="s">
        <v>795</v>
      </c>
      <c r="O379" s="12">
        <v>44</v>
      </c>
      <c r="P379" s="13">
        <v>17946.72</v>
      </c>
      <c r="Q379" s="14">
        <v>362</v>
      </c>
    </row>
    <row r="380" spans="1:17" ht="21">
      <c r="A380" s="11" t="s">
        <v>71</v>
      </c>
      <c r="B380" s="12" t="s">
        <v>796</v>
      </c>
      <c r="C380" s="12" t="s">
        <v>29</v>
      </c>
      <c r="D380" s="12" t="s">
        <v>797</v>
      </c>
      <c r="E380" s="12" t="s">
        <v>75</v>
      </c>
      <c r="F380" s="12" t="s">
        <v>76</v>
      </c>
      <c r="G380" s="12" t="s">
        <v>22</v>
      </c>
      <c r="H380" s="12" t="s">
        <v>338</v>
      </c>
      <c r="I380" s="12"/>
      <c r="J380" s="12" t="s">
        <v>798</v>
      </c>
      <c r="K380" s="12" t="s">
        <v>799</v>
      </c>
      <c r="L380" s="12"/>
      <c r="M380" s="12">
        <v>4.5</v>
      </c>
      <c r="N380" s="12" t="s">
        <v>800</v>
      </c>
      <c r="O380" s="12">
        <v>22</v>
      </c>
      <c r="P380" s="13">
        <v>33065.78</v>
      </c>
      <c r="Q380" s="14">
        <v>351</v>
      </c>
    </row>
    <row r="381" spans="1:17" ht="21">
      <c r="A381" s="11" t="s">
        <v>17</v>
      </c>
      <c r="B381" s="12"/>
      <c r="C381" s="12" t="s">
        <v>18</v>
      </c>
      <c r="D381" s="12" t="s">
        <v>19</v>
      </c>
      <c r="E381" s="12" t="s">
        <v>20</v>
      </c>
      <c r="F381" s="12" t="s">
        <v>21</v>
      </c>
      <c r="G381" s="12" t="s">
        <v>22</v>
      </c>
      <c r="H381" s="12" t="s">
        <v>23</v>
      </c>
      <c r="I381" s="12"/>
      <c r="J381" s="12" t="s">
        <v>24</v>
      </c>
      <c r="K381" s="12" t="s">
        <v>25</v>
      </c>
      <c r="L381" s="12" t="s">
        <v>26</v>
      </c>
      <c r="M381" s="12"/>
      <c r="N381" s="12" t="s">
        <v>801</v>
      </c>
      <c r="O381" s="12">
        <v>23</v>
      </c>
      <c r="P381" s="13">
        <v>73070.77</v>
      </c>
      <c r="Q381" s="14">
        <v>322</v>
      </c>
    </row>
    <row r="382" spans="1:17" ht="21">
      <c r="A382" s="11" t="s">
        <v>28</v>
      </c>
      <c r="B382" s="12"/>
      <c r="C382" s="12" t="s">
        <v>29</v>
      </c>
      <c r="D382" s="12" t="s">
        <v>30</v>
      </c>
      <c r="E382" s="12" t="s">
        <v>20</v>
      </c>
      <c r="F382" s="12" t="s">
        <v>31</v>
      </c>
      <c r="G382" s="12" t="s">
        <v>32</v>
      </c>
      <c r="H382" s="12" t="s">
        <v>33</v>
      </c>
      <c r="I382" s="12" t="s">
        <v>34</v>
      </c>
      <c r="J382" s="12" t="s">
        <v>24</v>
      </c>
      <c r="K382" s="12" t="s">
        <v>25</v>
      </c>
      <c r="L382" s="12"/>
      <c r="M382" s="12">
        <v>4.5</v>
      </c>
      <c r="N382" s="12" t="s">
        <v>802</v>
      </c>
      <c r="O382" s="12">
        <v>25</v>
      </c>
      <c r="P382" s="13">
        <v>20249.75</v>
      </c>
      <c r="Q382" s="14">
        <v>118</v>
      </c>
    </row>
    <row r="383" spans="1:17" ht="21">
      <c r="A383" s="11" t="s">
        <v>803</v>
      </c>
      <c r="B383" s="12" t="s">
        <v>804</v>
      </c>
      <c r="C383" s="12" t="s">
        <v>115</v>
      </c>
      <c r="D383" s="12" t="s">
        <v>19</v>
      </c>
      <c r="E383" s="12" t="s">
        <v>49</v>
      </c>
      <c r="F383" s="12" t="s">
        <v>135</v>
      </c>
      <c r="G383" s="12" t="s">
        <v>805</v>
      </c>
      <c r="H383" s="12" t="s">
        <v>23</v>
      </c>
      <c r="I383" s="12" t="s">
        <v>69</v>
      </c>
      <c r="J383" s="12" t="s">
        <v>24</v>
      </c>
      <c r="K383" s="12"/>
      <c r="L383" s="12"/>
      <c r="M383" s="12">
        <v>3.5</v>
      </c>
      <c r="N383" s="12" t="s">
        <v>806</v>
      </c>
      <c r="O383" s="12">
        <v>65</v>
      </c>
      <c r="P383" s="13">
        <v>105104.35</v>
      </c>
      <c r="Q383" s="14">
        <v>248</v>
      </c>
    </row>
    <row r="384" spans="1:17" ht="21">
      <c r="A384" s="11" t="s">
        <v>71</v>
      </c>
      <c r="B384" s="12" t="s">
        <v>807</v>
      </c>
      <c r="C384" s="12" t="s">
        <v>73</v>
      </c>
      <c r="D384" s="12" t="s">
        <v>85</v>
      </c>
      <c r="E384" s="12" t="s">
        <v>90</v>
      </c>
      <c r="F384" s="12" t="s">
        <v>145</v>
      </c>
      <c r="G384" s="12" t="s">
        <v>77</v>
      </c>
      <c r="H384" s="12" t="s">
        <v>42</v>
      </c>
      <c r="I384" s="12"/>
      <c r="J384" s="12" t="s">
        <v>43</v>
      </c>
      <c r="K384" s="12"/>
      <c r="L384" s="12" t="s">
        <v>147</v>
      </c>
      <c r="M384" s="12">
        <v>4.2</v>
      </c>
      <c r="N384" s="12" t="s">
        <v>100</v>
      </c>
      <c r="O384" s="12">
        <v>20</v>
      </c>
      <c r="P384" s="13">
        <v>33980</v>
      </c>
      <c r="Q384" s="14">
        <v>331</v>
      </c>
    </row>
    <row r="385" spans="1:17" ht="21">
      <c r="A385" s="11" t="s">
        <v>46</v>
      </c>
      <c r="B385" s="12"/>
      <c r="C385" s="12" t="s">
        <v>274</v>
      </c>
      <c r="D385" s="12"/>
      <c r="E385" s="12" t="s">
        <v>208</v>
      </c>
      <c r="F385" s="12" t="s">
        <v>808</v>
      </c>
      <c r="G385" s="12" t="s">
        <v>32</v>
      </c>
      <c r="H385" s="12" t="s">
        <v>51</v>
      </c>
      <c r="I385" s="12" t="s">
        <v>34</v>
      </c>
      <c r="J385" s="12" t="s">
        <v>24</v>
      </c>
      <c r="K385" s="12"/>
      <c r="L385" s="12" t="s">
        <v>809</v>
      </c>
      <c r="M385" s="12"/>
      <c r="N385" s="12" t="s">
        <v>61</v>
      </c>
      <c r="O385" s="12">
        <v>15</v>
      </c>
      <c r="P385" s="13">
        <v>23985</v>
      </c>
      <c r="Q385" s="14">
        <v>463</v>
      </c>
    </row>
    <row r="386" spans="1:17" ht="21">
      <c r="A386" s="11" t="s">
        <v>36</v>
      </c>
      <c r="B386" s="12" t="s">
        <v>810</v>
      </c>
      <c r="C386" s="12" t="s">
        <v>29</v>
      </c>
      <c r="D386" s="12" t="s">
        <v>811</v>
      </c>
      <c r="E386" s="12" t="s">
        <v>90</v>
      </c>
      <c r="F386" s="12" t="s">
        <v>235</v>
      </c>
      <c r="G386" s="12" t="s">
        <v>77</v>
      </c>
      <c r="H386" s="12" t="s">
        <v>33</v>
      </c>
      <c r="I386" s="12"/>
      <c r="J386" s="12" t="s">
        <v>24</v>
      </c>
      <c r="K386" s="12" t="s">
        <v>316</v>
      </c>
      <c r="L386" s="12"/>
      <c r="M386" s="12">
        <v>5</v>
      </c>
      <c r="N386" s="12" t="s">
        <v>812</v>
      </c>
      <c r="O386" s="12">
        <v>29</v>
      </c>
      <c r="P386" s="13">
        <v>58667.87</v>
      </c>
      <c r="Q386" s="14">
        <v>362</v>
      </c>
    </row>
    <row r="387" spans="1:17" ht="21">
      <c r="A387" s="11" t="s">
        <v>28</v>
      </c>
      <c r="B387" s="12" t="s">
        <v>813</v>
      </c>
      <c r="C387" s="12" t="s">
        <v>18</v>
      </c>
      <c r="D387" s="12"/>
      <c r="E387" s="12" t="s">
        <v>75</v>
      </c>
      <c r="F387" s="12" t="s">
        <v>76</v>
      </c>
      <c r="G387" s="12" t="s">
        <v>77</v>
      </c>
      <c r="H387" s="12" t="s">
        <v>33</v>
      </c>
      <c r="I387" s="12" t="s">
        <v>260</v>
      </c>
      <c r="J387" s="12" t="s">
        <v>394</v>
      </c>
      <c r="K387" s="12" t="s">
        <v>205</v>
      </c>
      <c r="L387" s="12"/>
      <c r="M387" s="12"/>
      <c r="N387" s="12" t="s">
        <v>814</v>
      </c>
      <c r="O387" s="12">
        <v>29</v>
      </c>
      <c r="P387" s="13">
        <v>18385.71</v>
      </c>
      <c r="Q387" s="14">
        <v>241</v>
      </c>
    </row>
    <row r="388" spans="1:17" ht="21">
      <c r="A388" s="11" t="s">
        <v>36</v>
      </c>
      <c r="B388" s="12" t="s">
        <v>815</v>
      </c>
      <c r="C388" s="12" t="s">
        <v>73</v>
      </c>
      <c r="D388" s="12"/>
      <c r="E388" s="12" t="s">
        <v>90</v>
      </c>
      <c r="F388" s="12" t="s">
        <v>40</v>
      </c>
      <c r="G388" s="12" t="s">
        <v>41</v>
      </c>
      <c r="H388" s="12" t="s">
        <v>42</v>
      </c>
      <c r="I388" s="12"/>
      <c r="J388" s="12" t="s">
        <v>43</v>
      </c>
      <c r="K388" s="12" t="s">
        <v>312</v>
      </c>
      <c r="L388" s="12"/>
      <c r="M388" s="12">
        <v>5</v>
      </c>
      <c r="N388" s="12" t="s">
        <v>816</v>
      </c>
      <c r="O388" s="12">
        <v>36</v>
      </c>
      <c r="P388" s="13">
        <v>26596.44</v>
      </c>
      <c r="Q388" s="14">
        <v>157</v>
      </c>
    </row>
    <row r="389" spans="1:17" ht="21">
      <c r="A389" s="11" t="s">
        <v>165</v>
      </c>
      <c r="B389" s="12" t="s">
        <v>817</v>
      </c>
      <c r="C389" s="12" t="s">
        <v>73</v>
      </c>
      <c r="D389" s="12"/>
      <c r="E389" s="12" t="s">
        <v>90</v>
      </c>
      <c r="F389" s="12" t="s">
        <v>145</v>
      </c>
      <c r="G389" s="12" t="s">
        <v>32</v>
      </c>
      <c r="H389" s="12" t="s">
        <v>33</v>
      </c>
      <c r="I389" s="12"/>
      <c r="J389" s="12" t="s">
        <v>24</v>
      </c>
      <c r="K389" s="12" t="s">
        <v>818</v>
      </c>
      <c r="L389" s="12" t="s">
        <v>416</v>
      </c>
      <c r="M389" s="12"/>
      <c r="N389" s="12" t="s">
        <v>819</v>
      </c>
      <c r="O389" s="12">
        <v>33</v>
      </c>
      <c r="P389" s="13">
        <v>30359.67</v>
      </c>
      <c r="Q389" s="14">
        <v>309</v>
      </c>
    </row>
    <row r="390" spans="1:17" ht="21">
      <c r="A390" s="11" t="s">
        <v>71</v>
      </c>
      <c r="B390" s="12" t="s">
        <v>820</v>
      </c>
      <c r="C390" s="12" t="s">
        <v>821</v>
      </c>
      <c r="D390" s="12" t="s">
        <v>716</v>
      </c>
      <c r="E390" s="12" t="s">
        <v>822</v>
      </c>
      <c r="F390" s="12" t="s">
        <v>224</v>
      </c>
      <c r="G390" s="12" t="s">
        <v>67</v>
      </c>
      <c r="H390" s="12" t="s">
        <v>68</v>
      </c>
      <c r="I390" s="12" t="s">
        <v>202</v>
      </c>
      <c r="J390" s="12" t="s">
        <v>24</v>
      </c>
      <c r="K390" s="12"/>
      <c r="L390" s="12"/>
      <c r="M390" s="12">
        <v>4.0999999999999996</v>
      </c>
      <c r="N390" s="12" t="s">
        <v>100</v>
      </c>
      <c r="O390" s="12">
        <v>20</v>
      </c>
      <c r="P390" s="13">
        <v>33980</v>
      </c>
      <c r="Q390" s="14">
        <v>423</v>
      </c>
    </row>
    <row r="391" spans="1:17" ht="21">
      <c r="A391" s="11" t="s">
        <v>17</v>
      </c>
      <c r="B391" s="12"/>
      <c r="C391" s="12" t="s">
        <v>29</v>
      </c>
      <c r="D391" s="12" t="s">
        <v>19</v>
      </c>
      <c r="E391" s="12" t="s">
        <v>94</v>
      </c>
      <c r="F391" s="12" t="s">
        <v>95</v>
      </c>
      <c r="G391" s="12" t="s">
        <v>96</v>
      </c>
      <c r="H391" s="12" t="s">
        <v>23</v>
      </c>
      <c r="I391" s="12"/>
      <c r="J391" s="12" t="s">
        <v>24</v>
      </c>
      <c r="K391" s="12" t="s">
        <v>25</v>
      </c>
      <c r="L391" s="12" t="s">
        <v>97</v>
      </c>
      <c r="M391" s="12">
        <v>5</v>
      </c>
      <c r="N391" s="12" t="s">
        <v>823</v>
      </c>
      <c r="O391" s="12">
        <v>63</v>
      </c>
      <c r="P391" s="13">
        <v>92798.37</v>
      </c>
      <c r="Q391" s="14">
        <v>552</v>
      </c>
    </row>
    <row r="392" spans="1:17" ht="21">
      <c r="A392" s="11" t="s">
        <v>28</v>
      </c>
      <c r="B392" s="12"/>
      <c r="C392" s="12" t="s">
        <v>29</v>
      </c>
      <c r="D392" s="12" t="s">
        <v>85</v>
      </c>
      <c r="E392" s="12" t="s">
        <v>20</v>
      </c>
      <c r="F392" s="12" t="s">
        <v>99</v>
      </c>
      <c r="G392" s="12" t="s">
        <v>77</v>
      </c>
      <c r="H392" s="12" t="s">
        <v>23</v>
      </c>
      <c r="I392" s="12"/>
      <c r="J392" s="12" t="s">
        <v>24</v>
      </c>
      <c r="K392" s="12" t="s">
        <v>25</v>
      </c>
      <c r="L392" s="12" t="s">
        <v>97</v>
      </c>
      <c r="M392" s="12">
        <v>4.4000000000000004</v>
      </c>
      <c r="N392" s="12" t="s">
        <v>151</v>
      </c>
      <c r="O392" s="12">
        <v>23</v>
      </c>
      <c r="P392" s="13">
        <v>8969.77</v>
      </c>
      <c r="Q392" s="14">
        <v>261</v>
      </c>
    </row>
    <row r="393" spans="1:17" ht="21">
      <c r="A393" s="11" t="s">
        <v>17</v>
      </c>
      <c r="B393" s="12" t="s">
        <v>101</v>
      </c>
      <c r="C393" s="12" t="s">
        <v>29</v>
      </c>
      <c r="D393" s="12" t="s">
        <v>102</v>
      </c>
      <c r="E393" s="12" t="s">
        <v>20</v>
      </c>
      <c r="F393" s="12" t="s">
        <v>31</v>
      </c>
      <c r="G393" s="12" t="s">
        <v>96</v>
      </c>
      <c r="H393" s="12" t="s">
        <v>23</v>
      </c>
      <c r="I393" s="12"/>
      <c r="J393" s="12" t="s">
        <v>24</v>
      </c>
      <c r="K393" s="12" t="s">
        <v>25</v>
      </c>
      <c r="L393" s="12"/>
      <c r="M393" s="12"/>
      <c r="N393" s="12" t="s">
        <v>824</v>
      </c>
      <c r="O393" s="12">
        <v>17</v>
      </c>
      <c r="P393" s="13">
        <v>38963.83</v>
      </c>
      <c r="Q393" s="14">
        <v>288</v>
      </c>
    </row>
    <row r="394" spans="1:17" ht="21">
      <c r="A394" s="11" t="s">
        <v>28</v>
      </c>
      <c r="B394" s="12" t="s">
        <v>825</v>
      </c>
      <c r="C394" s="12" t="s">
        <v>18</v>
      </c>
      <c r="D394" s="12" t="s">
        <v>19</v>
      </c>
      <c r="E394" s="12" t="s">
        <v>49</v>
      </c>
      <c r="F394" s="12" t="s">
        <v>126</v>
      </c>
      <c r="G394" s="12" t="s">
        <v>22</v>
      </c>
      <c r="H394" s="12" t="s">
        <v>60</v>
      </c>
      <c r="I394" s="12"/>
      <c r="J394" s="12" t="s">
        <v>24</v>
      </c>
      <c r="K394" s="12" t="s">
        <v>205</v>
      </c>
      <c r="L394" s="12"/>
      <c r="M394" s="12">
        <v>5</v>
      </c>
      <c r="N394" s="12" t="s">
        <v>826</v>
      </c>
      <c r="O394" s="12">
        <v>63</v>
      </c>
      <c r="P394" s="13">
        <v>106721.37</v>
      </c>
      <c r="Q394" s="14">
        <v>205</v>
      </c>
    </row>
    <row r="395" spans="1:17" ht="21">
      <c r="A395" s="11" t="s">
        <v>289</v>
      </c>
      <c r="B395" s="12" t="s">
        <v>827</v>
      </c>
      <c r="C395" s="12" t="s">
        <v>18</v>
      </c>
      <c r="D395" s="12" t="s">
        <v>30</v>
      </c>
      <c r="E395" s="12" t="s">
        <v>41</v>
      </c>
      <c r="F395" s="12" t="s">
        <v>135</v>
      </c>
      <c r="G395" s="12" t="s">
        <v>22</v>
      </c>
      <c r="H395" s="12" t="s">
        <v>68</v>
      </c>
      <c r="I395" s="12" t="s">
        <v>828</v>
      </c>
      <c r="J395" s="12" t="s">
        <v>24</v>
      </c>
      <c r="K395" s="12"/>
      <c r="L395" s="12"/>
      <c r="M395" s="12">
        <v>4.0999999999999996</v>
      </c>
      <c r="N395" s="12" t="s">
        <v>45</v>
      </c>
      <c r="O395" s="12">
        <v>23</v>
      </c>
      <c r="P395" s="13">
        <v>22999.77</v>
      </c>
      <c r="Q395" s="14">
        <v>334</v>
      </c>
    </row>
    <row r="396" spans="1:17" ht="21">
      <c r="A396" s="11" t="s">
        <v>79</v>
      </c>
      <c r="B396" s="12" t="s">
        <v>829</v>
      </c>
      <c r="C396" s="12" t="s">
        <v>115</v>
      </c>
      <c r="D396" s="12" t="s">
        <v>85</v>
      </c>
      <c r="E396" s="12"/>
      <c r="F396" s="12" t="s">
        <v>381</v>
      </c>
      <c r="G396" s="12"/>
      <c r="H396" s="12" t="s">
        <v>68</v>
      </c>
      <c r="I396" s="12" t="s">
        <v>830</v>
      </c>
      <c r="J396" s="12" t="s">
        <v>24</v>
      </c>
      <c r="K396" s="12" t="s">
        <v>196</v>
      </c>
      <c r="L396" s="12" t="s">
        <v>44</v>
      </c>
      <c r="M396" s="12">
        <v>4.4000000000000004</v>
      </c>
      <c r="N396" s="12" t="s">
        <v>831</v>
      </c>
      <c r="O396" s="12">
        <v>40</v>
      </c>
      <c r="P396" s="13">
        <v>69720</v>
      </c>
      <c r="Q396" s="14">
        <v>298</v>
      </c>
    </row>
    <row r="397" spans="1:17" ht="21">
      <c r="A397" s="11" t="s">
        <v>71</v>
      </c>
      <c r="B397" s="12" t="s">
        <v>314</v>
      </c>
      <c r="C397" s="12" t="s">
        <v>29</v>
      </c>
      <c r="D397" s="12" t="s">
        <v>315</v>
      </c>
      <c r="E397" s="12" t="s">
        <v>75</v>
      </c>
      <c r="F397" s="12" t="s">
        <v>130</v>
      </c>
      <c r="G397" s="12" t="s">
        <v>22</v>
      </c>
      <c r="H397" s="12" t="s">
        <v>42</v>
      </c>
      <c r="I397" s="12"/>
      <c r="J397" s="12" t="s">
        <v>24</v>
      </c>
      <c r="K397" s="12"/>
      <c r="L397" s="12" t="s">
        <v>832</v>
      </c>
      <c r="M397" s="12">
        <v>4.8</v>
      </c>
      <c r="N397" s="12" t="s">
        <v>833</v>
      </c>
      <c r="O397" s="12">
        <v>56</v>
      </c>
      <c r="P397" s="13">
        <v>96373.2</v>
      </c>
      <c r="Q397" s="14">
        <v>201</v>
      </c>
    </row>
    <row r="398" spans="1:17" ht="21">
      <c r="A398" s="11" t="s">
        <v>165</v>
      </c>
      <c r="B398" s="12" t="s">
        <v>522</v>
      </c>
      <c r="C398" s="12" t="s">
        <v>18</v>
      </c>
      <c r="D398" s="12"/>
      <c r="E398" s="12" t="s">
        <v>49</v>
      </c>
      <c r="F398" s="12" t="s">
        <v>86</v>
      </c>
      <c r="G398" s="12" t="s">
        <v>77</v>
      </c>
      <c r="H398" s="12" t="s">
        <v>33</v>
      </c>
      <c r="I398" s="12" t="s">
        <v>111</v>
      </c>
      <c r="J398" s="12" t="s">
        <v>24</v>
      </c>
      <c r="K398" s="12"/>
      <c r="L398" s="12" t="s">
        <v>473</v>
      </c>
      <c r="M398" s="12">
        <v>3.9</v>
      </c>
      <c r="N398" s="12" t="s">
        <v>834</v>
      </c>
      <c r="O398" s="12">
        <v>28</v>
      </c>
      <c r="P398" s="13">
        <v>46283.72</v>
      </c>
      <c r="Q398" s="14">
        <v>520</v>
      </c>
    </row>
    <row r="399" spans="1:17" ht="21">
      <c r="A399" s="11" t="s">
        <v>46</v>
      </c>
      <c r="B399" s="12"/>
      <c r="C399" s="12" t="s">
        <v>282</v>
      </c>
      <c r="D399" s="12" t="s">
        <v>63</v>
      </c>
      <c r="E399" s="12" t="s">
        <v>90</v>
      </c>
      <c r="F399" s="12"/>
      <c r="G399" s="12" t="s">
        <v>77</v>
      </c>
      <c r="H399" s="12" t="s">
        <v>835</v>
      </c>
      <c r="I399" s="12"/>
      <c r="J399" s="12" t="s">
        <v>24</v>
      </c>
      <c r="K399" s="12"/>
      <c r="L399" s="12"/>
      <c r="M399" s="12"/>
      <c r="N399" s="12" t="s">
        <v>836</v>
      </c>
      <c r="O399" s="12">
        <v>20</v>
      </c>
      <c r="P399" s="13">
        <v>24359.8</v>
      </c>
      <c r="Q399" s="14">
        <v>457</v>
      </c>
    </row>
    <row r="400" spans="1:17" ht="21">
      <c r="A400" s="11" t="s">
        <v>152</v>
      </c>
      <c r="B400" s="12" t="s">
        <v>153</v>
      </c>
      <c r="C400" s="12" t="s">
        <v>73</v>
      </c>
      <c r="D400" s="12" t="s">
        <v>30</v>
      </c>
      <c r="E400" s="12" t="s">
        <v>20</v>
      </c>
      <c r="F400" s="12" t="s">
        <v>31</v>
      </c>
      <c r="G400" s="12" t="s">
        <v>41</v>
      </c>
      <c r="H400" s="12" t="s">
        <v>23</v>
      </c>
      <c r="I400" s="12"/>
      <c r="J400" s="12" t="s">
        <v>24</v>
      </c>
      <c r="K400" s="12" t="s">
        <v>25</v>
      </c>
      <c r="L400" s="12"/>
      <c r="M400" s="12"/>
      <c r="N400" s="12" t="s">
        <v>837</v>
      </c>
      <c r="O400" s="12">
        <v>62</v>
      </c>
      <c r="P400" s="13">
        <v>86799.38</v>
      </c>
      <c r="Q400" s="14">
        <v>201</v>
      </c>
    </row>
    <row r="401" spans="1:17" ht="21">
      <c r="A401" s="11" t="s">
        <v>17</v>
      </c>
      <c r="B401" s="12"/>
      <c r="C401" s="12" t="s">
        <v>18</v>
      </c>
      <c r="D401" s="12" t="s">
        <v>19</v>
      </c>
      <c r="E401" s="12" t="s">
        <v>20</v>
      </c>
      <c r="F401" s="12" t="s">
        <v>21</v>
      </c>
      <c r="G401" s="12" t="s">
        <v>22</v>
      </c>
      <c r="H401" s="12" t="s">
        <v>23</v>
      </c>
      <c r="I401" s="12"/>
      <c r="J401" s="12" t="s">
        <v>24</v>
      </c>
      <c r="K401" s="12" t="s">
        <v>25</v>
      </c>
      <c r="L401" s="12" t="s">
        <v>26</v>
      </c>
      <c r="M401" s="12"/>
      <c r="N401" s="12" t="s">
        <v>838</v>
      </c>
      <c r="O401" s="12">
        <v>60</v>
      </c>
      <c r="P401" s="13">
        <v>11157</v>
      </c>
      <c r="Q401" s="14">
        <v>196</v>
      </c>
    </row>
    <row r="402" spans="1:17" ht="21">
      <c r="A402" s="11" t="s">
        <v>28</v>
      </c>
      <c r="B402" s="12"/>
      <c r="C402" s="12" t="s">
        <v>29</v>
      </c>
      <c r="D402" s="12" t="s">
        <v>30</v>
      </c>
      <c r="E402" s="12" t="s">
        <v>20</v>
      </c>
      <c r="F402" s="12" t="s">
        <v>31</v>
      </c>
      <c r="G402" s="12" t="s">
        <v>32</v>
      </c>
      <c r="H402" s="12" t="s">
        <v>33</v>
      </c>
      <c r="I402" s="12" t="s">
        <v>34</v>
      </c>
      <c r="J402" s="12" t="s">
        <v>24</v>
      </c>
      <c r="K402" s="12" t="s">
        <v>25</v>
      </c>
      <c r="L402" s="12"/>
      <c r="M402" s="12">
        <v>4.5</v>
      </c>
      <c r="N402" s="12" t="s">
        <v>839</v>
      </c>
      <c r="O402" s="12">
        <v>21</v>
      </c>
      <c r="P402" s="13">
        <v>18333</v>
      </c>
      <c r="Q402" s="14">
        <v>390</v>
      </c>
    </row>
    <row r="403" spans="1:17" ht="21">
      <c r="A403" s="11" t="s">
        <v>71</v>
      </c>
      <c r="B403" s="12" t="s">
        <v>840</v>
      </c>
      <c r="C403" s="12" t="s">
        <v>18</v>
      </c>
      <c r="D403" s="12" t="s">
        <v>85</v>
      </c>
      <c r="E403" s="12" t="s">
        <v>208</v>
      </c>
      <c r="F403" s="12" t="s">
        <v>21</v>
      </c>
      <c r="G403" s="12" t="s">
        <v>41</v>
      </c>
      <c r="H403" s="12" t="s">
        <v>33</v>
      </c>
      <c r="I403" s="12" t="s">
        <v>841</v>
      </c>
      <c r="J403" s="12" t="s">
        <v>24</v>
      </c>
      <c r="K403" s="12"/>
      <c r="L403" s="12"/>
      <c r="M403" s="12">
        <v>1</v>
      </c>
      <c r="N403" s="12" t="s">
        <v>211</v>
      </c>
      <c r="O403" s="12">
        <v>64</v>
      </c>
      <c r="P403" s="13">
        <v>29439.360000000001</v>
      </c>
      <c r="Q403" s="14">
        <v>193</v>
      </c>
    </row>
    <row r="404" spans="1:17" ht="21">
      <c r="A404" s="11" t="s">
        <v>28</v>
      </c>
      <c r="B404" s="12" t="s">
        <v>842</v>
      </c>
      <c r="C404" s="12" t="s">
        <v>18</v>
      </c>
      <c r="D404" s="12" t="s">
        <v>134</v>
      </c>
      <c r="E404" s="12" t="s">
        <v>32</v>
      </c>
      <c r="F404" s="12" t="s">
        <v>99</v>
      </c>
      <c r="G404" s="12" t="s">
        <v>67</v>
      </c>
      <c r="H404" s="12" t="s">
        <v>68</v>
      </c>
      <c r="I404" s="12" t="s">
        <v>140</v>
      </c>
      <c r="J404" s="12" t="s">
        <v>24</v>
      </c>
      <c r="K404" s="12"/>
      <c r="L404" s="12"/>
      <c r="M404" s="12">
        <v>4.5</v>
      </c>
      <c r="N404" s="12" t="s">
        <v>127</v>
      </c>
      <c r="O404" s="12">
        <v>46</v>
      </c>
      <c r="P404" s="13">
        <v>29439.54</v>
      </c>
      <c r="Q404" s="14">
        <v>513</v>
      </c>
    </row>
    <row r="405" spans="1:17" ht="21">
      <c r="A405" s="11" t="s">
        <v>123</v>
      </c>
      <c r="B405" s="12" t="s">
        <v>843</v>
      </c>
      <c r="C405" s="12" t="s">
        <v>48</v>
      </c>
      <c r="D405" s="12"/>
      <c r="E405" s="12" t="s">
        <v>41</v>
      </c>
      <c r="F405" s="12" t="s">
        <v>617</v>
      </c>
      <c r="G405" s="12" t="s">
        <v>67</v>
      </c>
      <c r="H405" s="12" t="s">
        <v>68</v>
      </c>
      <c r="I405" s="12" t="s">
        <v>844</v>
      </c>
      <c r="J405" s="12" t="s">
        <v>24</v>
      </c>
      <c r="K405" s="12" t="s">
        <v>316</v>
      </c>
      <c r="L405" s="12"/>
      <c r="M405" s="12">
        <v>4.5</v>
      </c>
      <c r="N405" s="12" t="s">
        <v>845</v>
      </c>
      <c r="O405" s="12">
        <v>62</v>
      </c>
      <c r="P405" s="13">
        <v>66402</v>
      </c>
      <c r="Q405" s="14">
        <v>199</v>
      </c>
    </row>
    <row r="406" spans="1:17" ht="21">
      <c r="A406" s="11" t="s">
        <v>17</v>
      </c>
      <c r="B406" s="12"/>
      <c r="C406" s="12" t="s">
        <v>18</v>
      </c>
      <c r="D406" s="12" t="s">
        <v>19</v>
      </c>
      <c r="E406" s="12" t="s">
        <v>20</v>
      </c>
      <c r="F406" s="12" t="s">
        <v>21</v>
      </c>
      <c r="G406" s="12" t="s">
        <v>22</v>
      </c>
      <c r="H406" s="12" t="s">
        <v>23</v>
      </c>
      <c r="I406" s="12"/>
      <c r="J406" s="12" t="s">
        <v>24</v>
      </c>
      <c r="K406" s="12" t="s">
        <v>25</v>
      </c>
      <c r="L406" s="12" t="s">
        <v>26</v>
      </c>
      <c r="M406" s="12"/>
      <c r="N406" s="12" t="s">
        <v>151</v>
      </c>
      <c r="O406" s="12">
        <v>24</v>
      </c>
      <c r="P406" s="13">
        <v>9359.76</v>
      </c>
      <c r="Q406" s="14">
        <v>126</v>
      </c>
    </row>
    <row r="407" spans="1:17" ht="21">
      <c r="A407" s="11" t="s">
        <v>28</v>
      </c>
      <c r="B407" s="12"/>
      <c r="C407" s="12" t="s">
        <v>29</v>
      </c>
      <c r="D407" s="12" t="s">
        <v>30</v>
      </c>
      <c r="E407" s="12" t="s">
        <v>20</v>
      </c>
      <c r="F407" s="12" t="s">
        <v>31</v>
      </c>
      <c r="G407" s="12" t="s">
        <v>32</v>
      </c>
      <c r="H407" s="12" t="s">
        <v>33</v>
      </c>
      <c r="I407" s="12" t="s">
        <v>34</v>
      </c>
      <c r="J407" s="12" t="s">
        <v>24</v>
      </c>
      <c r="K407" s="12" t="s">
        <v>25</v>
      </c>
      <c r="L407" s="12"/>
      <c r="M407" s="12">
        <v>4.5</v>
      </c>
      <c r="N407" s="12" t="s">
        <v>127</v>
      </c>
      <c r="O407" s="12">
        <v>48</v>
      </c>
      <c r="P407" s="13">
        <v>30719.52</v>
      </c>
      <c r="Q407" s="14">
        <v>528</v>
      </c>
    </row>
    <row r="408" spans="1:17" ht="21">
      <c r="A408" s="11" t="s">
        <v>310</v>
      </c>
      <c r="B408" s="12" t="s">
        <v>846</v>
      </c>
      <c r="C408" s="12" t="s">
        <v>29</v>
      </c>
      <c r="D408" s="12" t="s">
        <v>85</v>
      </c>
      <c r="E408" s="12" t="s">
        <v>90</v>
      </c>
      <c r="F408" s="12" t="s">
        <v>145</v>
      </c>
      <c r="G408" s="12" t="s">
        <v>77</v>
      </c>
      <c r="H408" s="12" t="s">
        <v>42</v>
      </c>
      <c r="I408" s="12"/>
      <c r="J408" s="12" t="s">
        <v>43</v>
      </c>
      <c r="K408" s="12" t="s">
        <v>205</v>
      </c>
      <c r="L408" s="12"/>
      <c r="M408" s="12">
        <v>4.0999999999999996</v>
      </c>
      <c r="N408" s="12" t="s">
        <v>847</v>
      </c>
      <c r="O408" s="12">
        <v>22</v>
      </c>
      <c r="P408" s="13">
        <v>14517.8</v>
      </c>
      <c r="Q408" s="14">
        <v>253</v>
      </c>
    </row>
    <row r="409" spans="1:17" ht="21">
      <c r="A409" s="11" t="s">
        <v>123</v>
      </c>
      <c r="B409" s="12" t="s">
        <v>848</v>
      </c>
      <c r="C409" s="12" t="s">
        <v>18</v>
      </c>
      <c r="D409" s="12" t="s">
        <v>85</v>
      </c>
      <c r="E409" s="12" t="s">
        <v>90</v>
      </c>
      <c r="F409" s="12" t="s">
        <v>374</v>
      </c>
      <c r="G409" s="12" t="s">
        <v>77</v>
      </c>
      <c r="H409" s="12" t="s">
        <v>33</v>
      </c>
      <c r="I409" s="12" t="s">
        <v>268</v>
      </c>
      <c r="J409" s="12" t="s">
        <v>24</v>
      </c>
      <c r="K409" s="12"/>
      <c r="L409" s="12"/>
      <c r="M409" s="12"/>
      <c r="N409" s="12" t="s">
        <v>849</v>
      </c>
      <c r="O409" s="12">
        <v>60</v>
      </c>
      <c r="P409" s="13">
        <v>59939.4</v>
      </c>
      <c r="Q409" s="14">
        <v>443</v>
      </c>
    </row>
    <row r="410" spans="1:17" ht="21">
      <c r="A410" s="11" t="s">
        <v>123</v>
      </c>
      <c r="B410" s="12" t="s">
        <v>850</v>
      </c>
      <c r="C410" s="12" t="s">
        <v>29</v>
      </c>
      <c r="D410" s="12" t="s">
        <v>851</v>
      </c>
      <c r="E410" s="12" t="s">
        <v>75</v>
      </c>
      <c r="F410" s="12" t="s">
        <v>337</v>
      </c>
      <c r="G410" s="12" t="s">
        <v>401</v>
      </c>
      <c r="H410" s="12" t="s">
        <v>338</v>
      </c>
      <c r="I410" s="12" t="s">
        <v>260</v>
      </c>
      <c r="J410" s="12" t="s">
        <v>394</v>
      </c>
      <c r="K410" s="12"/>
      <c r="L410" s="12"/>
      <c r="M410" s="12">
        <v>4.3</v>
      </c>
      <c r="N410" s="12" t="s">
        <v>78</v>
      </c>
      <c r="O410" s="12">
        <v>33</v>
      </c>
      <c r="P410" s="13">
        <v>29699.67</v>
      </c>
      <c r="Q410" s="14">
        <v>174</v>
      </c>
    </row>
    <row r="411" spans="1:17" ht="21">
      <c r="A411" s="11" t="s">
        <v>165</v>
      </c>
      <c r="B411" s="12" t="s">
        <v>852</v>
      </c>
      <c r="C411" s="12" t="s">
        <v>29</v>
      </c>
      <c r="D411" s="12" t="s">
        <v>853</v>
      </c>
      <c r="E411" s="12" t="s">
        <v>661</v>
      </c>
      <c r="F411" s="12" t="s">
        <v>76</v>
      </c>
      <c r="G411" s="12" t="s">
        <v>32</v>
      </c>
      <c r="H411" s="12" t="s">
        <v>33</v>
      </c>
      <c r="I411" s="12" t="s">
        <v>854</v>
      </c>
      <c r="J411" s="12" t="s">
        <v>43</v>
      </c>
      <c r="K411" s="12"/>
      <c r="L411" s="12"/>
      <c r="M411" s="12"/>
      <c r="N411" s="12" t="s">
        <v>666</v>
      </c>
      <c r="O411" s="12">
        <v>54</v>
      </c>
      <c r="P411" s="13">
        <v>48589.74</v>
      </c>
      <c r="Q411" s="14">
        <v>283</v>
      </c>
    </row>
    <row r="412" spans="1:17" ht="21">
      <c r="A412" s="11" t="s">
        <v>225</v>
      </c>
      <c r="B412" s="12" t="s">
        <v>855</v>
      </c>
      <c r="C412" s="12" t="s">
        <v>856</v>
      </c>
      <c r="D412" s="12" t="s">
        <v>227</v>
      </c>
      <c r="E412" s="12" t="s">
        <v>49</v>
      </c>
      <c r="F412" s="12">
        <v>8032</v>
      </c>
      <c r="G412" s="12" t="s">
        <v>22</v>
      </c>
      <c r="H412" s="12" t="s">
        <v>338</v>
      </c>
      <c r="I412" s="12"/>
      <c r="J412" s="12" t="s">
        <v>24</v>
      </c>
      <c r="K412" s="12" t="s">
        <v>857</v>
      </c>
      <c r="L412" s="12"/>
      <c r="M412" s="12">
        <v>4.4000000000000004</v>
      </c>
      <c r="N412" s="12" t="s">
        <v>858</v>
      </c>
      <c r="O412" s="12">
        <v>52</v>
      </c>
      <c r="P412" s="13">
        <v>112111.48</v>
      </c>
      <c r="Q412" s="14">
        <v>265</v>
      </c>
    </row>
    <row r="413" spans="1:17" ht="21">
      <c r="A413" s="11" t="s">
        <v>165</v>
      </c>
      <c r="B413" s="12" t="s">
        <v>852</v>
      </c>
      <c r="C413" s="12" t="s">
        <v>29</v>
      </c>
      <c r="D413" s="12" t="s">
        <v>853</v>
      </c>
      <c r="E413" s="12" t="s">
        <v>90</v>
      </c>
      <c r="F413" s="12" t="s">
        <v>76</v>
      </c>
      <c r="G413" s="12" t="s">
        <v>41</v>
      </c>
      <c r="H413" s="12" t="s">
        <v>33</v>
      </c>
      <c r="I413" s="12" t="s">
        <v>859</v>
      </c>
      <c r="J413" s="12" t="s">
        <v>43</v>
      </c>
      <c r="K413" s="12"/>
      <c r="L413" s="12"/>
      <c r="M413" s="12">
        <v>2.2999999999999998</v>
      </c>
      <c r="N413" s="12" t="s">
        <v>860</v>
      </c>
      <c r="O413" s="12">
        <v>52</v>
      </c>
      <c r="P413" s="13">
        <v>21944</v>
      </c>
      <c r="Q413" s="14">
        <v>389</v>
      </c>
    </row>
    <row r="414" spans="1:17" ht="21">
      <c r="A414" s="11" t="s">
        <v>17</v>
      </c>
      <c r="B414" s="12"/>
      <c r="C414" s="12" t="s">
        <v>18</v>
      </c>
      <c r="D414" s="12" t="s">
        <v>19</v>
      </c>
      <c r="E414" s="12" t="s">
        <v>20</v>
      </c>
      <c r="F414" s="12" t="s">
        <v>21</v>
      </c>
      <c r="G414" s="12" t="s">
        <v>22</v>
      </c>
      <c r="H414" s="12" t="s">
        <v>23</v>
      </c>
      <c r="I414" s="12"/>
      <c r="J414" s="12" t="s">
        <v>24</v>
      </c>
      <c r="K414" s="12" t="s">
        <v>25</v>
      </c>
      <c r="L414" s="12" t="s">
        <v>26</v>
      </c>
      <c r="M414" s="12"/>
      <c r="N414" s="12" t="s">
        <v>861</v>
      </c>
      <c r="O414" s="12">
        <v>27</v>
      </c>
      <c r="P414" s="13">
        <v>5481</v>
      </c>
      <c r="Q414" s="14">
        <v>192</v>
      </c>
    </row>
    <row r="415" spans="1:17" ht="21">
      <c r="A415" s="11" t="s">
        <v>28</v>
      </c>
      <c r="B415" s="12"/>
      <c r="C415" s="12" t="s">
        <v>29</v>
      </c>
      <c r="D415" s="12" t="s">
        <v>30</v>
      </c>
      <c r="E415" s="12" t="s">
        <v>20</v>
      </c>
      <c r="F415" s="12" t="s">
        <v>31</v>
      </c>
      <c r="G415" s="12" t="s">
        <v>32</v>
      </c>
      <c r="H415" s="12" t="s">
        <v>33</v>
      </c>
      <c r="I415" s="12" t="s">
        <v>34</v>
      </c>
      <c r="J415" s="12" t="s">
        <v>24</v>
      </c>
      <c r="K415" s="12" t="s">
        <v>25</v>
      </c>
      <c r="L415" s="12"/>
      <c r="M415" s="12">
        <v>4.5</v>
      </c>
      <c r="N415" s="12" t="s">
        <v>100</v>
      </c>
      <c r="O415" s="12">
        <v>60</v>
      </c>
      <c r="P415" s="13">
        <v>101940</v>
      </c>
      <c r="Q415" s="14">
        <v>175</v>
      </c>
    </row>
    <row r="416" spans="1:17" ht="21">
      <c r="A416" s="11" t="s">
        <v>165</v>
      </c>
      <c r="B416" s="12" t="s">
        <v>862</v>
      </c>
      <c r="C416" s="12" t="s">
        <v>18</v>
      </c>
      <c r="D416" s="12" t="s">
        <v>863</v>
      </c>
      <c r="E416" s="12" t="s">
        <v>75</v>
      </c>
      <c r="F416" s="12" t="s">
        <v>76</v>
      </c>
      <c r="G416" s="12" t="s">
        <v>77</v>
      </c>
      <c r="H416" s="12" t="s">
        <v>256</v>
      </c>
      <c r="I416" s="12"/>
      <c r="J416" s="12" t="s">
        <v>394</v>
      </c>
      <c r="K416" s="12" t="s">
        <v>205</v>
      </c>
      <c r="L416" s="12"/>
      <c r="M416" s="12">
        <v>3.6</v>
      </c>
      <c r="N416" s="12" t="s">
        <v>265</v>
      </c>
      <c r="O416" s="12">
        <v>19</v>
      </c>
      <c r="P416" s="13">
        <v>37981</v>
      </c>
      <c r="Q416" s="14">
        <v>211</v>
      </c>
    </row>
    <row r="417" spans="1:17" ht="21">
      <c r="A417" s="11" t="s">
        <v>28</v>
      </c>
      <c r="B417" s="12" t="s">
        <v>825</v>
      </c>
      <c r="C417" s="12" t="s">
        <v>18</v>
      </c>
      <c r="D417" s="12"/>
      <c r="E417" s="12" t="s">
        <v>58</v>
      </c>
      <c r="F417" s="12" t="s">
        <v>91</v>
      </c>
      <c r="G417" s="12" t="s">
        <v>22</v>
      </c>
      <c r="H417" s="12" t="s">
        <v>23</v>
      </c>
      <c r="I417" s="12" t="s">
        <v>260</v>
      </c>
      <c r="J417" s="12" t="s">
        <v>24</v>
      </c>
      <c r="K417" s="12" t="s">
        <v>316</v>
      </c>
      <c r="L417" s="12"/>
      <c r="M417" s="12">
        <v>4.3</v>
      </c>
      <c r="N417" s="12" t="s">
        <v>45</v>
      </c>
      <c r="O417" s="12">
        <v>45</v>
      </c>
      <c r="P417" s="13">
        <v>44999.55</v>
      </c>
      <c r="Q417" s="14">
        <v>455</v>
      </c>
    </row>
    <row r="418" spans="1:17" ht="21">
      <c r="A418" s="11" t="s">
        <v>71</v>
      </c>
      <c r="B418" s="12" t="s">
        <v>864</v>
      </c>
      <c r="C418" s="12" t="s">
        <v>29</v>
      </c>
      <c r="D418" s="12" t="s">
        <v>315</v>
      </c>
      <c r="E418" s="12" t="s">
        <v>75</v>
      </c>
      <c r="F418" s="12" t="s">
        <v>130</v>
      </c>
      <c r="G418" s="12" t="s">
        <v>22</v>
      </c>
      <c r="H418" s="12" t="s">
        <v>42</v>
      </c>
      <c r="I418" s="12"/>
      <c r="J418" s="12" t="s">
        <v>24</v>
      </c>
      <c r="K418" s="12"/>
      <c r="L418" s="12" t="s">
        <v>832</v>
      </c>
      <c r="M418" s="12">
        <v>5</v>
      </c>
      <c r="N418" s="12" t="s">
        <v>865</v>
      </c>
      <c r="O418" s="12">
        <v>42</v>
      </c>
      <c r="P418" s="13">
        <v>125999.58</v>
      </c>
      <c r="Q418" s="14">
        <v>276</v>
      </c>
    </row>
    <row r="419" spans="1:17" ht="21">
      <c r="A419" s="11" t="s">
        <v>165</v>
      </c>
      <c r="B419" s="12" t="s">
        <v>866</v>
      </c>
      <c r="C419" s="12" t="s">
        <v>73</v>
      </c>
      <c r="D419" s="12" t="s">
        <v>85</v>
      </c>
      <c r="E419" s="12" t="s">
        <v>75</v>
      </c>
      <c r="F419" s="12" t="s">
        <v>374</v>
      </c>
      <c r="G419" s="12" t="s">
        <v>77</v>
      </c>
      <c r="H419" s="12" t="s">
        <v>33</v>
      </c>
      <c r="I419" s="12" t="s">
        <v>426</v>
      </c>
      <c r="J419" s="12" t="s">
        <v>43</v>
      </c>
      <c r="K419" s="12"/>
      <c r="L419" s="12"/>
      <c r="M419" s="12"/>
      <c r="N419" s="12" t="s">
        <v>867</v>
      </c>
      <c r="O419" s="12">
        <v>13</v>
      </c>
      <c r="P419" s="13">
        <v>36387</v>
      </c>
      <c r="Q419" s="14">
        <v>122</v>
      </c>
    </row>
    <row r="420" spans="1:17" ht="21">
      <c r="A420" s="11" t="s">
        <v>71</v>
      </c>
      <c r="B420" s="12" t="s">
        <v>868</v>
      </c>
      <c r="C420" s="12" t="s">
        <v>29</v>
      </c>
      <c r="D420" s="12" t="s">
        <v>869</v>
      </c>
      <c r="E420" s="12" t="s">
        <v>58</v>
      </c>
      <c r="F420" s="12" t="s">
        <v>870</v>
      </c>
      <c r="G420" s="12" t="s">
        <v>22</v>
      </c>
      <c r="H420" s="12" t="s">
        <v>338</v>
      </c>
      <c r="I420" s="12" t="s">
        <v>459</v>
      </c>
      <c r="J420" s="12" t="s">
        <v>24</v>
      </c>
      <c r="K420" s="12"/>
      <c r="L420" s="12"/>
      <c r="M420" s="12">
        <v>4.5</v>
      </c>
      <c r="N420" s="12" t="s">
        <v>45</v>
      </c>
      <c r="O420" s="12">
        <v>29</v>
      </c>
      <c r="P420" s="13">
        <v>28999.71</v>
      </c>
      <c r="Q420" s="14">
        <v>419</v>
      </c>
    </row>
    <row r="421" spans="1:17" ht="21">
      <c r="A421" s="11" t="s">
        <v>17</v>
      </c>
      <c r="B421" s="12"/>
      <c r="C421" s="12" t="s">
        <v>18</v>
      </c>
      <c r="D421" s="12" t="s">
        <v>19</v>
      </c>
      <c r="E421" s="12" t="s">
        <v>20</v>
      </c>
      <c r="F421" s="12" t="s">
        <v>21</v>
      </c>
      <c r="G421" s="12" t="s">
        <v>22</v>
      </c>
      <c r="H421" s="12" t="s">
        <v>23</v>
      </c>
      <c r="I421" s="12"/>
      <c r="J421" s="12" t="s">
        <v>24</v>
      </c>
      <c r="K421" s="12" t="s">
        <v>25</v>
      </c>
      <c r="L421" s="12" t="s">
        <v>26</v>
      </c>
      <c r="M421" s="12"/>
      <c r="N421" s="12" t="s">
        <v>871</v>
      </c>
      <c r="O421" s="12">
        <v>32</v>
      </c>
      <c r="P421" s="13">
        <v>106751.67999999999</v>
      </c>
      <c r="Q421" s="14">
        <v>316</v>
      </c>
    </row>
    <row r="422" spans="1:17" ht="21">
      <c r="A422" s="11" t="s">
        <v>28</v>
      </c>
      <c r="B422" s="12"/>
      <c r="C422" s="12" t="s">
        <v>29</v>
      </c>
      <c r="D422" s="12" t="s">
        <v>30</v>
      </c>
      <c r="E422" s="12" t="s">
        <v>20</v>
      </c>
      <c r="F422" s="12" t="s">
        <v>31</v>
      </c>
      <c r="G422" s="12" t="s">
        <v>32</v>
      </c>
      <c r="H422" s="12" t="s">
        <v>33</v>
      </c>
      <c r="I422" s="12" t="s">
        <v>34</v>
      </c>
      <c r="J422" s="12" t="s">
        <v>24</v>
      </c>
      <c r="K422" s="12" t="s">
        <v>25</v>
      </c>
      <c r="L422" s="12"/>
      <c r="M422" s="12">
        <v>4.5</v>
      </c>
      <c r="N422" s="12" t="s">
        <v>132</v>
      </c>
      <c r="O422" s="12">
        <v>46</v>
      </c>
      <c r="P422" s="13">
        <v>27139.54</v>
      </c>
      <c r="Q422" s="14">
        <v>485</v>
      </c>
    </row>
    <row r="423" spans="1:17" ht="21">
      <c r="A423" s="11" t="s">
        <v>123</v>
      </c>
      <c r="B423" s="12" t="s">
        <v>872</v>
      </c>
      <c r="C423" s="12" t="s">
        <v>29</v>
      </c>
      <c r="D423" s="12" t="s">
        <v>335</v>
      </c>
      <c r="E423" s="12" t="s">
        <v>49</v>
      </c>
      <c r="F423" s="12" t="s">
        <v>139</v>
      </c>
      <c r="G423" s="12" t="s">
        <v>22</v>
      </c>
      <c r="H423" s="12" t="s">
        <v>23</v>
      </c>
      <c r="I423" s="12" t="s">
        <v>111</v>
      </c>
      <c r="J423" s="12" t="s">
        <v>24</v>
      </c>
      <c r="K423" s="12"/>
      <c r="L423" s="12"/>
      <c r="M423" s="12">
        <v>4.3</v>
      </c>
      <c r="N423" s="12" t="s">
        <v>873</v>
      </c>
      <c r="O423" s="12">
        <v>37</v>
      </c>
      <c r="P423" s="13">
        <v>25915.91</v>
      </c>
      <c r="Q423" s="14">
        <v>484</v>
      </c>
    </row>
    <row r="424" spans="1:17" ht="21">
      <c r="A424" s="11" t="s">
        <v>123</v>
      </c>
      <c r="B424" s="12" t="s">
        <v>874</v>
      </c>
      <c r="C424" s="12" t="s">
        <v>875</v>
      </c>
      <c r="D424" s="12" t="s">
        <v>876</v>
      </c>
      <c r="E424" s="12" t="s">
        <v>32</v>
      </c>
      <c r="F424" s="12" t="s">
        <v>877</v>
      </c>
      <c r="G424" s="12" t="s">
        <v>67</v>
      </c>
      <c r="H424" s="12" t="s">
        <v>68</v>
      </c>
      <c r="I424" s="12"/>
      <c r="J424" s="12" t="s">
        <v>24</v>
      </c>
      <c r="K424" s="12" t="s">
        <v>878</v>
      </c>
      <c r="L424" s="12"/>
      <c r="M424" s="12">
        <v>4.4000000000000004</v>
      </c>
      <c r="N424" s="12" t="s">
        <v>151</v>
      </c>
      <c r="O424" s="12">
        <v>65</v>
      </c>
      <c r="P424" s="13">
        <v>25349.35</v>
      </c>
      <c r="Q424" s="14">
        <v>482</v>
      </c>
    </row>
    <row r="425" spans="1:17" ht="21">
      <c r="A425" s="11" t="s">
        <v>71</v>
      </c>
      <c r="B425" s="12" t="s">
        <v>879</v>
      </c>
      <c r="C425" s="12" t="s">
        <v>105</v>
      </c>
      <c r="D425" s="12" t="s">
        <v>85</v>
      </c>
      <c r="E425" s="12" t="s">
        <v>75</v>
      </c>
      <c r="F425" s="12" t="s">
        <v>235</v>
      </c>
      <c r="G425" s="12" t="s">
        <v>22</v>
      </c>
      <c r="H425" s="12" t="s">
        <v>42</v>
      </c>
      <c r="I425" s="12" t="s">
        <v>880</v>
      </c>
      <c r="J425" s="12" t="s">
        <v>24</v>
      </c>
      <c r="K425" s="12"/>
      <c r="L425" s="12"/>
      <c r="M425" s="12">
        <v>4.3</v>
      </c>
      <c r="N425" s="12" t="s">
        <v>881</v>
      </c>
      <c r="O425" s="12">
        <v>17</v>
      </c>
      <c r="P425" s="13">
        <v>21278.22</v>
      </c>
      <c r="Q425" s="14">
        <v>243</v>
      </c>
    </row>
    <row r="426" spans="1:17" ht="21">
      <c r="A426" s="11" t="s">
        <v>216</v>
      </c>
      <c r="B426" s="12" t="s">
        <v>882</v>
      </c>
      <c r="C426" s="12" t="s">
        <v>18</v>
      </c>
      <c r="D426" s="12" t="s">
        <v>883</v>
      </c>
      <c r="E426" s="12" t="s">
        <v>90</v>
      </c>
      <c r="F426" s="12" t="s">
        <v>76</v>
      </c>
      <c r="G426" s="12" t="s">
        <v>77</v>
      </c>
      <c r="H426" s="12" t="s">
        <v>33</v>
      </c>
      <c r="I426" s="12"/>
      <c r="J426" s="12" t="s">
        <v>24</v>
      </c>
      <c r="K426" s="12" t="s">
        <v>205</v>
      </c>
      <c r="L426" s="12"/>
      <c r="M426" s="12"/>
      <c r="N426" s="12" t="s">
        <v>265</v>
      </c>
      <c r="O426" s="12">
        <v>25</v>
      </c>
      <c r="P426" s="13">
        <v>49975</v>
      </c>
      <c r="Q426" s="14">
        <v>407</v>
      </c>
    </row>
    <row r="427" spans="1:17" ht="21">
      <c r="A427" s="11" t="s">
        <v>165</v>
      </c>
      <c r="B427" s="12" t="s">
        <v>884</v>
      </c>
      <c r="C427" s="12" t="s">
        <v>29</v>
      </c>
      <c r="D427" s="12" t="s">
        <v>885</v>
      </c>
      <c r="E427" s="12" t="s">
        <v>75</v>
      </c>
      <c r="F427" s="12" t="s">
        <v>76</v>
      </c>
      <c r="G427" s="12" t="s">
        <v>41</v>
      </c>
      <c r="H427" s="12" t="s">
        <v>256</v>
      </c>
      <c r="I427" s="12" t="s">
        <v>886</v>
      </c>
      <c r="J427" s="12" t="s">
        <v>887</v>
      </c>
      <c r="K427" s="12"/>
      <c r="L427" s="12"/>
      <c r="M427" s="12">
        <v>2</v>
      </c>
      <c r="N427" s="12" t="s">
        <v>888</v>
      </c>
      <c r="O427" s="12">
        <v>43</v>
      </c>
      <c r="P427" s="13">
        <v>55857</v>
      </c>
      <c r="Q427" s="14">
        <v>377</v>
      </c>
    </row>
    <row r="428" spans="1:17" ht="21">
      <c r="A428" s="11" t="s">
        <v>165</v>
      </c>
      <c r="B428" s="12" t="s">
        <v>392</v>
      </c>
      <c r="C428" s="12" t="s">
        <v>29</v>
      </c>
      <c r="D428" s="12" t="s">
        <v>102</v>
      </c>
      <c r="E428" s="12" t="s">
        <v>49</v>
      </c>
      <c r="F428" s="12" t="s">
        <v>86</v>
      </c>
      <c r="G428" s="12" t="s">
        <v>77</v>
      </c>
      <c r="H428" s="12" t="s">
        <v>256</v>
      </c>
      <c r="I428" s="12" t="s">
        <v>260</v>
      </c>
      <c r="J428" s="12" t="s">
        <v>394</v>
      </c>
      <c r="K428" s="12"/>
      <c r="L428" s="12"/>
      <c r="M428" s="12"/>
      <c r="N428" s="12" t="s">
        <v>889</v>
      </c>
      <c r="O428" s="12">
        <v>61</v>
      </c>
      <c r="P428" s="13">
        <v>37758.39</v>
      </c>
      <c r="Q428" s="14">
        <v>497</v>
      </c>
    </row>
    <row r="429" spans="1:17" ht="21">
      <c r="A429" s="11" t="s">
        <v>17</v>
      </c>
      <c r="B429" s="12"/>
      <c r="C429" s="12" t="s">
        <v>18</v>
      </c>
      <c r="D429" s="12" t="s">
        <v>19</v>
      </c>
      <c r="E429" s="12" t="s">
        <v>20</v>
      </c>
      <c r="F429" s="12" t="s">
        <v>21</v>
      </c>
      <c r="G429" s="12" t="s">
        <v>22</v>
      </c>
      <c r="H429" s="12" t="s">
        <v>23</v>
      </c>
      <c r="I429" s="12"/>
      <c r="J429" s="12" t="s">
        <v>24</v>
      </c>
      <c r="K429" s="12" t="s">
        <v>25</v>
      </c>
      <c r="L429" s="12" t="s">
        <v>26</v>
      </c>
      <c r="M429" s="12"/>
      <c r="N429" s="12" t="s">
        <v>890</v>
      </c>
      <c r="O429" s="12">
        <v>32</v>
      </c>
      <c r="P429" s="13">
        <v>27199.68</v>
      </c>
      <c r="Q429" s="14">
        <v>226</v>
      </c>
    </row>
    <row r="430" spans="1:17" ht="21">
      <c r="A430" s="11" t="s">
        <v>28</v>
      </c>
      <c r="B430" s="12"/>
      <c r="C430" s="12" t="s">
        <v>29</v>
      </c>
      <c r="D430" s="12" t="s">
        <v>30</v>
      </c>
      <c r="E430" s="12" t="s">
        <v>20</v>
      </c>
      <c r="F430" s="12" t="s">
        <v>31</v>
      </c>
      <c r="G430" s="12" t="s">
        <v>32</v>
      </c>
      <c r="H430" s="12" t="s">
        <v>33</v>
      </c>
      <c r="I430" s="12" t="s">
        <v>34</v>
      </c>
      <c r="J430" s="12" t="s">
        <v>24</v>
      </c>
      <c r="K430" s="12" t="s">
        <v>25</v>
      </c>
      <c r="L430" s="12"/>
      <c r="M430" s="12">
        <v>4.5</v>
      </c>
      <c r="N430" s="12" t="s">
        <v>100</v>
      </c>
      <c r="O430" s="12">
        <v>26</v>
      </c>
      <c r="P430" s="13">
        <v>44174</v>
      </c>
      <c r="Q430" s="14">
        <v>348</v>
      </c>
    </row>
    <row r="431" spans="1:17" ht="21">
      <c r="A431" s="11" t="s">
        <v>700</v>
      </c>
      <c r="B431" s="12" t="s">
        <v>891</v>
      </c>
      <c r="C431" s="12" t="s">
        <v>715</v>
      </c>
      <c r="D431" s="12"/>
      <c r="E431" s="12" t="s">
        <v>49</v>
      </c>
      <c r="F431" s="12" t="s">
        <v>31</v>
      </c>
      <c r="G431" s="12" t="s">
        <v>22</v>
      </c>
      <c r="H431" s="12" t="s">
        <v>256</v>
      </c>
      <c r="I431" s="12" t="s">
        <v>34</v>
      </c>
      <c r="J431" s="12" t="s">
        <v>24</v>
      </c>
      <c r="K431" s="12" t="s">
        <v>892</v>
      </c>
      <c r="L431" s="12"/>
      <c r="M431" s="12">
        <v>5</v>
      </c>
      <c r="N431" s="12" t="s">
        <v>893</v>
      </c>
      <c r="O431" s="12">
        <v>18</v>
      </c>
      <c r="P431" s="13">
        <v>15810.66</v>
      </c>
      <c r="Q431" s="14">
        <v>418</v>
      </c>
    </row>
    <row r="432" spans="1:17" ht="21">
      <c r="A432" s="11" t="s">
        <v>225</v>
      </c>
      <c r="B432" s="12" t="s">
        <v>894</v>
      </c>
      <c r="C432" s="12" t="s">
        <v>178</v>
      </c>
      <c r="D432" s="12" t="s">
        <v>227</v>
      </c>
      <c r="E432" s="12" t="s">
        <v>75</v>
      </c>
      <c r="F432" s="12" t="s">
        <v>235</v>
      </c>
      <c r="G432" s="12" t="s">
        <v>22</v>
      </c>
      <c r="H432" s="12" t="s">
        <v>338</v>
      </c>
      <c r="I432" s="12" t="s">
        <v>158</v>
      </c>
      <c r="J432" s="12" t="s">
        <v>24</v>
      </c>
      <c r="K432" s="12"/>
      <c r="L432" s="12"/>
      <c r="M432" s="12">
        <v>4.9000000000000004</v>
      </c>
      <c r="N432" s="12" t="s">
        <v>895</v>
      </c>
      <c r="O432" s="12">
        <v>23</v>
      </c>
      <c r="P432" s="13">
        <v>7460.51</v>
      </c>
      <c r="Q432" s="14">
        <v>337</v>
      </c>
    </row>
    <row r="433" spans="1:17" ht="21">
      <c r="A433" s="11" t="s">
        <v>71</v>
      </c>
      <c r="B433" s="12" t="s">
        <v>896</v>
      </c>
      <c r="C433" s="12" t="s">
        <v>897</v>
      </c>
      <c r="D433" s="12" t="s">
        <v>898</v>
      </c>
      <c r="E433" s="12" t="s">
        <v>90</v>
      </c>
      <c r="F433" s="12" t="s">
        <v>21</v>
      </c>
      <c r="G433" s="12" t="s">
        <v>899</v>
      </c>
      <c r="H433" s="12" t="s">
        <v>256</v>
      </c>
      <c r="I433" s="12" t="s">
        <v>524</v>
      </c>
      <c r="J433" s="12" t="s">
        <v>900</v>
      </c>
      <c r="K433" s="12"/>
      <c r="L433" s="12"/>
      <c r="M433" s="12">
        <v>4.0999999999999996</v>
      </c>
      <c r="N433" s="12" t="s">
        <v>78</v>
      </c>
      <c r="O433" s="12">
        <v>54</v>
      </c>
      <c r="P433" s="13">
        <v>48599.46</v>
      </c>
      <c r="Q433" s="14">
        <v>176</v>
      </c>
    </row>
    <row r="434" spans="1:17" ht="21">
      <c r="A434" s="11" t="s">
        <v>123</v>
      </c>
      <c r="B434" s="12" t="s">
        <v>901</v>
      </c>
      <c r="C434" s="12" t="s">
        <v>18</v>
      </c>
      <c r="D434" s="12" t="s">
        <v>85</v>
      </c>
      <c r="E434" s="12" t="s">
        <v>75</v>
      </c>
      <c r="F434" s="12" t="s">
        <v>76</v>
      </c>
      <c r="G434" s="12" t="s">
        <v>77</v>
      </c>
      <c r="H434" s="12" t="s">
        <v>23</v>
      </c>
      <c r="I434" s="12" t="s">
        <v>260</v>
      </c>
      <c r="J434" s="12" t="s">
        <v>394</v>
      </c>
      <c r="K434" s="12"/>
      <c r="L434" s="12"/>
      <c r="M434" s="12">
        <v>4.2</v>
      </c>
      <c r="N434" s="12" t="s">
        <v>902</v>
      </c>
      <c r="O434" s="12">
        <v>17</v>
      </c>
      <c r="P434" s="13">
        <v>25408.54</v>
      </c>
      <c r="Q434" s="14">
        <v>210</v>
      </c>
    </row>
    <row r="435" spans="1:17" ht="21">
      <c r="A435" s="11" t="s">
        <v>36</v>
      </c>
      <c r="B435" s="12" t="s">
        <v>903</v>
      </c>
      <c r="C435" s="12" t="s">
        <v>48</v>
      </c>
      <c r="D435" s="12"/>
      <c r="E435" s="12" t="s">
        <v>90</v>
      </c>
      <c r="F435" s="12" t="s">
        <v>76</v>
      </c>
      <c r="G435" s="12" t="s">
        <v>41</v>
      </c>
      <c r="H435" s="12" t="s">
        <v>33</v>
      </c>
      <c r="I435" s="12"/>
      <c r="J435" s="12"/>
      <c r="K435" s="12" t="s">
        <v>272</v>
      </c>
      <c r="L435" s="12" t="s">
        <v>416</v>
      </c>
      <c r="M435" s="12">
        <v>4.3</v>
      </c>
      <c r="N435" s="12" t="s">
        <v>518</v>
      </c>
      <c r="O435" s="12">
        <v>16</v>
      </c>
      <c r="P435" s="13">
        <v>15824</v>
      </c>
      <c r="Q435" s="14">
        <v>320</v>
      </c>
    </row>
    <row r="436" spans="1:17" ht="21">
      <c r="A436" s="11" t="s">
        <v>17</v>
      </c>
      <c r="B436" s="12"/>
      <c r="C436" s="12" t="s">
        <v>18</v>
      </c>
      <c r="D436" s="12" t="s">
        <v>19</v>
      </c>
      <c r="E436" s="12" t="s">
        <v>20</v>
      </c>
      <c r="F436" s="12" t="s">
        <v>21</v>
      </c>
      <c r="G436" s="12" t="s">
        <v>22</v>
      </c>
      <c r="H436" s="12" t="s">
        <v>23</v>
      </c>
      <c r="I436" s="12"/>
      <c r="J436" s="12" t="s">
        <v>24</v>
      </c>
      <c r="K436" s="12" t="s">
        <v>25</v>
      </c>
      <c r="L436" s="12" t="s">
        <v>26</v>
      </c>
      <c r="M436" s="12"/>
      <c r="N436" s="12" t="s">
        <v>904</v>
      </c>
      <c r="O436" s="12">
        <v>63</v>
      </c>
      <c r="P436" s="13">
        <v>64575.63</v>
      </c>
      <c r="Q436" s="14">
        <v>251</v>
      </c>
    </row>
    <row r="437" spans="1:17" ht="21">
      <c r="A437" s="11" t="s">
        <v>28</v>
      </c>
      <c r="B437" s="12"/>
      <c r="C437" s="12" t="s">
        <v>29</v>
      </c>
      <c r="D437" s="12" t="s">
        <v>30</v>
      </c>
      <c r="E437" s="12" t="s">
        <v>20</v>
      </c>
      <c r="F437" s="12" t="s">
        <v>31</v>
      </c>
      <c r="G437" s="12" t="s">
        <v>32</v>
      </c>
      <c r="H437" s="12" t="s">
        <v>33</v>
      </c>
      <c r="I437" s="12" t="s">
        <v>34</v>
      </c>
      <c r="J437" s="12" t="s">
        <v>24</v>
      </c>
      <c r="K437" s="12" t="s">
        <v>25</v>
      </c>
      <c r="L437" s="12"/>
      <c r="M437" s="12">
        <v>4.5</v>
      </c>
      <c r="N437" s="12" t="s">
        <v>61</v>
      </c>
      <c r="O437" s="12">
        <v>20</v>
      </c>
      <c r="P437" s="13">
        <v>31980</v>
      </c>
      <c r="Q437" s="14">
        <v>366</v>
      </c>
    </row>
    <row r="438" spans="1:17" ht="21">
      <c r="A438" s="11" t="s">
        <v>123</v>
      </c>
      <c r="B438" s="12" t="s">
        <v>905</v>
      </c>
      <c r="C438" s="12" t="s">
        <v>73</v>
      </c>
      <c r="D438" s="12" t="s">
        <v>85</v>
      </c>
      <c r="E438" s="12" t="s">
        <v>90</v>
      </c>
      <c r="F438" s="12" t="s">
        <v>76</v>
      </c>
      <c r="G438" s="12" t="s">
        <v>41</v>
      </c>
      <c r="H438" s="12" t="s">
        <v>33</v>
      </c>
      <c r="I438" s="12" t="s">
        <v>260</v>
      </c>
      <c r="J438" s="12" t="s">
        <v>906</v>
      </c>
      <c r="K438" s="12"/>
      <c r="L438" s="12"/>
      <c r="M438" s="12"/>
      <c r="N438" s="12" t="s">
        <v>100</v>
      </c>
      <c r="O438" s="12">
        <v>36</v>
      </c>
      <c r="P438" s="13">
        <v>61164</v>
      </c>
      <c r="Q438" s="14">
        <v>428</v>
      </c>
    </row>
    <row r="439" spans="1:17" ht="21">
      <c r="A439" s="11" t="s">
        <v>165</v>
      </c>
      <c r="B439" s="12" t="s">
        <v>907</v>
      </c>
      <c r="C439" s="12" t="s">
        <v>210</v>
      </c>
      <c r="D439" s="12" t="s">
        <v>85</v>
      </c>
      <c r="E439" s="12" t="s">
        <v>20</v>
      </c>
      <c r="F439" s="12" t="s">
        <v>145</v>
      </c>
      <c r="G439" s="12" t="s">
        <v>41</v>
      </c>
      <c r="H439" s="12" t="s">
        <v>42</v>
      </c>
      <c r="I439" s="12"/>
      <c r="J439" s="12" t="s">
        <v>24</v>
      </c>
      <c r="K439" s="12" t="s">
        <v>242</v>
      </c>
      <c r="L439" s="12"/>
      <c r="M439" s="12"/>
      <c r="N439" s="12" t="s">
        <v>366</v>
      </c>
      <c r="O439" s="12">
        <v>50</v>
      </c>
      <c r="P439" s="13">
        <v>140765</v>
      </c>
      <c r="Q439" s="14">
        <v>448</v>
      </c>
    </row>
    <row r="440" spans="1:17" ht="21">
      <c r="A440" s="11" t="s">
        <v>165</v>
      </c>
      <c r="B440" s="12" t="s">
        <v>908</v>
      </c>
      <c r="C440" s="12" t="s">
        <v>29</v>
      </c>
      <c r="D440" s="12" t="s">
        <v>85</v>
      </c>
      <c r="E440" s="12" t="s">
        <v>20</v>
      </c>
      <c r="F440" s="12" t="s">
        <v>86</v>
      </c>
      <c r="G440" s="12" t="s">
        <v>41</v>
      </c>
      <c r="H440" s="12" t="s">
        <v>33</v>
      </c>
      <c r="I440" s="12"/>
      <c r="J440" s="12" t="s">
        <v>24</v>
      </c>
      <c r="K440" s="12" t="s">
        <v>506</v>
      </c>
      <c r="L440" s="12"/>
      <c r="M440" s="12"/>
      <c r="N440" s="12" t="s">
        <v>211</v>
      </c>
      <c r="O440" s="12">
        <v>40</v>
      </c>
      <c r="P440" s="13">
        <v>18399.599999999999</v>
      </c>
      <c r="Q440" s="14">
        <v>120</v>
      </c>
    </row>
    <row r="441" spans="1:17" ht="21">
      <c r="A441" s="11" t="s">
        <v>71</v>
      </c>
      <c r="B441" s="12" t="s">
        <v>714</v>
      </c>
      <c r="C441" s="12" t="s">
        <v>105</v>
      </c>
      <c r="D441" s="12"/>
      <c r="E441" s="12" t="s">
        <v>41</v>
      </c>
      <c r="F441" s="12" t="s">
        <v>160</v>
      </c>
      <c r="G441" s="12" t="s">
        <v>67</v>
      </c>
      <c r="H441" s="12" t="s">
        <v>68</v>
      </c>
      <c r="I441" s="12"/>
      <c r="J441" s="12" t="s">
        <v>24</v>
      </c>
      <c r="K441" s="12" t="s">
        <v>909</v>
      </c>
      <c r="L441" s="12" t="s">
        <v>97</v>
      </c>
      <c r="M441" s="12">
        <v>4</v>
      </c>
      <c r="N441" s="12" t="s">
        <v>100</v>
      </c>
      <c r="O441" s="12">
        <v>27</v>
      </c>
      <c r="P441" s="13">
        <v>45873</v>
      </c>
      <c r="Q441" s="14">
        <v>203</v>
      </c>
    </row>
    <row r="442" spans="1:17" ht="21">
      <c r="A442" s="11" t="s">
        <v>165</v>
      </c>
      <c r="B442" s="12" t="s">
        <v>712</v>
      </c>
      <c r="C442" s="12" t="s">
        <v>18</v>
      </c>
      <c r="D442" s="12" t="s">
        <v>85</v>
      </c>
      <c r="E442" s="12" t="s">
        <v>49</v>
      </c>
      <c r="F442" s="12" t="s">
        <v>337</v>
      </c>
      <c r="G442" s="12" t="s">
        <v>22</v>
      </c>
      <c r="H442" s="12" t="s">
        <v>256</v>
      </c>
      <c r="I442" s="12" t="s">
        <v>260</v>
      </c>
      <c r="J442" s="12" t="s">
        <v>394</v>
      </c>
      <c r="K442" s="12"/>
      <c r="L442" s="12"/>
      <c r="M442" s="12">
        <v>5</v>
      </c>
      <c r="N442" s="12" t="s">
        <v>151</v>
      </c>
      <c r="O442" s="12">
        <v>16</v>
      </c>
      <c r="P442" s="13">
        <v>6239.84</v>
      </c>
      <c r="Q442" s="14">
        <v>282</v>
      </c>
    </row>
    <row r="443" spans="1:17" ht="21">
      <c r="A443" s="11" t="s">
        <v>79</v>
      </c>
      <c r="B443" s="12"/>
      <c r="C443" s="12" t="s">
        <v>105</v>
      </c>
      <c r="D443" s="12"/>
      <c r="E443" s="12" t="s">
        <v>49</v>
      </c>
      <c r="F443" s="12"/>
      <c r="G443" s="12" t="s">
        <v>22</v>
      </c>
      <c r="H443" s="12" t="s">
        <v>338</v>
      </c>
      <c r="I443" s="12"/>
      <c r="J443" s="12" t="s">
        <v>24</v>
      </c>
      <c r="K443" s="12"/>
      <c r="L443" s="12"/>
      <c r="M443" s="12">
        <v>3.5</v>
      </c>
      <c r="N443" s="12" t="s">
        <v>910</v>
      </c>
      <c r="O443" s="12">
        <v>49</v>
      </c>
      <c r="P443" s="13">
        <v>62425.51</v>
      </c>
      <c r="Q443" s="14">
        <v>444</v>
      </c>
    </row>
    <row r="444" spans="1:17" ht="21">
      <c r="A444" s="11" t="s">
        <v>36</v>
      </c>
      <c r="B444" s="12" t="s">
        <v>911</v>
      </c>
      <c r="C444" s="12" t="s">
        <v>73</v>
      </c>
      <c r="D444" s="12"/>
      <c r="E444" s="12"/>
      <c r="F444" s="12" t="s">
        <v>76</v>
      </c>
      <c r="G444" s="12" t="s">
        <v>41</v>
      </c>
      <c r="H444" s="12" t="s">
        <v>33</v>
      </c>
      <c r="I444" s="12"/>
      <c r="J444" s="12" t="s">
        <v>912</v>
      </c>
      <c r="K444" s="12" t="s">
        <v>312</v>
      </c>
      <c r="L444" s="12" t="s">
        <v>635</v>
      </c>
      <c r="M444" s="12"/>
      <c r="N444" s="12" t="s">
        <v>913</v>
      </c>
      <c r="O444" s="12">
        <v>30</v>
      </c>
      <c r="P444" s="13">
        <v>14399.7</v>
      </c>
      <c r="Q444" s="14">
        <v>170</v>
      </c>
    </row>
    <row r="445" spans="1:17" ht="21">
      <c r="A445" s="11" t="s">
        <v>17</v>
      </c>
      <c r="B445" s="12"/>
      <c r="C445" s="12" t="s">
        <v>18</v>
      </c>
      <c r="D445" s="12" t="s">
        <v>19</v>
      </c>
      <c r="E445" s="12" t="s">
        <v>20</v>
      </c>
      <c r="F445" s="12" t="s">
        <v>21</v>
      </c>
      <c r="G445" s="12" t="s">
        <v>22</v>
      </c>
      <c r="H445" s="12" t="s">
        <v>23</v>
      </c>
      <c r="I445" s="12"/>
      <c r="J445" s="12" t="s">
        <v>24</v>
      </c>
      <c r="K445" s="12" t="s">
        <v>25</v>
      </c>
      <c r="L445" s="12" t="s">
        <v>26</v>
      </c>
      <c r="M445" s="12"/>
      <c r="N445" s="12" t="s">
        <v>914</v>
      </c>
      <c r="O445" s="12">
        <v>16</v>
      </c>
      <c r="P445" s="13">
        <v>3280</v>
      </c>
      <c r="Q445" s="14">
        <v>458</v>
      </c>
    </row>
    <row r="446" spans="1:17" ht="21">
      <c r="A446" s="11" t="s">
        <v>28</v>
      </c>
      <c r="B446" s="12"/>
      <c r="C446" s="12" t="s">
        <v>29</v>
      </c>
      <c r="D446" s="12" t="s">
        <v>30</v>
      </c>
      <c r="E446" s="12" t="s">
        <v>20</v>
      </c>
      <c r="F446" s="12" t="s">
        <v>31</v>
      </c>
      <c r="G446" s="12" t="s">
        <v>32</v>
      </c>
      <c r="H446" s="12" t="s">
        <v>33</v>
      </c>
      <c r="I446" s="12" t="s">
        <v>34</v>
      </c>
      <c r="J446" s="12" t="s">
        <v>24</v>
      </c>
      <c r="K446" s="12" t="s">
        <v>25</v>
      </c>
      <c r="L446" s="12"/>
      <c r="M446" s="12">
        <v>4.5</v>
      </c>
      <c r="N446" s="12" t="s">
        <v>915</v>
      </c>
      <c r="O446" s="12">
        <v>46</v>
      </c>
      <c r="P446" s="13">
        <v>49909.54</v>
      </c>
      <c r="Q446" s="14">
        <v>462</v>
      </c>
    </row>
    <row r="447" spans="1:17" ht="21">
      <c r="A447" s="11" t="s">
        <v>36</v>
      </c>
      <c r="B447" s="12" t="s">
        <v>916</v>
      </c>
      <c r="C447" s="12" t="s">
        <v>73</v>
      </c>
      <c r="D447" s="12" t="s">
        <v>85</v>
      </c>
      <c r="E447" s="12" t="s">
        <v>90</v>
      </c>
      <c r="F447" s="12" t="s">
        <v>145</v>
      </c>
      <c r="G447" s="12" t="s">
        <v>41</v>
      </c>
      <c r="H447" s="12" t="s">
        <v>42</v>
      </c>
      <c r="I447" s="12"/>
      <c r="J447" s="12" t="s">
        <v>43</v>
      </c>
      <c r="K447" s="12" t="s">
        <v>146</v>
      </c>
      <c r="L447" s="12"/>
      <c r="M447" s="12"/>
      <c r="N447" s="12" t="s">
        <v>132</v>
      </c>
      <c r="O447" s="12">
        <v>45</v>
      </c>
      <c r="P447" s="13">
        <v>26549.55</v>
      </c>
      <c r="Q447" s="14">
        <v>252</v>
      </c>
    </row>
    <row r="448" spans="1:17" ht="21">
      <c r="A448" s="11" t="s">
        <v>165</v>
      </c>
      <c r="B448" s="12" t="s">
        <v>917</v>
      </c>
      <c r="C448" s="12" t="s">
        <v>73</v>
      </c>
      <c r="D448" s="12" t="s">
        <v>431</v>
      </c>
      <c r="E448" s="12" t="s">
        <v>90</v>
      </c>
      <c r="F448" s="12" t="s">
        <v>918</v>
      </c>
      <c r="G448" s="12" t="s">
        <v>782</v>
      </c>
      <c r="H448" s="12" t="s">
        <v>42</v>
      </c>
      <c r="I448" s="12" t="s">
        <v>919</v>
      </c>
      <c r="J448" s="12" t="s">
        <v>24</v>
      </c>
      <c r="K448" s="12"/>
      <c r="L448" s="12"/>
      <c r="M448" s="12"/>
      <c r="N448" s="12" t="s">
        <v>151</v>
      </c>
      <c r="O448" s="12">
        <v>37</v>
      </c>
      <c r="P448" s="13">
        <v>14429.63</v>
      </c>
      <c r="Q448" s="14">
        <v>147</v>
      </c>
    </row>
    <row r="449" spans="1:17" ht="21">
      <c r="A449" s="11" t="s">
        <v>920</v>
      </c>
      <c r="B449" s="12" t="s">
        <v>522</v>
      </c>
      <c r="C449" s="12" t="s">
        <v>29</v>
      </c>
      <c r="D449" s="12"/>
      <c r="E449" s="12" t="s">
        <v>921</v>
      </c>
      <c r="F449" s="12" t="s">
        <v>922</v>
      </c>
      <c r="G449" s="12" t="s">
        <v>22</v>
      </c>
      <c r="H449" s="12" t="s">
        <v>923</v>
      </c>
      <c r="I449" s="12"/>
      <c r="J449" s="12" t="s">
        <v>24</v>
      </c>
      <c r="K449" s="12" t="s">
        <v>506</v>
      </c>
      <c r="L449" s="12" t="s">
        <v>924</v>
      </c>
      <c r="M449" s="12">
        <v>4</v>
      </c>
      <c r="N449" s="12" t="s">
        <v>925</v>
      </c>
      <c r="O449" s="12">
        <v>65</v>
      </c>
      <c r="P449" s="13">
        <v>282035</v>
      </c>
      <c r="Q449" s="14">
        <v>544</v>
      </c>
    </row>
    <row r="450" spans="1:17" ht="21">
      <c r="A450" s="11" t="s">
        <v>123</v>
      </c>
      <c r="B450" s="12" t="s">
        <v>926</v>
      </c>
      <c r="C450" s="12" t="s">
        <v>73</v>
      </c>
      <c r="D450" s="12" t="s">
        <v>85</v>
      </c>
      <c r="E450" s="12"/>
      <c r="F450" s="12" t="s">
        <v>374</v>
      </c>
      <c r="G450" s="12" t="s">
        <v>41</v>
      </c>
      <c r="H450" s="12" t="s">
        <v>33</v>
      </c>
      <c r="I450" s="12" t="s">
        <v>34</v>
      </c>
      <c r="J450" s="12" t="s">
        <v>43</v>
      </c>
      <c r="K450" s="12" t="s">
        <v>927</v>
      </c>
      <c r="L450" s="12"/>
      <c r="M450" s="12">
        <v>5</v>
      </c>
      <c r="N450" s="12" t="s">
        <v>100</v>
      </c>
      <c r="O450" s="12">
        <v>14</v>
      </c>
      <c r="P450" s="13">
        <v>23786</v>
      </c>
      <c r="Q450" s="14">
        <v>288</v>
      </c>
    </row>
    <row r="451" spans="1:17" ht="21">
      <c r="A451" s="11" t="s">
        <v>123</v>
      </c>
      <c r="B451" s="12" t="s">
        <v>928</v>
      </c>
      <c r="C451" s="12" t="s">
        <v>29</v>
      </c>
      <c r="D451" s="12" t="s">
        <v>929</v>
      </c>
      <c r="E451" s="12" t="s">
        <v>49</v>
      </c>
      <c r="F451" s="12" t="s">
        <v>91</v>
      </c>
      <c r="G451" s="12" t="s">
        <v>67</v>
      </c>
      <c r="H451" s="12" t="s">
        <v>116</v>
      </c>
      <c r="I451" s="12" t="s">
        <v>930</v>
      </c>
      <c r="J451" s="12" t="s">
        <v>24</v>
      </c>
      <c r="K451" s="12"/>
      <c r="L451" s="12"/>
      <c r="M451" s="12">
        <v>4.5</v>
      </c>
      <c r="N451" s="12" t="s">
        <v>931</v>
      </c>
      <c r="O451" s="12">
        <v>15</v>
      </c>
      <c r="P451" s="13">
        <v>37484.85</v>
      </c>
      <c r="Q451" s="14">
        <v>149</v>
      </c>
    </row>
    <row r="452" spans="1:17" ht="21">
      <c r="A452" s="11" t="s">
        <v>649</v>
      </c>
      <c r="B452" s="12" t="s">
        <v>932</v>
      </c>
      <c r="C452" s="12" t="s">
        <v>18</v>
      </c>
      <c r="D452" s="12" t="s">
        <v>85</v>
      </c>
      <c r="E452" s="12" t="s">
        <v>75</v>
      </c>
      <c r="F452" s="12" t="s">
        <v>86</v>
      </c>
      <c r="G452" s="12" t="s">
        <v>77</v>
      </c>
      <c r="H452" s="12" t="s">
        <v>933</v>
      </c>
      <c r="I452" s="12" t="s">
        <v>749</v>
      </c>
      <c r="J452" s="12" t="s">
        <v>24</v>
      </c>
      <c r="K452" s="12"/>
      <c r="L452" s="12"/>
      <c r="M452" s="12">
        <v>3.6</v>
      </c>
      <c r="N452" s="12" t="s">
        <v>211</v>
      </c>
      <c r="O452" s="12">
        <v>64</v>
      </c>
      <c r="P452" s="13">
        <v>29439.360000000001</v>
      </c>
      <c r="Q452" s="14">
        <v>150</v>
      </c>
    </row>
    <row r="453" spans="1:17" ht="21">
      <c r="A453" s="11" t="s">
        <v>165</v>
      </c>
      <c r="B453" s="12" t="s">
        <v>934</v>
      </c>
      <c r="C453" s="12" t="s">
        <v>29</v>
      </c>
      <c r="D453" s="12" t="s">
        <v>85</v>
      </c>
      <c r="E453" s="12" t="s">
        <v>90</v>
      </c>
      <c r="F453" s="12" t="s">
        <v>76</v>
      </c>
      <c r="G453" s="12" t="s">
        <v>77</v>
      </c>
      <c r="H453" s="12" t="s">
        <v>33</v>
      </c>
      <c r="I453" s="12" t="s">
        <v>886</v>
      </c>
      <c r="J453" s="12" t="s">
        <v>935</v>
      </c>
      <c r="K453" s="12"/>
      <c r="L453" s="12"/>
      <c r="M453" s="12"/>
      <c r="N453" s="12" t="s">
        <v>61</v>
      </c>
      <c r="O453" s="12">
        <v>36</v>
      </c>
      <c r="P453" s="13">
        <v>57564</v>
      </c>
      <c r="Q453" s="14">
        <v>223</v>
      </c>
    </row>
    <row r="454" spans="1:17" ht="21">
      <c r="A454" s="11" t="s">
        <v>17</v>
      </c>
      <c r="B454" s="12"/>
      <c r="C454" s="12" t="s">
        <v>29</v>
      </c>
      <c r="D454" s="12" t="s">
        <v>19</v>
      </c>
      <c r="E454" s="12" t="s">
        <v>94</v>
      </c>
      <c r="F454" s="12" t="s">
        <v>95</v>
      </c>
      <c r="G454" s="12" t="s">
        <v>96</v>
      </c>
      <c r="H454" s="12" t="s">
        <v>23</v>
      </c>
      <c r="I454" s="12"/>
      <c r="J454" s="12" t="s">
        <v>24</v>
      </c>
      <c r="K454" s="12" t="s">
        <v>25</v>
      </c>
      <c r="L454" s="12" t="s">
        <v>97</v>
      </c>
      <c r="M454" s="12">
        <v>5</v>
      </c>
      <c r="N454" s="12" t="s">
        <v>936</v>
      </c>
      <c r="O454" s="12">
        <v>51</v>
      </c>
      <c r="P454" s="13">
        <v>94349.49</v>
      </c>
      <c r="Q454" s="14">
        <v>146</v>
      </c>
    </row>
    <row r="455" spans="1:17" ht="21">
      <c r="A455" s="11" t="s">
        <v>28</v>
      </c>
      <c r="B455" s="12"/>
      <c r="C455" s="12" t="s">
        <v>29</v>
      </c>
      <c r="D455" s="12" t="s">
        <v>85</v>
      </c>
      <c r="E455" s="12" t="s">
        <v>20</v>
      </c>
      <c r="F455" s="12" t="s">
        <v>99</v>
      </c>
      <c r="G455" s="12" t="s">
        <v>77</v>
      </c>
      <c r="H455" s="12" t="s">
        <v>23</v>
      </c>
      <c r="I455" s="12"/>
      <c r="J455" s="12" t="s">
        <v>24</v>
      </c>
      <c r="K455" s="12" t="s">
        <v>25</v>
      </c>
      <c r="L455" s="12" t="s">
        <v>97</v>
      </c>
      <c r="M455" s="12">
        <v>4.4000000000000004</v>
      </c>
      <c r="N455" s="12" t="s">
        <v>61</v>
      </c>
      <c r="O455" s="12">
        <v>19</v>
      </c>
      <c r="P455" s="13">
        <v>30381</v>
      </c>
      <c r="Q455" s="14">
        <v>156</v>
      </c>
    </row>
    <row r="456" spans="1:17" ht="21">
      <c r="A456" s="11" t="s">
        <v>17</v>
      </c>
      <c r="B456" s="12" t="s">
        <v>101</v>
      </c>
      <c r="C456" s="12" t="s">
        <v>29</v>
      </c>
      <c r="D456" s="12" t="s">
        <v>102</v>
      </c>
      <c r="E456" s="12" t="s">
        <v>20</v>
      </c>
      <c r="F456" s="12" t="s">
        <v>31</v>
      </c>
      <c r="G456" s="12" t="s">
        <v>96</v>
      </c>
      <c r="H456" s="12" t="s">
        <v>23</v>
      </c>
      <c r="I456" s="12"/>
      <c r="J456" s="12" t="s">
        <v>24</v>
      </c>
      <c r="K456" s="12" t="s">
        <v>25</v>
      </c>
      <c r="L456" s="12"/>
      <c r="M456" s="12"/>
      <c r="N456" s="12" t="s">
        <v>937</v>
      </c>
      <c r="O456" s="12">
        <v>64</v>
      </c>
      <c r="P456" s="13">
        <v>17216</v>
      </c>
      <c r="Q456" s="14">
        <v>154</v>
      </c>
    </row>
    <row r="457" spans="1:17" ht="21">
      <c r="A457" s="11" t="s">
        <v>165</v>
      </c>
      <c r="B457" s="12" t="s">
        <v>153</v>
      </c>
      <c r="C457" s="12" t="s">
        <v>29</v>
      </c>
      <c r="D457" s="12" t="s">
        <v>85</v>
      </c>
      <c r="E457" s="12" t="s">
        <v>90</v>
      </c>
      <c r="F457" s="12" t="s">
        <v>130</v>
      </c>
      <c r="G457" s="12" t="s">
        <v>41</v>
      </c>
      <c r="H457" s="12" t="s">
        <v>42</v>
      </c>
      <c r="I457" s="12"/>
      <c r="J457" s="12" t="s">
        <v>24</v>
      </c>
      <c r="K457" s="12" t="s">
        <v>316</v>
      </c>
      <c r="L457" s="12"/>
      <c r="M457" s="12">
        <v>4.3</v>
      </c>
      <c r="N457" s="12" t="s">
        <v>151</v>
      </c>
      <c r="O457" s="12">
        <v>53</v>
      </c>
      <c r="P457" s="13">
        <v>20669.47</v>
      </c>
      <c r="Q457" s="14">
        <v>549</v>
      </c>
    </row>
    <row r="458" spans="1:17" ht="21">
      <c r="A458" s="11" t="s">
        <v>17</v>
      </c>
      <c r="B458" s="12"/>
      <c r="C458" s="12" t="s">
        <v>18</v>
      </c>
      <c r="D458" s="12" t="s">
        <v>19</v>
      </c>
      <c r="E458" s="12" t="s">
        <v>20</v>
      </c>
      <c r="F458" s="12" t="s">
        <v>21</v>
      </c>
      <c r="G458" s="12" t="s">
        <v>22</v>
      </c>
      <c r="H458" s="12" t="s">
        <v>23</v>
      </c>
      <c r="I458" s="12"/>
      <c r="J458" s="12" t="s">
        <v>24</v>
      </c>
      <c r="K458" s="12" t="s">
        <v>25</v>
      </c>
      <c r="L458" s="12" t="s">
        <v>26</v>
      </c>
      <c r="M458" s="12"/>
      <c r="N458" s="12" t="s">
        <v>938</v>
      </c>
      <c r="O458" s="12">
        <v>31</v>
      </c>
      <c r="P458" s="13">
        <v>11696.3</v>
      </c>
      <c r="Q458" s="14">
        <v>217</v>
      </c>
    </row>
    <row r="459" spans="1:17" ht="21">
      <c r="A459" s="11" t="s">
        <v>28</v>
      </c>
      <c r="B459" s="12"/>
      <c r="C459" s="12" t="s">
        <v>29</v>
      </c>
      <c r="D459" s="12" t="s">
        <v>30</v>
      </c>
      <c r="E459" s="12" t="s">
        <v>20</v>
      </c>
      <c r="F459" s="12" t="s">
        <v>31</v>
      </c>
      <c r="G459" s="12" t="s">
        <v>32</v>
      </c>
      <c r="H459" s="12" t="s">
        <v>33</v>
      </c>
      <c r="I459" s="12" t="s">
        <v>34</v>
      </c>
      <c r="J459" s="12" t="s">
        <v>24</v>
      </c>
      <c r="K459" s="12" t="s">
        <v>25</v>
      </c>
      <c r="L459" s="12"/>
      <c r="M459" s="12">
        <v>4.5</v>
      </c>
      <c r="N459" s="12" t="s">
        <v>939</v>
      </c>
      <c r="O459" s="12">
        <v>48</v>
      </c>
      <c r="P459" s="13">
        <v>80639.520000000004</v>
      </c>
      <c r="Q459" s="14">
        <v>417</v>
      </c>
    </row>
    <row r="460" spans="1:17" ht="21">
      <c r="A460" s="11" t="s">
        <v>28</v>
      </c>
      <c r="B460" s="12" t="s">
        <v>468</v>
      </c>
      <c r="C460" s="12" t="s">
        <v>115</v>
      </c>
      <c r="D460" s="12" t="s">
        <v>940</v>
      </c>
      <c r="E460" s="12" t="s">
        <v>58</v>
      </c>
      <c r="F460" s="12" t="s">
        <v>941</v>
      </c>
      <c r="G460" s="12" t="s">
        <v>67</v>
      </c>
      <c r="H460" s="12" t="s">
        <v>413</v>
      </c>
      <c r="I460" s="12"/>
      <c r="J460" s="12" t="s">
        <v>24</v>
      </c>
      <c r="K460" s="12" t="s">
        <v>411</v>
      </c>
      <c r="L460" s="12"/>
      <c r="M460" s="12">
        <v>4.5</v>
      </c>
      <c r="N460" s="12" t="s">
        <v>942</v>
      </c>
      <c r="O460" s="12">
        <v>48</v>
      </c>
      <c r="P460" s="13">
        <v>48540</v>
      </c>
      <c r="Q460" s="14">
        <v>358</v>
      </c>
    </row>
    <row r="461" spans="1:17" ht="21">
      <c r="A461" s="11" t="s">
        <v>28</v>
      </c>
      <c r="B461" s="12" t="s">
        <v>825</v>
      </c>
      <c r="C461" s="12" t="s">
        <v>105</v>
      </c>
      <c r="D461" s="12" t="s">
        <v>433</v>
      </c>
      <c r="E461" s="12" t="s">
        <v>75</v>
      </c>
      <c r="F461" s="12" t="s">
        <v>436</v>
      </c>
      <c r="G461" s="12" t="s">
        <v>22</v>
      </c>
      <c r="H461" s="12" t="s">
        <v>23</v>
      </c>
      <c r="I461" s="12" t="s">
        <v>34</v>
      </c>
      <c r="J461" s="12" t="s">
        <v>24</v>
      </c>
      <c r="K461" s="12"/>
      <c r="L461" s="12"/>
      <c r="M461" s="12">
        <v>4.9000000000000004</v>
      </c>
      <c r="N461" s="12" t="s">
        <v>943</v>
      </c>
      <c r="O461" s="12">
        <v>21</v>
      </c>
      <c r="P461" s="13">
        <v>53515.77</v>
      </c>
      <c r="Q461" s="14">
        <v>269</v>
      </c>
    </row>
    <row r="462" spans="1:17" ht="21">
      <c r="A462" s="11" t="s">
        <v>17</v>
      </c>
      <c r="B462" s="12"/>
      <c r="C462" s="12" t="s">
        <v>18</v>
      </c>
      <c r="D462" s="12" t="s">
        <v>19</v>
      </c>
      <c r="E462" s="12" t="s">
        <v>20</v>
      </c>
      <c r="F462" s="12" t="s">
        <v>21</v>
      </c>
      <c r="G462" s="12" t="s">
        <v>22</v>
      </c>
      <c r="H462" s="12" t="s">
        <v>23</v>
      </c>
      <c r="I462" s="12"/>
      <c r="J462" s="12" t="s">
        <v>24</v>
      </c>
      <c r="K462" s="12" t="s">
        <v>25</v>
      </c>
      <c r="L462" s="12" t="s">
        <v>26</v>
      </c>
      <c r="M462" s="12"/>
      <c r="N462" s="12" t="s">
        <v>944</v>
      </c>
      <c r="O462" s="12">
        <v>48</v>
      </c>
      <c r="P462" s="13">
        <v>118943.52</v>
      </c>
      <c r="Q462" s="14">
        <v>206</v>
      </c>
    </row>
    <row r="463" spans="1:17" ht="21">
      <c r="A463" s="11" t="s">
        <v>28</v>
      </c>
      <c r="B463" s="12"/>
      <c r="C463" s="12" t="s">
        <v>29</v>
      </c>
      <c r="D463" s="12" t="s">
        <v>30</v>
      </c>
      <c r="E463" s="12" t="s">
        <v>20</v>
      </c>
      <c r="F463" s="12" t="s">
        <v>31</v>
      </c>
      <c r="G463" s="12" t="s">
        <v>32</v>
      </c>
      <c r="H463" s="12" t="s">
        <v>33</v>
      </c>
      <c r="I463" s="12" t="s">
        <v>34</v>
      </c>
      <c r="J463" s="12" t="s">
        <v>24</v>
      </c>
      <c r="K463" s="12" t="s">
        <v>25</v>
      </c>
      <c r="L463" s="12"/>
      <c r="M463" s="12">
        <v>4.5</v>
      </c>
      <c r="N463" s="12" t="s">
        <v>151</v>
      </c>
      <c r="O463" s="12">
        <v>64</v>
      </c>
      <c r="P463" s="13">
        <v>24959.360000000001</v>
      </c>
      <c r="Q463" s="14">
        <v>169</v>
      </c>
    </row>
    <row r="464" spans="1:17" ht="21">
      <c r="A464" s="11" t="s">
        <v>165</v>
      </c>
      <c r="B464" s="12" t="s">
        <v>945</v>
      </c>
      <c r="C464" s="12" t="s">
        <v>29</v>
      </c>
      <c r="D464" s="12"/>
      <c r="E464" s="12" t="s">
        <v>75</v>
      </c>
      <c r="F464" s="12" t="s">
        <v>374</v>
      </c>
      <c r="G464" s="12" t="s">
        <v>77</v>
      </c>
      <c r="H464" s="12" t="s">
        <v>33</v>
      </c>
      <c r="I464" s="12" t="s">
        <v>919</v>
      </c>
      <c r="J464" s="12" t="s">
        <v>24</v>
      </c>
      <c r="K464" s="12" t="s">
        <v>318</v>
      </c>
      <c r="L464" s="12"/>
      <c r="M464" s="12"/>
      <c r="N464" s="12" t="s">
        <v>946</v>
      </c>
      <c r="O464" s="12">
        <v>28</v>
      </c>
      <c r="P464" s="13">
        <v>41831.72</v>
      </c>
      <c r="Q464" s="14">
        <v>337</v>
      </c>
    </row>
    <row r="465" spans="1:17" ht="21">
      <c r="A465" s="11" t="s">
        <v>165</v>
      </c>
      <c r="B465" s="12" t="s">
        <v>254</v>
      </c>
      <c r="C465" s="12" t="s">
        <v>18</v>
      </c>
      <c r="D465" s="12" t="s">
        <v>85</v>
      </c>
      <c r="E465" s="12" t="s">
        <v>75</v>
      </c>
      <c r="F465" s="12" t="s">
        <v>947</v>
      </c>
      <c r="G465" s="12" t="s">
        <v>22</v>
      </c>
      <c r="H465" s="12" t="s">
        <v>256</v>
      </c>
      <c r="I465" s="12"/>
      <c r="J465" s="12" t="s">
        <v>24</v>
      </c>
      <c r="K465" s="12"/>
      <c r="L465" s="12" t="s">
        <v>794</v>
      </c>
      <c r="M465" s="12">
        <v>4</v>
      </c>
      <c r="N465" s="12" t="s">
        <v>211</v>
      </c>
      <c r="O465" s="12">
        <v>13</v>
      </c>
      <c r="P465" s="13">
        <v>5979.87</v>
      </c>
      <c r="Q465" s="14">
        <v>231</v>
      </c>
    </row>
    <row r="466" spans="1:17" ht="21">
      <c r="A466" s="11" t="s">
        <v>28</v>
      </c>
      <c r="B466" s="12" t="s">
        <v>948</v>
      </c>
      <c r="C466" s="12" t="s">
        <v>29</v>
      </c>
      <c r="D466" s="12"/>
      <c r="E466" s="12" t="s">
        <v>75</v>
      </c>
      <c r="F466" s="12" t="s">
        <v>235</v>
      </c>
      <c r="G466" s="12" t="s">
        <v>77</v>
      </c>
      <c r="H466" s="12" t="s">
        <v>23</v>
      </c>
      <c r="I466" s="12"/>
      <c r="J466" s="12" t="s">
        <v>949</v>
      </c>
      <c r="K466" s="12" t="s">
        <v>316</v>
      </c>
      <c r="L466" s="12" t="s">
        <v>794</v>
      </c>
      <c r="M466" s="12">
        <v>4.3</v>
      </c>
      <c r="N466" s="12" t="s">
        <v>45</v>
      </c>
      <c r="O466" s="12">
        <v>19</v>
      </c>
      <c r="P466" s="13">
        <v>18999.810000000001</v>
      </c>
      <c r="Q466" s="14">
        <v>453</v>
      </c>
    </row>
    <row r="467" spans="1:17" ht="21">
      <c r="A467" s="11" t="s">
        <v>165</v>
      </c>
      <c r="B467" s="12" t="s">
        <v>950</v>
      </c>
      <c r="C467" s="12" t="s">
        <v>18</v>
      </c>
      <c r="D467" s="12"/>
      <c r="E467" s="12"/>
      <c r="F467" s="12" t="s">
        <v>106</v>
      </c>
      <c r="G467" s="12" t="s">
        <v>77</v>
      </c>
      <c r="H467" s="12" t="s">
        <v>33</v>
      </c>
      <c r="I467" s="12" t="s">
        <v>268</v>
      </c>
      <c r="J467" s="12" t="s">
        <v>24</v>
      </c>
      <c r="K467" s="12" t="s">
        <v>671</v>
      </c>
      <c r="L467" s="12"/>
      <c r="M467" s="12">
        <v>5</v>
      </c>
      <c r="N467" s="12" t="s">
        <v>132</v>
      </c>
      <c r="O467" s="12">
        <v>31</v>
      </c>
      <c r="P467" s="13">
        <v>18289.689999999999</v>
      </c>
      <c r="Q467" s="14">
        <v>446</v>
      </c>
    </row>
    <row r="468" spans="1:17" ht="21">
      <c r="A468" s="11" t="s">
        <v>152</v>
      </c>
      <c r="B468" s="12" t="s">
        <v>153</v>
      </c>
      <c r="C468" s="12" t="s">
        <v>73</v>
      </c>
      <c r="D468" s="12" t="s">
        <v>30</v>
      </c>
      <c r="E468" s="12" t="s">
        <v>20</v>
      </c>
      <c r="F468" s="12" t="s">
        <v>31</v>
      </c>
      <c r="G468" s="12" t="s">
        <v>77</v>
      </c>
      <c r="H468" s="12" t="s">
        <v>23</v>
      </c>
      <c r="I468" s="12"/>
      <c r="J468" s="12" t="s">
        <v>24</v>
      </c>
      <c r="K468" s="12" t="s">
        <v>25</v>
      </c>
      <c r="L468" s="12"/>
      <c r="M468" s="12"/>
      <c r="N468" s="12" t="s">
        <v>127</v>
      </c>
      <c r="O468" s="12">
        <v>19</v>
      </c>
      <c r="P468" s="13">
        <v>12159.81</v>
      </c>
      <c r="Q468" s="14">
        <v>239</v>
      </c>
    </row>
    <row r="469" spans="1:17" ht="21">
      <c r="A469" s="11" t="s">
        <v>165</v>
      </c>
      <c r="B469" s="12" t="s">
        <v>951</v>
      </c>
      <c r="C469" s="12" t="s">
        <v>952</v>
      </c>
      <c r="D469" s="12" t="s">
        <v>85</v>
      </c>
      <c r="E469" s="12" t="s">
        <v>49</v>
      </c>
      <c r="F469" s="12" t="s">
        <v>86</v>
      </c>
      <c r="G469" s="12" t="s">
        <v>22</v>
      </c>
      <c r="H469" s="12" t="s">
        <v>413</v>
      </c>
      <c r="I469" s="12"/>
      <c r="J469" s="12" t="s">
        <v>24</v>
      </c>
      <c r="K469" s="12" t="s">
        <v>953</v>
      </c>
      <c r="L469" s="12"/>
      <c r="M469" s="12">
        <v>4.4000000000000004</v>
      </c>
      <c r="N469" s="12" t="s">
        <v>45</v>
      </c>
      <c r="O469" s="12">
        <v>43</v>
      </c>
      <c r="P469" s="13">
        <v>42999.57</v>
      </c>
      <c r="Q469" s="14">
        <v>202</v>
      </c>
    </row>
    <row r="470" spans="1:17" ht="21">
      <c r="A470" s="11" t="s">
        <v>123</v>
      </c>
      <c r="B470" s="12" t="s">
        <v>478</v>
      </c>
      <c r="C470" s="12" t="s">
        <v>29</v>
      </c>
      <c r="D470" s="12"/>
      <c r="E470" s="12" t="s">
        <v>49</v>
      </c>
      <c r="F470" s="12" t="s">
        <v>126</v>
      </c>
      <c r="G470" s="12" t="s">
        <v>67</v>
      </c>
      <c r="H470" s="12" t="s">
        <v>23</v>
      </c>
      <c r="I470" s="12" t="s">
        <v>158</v>
      </c>
      <c r="J470" s="12" t="s">
        <v>24</v>
      </c>
      <c r="K470" s="12" t="s">
        <v>112</v>
      </c>
      <c r="L470" s="12"/>
      <c r="M470" s="12">
        <v>5</v>
      </c>
      <c r="N470" s="12" t="s">
        <v>93</v>
      </c>
      <c r="O470" s="12">
        <v>63</v>
      </c>
      <c r="P470" s="13">
        <v>106407</v>
      </c>
      <c r="Q470" s="14">
        <v>229</v>
      </c>
    </row>
    <row r="471" spans="1:17" ht="21">
      <c r="A471" s="11" t="s">
        <v>17</v>
      </c>
      <c r="B471" s="12"/>
      <c r="C471" s="12" t="s">
        <v>29</v>
      </c>
      <c r="D471" s="12" t="s">
        <v>19</v>
      </c>
      <c r="E471" s="12" t="s">
        <v>94</v>
      </c>
      <c r="F471" s="12" t="s">
        <v>95</v>
      </c>
      <c r="G471" s="12" t="s">
        <v>96</v>
      </c>
      <c r="H471" s="12" t="s">
        <v>23</v>
      </c>
      <c r="I471" s="12"/>
      <c r="J471" s="12" t="s">
        <v>24</v>
      </c>
      <c r="K471" s="12" t="s">
        <v>25</v>
      </c>
      <c r="L471" s="12" t="s">
        <v>97</v>
      </c>
      <c r="M471" s="12">
        <v>5</v>
      </c>
      <c r="N471" s="12" t="s">
        <v>78</v>
      </c>
      <c r="O471" s="12">
        <v>57</v>
      </c>
      <c r="P471" s="13">
        <v>51299.43</v>
      </c>
      <c r="Q471" s="14">
        <v>341</v>
      </c>
    </row>
    <row r="472" spans="1:17" ht="21">
      <c r="A472" s="11" t="s">
        <v>28</v>
      </c>
      <c r="B472" s="12"/>
      <c r="C472" s="12" t="s">
        <v>29</v>
      </c>
      <c r="D472" s="12" t="s">
        <v>85</v>
      </c>
      <c r="E472" s="12" t="s">
        <v>20</v>
      </c>
      <c r="F472" s="12" t="s">
        <v>99</v>
      </c>
      <c r="G472" s="12" t="s">
        <v>77</v>
      </c>
      <c r="H472" s="12" t="s">
        <v>23</v>
      </c>
      <c r="I472" s="12"/>
      <c r="J472" s="12" t="s">
        <v>24</v>
      </c>
      <c r="K472" s="12" t="s">
        <v>25</v>
      </c>
      <c r="L472" s="12" t="s">
        <v>97</v>
      </c>
      <c r="M472" s="12">
        <v>4.4000000000000004</v>
      </c>
      <c r="N472" s="12" t="s">
        <v>889</v>
      </c>
      <c r="O472" s="12">
        <v>64</v>
      </c>
      <c r="P472" s="13">
        <v>39615.360000000001</v>
      </c>
      <c r="Q472" s="14">
        <v>551</v>
      </c>
    </row>
    <row r="473" spans="1:17" ht="21">
      <c r="A473" s="11" t="s">
        <v>17</v>
      </c>
      <c r="B473" s="12" t="s">
        <v>101</v>
      </c>
      <c r="C473" s="12" t="s">
        <v>29</v>
      </c>
      <c r="D473" s="12" t="s">
        <v>102</v>
      </c>
      <c r="E473" s="12" t="s">
        <v>20</v>
      </c>
      <c r="F473" s="12" t="s">
        <v>31</v>
      </c>
      <c r="G473" s="12" t="s">
        <v>96</v>
      </c>
      <c r="H473" s="12" t="s">
        <v>23</v>
      </c>
      <c r="I473" s="12"/>
      <c r="J473" s="12" t="s">
        <v>24</v>
      </c>
      <c r="K473" s="12" t="s">
        <v>25</v>
      </c>
      <c r="L473" s="12"/>
      <c r="M473" s="12"/>
      <c r="N473" s="12" t="s">
        <v>151</v>
      </c>
      <c r="O473" s="12">
        <v>38</v>
      </c>
      <c r="P473" s="13">
        <v>14819.62</v>
      </c>
      <c r="Q473" s="14">
        <v>471</v>
      </c>
    </row>
    <row r="474" spans="1:17" ht="21">
      <c r="A474" s="11" t="s">
        <v>123</v>
      </c>
      <c r="B474" s="12" t="s">
        <v>954</v>
      </c>
      <c r="C474" s="12" t="s">
        <v>29</v>
      </c>
      <c r="D474" s="12"/>
      <c r="E474" s="12" t="s">
        <v>75</v>
      </c>
      <c r="F474" s="12" t="s">
        <v>86</v>
      </c>
      <c r="G474" s="12" t="s">
        <v>77</v>
      </c>
      <c r="H474" s="12" t="s">
        <v>33</v>
      </c>
      <c r="I474" s="12" t="s">
        <v>565</v>
      </c>
      <c r="J474" s="12" t="s">
        <v>394</v>
      </c>
      <c r="K474" s="12" t="s">
        <v>205</v>
      </c>
      <c r="L474" s="12"/>
      <c r="M474" s="12"/>
      <c r="N474" s="12" t="s">
        <v>955</v>
      </c>
      <c r="O474" s="12">
        <v>37</v>
      </c>
      <c r="P474" s="13">
        <v>100973</v>
      </c>
      <c r="Q474" s="14">
        <v>188</v>
      </c>
    </row>
    <row r="475" spans="1:17" ht="21">
      <c r="A475" s="11" t="s">
        <v>79</v>
      </c>
      <c r="B475" s="12" t="s">
        <v>956</v>
      </c>
      <c r="C475" s="12" t="s">
        <v>29</v>
      </c>
      <c r="D475" s="12" t="s">
        <v>30</v>
      </c>
      <c r="E475" s="12" t="s">
        <v>32</v>
      </c>
      <c r="F475" s="12" t="s">
        <v>95</v>
      </c>
      <c r="G475" s="12" t="s">
        <v>22</v>
      </c>
      <c r="H475" s="12" t="s">
        <v>68</v>
      </c>
      <c r="I475" s="12"/>
      <c r="J475" s="12" t="s">
        <v>24</v>
      </c>
      <c r="K475" s="12" t="s">
        <v>112</v>
      </c>
      <c r="L475" s="12"/>
      <c r="M475" s="12">
        <v>4.4000000000000004</v>
      </c>
      <c r="N475" s="12" t="s">
        <v>957</v>
      </c>
      <c r="O475" s="12">
        <v>50</v>
      </c>
      <c r="P475" s="13">
        <v>10950</v>
      </c>
      <c r="Q475" s="14">
        <v>313</v>
      </c>
    </row>
    <row r="476" spans="1:17" ht="21">
      <c r="A476" s="11" t="s">
        <v>165</v>
      </c>
      <c r="B476" s="12" t="s">
        <v>958</v>
      </c>
      <c r="C476" s="12" t="s">
        <v>105</v>
      </c>
      <c r="D476" s="12" t="s">
        <v>102</v>
      </c>
      <c r="E476" s="12" t="s">
        <v>75</v>
      </c>
      <c r="F476" s="12" t="s">
        <v>21</v>
      </c>
      <c r="G476" s="12" t="s">
        <v>77</v>
      </c>
      <c r="H476" s="12" t="s">
        <v>338</v>
      </c>
      <c r="I476" s="12"/>
      <c r="J476" s="12" t="s">
        <v>43</v>
      </c>
      <c r="K476" s="12"/>
      <c r="L476" s="12" t="s">
        <v>398</v>
      </c>
      <c r="M476" s="12">
        <v>4.3</v>
      </c>
      <c r="N476" s="12" t="s">
        <v>959</v>
      </c>
      <c r="O476" s="12">
        <v>29</v>
      </c>
      <c r="P476" s="13">
        <v>86786.27</v>
      </c>
      <c r="Q476" s="14">
        <v>178</v>
      </c>
    </row>
    <row r="477" spans="1:17" ht="21">
      <c r="A477" s="11" t="s">
        <v>28</v>
      </c>
      <c r="B477" s="12" t="s">
        <v>702</v>
      </c>
      <c r="C477" s="12" t="s">
        <v>29</v>
      </c>
      <c r="D477" s="12" t="s">
        <v>30</v>
      </c>
      <c r="E477" s="12" t="s">
        <v>49</v>
      </c>
      <c r="F477" s="12" t="s">
        <v>436</v>
      </c>
      <c r="G477" s="12" t="s">
        <v>22</v>
      </c>
      <c r="H477" s="12" t="s">
        <v>256</v>
      </c>
      <c r="I477" s="12"/>
      <c r="J477" s="12" t="s">
        <v>960</v>
      </c>
      <c r="K477" s="12" t="s">
        <v>205</v>
      </c>
      <c r="L477" s="12"/>
      <c r="M477" s="12">
        <v>4.7</v>
      </c>
      <c r="N477" s="12" t="s">
        <v>132</v>
      </c>
      <c r="O477" s="12">
        <v>41</v>
      </c>
      <c r="P477" s="13">
        <v>24189.59</v>
      </c>
      <c r="Q477" s="14">
        <v>206</v>
      </c>
    </row>
    <row r="478" spans="1:17" ht="21">
      <c r="A478" s="11" t="s">
        <v>17</v>
      </c>
      <c r="B478" s="12"/>
      <c r="C478" s="12" t="s">
        <v>18</v>
      </c>
      <c r="D478" s="12" t="s">
        <v>19</v>
      </c>
      <c r="E478" s="12" t="s">
        <v>20</v>
      </c>
      <c r="F478" s="12" t="s">
        <v>21</v>
      </c>
      <c r="G478" s="12" t="s">
        <v>22</v>
      </c>
      <c r="H478" s="12" t="s">
        <v>23</v>
      </c>
      <c r="I478" s="12"/>
      <c r="J478" s="12" t="s">
        <v>24</v>
      </c>
      <c r="K478" s="12" t="s">
        <v>25</v>
      </c>
      <c r="L478" s="12" t="s">
        <v>26</v>
      </c>
      <c r="M478" s="12"/>
      <c r="N478" s="12" t="s">
        <v>151</v>
      </c>
      <c r="O478" s="12">
        <v>25</v>
      </c>
      <c r="P478" s="13">
        <v>9749.75</v>
      </c>
      <c r="Q478" s="14">
        <v>469</v>
      </c>
    </row>
    <row r="479" spans="1:17" ht="21">
      <c r="A479" s="11" t="s">
        <v>28</v>
      </c>
      <c r="B479" s="12"/>
      <c r="C479" s="12" t="s">
        <v>29</v>
      </c>
      <c r="D479" s="12" t="s">
        <v>30</v>
      </c>
      <c r="E479" s="12" t="s">
        <v>20</v>
      </c>
      <c r="F479" s="12" t="s">
        <v>31</v>
      </c>
      <c r="G479" s="12" t="s">
        <v>32</v>
      </c>
      <c r="H479" s="12" t="s">
        <v>33</v>
      </c>
      <c r="I479" s="12" t="s">
        <v>34</v>
      </c>
      <c r="J479" s="12" t="s">
        <v>24</v>
      </c>
      <c r="K479" s="12" t="s">
        <v>25</v>
      </c>
      <c r="L479" s="12"/>
      <c r="M479" s="12">
        <v>4.5</v>
      </c>
      <c r="N479" s="12" t="s">
        <v>961</v>
      </c>
      <c r="O479" s="12">
        <v>54</v>
      </c>
      <c r="P479" s="13">
        <v>129546</v>
      </c>
      <c r="Q479" s="14">
        <v>460</v>
      </c>
    </row>
    <row r="480" spans="1:17" ht="21">
      <c r="A480" s="11" t="s">
        <v>71</v>
      </c>
      <c r="B480" s="12" t="s">
        <v>962</v>
      </c>
      <c r="C480" s="12" t="s">
        <v>18</v>
      </c>
      <c r="D480" s="12" t="s">
        <v>85</v>
      </c>
      <c r="E480" s="12" t="s">
        <v>90</v>
      </c>
      <c r="F480" s="12" t="s">
        <v>76</v>
      </c>
      <c r="G480" s="12" t="s">
        <v>77</v>
      </c>
      <c r="H480" s="12" t="s">
        <v>256</v>
      </c>
      <c r="I480" s="12" t="s">
        <v>645</v>
      </c>
      <c r="J480" s="12" t="s">
        <v>963</v>
      </c>
      <c r="K480" s="12"/>
      <c r="L480" s="12"/>
      <c r="M480" s="12">
        <v>3.7</v>
      </c>
      <c r="N480" s="12" t="s">
        <v>964</v>
      </c>
      <c r="O480" s="12">
        <v>59</v>
      </c>
      <c r="P480" s="13">
        <v>100029.19</v>
      </c>
      <c r="Q480" s="14">
        <v>173</v>
      </c>
    </row>
    <row r="481" spans="1:17" ht="21">
      <c r="A481" s="11" t="s">
        <v>28</v>
      </c>
      <c r="B481" s="12" t="s">
        <v>965</v>
      </c>
      <c r="C481" s="12" t="s">
        <v>29</v>
      </c>
      <c r="D481" s="12" t="s">
        <v>19</v>
      </c>
      <c r="E481" s="12" t="s">
        <v>49</v>
      </c>
      <c r="F481" s="12" t="s">
        <v>130</v>
      </c>
      <c r="G481" s="12" t="s">
        <v>22</v>
      </c>
      <c r="H481" s="12" t="s">
        <v>42</v>
      </c>
      <c r="I481" s="12" t="s">
        <v>111</v>
      </c>
      <c r="J481" s="12" t="s">
        <v>24</v>
      </c>
      <c r="K481" s="12"/>
      <c r="L481" s="12"/>
      <c r="M481" s="12">
        <v>4.0999999999999996</v>
      </c>
      <c r="N481" s="12" t="s">
        <v>966</v>
      </c>
      <c r="O481" s="12">
        <v>33</v>
      </c>
      <c r="P481" s="13">
        <v>35515.26</v>
      </c>
      <c r="Q481" s="14">
        <v>267</v>
      </c>
    </row>
    <row r="482" spans="1:17" ht="21">
      <c r="A482" s="11" t="s">
        <v>17</v>
      </c>
      <c r="B482" s="12"/>
      <c r="C482" s="12" t="s">
        <v>18</v>
      </c>
      <c r="D482" s="12" t="s">
        <v>19</v>
      </c>
      <c r="E482" s="12" t="s">
        <v>20</v>
      </c>
      <c r="F482" s="12" t="s">
        <v>21</v>
      </c>
      <c r="G482" s="12" t="s">
        <v>22</v>
      </c>
      <c r="H482" s="12" t="s">
        <v>23</v>
      </c>
      <c r="I482" s="12"/>
      <c r="J482" s="12" t="s">
        <v>24</v>
      </c>
      <c r="K482" s="12" t="s">
        <v>25</v>
      </c>
      <c r="L482" s="12" t="s">
        <v>26</v>
      </c>
      <c r="M482" s="12"/>
      <c r="N482" s="12" t="s">
        <v>967</v>
      </c>
      <c r="O482" s="12">
        <v>20</v>
      </c>
      <c r="P482" s="13">
        <v>68042.600000000006</v>
      </c>
      <c r="Q482" s="14">
        <v>458</v>
      </c>
    </row>
    <row r="483" spans="1:17" ht="21">
      <c r="A483" s="11" t="s">
        <v>28</v>
      </c>
      <c r="B483" s="12"/>
      <c r="C483" s="12" t="s">
        <v>29</v>
      </c>
      <c r="D483" s="12" t="s">
        <v>30</v>
      </c>
      <c r="E483" s="12" t="s">
        <v>20</v>
      </c>
      <c r="F483" s="12" t="s">
        <v>31</v>
      </c>
      <c r="G483" s="12" t="s">
        <v>32</v>
      </c>
      <c r="H483" s="12" t="s">
        <v>33</v>
      </c>
      <c r="I483" s="12" t="s">
        <v>34</v>
      </c>
      <c r="J483" s="12" t="s">
        <v>24</v>
      </c>
      <c r="K483" s="12" t="s">
        <v>25</v>
      </c>
      <c r="L483" s="12"/>
      <c r="M483" s="12">
        <v>4.5</v>
      </c>
      <c r="N483" s="12" t="s">
        <v>45</v>
      </c>
      <c r="O483" s="12">
        <v>40</v>
      </c>
      <c r="P483" s="13">
        <v>39999.599999999999</v>
      </c>
      <c r="Q483" s="14">
        <v>202</v>
      </c>
    </row>
    <row r="484" spans="1:17" ht="21">
      <c r="A484" s="11" t="s">
        <v>165</v>
      </c>
      <c r="B484" s="12" t="s">
        <v>968</v>
      </c>
      <c r="C484" s="12" t="s">
        <v>969</v>
      </c>
      <c r="D484" s="12" t="s">
        <v>85</v>
      </c>
      <c r="E484" s="12" t="s">
        <v>77</v>
      </c>
      <c r="F484" s="12" t="s">
        <v>970</v>
      </c>
      <c r="G484" s="12" t="s">
        <v>67</v>
      </c>
      <c r="H484" s="12" t="s">
        <v>68</v>
      </c>
      <c r="I484" s="12" t="s">
        <v>971</v>
      </c>
      <c r="J484" s="12" t="s">
        <v>24</v>
      </c>
      <c r="K484" s="12"/>
      <c r="L484" s="12"/>
      <c r="M484" s="12">
        <v>4</v>
      </c>
      <c r="N484" s="12" t="s">
        <v>972</v>
      </c>
      <c r="O484" s="12">
        <v>35</v>
      </c>
      <c r="P484" s="13">
        <v>97509.65</v>
      </c>
      <c r="Q484" s="14">
        <v>183</v>
      </c>
    </row>
    <row r="485" spans="1:17" ht="21">
      <c r="A485" s="11" t="s">
        <v>28</v>
      </c>
      <c r="B485" s="12" t="s">
        <v>973</v>
      </c>
      <c r="C485" s="12" t="s">
        <v>29</v>
      </c>
      <c r="D485" s="12" t="s">
        <v>30</v>
      </c>
      <c r="E485" s="12" t="s">
        <v>75</v>
      </c>
      <c r="F485" s="12" t="s">
        <v>86</v>
      </c>
      <c r="G485" s="12" t="s">
        <v>77</v>
      </c>
      <c r="H485" s="12" t="s">
        <v>42</v>
      </c>
      <c r="I485" s="12"/>
      <c r="J485" s="12" t="s">
        <v>43</v>
      </c>
      <c r="K485" s="12" t="s">
        <v>974</v>
      </c>
      <c r="L485" s="12"/>
      <c r="M485" s="12">
        <v>5</v>
      </c>
      <c r="N485" s="12" t="s">
        <v>132</v>
      </c>
      <c r="O485" s="12">
        <v>12</v>
      </c>
      <c r="P485" s="13">
        <v>7079.88</v>
      </c>
      <c r="Q485" s="14">
        <v>391</v>
      </c>
    </row>
    <row r="486" spans="1:17" ht="21">
      <c r="A486" s="11" t="s">
        <v>71</v>
      </c>
      <c r="B486" s="12" t="s">
        <v>975</v>
      </c>
      <c r="C486" s="12" t="s">
        <v>48</v>
      </c>
      <c r="D486" s="12" t="s">
        <v>898</v>
      </c>
      <c r="E486" s="12"/>
      <c r="F486" s="12" t="s">
        <v>21</v>
      </c>
      <c r="G486" s="12" t="s">
        <v>77</v>
      </c>
      <c r="H486" s="12" t="s">
        <v>256</v>
      </c>
      <c r="I486" s="12" t="s">
        <v>524</v>
      </c>
      <c r="J486" s="12" t="s">
        <v>24</v>
      </c>
      <c r="K486" s="12" t="s">
        <v>205</v>
      </c>
      <c r="L486" s="12"/>
      <c r="M486" s="12">
        <v>4.8</v>
      </c>
      <c r="N486" s="12" t="s">
        <v>976</v>
      </c>
      <c r="O486" s="12">
        <v>49</v>
      </c>
      <c r="P486" s="13">
        <v>75962.25</v>
      </c>
      <c r="Q486" s="14">
        <v>357</v>
      </c>
    </row>
    <row r="487" spans="1:17" ht="21">
      <c r="A487" s="11" t="s">
        <v>123</v>
      </c>
      <c r="B487" s="12" t="s">
        <v>792</v>
      </c>
      <c r="C487" s="12" t="s">
        <v>29</v>
      </c>
      <c r="D487" s="12" t="s">
        <v>977</v>
      </c>
      <c r="E487" s="12" t="s">
        <v>49</v>
      </c>
      <c r="F487" s="12" t="s">
        <v>86</v>
      </c>
      <c r="G487" s="12" t="s">
        <v>22</v>
      </c>
      <c r="H487" s="12" t="s">
        <v>256</v>
      </c>
      <c r="I487" s="12" t="s">
        <v>459</v>
      </c>
      <c r="J487" s="12" t="s">
        <v>43</v>
      </c>
      <c r="K487" s="12"/>
      <c r="L487" s="12"/>
      <c r="M487" s="12">
        <v>4</v>
      </c>
      <c r="N487" s="12" t="s">
        <v>61</v>
      </c>
      <c r="O487" s="12">
        <v>55</v>
      </c>
      <c r="P487" s="13">
        <v>87945</v>
      </c>
      <c r="Q487" s="14">
        <v>245</v>
      </c>
    </row>
    <row r="488" spans="1:17" ht="21">
      <c r="A488" s="11" t="s">
        <v>17</v>
      </c>
      <c r="B488" s="12"/>
      <c r="C488" s="12" t="s">
        <v>18</v>
      </c>
      <c r="D488" s="12" t="s">
        <v>19</v>
      </c>
      <c r="E488" s="12" t="s">
        <v>20</v>
      </c>
      <c r="F488" s="12" t="s">
        <v>21</v>
      </c>
      <c r="G488" s="12" t="s">
        <v>22</v>
      </c>
      <c r="H488" s="12" t="s">
        <v>23</v>
      </c>
      <c r="I488" s="12"/>
      <c r="J488" s="12" t="s">
        <v>24</v>
      </c>
      <c r="K488" s="12" t="s">
        <v>25</v>
      </c>
      <c r="L488" s="12" t="s">
        <v>26</v>
      </c>
      <c r="M488" s="12"/>
      <c r="N488" s="12" t="s">
        <v>132</v>
      </c>
      <c r="O488" s="12">
        <v>42</v>
      </c>
      <c r="P488" s="13">
        <v>24779.58</v>
      </c>
      <c r="Q488" s="14">
        <v>531</v>
      </c>
    </row>
    <row r="489" spans="1:17" ht="21">
      <c r="A489" s="11" t="s">
        <v>28</v>
      </c>
      <c r="B489" s="12"/>
      <c r="C489" s="12" t="s">
        <v>29</v>
      </c>
      <c r="D489" s="12" t="s">
        <v>30</v>
      </c>
      <c r="E489" s="12" t="s">
        <v>20</v>
      </c>
      <c r="F489" s="12" t="s">
        <v>31</v>
      </c>
      <c r="G489" s="12" t="s">
        <v>32</v>
      </c>
      <c r="H489" s="12" t="s">
        <v>33</v>
      </c>
      <c r="I489" s="12" t="s">
        <v>34</v>
      </c>
      <c r="J489" s="12" t="s">
        <v>24</v>
      </c>
      <c r="K489" s="12" t="s">
        <v>25</v>
      </c>
      <c r="L489" s="12"/>
      <c r="M489" s="12">
        <v>4.5</v>
      </c>
      <c r="N489" s="12" t="s">
        <v>913</v>
      </c>
      <c r="O489" s="12">
        <v>47</v>
      </c>
      <c r="P489" s="13">
        <v>22559.53</v>
      </c>
      <c r="Q489" s="14">
        <v>158</v>
      </c>
    </row>
    <row r="490" spans="1:17" ht="21">
      <c r="A490" s="11" t="s">
        <v>28</v>
      </c>
      <c r="B490" s="12"/>
      <c r="C490" s="12" t="s">
        <v>29</v>
      </c>
      <c r="D490" s="12"/>
      <c r="E490" s="12"/>
      <c r="F490" s="12"/>
      <c r="G490" s="12"/>
      <c r="H490" s="12"/>
      <c r="I490" s="12" t="s">
        <v>34</v>
      </c>
      <c r="J490" s="12"/>
      <c r="K490" s="12"/>
      <c r="L490" s="12"/>
      <c r="M490" s="12">
        <v>5</v>
      </c>
      <c r="N490" s="12" t="s">
        <v>78</v>
      </c>
      <c r="O490" s="12">
        <v>34</v>
      </c>
      <c r="P490" s="13">
        <v>30599.66</v>
      </c>
      <c r="Q490" s="14">
        <v>401</v>
      </c>
    </row>
    <row r="491" spans="1:17" ht="21">
      <c r="A491" s="11" t="s">
        <v>123</v>
      </c>
      <c r="B491" s="12" t="s">
        <v>792</v>
      </c>
      <c r="C491" s="12" t="s">
        <v>18</v>
      </c>
      <c r="D491" s="12" t="s">
        <v>85</v>
      </c>
      <c r="E491" s="12" t="s">
        <v>75</v>
      </c>
      <c r="F491" s="12" t="s">
        <v>978</v>
      </c>
      <c r="G491" s="12" t="s">
        <v>77</v>
      </c>
      <c r="H491" s="12" t="s">
        <v>256</v>
      </c>
      <c r="I491" s="12" t="s">
        <v>770</v>
      </c>
      <c r="J491" s="12" t="s">
        <v>24</v>
      </c>
      <c r="K491" s="12"/>
      <c r="L491" s="12"/>
      <c r="M491" s="12">
        <v>3.6</v>
      </c>
      <c r="N491" s="12" t="s">
        <v>211</v>
      </c>
      <c r="O491" s="12">
        <v>50</v>
      </c>
      <c r="P491" s="13">
        <v>22999.5</v>
      </c>
      <c r="Q491" s="14">
        <v>400</v>
      </c>
    </row>
    <row r="492" spans="1:17" ht="21">
      <c r="A492" s="11" t="s">
        <v>79</v>
      </c>
      <c r="B492" s="12" t="s">
        <v>979</v>
      </c>
      <c r="C492" s="12" t="s">
        <v>29</v>
      </c>
      <c r="D492" s="12" t="s">
        <v>30</v>
      </c>
      <c r="E492" s="12" t="s">
        <v>32</v>
      </c>
      <c r="F492" s="12" t="s">
        <v>160</v>
      </c>
      <c r="G492" s="12" t="s">
        <v>22</v>
      </c>
      <c r="H492" s="12" t="s">
        <v>68</v>
      </c>
      <c r="I492" s="12"/>
      <c r="J492" s="12" t="s">
        <v>24</v>
      </c>
      <c r="K492" s="12" t="s">
        <v>112</v>
      </c>
      <c r="L492" s="12"/>
      <c r="M492" s="12">
        <v>4.0999999999999996</v>
      </c>
      <c r="N492" s="12" t="s">
        <v>439</v>
      </c>
      <c r="O492" s="12">
        <v>17</v>
      </c>
      <c r="P492" s="13">
        <v>39083</v>
      </c>
      <c r="Q492" s="14">
        <v>156</v>
      </c>
    </row>
    <row r="493" spans="1:17" ht="21">
      <c r="A493" s="11" t="s">
        <v>28</v>
      </c>
      <c r="B493" s="12" t="s">
        <v>980</v>
      </c>
      <c r="C493" s="12" t="s">
        <v>73</v>
      </c>
      <c r="D493" s="12"/>
      <c r="E493" s="12" t="s">
        <v>75</v>
      </c>
      <c r="F493" s="12" t="s">
        <v>235</v>
      </c>
      <c r="G493" s="12" t="s">
        <v>77</v>
      </c>
      <c r="H493" s="12" t="s">
        <v>33</v>
      </c>
      <c r="I493" s="12" t="s">
        <v>260</v>
      </c>
      <c r="J493" s="12" t="s">
        <v>981</v>
      </c>
      <c r="K493" s="12" t="s">
        <v>982</v>
      </c>
      <c r="L493" s="12"/>
      <c r="M493" s="12"/>
      <c r="N493" s="12" t="s">
        <v>151</v>
      </c>
      <c r="O493" s="12">
        <v>19</v>
      </c>
      <c r="P493" s="13">
        <v>7409.81</v>
      </c>
      <c r="Q493" s="14">
        <v>401</v>
      </c>
    </row>
    <row r="494" spans="1:17" ht="21">
      <c r="A494" s="11" t="s">
        <v>17</v>
      </c>
      <c r="B494" s="12"/>
      <c r="C494" s="12" t="s">
        <v>18</v>
      </c>
      <c r="D494" s="12" t="s">
        <v>19</v>
      </c>
      <c r="E494" s="12" t="s">
        <v>20</v>
      </c>
      <c r="F494" s="12" t="s">
        <v>21</v>
      </c>
      <c r="G494" s="12" t="s">
        <v>22</v>
      </c>
      <c r="H494" s="12" t="s">
        <v>23</v>
      </c>
      <c r="I494" s="12"/>
      <c r="J494" s="12" t="s">
        <v>24</v>
      </c>
      <c r="K494" s="12" t="s">
        <v>25</v>
      </c>
      <c r="L494" s="12" t="s">
        <v>26</v>
      </c>
      <c r="M494" s="12"/>
      <c r="N494" s="12" t="s">
        <v>983</v>
      </c>
      <c r="O494" s="12">
        <v>38</v>
      </c>
      <c r="P494" s="13">
        <v>51109.62</v>
      </c>
      <c r="Q494" s="14">
        <v>513</v>
      </c>
    </row>
    <row r="495" spans="1:17" ht="21">
      <c r="A495" s="11" t="s">
        <v>28</v>
      </c>
      <c r="B495" s="12"/>
      <c r="C495" s="12" t="s">
        <v>29</v>
      </c>
      <c r="D495" s="12" t="s">
        <v>30</v>
      </c>
      <c r="E495" s="12" t="s">
        <v>20</v>
      </c>
      <c r="F495" s="12" t="s">
        <v>31</v>
      </c>
      <c r="G495" s="12" t="s">
        <v>32</v>
      </c>
      <c r="H495" s="12" t="s">
        <v>33</v>
      </c>
      <c r="I495" s="12" t="s">
        <v>34</v>
      </c>
      <c r="J495" s="12" t="s">
        <v>24</v>
      </c>
      <c r="K495" s="12" t="s">
        <v>25</v>
      </c>
      <c r="L495" s="12"/>
      <c r="M495" s="12">
        <v>4.5</v>
      </c>
      <c r="N495" s="12" t="s">
        <v>984</v>
      </c>
      <c r="O495" s="12">
        <v>47</v>
      </c>
      <c r="P495" s="13">
        <v>138179.53</v>
      </c>
      <c r="Q495" s="14">
        <v>504</v>
      </c>
    </row>
    <row r="496" spans="1:17" ht="21">
      <c r="A496" s="11" t="s">
        <v>79</v>
      </c>
      <c r="B496" s="12" t="s">
        <v>985</v>
      </c>
      <c r="C496" s="12" t="s">
        <v>18</v>
      </c>
      <c r="D496" s="12" t="s">
        <v>102</v>
      </c>
      <c r="E496" s="12" t="s">
        <v>75</v>
      </c>
      <c r="F496" s="12" t="s">
        <v>86</v>
      </c>
      <c r="G496" s="12" t="s">
        <v>22</v>
      </c>
      <c r="H496" s="12" t="s">
        <v>42</v>
      </c>
      <c r="I496" s="12" t="s">
        <v>34</v>
      </c>
      <c r="J496" s="12" t="s">
        <v>24</v>
      </c>
      <c r="K496" s="12"/>
      <c r="L496" s="12"/>
      <c r="M496" s="12">
        <v>4.3</v>
      </c>
      <c r="N496" s="12" t="s">
        <v>151</v>
      </c>
      <c r="O496" s="12">
        <v>49</v>
      </c>
      <c r="P496" s="13">
        <v>19109.509999999998</v>
      </c>
      <c r="Q496" s="14">
        <v>193</v>
      </c>
    </row>
    <row r="497" spans="1:17" ht="21">
      <c r="A497" s="11" t="s">
        <v>123</v>
      </c>
      <c r="B497" s="12" t="s">
        <v>792</v>
      </c>
      <c r="C497" s="12" t="s">
        <v>18</v>
      </c>
      <c r="D497" s="12" t="s">
        <v>85</v>
      </c>
      <c r="E497" s="12" t="s">
        <v>49</v>
      </c>
      <c r="F497" s="12" t="s">
        <v>86</v>
      </c>
      <c r="G497" s="12" t="s">
        <v>22</v>
      </c>
      <c r="H497" s="12" t="s">
        <v>256</v>
      </c>
      <c r="I497" s="12"/>
      <c r="J497" s="12" t="s">
        <v>24</v>
      </c>
      <c r="K497" s="12"/>
      <c r="L497" s="12" t="s">
        <v>419</v>
      </c>
      <c r="M497" s="12">
        <v>3.7</v>
      </c>
      <c r="N497" s="12" t="s">
        <v>986</v>
      </c>
      <c r="O497" s="12">
        <v>56</v>
      </c>
      <c r="P497" s="13">
        <v>141615.6</v>
      </c>
      <c r="Q497" s="14">
        <v>419</v>
      </c>
    </row>
    <row r="498" spans="1:17" ht="21">
      <c r="A498" s="11" t="s">
        <v>28</v>
      </c>
      <c r="B498" s="12" t="s">
        <v>987</v>
      </c>
      <c r="C498" s="12" t="s">
        <v>602</v>
      </c>
      <c r="D498" s="12"/>
      <c r="E498" s="12" t="s">
        <v>75</v>
      </c>
      <c r="F498" s="12" t="s">
        <v>86</v>
      </c>
      <c r="G498" s="12" t="s">
        <v>77</v>
      </c>
      <c r="H498" s="12" t="s">
        <v>256</v>
      </c>
      <c r="I498" s="12" t="s">
        <v>260</v>
      </c>
      <c r="J498" s="12" t="s">
        <v>394</v>
      </c>
      <c r="K498" s="12" t="s">
        <v>205</v>
      </c>
      <c r="L498" s="12"/>
      <c r="M498" s="12">
        <v>4</v>
      </c>
      <c r="N498" s="12" t="s">
        <v>988</v>
      </c>
      <c r="O498" s="12">
        <v>30</v>
      </c>
      <c r="P498" s="13">
        <v>44940</v>
      </c>
      <c r="Q498" s="14">
        <v>265</v>
      </c>
    </row>
    <row r="499" spans="1:17" ht="21">
      <c r="A499" s="11" t="s">
        <v>36</v>
      </c>
      <c r="B499" s="12" t="s">
        <v>989</v>
      </c>
      <c r="C499" s="12" t="s">
        <v>105</v>
      </c>
      <c r="D499" s="12" t="s">
        <v>85</v>
      </c>
      <c r="E499" s="12" t="s">
        <v>90</v>
      </c>
      <c r="F499" s="12" t="s">
        <v>235</v>
      </c>
      <c r="G499" s="12" t="s">
        <v>41</v>
      </c>
      <c r="H499" s="12" t="s">
        <v>33</v>
      </c>
      <c r="I499" s="12" t="s">
        <v>34</v>
      </c>
      <c r="J499" s="12" t="s">
        <v>43</v>
      </c>
      <c r="K499" s="12"/>
      <c r="L499" s="12"/>
      <c r="M499" s="12"/>
      <c r="N499" s="12" t="s">
        <v>211</v>
      </c>
      <c r="O499" s="12">
        <v>60</v>
      </c>
      <c r="P499" s="13">
        <v>27599.4</v>
      </c>
      <c r="Q499" s="14">
        <v>497</v>
      </c>
    </row>
    <row r="500" spans="1:17" ht="21">
      <c r="A500" s="11" t="s">
        <v>17</v>
      </c>
      <c r="B500" s="12"/>
      <c r="C500" s="12" t="s">
        <v>18</v>
      </c>
      <c r="D500" s="12" t="s">
        <v>19</v>
      </c>
      <c r="E500" s="12" t="s">
        <v>20</v>
      </c>
      <c r="F500" s="12" t="s">
        <v>21</v>
      </c>
      <c r="G500" s="12" t="s">
        <v>22</v>
      </c>
      <c r="H500" s="12" t="s">
        <v>23</v>
      </c>
      <c r="I500" s="12"/>
      <c r="J500" s="12" t="s">
        <v>24</v>
      </c>
      <c r="K500" s="12" t="s">
        <v>25</v>
      </c>
      <c r="L500" s="12" t="s">
        <v>26</v>
      </c>
      <c r="M500" s="12"/>
      <c r="N500" s="12" t="s">
        <v>990</v>
      </c>
      <c r="O500" s="12">
        <v>61</v>
      </c>
      <c r="P500" s="13">
        <v>52807.7</v>
      </c>
      <c r="Q500" s="14">
        <v>241</v>
      </c>
    </row>
    <row r="501" spans="1:17" ht="21">
      <c r="A501" s="11" t="s">
        <v>28</v>
      </c>
      <c r="B501" s="12"/>
      <c r="C501" s="12" t="s">
        <v>29</v>
      </c>
      <c r="D501" s="12" t="s">
        <v>30</v>
      </c>
      <c r="E501" s="12" t="s">
        <v>20</v>
      </c>
      <c r="F501" s="12" t="s">
        <v>31</v>
      </c>
      <c r="G501" s="12" t="s">
        <v>32</v>
      </c>
      <c r="H501" s="12" t="s">
        <v>33</v>
      </c>
      <c r="I501" s="12" t="s">
        <v>34</v>
      </c>
      <c r="J501" s="12" t="s">
        <v>24</v>
      </c>
      <c r="K501" s="12" t="s">
        <v>25</v>
      </c>
      <c r="L501" s="12"/>
      <c r="M501" s="12">
        <v>4.5</v>
      </c>
      <c r="N501" s="12" t="s">
        <v>888</v>
      </c>
      <c r="O501" s="12">
        <v>59</v>
      </c>
      <c r="P501" s="13">
        <v>76641</v>
      </c>
      <c r="Q501" s="14">
        <v>539</v>
      </c>
    </row>
    <row r="502" spans="1:17" ht="21">
      <c r="A502" s="11" t="s">
        <v>310</v>
      </c>
      <c r="B502" s="12" t="s">
        <v>991</v>
      </c>
      <c r="C502" s="12" t="s">
        <v>105</v>
      </c>
      <c r="D502" s="12" t="s">
        <v>85</v>
      </c>
      <c r="E502" s="12" t="s">
        <v>90</v>
      </c>
      <c r="F502" s="12" t="s">
        <v>76</v>
      </c>
      <c r="G502" s="12" t="s">
        <v>77</v>
      </c>
      <c r="H502" s="12" t="s">
        <v>42</v>
      </c>
      <c r="I502" s="12" t="s">
        <v>992</v>
      </c>
      <c r="J502" s="12" t="s">
        <v>43</v>
      </c>
      <c r="K502" s="12"/>
      <c r="L502" s="12"/>
      <c r="M502" s="12">
        <v>3.5</v>
      </c>
      <c r="N502" s="12" t="s">
        <v>439</v>
      </c>
      <c r="O502" s="12">
        <v>63</v>
      </c>
      <c r="P502" s="13">
        <v>144837</v>
      </c>
      <c r="Q502" s="14">
        <v>414</v>
      </c>
    </row>
    <row r="503" spans="1:17" ht="21">
      <c r="A503" s="11" t="s">
        <v>17</v>
      </c>
      <c r="B503" s="12"/>
      <c r="C503" s="12" t="s">
        <v>18</v>
      </c>
      <c r="D503" s="12" t="s">
        <v>19</v>
      </c>
      <c r="E503" s="12" t="s">
        <v>20</v>
      </c>
      <c r="F503" s="12" t="s">
        <v>21</v>
      </c>
      <c r="G503" s="12" t="s">
        <v>22</v>
      </c>
      <c r="H503" s="12" t="s">
        <v>23</v>
      </c>
      <c r="I503" s="12"/>
      <c r="J503" s="12" t="s">
        <v>24</v>
      </c>
      <c r="K503" s="12" t="s">
        <v>25</v>
      </c>
      <c r="L503" s="12" t="s">
        <v>26</v>
      </c>
      <c r="M503" s="12"/>
      <c r="N503" s="12" t="s">
        <v>61</v>
      </c>
      <c r="O503" s="12">
        <v>12</v>
      </c>
      <c r="P503" s="13">
        <v>19188</v>
      </c>
      <c r="Q503" s="14">
        <v>461</v>
      </c>
    </row>
    <row r="504" spans="1:17" ht="21">
      <c r="A504" s="11" t="s">
        <v>28</v>
      </c>
      <c r="B504" s="12"/>
      <c r="C504" s="12" t="s">
        <v>29</v>
      </c>
      <c r="D504" s="12" t="s">
        <v>30</v>
      </c>
      <c r="E504" s="12" t="s">
        <v>20</v>
      </c>
      <c r="F504" s="12" t="s">
        <v>31</v>
      </c>
      <c r="G504" s="12" t="s">
        <v>32</v>
      </c>
      <c r="H504" s="12" t="s">
        <v>33</v>
      </c>
      <c r="I504" s="12" t="s">
        <v>34</v>
      </c>
      <c r="J504" s="12" t="s">
        <v>24</v>
      </c>
      <c r="K504" s="12" t="s">
        <v>25</v>
      </c>
      <c r="L504" s="12"/>
      <c r="M504" s="12">
        <v>4.5</v>
      </c>
      <c r="N504" s="12" t="s">
        <v>132</v>
      </c>
      <c r="O504" s="12">
        <v>17</v>
      </c>
      <c r="P504" s="13">
        <v>10029.83</v>
      </c>
      <c r="Q504" s="14">
        <v>493</v>
      </c>
    </row>
    <row r="505" spans="1:17" ht="21">
      <c r="A505" s="11" t="s">
        <v>36</v>
      </c>
      <c r="B505" s="12"/>
      <c r="C505" s="12" t="s">
        <v>29</v>
      </c>
      <c r="D505" s="12"/>
      <c r="E505" s="12"/>
      <c r="F505" s="12"/>
      <c r="G505" s="12" t="s">
        <v>41</v>
      </c>
      <c r="H505" s="12"/>
      <c r="I505" s="12"/>
      <c r="J505" s="12"/>
      <c r="K505" s="12"/>
      <c r="L505" s="12" t="s">
        <v>993</v>
      </c>
      <c r="M505" s="12">
        <v>3.9</v>
      </c>
      <c r="N505" s="12" t="s">
        <v>994</v>
      </c>
      <c r="O505" s="12">
        <v>17</v>
      </c>
      <c r="P505" s="13">
        <v>34526.83</v>
      </c>
      <c r="Q505" s="14">
        <v>207</v>
      </c>
    </row>
    <row r="506" spans="1:17" ht="21">
      <c r="A506" s="11" t="s">
        <v>216</v>
      </c>
      <c r="B506" s="12" t="s">
        <v>995</v>
      </c>
      <c r="C506" s="12" t="s">
        <v>218</v>
      </c>
      <c r="D506" s="12" t="s">
        <v>996</v>
      </c>
      <c r="E506" s="12" t="s">
        <v>90</v>
      </c>
      <c r="F506" s="12" t="s">
        <v>997</v>
      </c>
      <c r="G506" s="12" t="s">
        <v>77</v>
      </c>
      <c r="H506" s="12" t="s">
        <v>338</v>
      </c>
      <c r="I506" s="12" t="s">
        <v>34</v>
      </c>
      <c r="J506" s="12" t="s">
        <v>24</v>
      </c>
      <c r="K506" s="12"/>
      <c r="L506" s="12"/>
      <c r="M506" s="12">
        <v>4.4000000000000004</v>
      </c>
      <c r="N506" s="12" t="s">
        <v>253</v>
      </c>
      <c r="O506" s="12">
        <v>46</v>
      </c>
      <c r="P506" s="13">
        <v>30313.54</v>
      </c>
      <c r="Q506" s="14">
        <v>217</v>
      </c>
    </row>
    <row r="507" spans="1:17" ht="21">
      <c r="A507" s="11" t="s">
        <v>216</v>
      </c>
      <c r="B507" s="12" t="s">
        <v>998</v>
      </c>
      <c r="C507" s="12" t="s">
        <v>18</v>
      </c>
      <c r="D507" s="12" t="s">
        <v>85</v>
      </c>
      <c r="E507" s="12" t="s">
        <v>75</v>
      </c>
      <c r="F507" s="12" t="s">
        <v>31</v>
      </c>
      <c r="G507" s="12" t="s">
        <v>77</v>
      </c>
      <c r="H507" s="12" t="s">
        <v>42</v>
      </c>
      <c r="I507" s="12" t="s">
        <v>245</v>
      </c>
      <c r="J507" s="12" t="s">
        <v>24</v>
      </c>
      <c r="K507" s="12"/>
      <c r="L507" s="12"/>
      <c r="M507" s="12">
        <v>3.8</v>
      </c>
      <c r="N507" s="12" t="s">
        <v>151</v>
      </c>
      <c r="O507" s="12">
        <v>35</v>
      </c>
      <c r="P507" s="13">
        <v>13649.65</v>
      </c>
      <c r="Q507" s="14">
        <v>210</v>
      </c>
    </row>
    <row r="508" spans="1:17" ht="21">
      <c r="A508" s="11" t="s">
        <v>36</v>
      </c>
      <c r="B508" s="12" t="s">
        <v>999</v>
      </c>
      <c r="C508" s="12" t="s">
        <v>18</v>
      </c>
      <c r="D508" s="12" t="s">
        <v>1000</v>
      </c>
      <c r="E508" s="12"/>
      <c r="F508" s="12" t="s">
        <v>76</v>
      </c>
      <c r="G508" s="12" t="s">
        <v>41</v>
      </c>
      <c r="H508" s="12" t="s">
        <v>413</v>
      </c>
      <c r="I508" s="12" t="s">
        <v>1001</v>
      </c>
      <c r="J508" s="12" t="s">
        <v>24</v>
      </c>
      <c r="K508" s="12" t="s">
        <v>205</v>
      </c>
      <c r="L508" s="12"/>
      <c r="M508" s="12">
        <v>4.2</v>
      </c>
      <c r="N508" s="12" t="s">
        <v>78</v>
      </c>
      <c r="O508" s="12">
        <v>30</v>
      </c>
      <c r="P508" s="13">
        <v>26999.7</v>
      </c>
      <c r="Q508" s="14">
        <v>486</v>
      </c>
    </row>
    <row r="509" spans="1:17" ht="21">
      <c r="A509" s="11" t="s">
        <v>17</v>
      </c>
      <c r="B509" s="12"/>
      <c r="C509" s="12" t="s">
        <v>18</v>
      </c>
      <c r="D509" s="12" t="s">
        <v>19</v>
      </c>
      <c r="E509" s="12" t="s">
        <v>20</v>
      </c>
      <c r="F509" s="12" t="s">
        <v>21</v>
      </c>
      <c r="G509" s="12" t="s">
        <v>22</v>
      </c>
      <c r="H509" s="12" t="s">
        <v>23</v>
      </c>
      <c r="I509" s="12"/>
      <c r="J509" s="12" t="s">
        <v>24</v>
      </c>
      <c r="K509" s="12" t="s">
        <v>25</v>
      </c>
      <c r="L509" s="12" t="s">
        <v>26</v>
      </c>
      <c r="M509" s="12"/>
      <c r="N509" s="12" t="s">
        <v>151</v>
      </c>
      <c r="O509" s="12">
        <v>24</v>
      </c>
      <c r="P509" s="13">
        <v>9359.76</v>
      </c>
      <c r="Q509" s="14">
        <v>438</v>
      </c>
    </row>
    <row r="510" spans="1:17" ht="21">
      <c r="A510" s="11" t="s">
        <v>28</v>
      </c>
      <c r="B510" s="12"/>
      <c r="C510" s="12" t="s">
        <v>29</v>
      </c>
      <c r="D510" s="12" t="s">
        <v>30</v>
      </c>
      <c r="E510" s="12" t="s">
        <v>20</v>
      </c>
      <c r="F510" s="12" t="s">
        <v>31</v>
      </c>
      <c r="G510" s="12" t="s">
        <v>32</v>
      </c>
      <c r="H510" s="12" t="s">
        <v>33</v>
      </c>
      <c r="I510" s="12" t="s">
        <v>34</v>
      </c>
      <c r="J510" s="12" t="s">
        <v>24</v>
      </c>
      <c r="K510" s="12" t="s">
        <v>25</v>
      </c>
      <c r="L510" s="12"/>
      <c r="M510" s="12">
        <v>4.5</v>
      </c>
      <c r="N510" s="12" t="s">
        <v>333</v>
      </c>
      <c r="O510" s="12">
        <v>15</v>
      </c>
      <c r="P510" s="13">
        <v>25499.25</v>
      </c>
      <c r="Q510" s="14">
        <v>425</v>
      </c>
    </row>
    <row r="511" spans="1:17" ht="21">
      <c r="A511" s="11" t="s">
        <v>165</v>
      </c>
      <c r="B511" s="12" t="s">
        <v>153</v>
      </c>
      <c r="C511" s="12" t="s">
        <v>29</v>
      </c>
      <c r="D511" s="12" t="s">
        <v>85</v>
      </c>
      <c r="E511" s="12" t="s">
        <v>75</v>
      </c>
      <c r="F511" s="12" t="s">
        <v>337</v>
      </c>
      <c r="G511" s="12" t="s">
        <v>41</v>
      </c>
      <c r="H511" s="12" t="s">
        <v>42</v>
      </c>
      <c r="I511" s="12"/>
      <c r="J511" s="12" t="s">
        <v>24</v>
      </c>
      <c r="K511" s="12" t="s">
        <v>112</v>
      </c>
      <c r="L511" s="12"/>
      <c r="M511" s="12">
        <v>3.4</v>
      </c>
      <c r="N511" s="12" t="s">
        <v>45</v>
      </c>
      <c r="O511" s="12">
        <v>13</v>
      </c>
      <c r="P511" s="13">
        <v>12999.87</v>
      </c>
      <c r="Q511" s="14">
        <v>123</v>
      </c>
    </row>
    <row r="512" spans="1:17" ht="21">
      <c r="A512" s="11" t="s">
        <v>28</v>
      </c>
      <c r="B512" s="12" t="s">
        <v>28</v>
      </c>
      <c r="C512" s="12" t="s">
        <v>18</v>
      </c>
      <c r="D512" s="12" t="s">
        <v>30</v>
      </c>
      <c r="E512" s="12" t="s">
        <v>90</v>
      </c>
      <c r="F512" s="12" t="s">
        <v>733</v>
      </c>
      <c r="G512" s="12" t="s">
        <v>22</v>
      </c>
      <c r="H512" s="12" t="s">
        <v>413</v>
      </c>
      <c r="I512" s="12"/>
      <c r="J512" s="12" t="s">
        <v>24</v>
      </c>
      <c r="K512" s="12" t="s">
        <v>1002</v>
      </c>
      <c r="L512" s="12"/>
      <c r="M512" s="12">
        <v>4.3</v>
      </c>
      <c r="N512" s="12" t="s">
        <v>127</v>
      </c>
      <c r="O512" s="12">
        <v>22</v>
      </c>
      <c r="P512" s="13">
        <v>14079.78</v>
      </c>
      <c r="Q512" s="14">
        <v>126</v>
      </c>
    </row>
    <row r="513" spans="1:17" ht="21">
      <c r="A513" s="11" t="s">
        <v>46</v>
      </c>
      <c r="B513" s="12"/>
      <c r="C513" s="12"/>
      <c r="D513" s="12"/>
      <c r="E513" s="12" t="s">
        <v>90</v>
      </c>
      <c r="F513" s="12"/>
      <c r="G513" s="12" t="s">
        <v>32</v>
      </c>
      <c r="H513" s="12" t="s">
        <v>51</v>
      </c>
      <c r="I513" s="12"/>
      <c r="J513" s="12" t="s">
        <v>24</v>
      </c>
      <c r="K513" s="12"/>
      <c r="L513" s="12"/>
      <c r="M513" s="12"/>
      <c r="N513" s="12" t="s">
        <v>1003</v>
      </c>
      <c r="O513" s="12">
        <v>59</v>
      </c>
      <c r="P513" s="13">
        <v>131515.13</v>
      </c>
      <c r="Q513" s="14">
        <v>352</v>
      </c>
    </row>
    <row r="514" spans="1:17" ht="21">
      <c r="A514" s="11" t="s">
        <v>165</v>
      </c>
      <c r="B514" s="12" t="s">
        <v>568</v>
      </c>
      <c r="C514" s="12" t="s">
        <v>29</v>
      </c>
      <c r="D514" s="12" t="s">
        <v>569</v>
      </c>
      <c r="E514" s="12" t="s">
        <v>75</v>
      </c>
      <c r="F514" s="12" t="s">
        <v>76</v>
      </c>
      <c r="G514" s="12" t="s">
        <v>77</v>
      </c>
      <c r="H514" s="12" t="s">
        <v>33</v>
      </c>
      <c r="I514" s="12"/>
      <c r="J514" s="12" t="s">
        <v>43</v>
      </c>
      <c r="K514" s="12" t="s">
        <v>570</v>
      </c>
      <c r="L514" s="12"/>
      <c r="M514" s="12"/>
      <c r="N514" s="12" t="s">
        <v>1004</v>
      </c>
      <c r="O514" s="12">
        <v>55</v>
      </c>
      <c r="P514" s="13">
        <v>94379.45</v>
      </c>
      <c r="Q514" s="14">
        <v>307</v>
      </c>
    </row>
    <row r="515" spans="1:17" ht="21">
      <c r="A515" s="11" t="s">
        <v>289</v>
      </c>
      <c r="B515" s="12" t="s">
        <v>1005</v>
      </c>
      <c r="C515" s="12" t="s">
        <v>115</v>
      </c>
      <c r="D515" s="12" t="s">
        <v>1006</v>
      </c>
      <c r="E515" s="12" t="s">
        <v>41</v>
      </c>
      <c r="F515" s="12" t="s">
        <v>350</v>
      </c>
      <c r="G515" s="12" t="s">
        <v>67</v>
      </c>
      <c r="H515" s="12" t="s">
        <v>68</v>
      </c>
      <c r="I515" s="12" t="s">
        <v>1007</v>
      </c>
      <c r="J515" s="12" t="s">
        <v>24</v>
      </c>
      <c r="K515" s="12"/>
      <c r="L515" s="12"/>
      <c r="M515" s="12">
        <v>4.0999999999999996</v>
      </c>
      <c r="N515" s="12" t="s">
        <v>45</v>
      </c>
      <c r="O515" s="12">
        <v>35</v>
      </c>
      <c r="P515" s="13">
        <v>34999.65</v>
      </c>
      <c r="Q515" s="14">
        <v>204</v>
      </c>
    </row>
    <row r="516" spans="1:17" ht="21">
      <c r="A516" s="11" t="s">
        <v>17</v>
      </c>
      <c r="B516" s="12"/>
      <c r="C516" s="12" t="s">
        <v>18</v>
      </c>
      <c r="D516" s="12" t="s">
        <v>19</v>
      </c>
      <c r="E516" s="12" t="s">
        <v>20</v>
      </c>
      <c r="F516" s="12" t="s">
        <v>21</v>
      </c>
      <c r="G516" s="12" t="s">
        <v>22</v>
      </c>
      <c r="H516" s="12" t="s">
        <v>23</v>
      </c>
      <c r="I516" s="12"/>
      <c r="J516" s="12" t="s">
        <v>24</v>
      </c>
      <c r="K516" s="12" t="s">
        <v>25</v>
      </c>
      <c r="L516" s="12" t="s">
        <v>26</v>
      </c>
      <c r="M516" s="12"/>
      <c r="N516" s="12" t="s">
        <v>1008</v>
      </c>
      <c r="O516" s="12">
        <v>59</v>
      </c>
      <c r="P516" s="13">
        <v>25959.41</v>
      </c>
      <c r="Q516" s="14">
        <v>506</v>
      </c>
    </row>
    <row r="517" spans="1:17" ht="21">
      <c r="A517" s="11" t="s">
        <v>28</v>
      </c>
      <c r="B517" s="12"/>
      <c r="C517" s="12" t="s">
        <v>29</v>
      </c>
      <c r="D517" s="12" t="s">
        <v>30</v>
      </c>
      <c r="E517" s="12" t="s">
        <v>20</v>
      </c>
      <c r="F517" s="12" t="s">
        <v>31</v>
      </c>
      <c r="G517" s="12" t="s">
        <v>32</v>
      </c>
      <c r="H517" s="12" t="s">
        <v>33</v>
      </c>
      <c r="I517" s="12" t="s">
        <v>34</v>
      </c>
      <c r="J517" s="12" t="s">
        <v>24</v>
      </c>
      <c r="K517" s="12" t="s">
        <v>25</v>
      </c>
      <c r="L517" s="12"/>
      <c r="M517" s="12">
        <v>4.5</v>
      </c>
      <c r="N517" s="12" t="s">
        <v>151</v>
      </c>
      <c r="O517" s="12">
        <v>32</v>
      </c>
      <c r="P517" s="13">
        <v>12479.68</v>
      </c>
      <c r="Q517" s="14">
        <v>399</v>
      </c>
    </row>
    <row r="518" spans="1:17" ht="21">
      <c r="A518" s="11" t="s">
        <v>17</v>
      </c>
      <c r="B518" s="12"/>
      <c r="C518" s="12" t="s">
        <v>18</v>
      </c>
      <c r="D518" s="12" t="s">
        <v>30</v>
      </c>
      <c r="E518" s="12" t="s">
        <v>20</v>
      </c>
      <c r="F518" s="12" t="s">
        <v>110</v>
      </c>
      <c r="G518" s="12"/>
      <c r="H518" s="12" t="s">
        <v>23</v>
      </c>
      <c r="I518" s="12"/>
      <c r="J518" s="12" t="s">
        <v>24</v>
      </c>
      <c r="K518" s="12" t="s">
        <v>25</v>
      </c>
      <c r="L518" s="12" t="s">
        <v>785</v>
      </c>
      <c r="M518" s="12"/>
      <c r="N518" s="12" t="s">
        <v>1009</v>
      </c>
      <c r="O518" s="12">
        <v>13</v>
      </c>
      <c r="P518" s="13">
        <v>9008.8700000000008</v>
      </c>
      <c r="Q518" s="14">
        <v>505</v>
      </c>
    </row>
    <row r="519" spans="1:17" ht="21">
      <c r="A519" s="11" t="s">
        <v>123</v>
      </c>
      <c r="B519" s="12" t="s">
        <v>1010</v>
      </c>
      <c r="C519" s="12" t="s">
        <v>73</v>
      </c>
      <c r="D519" s="12" t="s">
        <v>85</v>
      </c>
      <c r="E519" s="12" t="s">
        <v>90</v>
      </c>
      <c r="F519" s="12" t="s">
        <v>145</v>
      </c>
      <c r="G519" s="12" t="s">
        <v>41</v>
      </c>
      <c r="H519" s="12" t="s">
        <v>33</v>
      </c>
      <c r="I519" s="12" t="s">
        <v>34</v>
      </c>
      <c r="J519" s="12" t="s">
        <v>43</v>
      </c>
      <c r="K519" s="12"/>
      <c r="L519" s="12"/>
      <c r="M519" s="12"/>
      <c r="N519" s="12" t="s">
        <v>1011</v>
      </c>
      <c r="O519" s="12">
        <v>48</v>
      </c>
      <c r="P519" s="13">
        <v>99839.52</v>
      </c>
      <c r="Q519" s="14">
        <v>531</v>
      </c>
    </row>
    <row r="520" spans="1:17" ht="21">
      <c r="A520" s="11" t="s">
        <v>79</v>
      </c>
      <c r="B520" s="12" t="s">
        <v>1012</v>
      </c>
      <c r="C520" s="12" t="s">
        <v>105</v>
      </c>
      <c r="D520" s="12" t="s">
        <v>30</v>
      </c>
      <c r="E520" s="12" t="s">
        <v>49</v>
      </c>
      <c r="F520" s="12" t="s">
        <v>126</v>
      </c>
      <c r="G520" s="12" t="s">
        <v>401</v>
      </c>
      <c r="H520" s="12" t="s">
        <v>23</v>
      </c>
      <c r="I520" s="12"/>
      <c r="J520" s="12" t="s">
        <v>24</v>
      </c>
      <c r="K520" s="12" t="s">
        <v>112</v>
      </c>
      <c r="L520" s="12"/>
      <c r="M520" s="12">
        <v>4.3</v>
      </c>
      <c r="N520" s="12" t="s">
        <v>45</v>
      </c>
      <c r="O520" s="12">
        <v>26</v>
      </c>
      <c r="P520" s="13">
        <v>25999.74</v>
      </c>
      <c r="Q520" s="14">
        <v>142</v>
      </c>
    </row>
    <row r="521" spans="1:17" ht="21">
      <c r="A521" s="11" t="s">
        <v>123</v>
      </c>
      <c r="B521" s="12" t="s">
        <v>1013</v>
      </c>
      <c r="C521" s="12" t="s">
        <v>18</v>
      </c>
      <c r="D521" s="12" t="s">
        <v>520</v>
      </c>
      <c r="E521" s="12"/>
      <c r="F521" s="12" t="s">
        <v>130</v>
      </c>
      <c r="G521" s="12" t="s">
        <v>77</v>
      </c>
      <c r="H521" s="12" t="s">
        <v>338</v>
      </c>
      <c r="I521" s="12" t="s">
        <v>245</v>
      </c>
      <c r="J521" s="12" t="s">
        <v>24</v>
      </c>
      <c r="K521" s="12" t="s">
        <v>1014</v>
      </c>
      <c r="L521" s="12"/>
      <c r="M521" s="12">
        <v>4.5</v>
      </c>
      <c r="N521" s="12" t="s">
        <v>132</v>
      </c>
      <c r="O521" s="12">
        <v>35</v>
      </c>
      <c r="P521" s="13">
        <v>20649.650000000001</v>
      </c>
      <c r="Q521" s="14">
        <v>482</v>
      </c>
    </row>
    <row r="522" spans="1:17" ht="21">
      <c r="A522" s="11" t="s">
        <v>17</v>
      </c>
      <c r="B522" s="12"/>
      <c r="C522" s="12" t="s">
        <v>18</v>
      </c>
      <c r="D522" s="12" t="s">
        <v>19</v>
      </c>
      <c r="E522" s="12" t="s">
        <v>20</v>
      </c>
      <c r="F522" s="12" t="s">
        <v>21</v>
      </c>
      <c r="G522" s="12" t="s">
        <v>22</v>
      </c>
      <c r="H522" s="12" t="s">
        <v>23</v>
      </c>
      <c r="I522" s="12"/>
      <c r="J522" s="12" t="s">
        <v>24</v>
      </c>
      <c r="K522" s="12" t="s">
        <v>25</v>
      </c>
      <c r="L522" s="12" t="s">
        <v>26</v>
      </c>
      <c r="M522" s="12"/>
      <c r="N522" s="12" t="s">
        <v>132</v>
      </c>
      <c r="O522" s="12">
        <v>34</v>
      </c>
      <c r="P522" s="13">
        <v>20059.66</v>
      </c>
      <c r="Q522" s="14">
        <v>505</v>
      </c>
    </row>
    <row r="523" spans="1:17" ht="21">
      <c r="A523" s="11" t="s">
        <v>28</v>
      </c>
      <c r="B523" s="12"/>
      <c r="C523" s="12" t="s">
        <v>29</v>
      </c>
      <c r="D523" s="12" t="s">
        <v>30</v>
      </c>
      <c r="E523" s="12" t="s">
        <v>20</v>
      </c>
      <c r="F523" s="12" t="s">
        <v>31</v>
      </c>
      <c r="G523" s="12" t="s">
        <v>32</v>
      </c>
      <c r="H523" s="12" t="s">
        <v>33</v>
      </c>
      <c r="I523" s="12" t="s">
        <v>34</v>
      </c>
      <c r="J523" s="12" t="s">
        <v>24</v>
      </c>
      <c r="K523" s="12" t="s">
        <v>25</v>
      </c>
      <c r="L523" s="12"/>
      <c r="M523" s="12">
        <v>4.5</v>
      </c>
      <c r="N523" s="12" t="s">
        <v>1015</v>
      </c>
      <c r="O523" s="12">
        <v>54</v>
      </c>
      <c r="P523" s="13">
        <v>5075.46</v>
      </c>
      <c r="Q523" s="14">
        <v>371</v>
      </c>
    </row>
    <row r="524" spans="1:17" ht="21">
      <c r="A524" s="11" t="s">
        <v>71</v>
      </c>
      <c r="B524" s="12" t="s">
        <v>1016</v>
      </c>
      <c r="C524" s="12" t="s">
        <v>325</v>
      </c>
      <c r="D524" s="12" t="s">
        <v>85</v>
      </c>
      <c r="E524" s="12" t="s">
        <v>75</v>
      </c>
      <c r="F524" s="12" t="s">
        <v>86</v>
      </c>
      <c r="G524" s="12" t="s">
        <v>22</v>
      </c>
      <c r="H524" s="12" t="s">
        <v>42</v>
      </c>
      <c r="I524" s="12" t="s">
        <v>1017</v>
      </c>
      <c r="J524" s="12" t="s">
        <v>24</v>
      </c>
      <c r="K524" s="12"/>
      <c r="L524" s="12"/>
      <c r="M524" s="12">
        <v>4.2</v>
      </c>
      <c r="N524" s="12" t="s">
        <v>1018</v>
      </c>
      <c r="O524" s="12">
        <v>23</v>
      </c>
      <c r="P524" s="13">
        <v>23689.77</v>
      </c>
      <c r="Q524" s="14">
        <v>412</v>
      </c>
    </row>
    <row r="525" spans="1:17" ht="21">
      <c r="A525" s="11" t="s">
        <v>165</v>
      </c>
      <c r="B525" s="12" t="s">
        <v>945</v>
      </c>
      <c r="C525" s="12" t="s">
        <v>18</v>
      </c>
      <c r="D525" s="12"/>
      <c r="E525" s="12" t="s">
        <v>90</v>
      </c>
      <c r="F525" s="12" t="s">
        <v>374</v>
      </c>
      <c r="G525" s="12" t="s">
        <v>41</v>
      </c>
      <c r="H525" s="12" t="s">
        <v>33</v>
      </c>
      <c r="I525" s="12" t="s">
        <v>111</v>
      </c>
      <c r="J525" s="12" t="s">
        <v>24</v>
      </c>
      <c r="K525" s="12" t="s">
        <v>318</v>
      </c>
      <c r="L525" s="12"/>
      <c r="M525" s="12"/>
      <c r="N525" s="12" t="s">
        <v>61</v>
      </c>
      <c r="O525" s="12">
        <v>58</v>
      </c>
      <c r="P525" s="13">
        <v>92742</v>
      </c>
      <c r="Q525" s="14">
        <v>155</v>
      </c>
    </row>
    <row r="526" spans="1:17" ht="21">
      <c r="A526" s="11" t="s">
        <v>17</v>
      </c>
      <c r="B526" s="12"/>
      <c r="C526" s="12" t="s">
        <v>18</v>
      </c>
      <c r="D526" s="12" t="s">
        <v>19</v>
      </c>
      <c r="E526" s="12" t="s">
        <v>20</v>
      </c>
      <c r="F526" s="12" t="s">
        <v>21</v>
      </c>
      <c r="G526" s="12" t="s">
        <v>22</v>
      </c>
      <c r="H526" s="12" t="s">
        <v>23</v>
      </c>
      <c r="I526" s="12"/>
      <c r="J526" s="12" t="s">
        <v>24</v>
      </c>
      <c r="K526" s="12" t="s">
        <v>25</v>
      </c>
      <c r="L526" s="12" t="s">
        <v>26</v>
      </c>
      <c r="M526" s="12"/>
      <c r="N526" s="12" t="s">
        <v>1019</v>
      </c>
      <c r="O526" s="12">
        <v>53</v>
      </c>
      <c r="P526" s="13">
        <v>62079.43</v>
      </c>
      <c r="Q526" s="14">
        <v>466</v>
      </c>
    </row>
    <row r="527" spans="1:17" ht="21">
      <c r="A527" s="11" t="s">
        <v>28</v>
      </c>
      <c r="B527" s="12"/>
      <c r="C527" s="12" t="s">
        <v>29</v>
      </c>
      <c r="D527" s="12" t="s">
        <v>30</v>
      </c>
      <c r="E527" s="12" t="s">
        <v>20</v>
      </c>
      <c r="F527" s="12" t="s">
        <v>31</v>
      </c>
      <c r="G527" s="12" t="s">
        <v>32</v>
      </c>
      <c r="H527" s="12" t="s">
        <v>33</v>
      </c>
      <c r="I527" s="12" t="s">
        <v>34</v>
      </c>
      <c r="J527" s="12" t="s">
        <v>24</v>
      </c>
      <c r="K527" s="12" t="s">
        <v>25</v>
      </c>
      <c r="L527" s="12"/>
      <c r="M527" s="12">
        <v>4.5</v>
      </c>
      <c r="N527" s="12" t="s">
        <v>132</v>
      </c>
      <c r="O527" s="12">
        <v>37</v>
      </c>
      <c r="P527" s="13">
        <v>21829.63</v>
      </c>
      <c r="Q527" s="14">
        <v>477</v>
      </c>
    </row>
    <row r="528" spans="1:17" ht="21">
      <c r="A528" s="11" t="s">
        <v>28</v>
      </c>
      <c r="B528" s="12" t="s">
        <v>1020</v>
      </c>
      <c r="C528" s="12" t="s">
        <v>29</v>
      </c>
      <c r="D528" s="12" t="s">
        <v>30</v>
      </c>
      <c r="E528" s="12" t="s">
        <v>49</v>
      </c>
      <c r="F528" s="12" t="s">
        <v>86</v>
      </c>
      <c r="G528" s="12" t="s">
        <v>77</v>
      </c>
      <c r="H528" s="12" t="s">
        <v>256</v>
      </c>
      <c r="I528" s="12"/>
      <c r="J528" s="12" t="s">
        <v>24</v>
      </c>
      <c r="K528" s="12"/>
      <c r="L528" s="12" t="s">
        <v>419</v>
      </c>
      <c r="M528" s="12">
        <v>5</v>
      </c>
      <c r="N528" s="12" t="s">
        <v>1021</v>
      </c>
      <c r="O528" s="12">
        <v>59</v>
      </c>
      <c r="P528" s="13">
        <v>88587.91</v>
      </c>
      <c r="Q528" s="14">
        <v>478</v>
      </c>
    </row>
    <row r="529" spans="1:17" ht="21">
      <c r="A529" s="11" t="s">
        <v>28</v>
      </c>
      <c r="B529" s="12" t="s">
        <v>259</v>
      </c>
      <c r="C529" s="12" t="s">
        <v>115</v>
      </c>
      <c r="D529" s="12" t="s">
        <v>85</v>
      </c>
      <c r="E529" s="12"/>
      <c r="F529" s="12" t="s">
        <v>135</v>
      </c>
      <c r="G529" s="12" t="s">
        <v>67</v>
      </c>
      <c r="H529" s="12" t="s">
        <v>68</v>
      </c>
      <c r="I529" s="12" t="s">
        <v>260</v>
      </c>
      <c r="J529" s="12" t="s">
        <v>261</v>
      </c>
      <c r="K529" s="12" t="s">
        <v>112</v>
      </c>
      <c r="L529" s="12"/>
      <c r="M529" s="12">
        <v>4</v>
      </c>
      <c r="N529" s="12" t="s">
        <v>132</v>
      </c>
      <c r="O529" s="12">
        <v>58</v>
      </c>
      <c r="P529" s="13">
        <v>34219.42</v>
      </c>
      <c r="Q529" s="14">
        <v>373</v>
      </c>
    </row>
    <row r="530" spans="1:17" ht="21">
      <c r="A530" s="11" t="s">
        <v>165</v>
      </c>
      <c r="B530" s="12" t="s">
        <v>1022</v>
      </c>
      <c r="C530" s="12" t="s">
        <v>201</v>
      </c>
      <c r="D530" s="12" t="s">
        <v>853</v>
      </c>
      <c r="E530" s="12" t="s">
        <v>75</v>
      </c>
      <c r="F530" s="12" t="s">
        <v>76</v>
      </c>
      <c r="G530" s="12" t="s">
        <v>77</v>
      </c>
      <c r="H530" s="12" t="s">
        <v>33</v>
      </c>
      <c r="I530" s="12"/>
      <c r="J530" s="12" t="s">
        <v>24</v>
      </c>
      <c r="K530" s="12" t="s">
        <v>506</v>
      </c>
      <c r="L530" s="12"/>
      <c r="M530" s="12">
        <v>3</v>
      </c>
      <c r="N530" s="12" t="s">
        <v>61</v>
      </c>
      <c r="O530" s="12">
        <v>39</v>
      </c>
      <c r="P530" s="13">
        <v>62361</v>
      </c>
      <c r="Q530" s="14">
        <v>279</v>
      </c>
    </row>
    <row r="531" spans="1:17" ht="21">
      <c r="A531" s="11" t="s">
        <v>17</v>
      </c>
      <c r="B531" s="12"/>
      <c r="C531" s="12" t="s">
        <v>29</v>
      </c>
      <c r="D531" s="12" t="s">
        <v>19</v>
      </c>
      <c r="E531" s="12" t="s">
        <v>94</v>
      </c>
      <c r="F531" s="12" t="s">
        <v>95</v>
      </c>
      <c r="G531" s="12" t="s">
        <v>96</v>
      </c>
      <c r="H531" s="12" t="s">
        <v>23</v>
      </c>
      <c r="I531" s="12"/>
      <c r="J531" s="12" t="s">
        <v>24</v>
      </c>
      <c r="K531" s="12" t="s">
        <v>25</v>
      </c>
      <c r="L531" s="12" t="s">
        <v>97</v>
      </c>
      <c r="M531" s="12">
        <v>5</v>
      </c>
      <c r="N531" s="12" t="s">
        <v>61</v>
      </c>
      <c r="O531" s="12">
        <v>25</v>
      </c>
      <c r="P531" s="13">
        <v>39975</v>
      </c>
      <c r="Q531" s="14">
        <v>119</v>
      </c>
    </row>
    <row r="532" spans="1:17" ht="21">
      <c r="A532" s="11" t="s">
        <v>28</v>
      </c>
      <c r="B532" s="12"/>
      <c r="C532" s="12" t="s">
        <v>29</v>
      </c>
      <c r="D532" s="12" t="s">
        <v>85</v>
      </c>
      <c r="E532" s="12" t="s">
        <v>20</v>
      </c>
      <c r="F532" s="12" t="s">
        <v>99</v>
      </c>
      <c r="G532" s="12" t="s">
        <v>77</v>
      </c>
      <c r="H532" s="12" t="s">
        <v>23</v>
      </c>
      <c r="I532" s="12"/>
      <c r="J532" s="12" t="s">
        <v>24</v>
      </c>
      <c r="K532" s="12" t="s">
        <v>25</v>
      </c>
      <c r="L532" s="12" t="s">
        <v>97</v>
      </c>
      <c r="M532" s="12">
        <v>4.4000000000000004</v>
      </c>
      <c r="N532" s="12" t="s">
        <v>100</v>
      </c>
      <c r="O532" s="12">
        <v>13</v>
      </c>
      <c r="P532" s="13">
        <v>22087</v>
      </c>
      <c r="Q532" s="14">
        <v>360</v>
      </c>
    </row>
    <row r="533" spans="1:17" ht="21">
      <c r="A533" s="11" t="s">
        <v>17</v>
      </c>
      <c r="B533" s="12" t="s">
        <v>101</v>
      </c>
      <c r="C533" s="12" t="s">
        <v>29</v>
      </c>
      <c r="D533" s="12" t="s">
        <v>102</v>
      </c>
      <c r="E533" s="12" t="s">
        <v>20</v>
      </c>
      <c r="F533" s="12" t="s">
        <v>31</v>
      </c>
      <c r="G533" s="12" t="s">
        <v>96</v>
      </c>
      <c r="H533" s="12" t="s">
        <v>23</v>
      </c>
      <c r="I533" s="12"/>
      <c r="J533" s="12" t="s">
        <v>24</v>
      </c>
      <c r="K533" s="12" t="s">
        <v>25</v>
      </c>
      <c r="L533" s="12"/>
      <c r="M533" s="12"/>
      <c r="N533" s="12" t="s">
        <v>45</v>
      </c>
      <c r="O533" s="12">
        <v>13</v>
      </c>
      <c r="P533" s="13">
        <v>12999.87</v>
      </c>
      <c r="Q533" s="14">
        <v>95</v>
      </c>
    </row>
    <row r="534" spans="1:17" ht="21">
      <c r="A534" s="11" t="s">
        <v>28</v>
      </c>
      <c r="B534" s="12"/>
      <c r="C534" s="12" t="s">
        <v>29</v>
      </c>
      <c r="D534" s="12" t="s">
        <v>179</v>
      </c>
      <c r="E534" s="12" t="s">
        <v>75</v>
      </c>
      <c r="F534" s="12" t="s">
        <v>1023</v>
      </c>
      <c r="G534" s="12" t="s">
        <v>22</v>
      </c>
      <c r="H534" s="12" t="s">
        <v>1024</v>
      </c>
      <c r="I534" s="12" t="s">
        <v>1025</v>
      </c>
      <c r="J534" s="12" t="s">
        <v>24</v>
      </c>
      <c r="K534" s="12"/>
      <c r="L534" s="12" t="s">
        <v>1026</v>
      </c>
      <c r="M534" s="12">
        <v>4.3</v>
      </c>
      <c r="N534" s="12" t="s">
        <v>132</v>
      </c>
      <c r="O534" s="12">
        <v>40</v>
      </c>
      <c r="P534" s="13">
        <v>23599.599999999999</v>
      </c>
      <c r="Q534" s="14">
        <v>481</v>
      </c>
    </row>
    <row r="535" spans="1:17" ht="21">
      <c r="A535" s="11" t="s">
        <v>165</v>
      </c>
      <c r="B535" s="12" t="s">
        <v>862</v>
      </c>
      <c r="C535" s="12" t="s">
        <v>18</v>
      </c>
      <c r="D535" s="12" t="s">
        <v>301</v>
      </c>
      <c r="E535" s="12" t="s">
        <v>49</v>
      </c>
      <c r="F535" s="12" t="s">
        <v>76</v>
      </c>
      <c r="G535" s="12" t="s">
        <v>77</v>
      </c>
      <c r="H535" s="12" t="s">
        <v>256</v>
      </c>
      <c r="I535" s="12" t="s">
        <v>260</v>
      </c>
      <c r="J535" s="12" t="s">
        <v>394</v>
      </c>
      <c r="K535" s="12"/>
      <c r="L535" s="12"/>
      <c r="M535" s="12"/>
      <c r="N535" s="12" t="s">
        <v>61</v>
      </c>
      <c r="O535" s="12">
        <v>25</v>
      </c>
      <c r="P535" s="13">
        <v>39975</v>
      </c>
      <c r="Q535" s="14">
        <v>401</v>
      </c>
    </row>
    <row r="536" spans="1:17" ht="21">
      <c r="A536" s="11" t="s">
        <v>165</v>
      </c>
      <c r="B536" s="12" t="s">
        <v>1027</v>
      </c>
      <c r="C536" s="12" t="s">
        <v>48</v>
      </c>
      <c r="D536" s="12" t="s">
        <v>853</v>
      </c>
      <c r="E536" s="12"/>
      <c r="F536" s="12" t="s">
        <v>374</v>
      </c>
      <c r="G536" s="12" t="s">
        <v>77</v>
      </c>
      <c r="H536" s="12" t="s">
        <v>42</v>
      </c>
      <c r="I536" s="12" t="s">
        <v>1028</v>
      </c>
      <c r="J536" s="12" t="s">
        <v>24</v>
      </c>
      <c r="K536" s="12" t="s">
        <v>205</v>
      </c>
      <c r="L536" s="12"/>
      <c r="M536" s="12">
        <v>4.0999999999999996</v>
      </c>
      <c r="N536" s="12" t="s">
        <v>1029</v>
      </c>
      <c r="O536" s="12">
        <v>30</v>
      </c>
      <c r="P536" s="13">
        <v>53597.7</v>
      </c>
      <c r="Q536" s="14">
        <v>254</v>
      </c>
    </row>
    <row r="537" spans="1:17" ht="21">
      <c r="A537" s="11" t="s">
        <v>71</v>
      </c>
      <c r="B537" s="12" t="s">
        <v>1030</v>
      </c>
      <c r="C537" s="12" t="s">
        <v>18</v>
      </c>
      <c r="D537" s="12"/>
      <c r="E537" s="12" t="s">
        <v>58</v>
      </c>
      <c r="F537" s="12" t="s">
        <v>1031</v>
      </c>
      <c r="G537" s="12" t="s">
        <v>67</v>
      </c>
      <c r="H537" s="12"/>
      <c r="I537" s="12" t="s">
        <v>426</v>
      </c>
      <c r="J537" s="12" t="s">
        <v>24</v>
      </c>
      <c r="K537" s="12" t="s">
        <v>1032</v>
      </c>
      <c r="L537" s="12" t="s">
        <v>303</v>
      </c>
      <c r="M537" s="12">
        <v>4.3</v>
      </c>
      <c r="N537" s="12" t="s">
        <v>1033</v>
      </c>
      <c r="O537" s="12">
        <v>65</v>
      </c>
      <c r="P537" s="13">
        <v>125500.05</v>
      </c>
      <c r="Q537" s="14">
        <v>403</v>
      </c>
    </row>
    <row r="538" spans="1:17" ht="21">
      <c r="A538" s="11" t="s">
        <v>79</v>
      </c>
      <c r="B538" s="12"/>
      <c r="C538" s="12" t="s">
        <v>29</v>
      </c>
      <c r="D538" s="12" t="s">
        <v>85</v>
      </c>
      <c r="E538" s="12" t="s">
        <v>75</v>
      </c>
      <c r="F538" s="12" t="s">
        <v>678</v>
      </c>
      <c r="G538" s="12" t="s">
        <v>77</v>
      </c>
      <c r="H538" s="12" t="s">
        <v>23</v>
      </c>
      <c r="I538" s="12"/>
      <c r="J538" s="12" t="s">
        <v>24</v>
      </c>
      <c r="K538" s="12" t="s">
        <v>272</v>
      </c>
      <c r="L538" s="12"/>
      <c r="M538" s="12">
        <v>3</v>
      </c>
      <c r="N538" s="12" t="s">
        <v>1034</v>
      </c>
      <c r="O538" s="12">
        <v>45</v>
      </c>
      <c r="P538" s="13">
        <v>50625</v>
      </c>
      <c r="Q538" s="14">
        <v>288</v>
      </c>
    </row>
    <row r="539" spans="1:17" ht="21">
      <c r="A539" s="11" t="s">
        <v>28</v>
      </c>
      <c r="B539" s="12" t="s">
        <v>1035</v>
      </c>
      <c r="C539" s="12" t="s">
        <v>115</v>
      </c>
      <c r="D539" s="12" t="s">
        <v>1036</v>
      </c>
      <c r="E539" s="12" t="s">
        <v>41</v>
      </c>
      <c r="F539" s="12" t="s">
        <v>224</v>
      </c>
      <c r="G539" s="12" t="s">
        <v>67</v>
      </c>
      <c r="H539" s="12" t="s">
        <v>68</v>
      </c>
      <c r="I539" s="12"/>
      <c r="J539" s="12" t="s">
        <v>24</v>
      </c>
      <c r="K539" s="12" t="s">
        <v>1037</v>
      </c>
      <c r="L539" s="12"/>
      <c r="M539" s="12">
        <v>4.4000000000000004</v>
      </c>
      <c r="N539" s="12" t="s">
        <v>61</v>
      </c>
      <c r="O539" s="12">
        <v>57</v>
      </c>
      <c r="P539" s="13">
        <v>91143</v>
      </c>
      <c r="Q539" s="14">
        <v>265</v>
      </c>
    </row>
    <row r="540" spans="1:17" ht="21">
      <c r="A540" s="11" t="s">
        <v>152</v>
      </c>
      <c r="B540" s="12" t="s">
        <v>153</v>
      </c>
      <c r="C540" s="12" t="s">
        <v>73</v>
      </c>
      <c r="D540" s="12" t="s">
        <v>30</v>
      </c>
      <c r="E540" s="12" t="s">
        <v>20</v>
      </c>
      <c r="F540" s="12" t="s">
        <v>31</v>
      </c>
      <c r="G540" s="12" t="s">
        <v>41</v>
      </c>
      <c r="H540" s="12" t="s">
        <v>23</v>
      </c>
      <c r="I540" s="12"/>
      <c r="J540" s="12" t="s">
        <v>24</v>
      </c>
      <c r="K540" s="12" t="s">
        <v>25</v>
      </c>
      <c r="L540" s="12"/>
      <c r="M540" s="12"/>
      <c r="N540" s="12" t="s">
        <v>1038</v>
      </c>
      <c r="O540" s="12">
        <v>60</v>
      </c>
      <c r="P540" s="13">
        <v>157799.4</v>
      </c>
      <c r="Q540" s="14">
        <v>357</v>
      </c>
    </row>
    <row r="541" spans="1:17" ht="21">
      <c r="A541" s="11" t="s">
        <v>17</v>
      </c>
      <c r="B541" s="12"/>
      <c r="C541" s="12" t="s">
        <v>18</v>
      </c>
      <c r="D541" s="12" t="s">
        <v>19</v>
      </c>
      <c r="E541" s="12" t="s">
        <v>20</v>
      </c>
      <c r="F541" s="12" t="s">
        <v>21</v>
      </c>
      <c r="G541" s="12" t="s">
        <v>22</v>
      </c>
      <c r="H541" s="12" t="s">
        <v>23</v>
      </c>
      <c r="I541" s="12"/>
      <c r="J541" s="12" t="s">
        <v>24</v>
      </c>
      <c r="K541" s="12" t="s">
        <v>25</v>
      </c>
      <c r="L541" s="12" t="s">
        <v>26</v>
      </c>
      <c r="M541" s="12"/>
      <c r="N541" s="12" t="s">
        <v>439</v>
      </c>
      <c r="O541" s="12">
        <v>40</v>
      </c>
      <c r="P541" s="13">
        <v>91960</v>
      </c>
      <c r="Q541" s="14">
        <v>167</v>
      </c>
    </row>
    <row r="542" spans="1:17" ht="21">
      <c r="A542" s="11" t="s">
        <v>28</v>
      </c>
      <c r="B542" s="12"/>
      <c r="C542" s="12" t="s">
        <v>29</v>
      </c>
      <c r="D542" s="12" t="s">
        <v>30</v>
      </c>
      <c r="E542" s="12" t="s">
        <v>20</v>
      </c>
      <c r="F542" s="12" t="s">
        <v>31</v>
      </c>
      <c r="G542" s="12" t="s">
        <v>32</v>
      </c>
      <c r="H542" s="12" t="s">
        <v>33</v>
      </c>
      <c r="I542" s="12" t="s">
        <v>34</v>
      </c>
      <c r="J542" s="12" t="s">
        <v>24</v>
      </c>
      <c r="K542" s="12" t="s">
        <v>25</v>
      </c>
      <c r="L542" s="12"/>
      <c r="M542" s="12">
        <v>4.5</v>
      </c>
      <c r="N542" s="12" t="s">
        <v>132</v>
      </c>
      <c r="O542" s="12">
        <v>53</v>
      </c>
      <c r="P542" s="13">
        <v>31269.47</v>
      </c>
      <c r="Q542" s="14">
        <v>487</v>
      </c>
    </row>
    <row r="543" spans="1:17" ht="21">
      <c r="A543" s="11" t="s">
        <v>165</v>
      </c>
      <c r="B543" s="12" t="s">
        <v>1039</v>
      </c>
      <c r="C543" s="12" t="s">
        <v>18</v>
      </c>
      <c r="D543" s="12" t="s">
        <v>30</v>
      </c>
      <c r="E543" s="12" t="s">
        <v>20</v>
      </c>
      <c r="F543" s="12" t="s">
        <v>76</v>
      </c>
      <c r="G543" s="12" t="s">
        <v>41</v>
      </c>
      <c r="H543" s="12" t="s">
        <v>33</v>
      </c>
      <c r="I543" s="12" t="s">
        <v>589</v>
      </c>
      <c r="J543" s="12" t="s">
        <v>1040</v>
      </c>
      <c r="K543" s="12"/>
      <c r="L543" s="12"/>
      <c r="M543" s="12"/>
      <c r="N543" s="12" t="s">
        <v>1041</v>
      </c>
      <c r="O543" s="12">
        <v>26</v>
      </c>
      <c r="P543" s="13">
        <v>75139.740000000005</v>
      </c>
      <c r="Q543" s="14">
        <v>246</v>
      </c>
    </row>
    <row r="544" spans="1:17" ht="21">
      <c r="A544" s="11" t="s">
        <v>28</v>
      </c>
      <c r="B544" s="12" t="s">
        <v>987</v>
      </c>
      <c r="C544" s="12" t="s">
        <v>602</v>
      </c>
      <c r="D544" s="12"/>
      <c r="E544" s="12" t="s">
        <v>49</v>
      </c>
      <c r="F544" s="12" t="s">
        <v>86</v>
      </c>
      <c r="G544" s="12" t="s">
        <v>77</v>
      </c>
      <c r="H544" s="12" t="s">
        <v>256</v>
      </c>
      <c r="I544" s="12" t="s">
        <v>260</v>
      </c>
      <c r="J544" s="12" t="s">
        <v>394</v>
      </c>
      <c r="K544" s="12" t="s">
        <v>205</v>
      </c>
      <c r="L544" s="12"/>
      <c r="M544" s="12">
        <v>4</v>
      </c>
      <c r="N544" s="12" t="s">
        <v>78</v>
      </c>
      <c r="O544" s="12">
        <v>20</v>
      </c>
      <c r="P544" s="13">
        <v>17999.8</v>
      </c>
      <c r="Q544" s="14">
        <v>156</v>
      </c>
    </row>
    <row r="545" spans="1:17" ht="21">
      <c r="A545" s="11" t="s">
        <v>71</v>
      </c>
      <c r="B545" s="12" t="s">
        <v>745</v>
      </c>
      <c r="C545" s="12" t="s">
        <v>18</v>
      </c>
      <c r="D545" s="12" t="s">
        <v>30</v>
      </c>
      <c r="E545" s="12" t="s">
        <v>41</v>
      </c>
      <c r="F545" s="12" t="s">
        <v>418</v>
      </c>
      <c r="G545" s="12" t="s">
        <v>67</v>
      </c>
      <c r="H545" s="12" t="s">
        <v>68</v>
      </c>
      <c r="I545" s="12" t="s">
        <v>1042</v>
      </c>
      <c r="J545" s="12" t="s">
        <v>24</v>
      </c>
      <c r="K545" s="12"/>
      <c r="L545" s="12"/>
      <c r="M545" s="12">
        <v>4.2</v>
      </c>
      <c r="N545" s="12" t="s">
        <v>641</v>
      </c>
      <c r="O545" s="12">
        <v>29</v>
      </c>
      <c r="P545" s="13">
        <v>15805</v>
      </c>
      <c r="Q545" s="14">
        <v>217</v>
      </c>
    </row>
    <row r="546" spans="1:17" ht="21">
      <c r="A546" s="11" t="s">
        <v>165</v>
      </c>
      <c r="B546" s="12" t="s">
        <v>950</v>
      </c>
      <c r="C546" s="12" t="s">
        <v>18</v>
      </c>
      <c r="D546" s="12"/>
      <c r="E546" s="12" t="s">
        <v>75</v>
      </c>
      <c r="F546" s="12" t="s">
        <v>337</v>
      </c>
      <c r="G546" s="12" t="s">
        <v>77</v>
      </c>
      <c r="H546" s="12" t="s">
        <v>33</v>
      </c>
      <c r="I546" s="12" t="s">
        <v>111</v>
      </c>
      <c r="J546" s="12" t="s">
        <v>24</v>
      </c>
      <c r="K546" s="12" t="s">
        <v>205</v>
      </c>
      <c r="L546" s="12"/>
      <c r="M546" s="12">
        <v>3.8</v>
      </c>
      <c r="N546" s="12" t="s">
        <v>1043</v>
      </c>
      <c r="O546" s="12">
        <v>45</v>
      </c>
      <c r="P546" s="13">
        <v>64962</v>
      </c>
      <c r="Q546" s="14">
        <v>495</v>
      </c>
    </row>
    <row r="547" spans="1:17" ht="21">
      <c r="A547" s="11" t="s">
        <v>17</v>
      </c>
      <c r="B547" s="12"/>
      <c r="C547" s="12" t="s">
        <v>18</v>
      </c>
      <c r="D547" s="12" t="s">
        <v>19</v>
      </c>
      <c r="E547" s="12" t="s">
        <v>20</v>
      </c>
      <c r="F547" s="12" t="s">
        <v>21</v>
      </c>
      <c r="G547" s="12" t="s">
        <v>22</v>
      </c>
      <c r="H547" s="12" t="s">
        <v>23</v>
      </c>
      <c r="I547" s="12"/>
      <c r="J547" s="12" t="s">
        <v>24</v>
      </c>
      <c r="K547" s="12" t="s">
        <v>25</v>
      </c>
      <c r="L547" s="12" t="s">
        <v>26</v>
      </c>
      <c r="M547" s="12"/>
      <c r="N547" s="12" t="s">
        <v>501</v>
      </c>
      <c r="O547" s="12">
        <v>59</v>
      </c>
      <c r="P547" s="13">
        <v>150331.41</v>
      </c>
      <c r="Q547" s="14">
        <v>419</v>
      </c>
    </row>
    <row r="548" spans="1:17" ht="21">
      <c r="A548" s="11" t="s">
        <v>28</v>
      </c>
      <c r="B548" s="12"/>
      <c r="C548" s="12" t="s">
        <v>29</v>
      </c>
      <c r="D548" s="12" t="s">
        <v>30</v>
      </c>
      <c r="E548" s="12" t="s">
        <v>20</v>
      </c>
      <c r="F548" s="12" t="s">
        <v>31</v>
      </c>
      <c r="G548" s="12" t="s">
        <v>32</v>
      </c>
      <c r="H548" s="12" t="s">
        <v>33</v>
      </c>
      <c r="I548" s="12" t="s">
        <v>34</v>
      </c>
      <c r="J548" s="12" t="s">
        <v>24</v>
      </c>
      <c r="K548" s="12" t="s">
        <v>25</v>
      </c>
      <c r="L548" s="12"/>
      <c r="M548" s="12">
        <v>4.5</v>
      </c>
      <c r="N548" s="12" t="s">
        <v>756</v>
      </c>
      <c r="O548" s="12">
        <v>50</v>
      </c>
      <c r="P548" s="13">
        <v>29450</v>
      </c>
      <c r="Q548" s="14">
        <v>376</v>
      </c>
    </row>
    <row r="549" spans="1:17" ht="21">
      <c r="A549" s="11" t="s">
        <v>71</v>
      </c>
      <c r="B549" s="12" t="s">
        <v>1044</v>
      </c>
      <c r="C549" s="12" t="s">
        <v>73</v>
      </c>
      <c r="D549" s="12"/>
      <c r="E549" s="12" t="s">
        <v>90</v>
      </c>
      <c r="F549" s="12" t="s">
        <v>76</v>
      </c>
      <c r="G549" s="12" t="s">
        <v>41</v>
      </c>
      <c r="H549" s="12" t="s">
        <v>42</v>
      </c>
      <c r="I549" s="12"/>
      <c r="J549" s="12" t="s">
        <v>1045</v>
      </c>
      <c r="K549" s="12"/>
      <c r="L549" s="12" t="s">
        <v>526</v>
      </c>
      <c r="M549" s="12">
        <v>3.7</v>
      </c>
      <c r="N549" s="12" t="s">
        <v>1046</v>
      </c>
      <c r="O549" s="12">
        <v>55</v>
      </c>
      <c r="P549" s="13">
        <v>99384.45</v>
      </c>
      <c r="Q549" s="14">
        <v>267</v>
      </c>
    </row>
    <row r="550" spans="1:17" ht="21">
      <c r="A550" s="11" t="s">
        <v>165</v>
      </c>
      <c r="B550" s="12" t="s">
        <v>375</v>
      </c>
      <c r="C550" s="12" t="s">
        <v>29</v>
      </c>
      <c r="D550" s="12" t="s">
        <v>1047</v>
      </c>
      <c r="E550" s="12" t="s">
        <v>20</v>
      </c>
      <c r="F550" s="12" t="s">
        <v>76</v>
      </c>
      <c r="G550" s="12" t="s">
        <v>41</v>
      </c>
      <c r="H550" s="12" t="s">
        <v>42</v>
      </c>
      <c r="I550" s="12"/>
      <c r="J550" s="12" t="s">
        <v>43</v>
      </c>
      <c r="K550" s="12" t="s">
        <v>570</v>
      </c>
      <c r="L550" s="12"/>
      <c r="M550" s="12"/>
      <c r="N550" s="12" t="s">
        <v>1048</v>
      </c>
      <c r="O550" s="12">
        <v>34</v>
      </c>
      <c r="P550" s="13">
        <v>29713.62</v>
      </c>
      <c r="Q550" s="14">
        <v>499</v>
      </c>
    </row>
    <row r="551" spans="1:17" ht="21">
      <c r="A551" s="11" t="s">
        <v>28</v>
      </c>
      <c r="B551" s="12" t="s">
        <v>1049</v>
      </c>
      <c r="C551" s="12" t="s">
        <v>18</v>
      </c>
      <c r="D551" s="12"/>
      <c r="E551" s="12" t="s">
        <v>32</v>
      </c>
      <c r="F551" s="12" t="s">
        <v>135</v>
      </c>
      <c r="G551" s="12" t="s">
        <v>67</v>
      </c>
      <c r="H551" s="12" t="s">
        <v>42</v>
      </c>
      <c r="I551" s="12" t="s">
        <v>143</v>
      </c>
      <c r="J551" s="12" t="s">
        <v>24</v>
      </c>
      <c r="K551" s="12"/>
      <c r="L551" s="12" t="s">
        <v>97</v>
      </c>
      <c r="M551" s="12">
        <v>4.3</v>
      </c>
      <c r="N551" s="12" t="s">
        <v>78</v>
      </c>
      <c r="O551" s="12">
        <v>63</v>
      </c>
      <c r="P551" s="13">
        <v>56699.37</v>
      </c>
      <c r="Q551" s="14">
        <v>218</v>
      </c>
    </row>
    <row r="552" spans="1:17" ht="21">
      <c r="A552" s="11" t="s">
        <v>17</v>
      </c>
      <c r="B552" s="12"/>
      <c r="C552" s="12" t="s">
        <v>18</v>
      </c>
      <c r="D552" s="12" t="s">
        <v>19</v>
      </c>
      <c r="E552" s="12" t="s">
        <v>20</v>
      </c>
      <c r="F552" s="12" t="s">
        <v>21</v>
      </c>
      <c r="G552" s="12" t="s">
        <v>22</v>
      </c>
      <c r="H552" s="12" t="s">
        <v>23</v>
      </c>
      <c r="I552" s="12"/>
      <c r="J552" s="12" t="s">
        <v>24</v>
      </c>
      <c r="K552" s="12" t="s">
        <v>25</v>
      </c>
      <c r="L552" s="12" t="s">
        <v>26</v>
      </c>
      <c r="M552" s="12"/>
      <c r="N552" s="12" t="s">
        <v>1050</v>
      </c>
      <c r="O552" s="12">
        <v>58</v>
      </c>
      <c r="P552" s="13">
        <v>87458.2</v>
      </c>
      <c r="Q552" s="14">
        <v>469</v>
      </c>
    </row>
    <row r="553" spans="1:17" ht="21">
      <c r="A553" s="11" t="s">
        <v>28</v>
      </c>
      <c r="B553" s="12"/>
      <c r="C553" s="12" t="s">
        <v>29</v>
      </c>
      <c r="D553" s="12" t="s">
        <v>30</v>
      </c>
      <c r="E553" s="12" t="s">
        <v>20</v>
      </c>
      <c r="F553" s="12" t="s">
        <v>31</v>
      </c>
      <c r="G553" s="12" t="s">
        <v>32</v>
      </c>
      <c r="H553" s="12" t="s">
        <v>33</v>
      </c>
      <c r="I553" s="12" t="s">
        <v>34</v>
      </c>
      <c r="J553" s="12" t="s">
        <v>24</v>
      </c>
      <c r="K553" s="12" t="s">
        <v>25</v>
      </c>
      <c r="L553" s="12"/>
      <c r="M553" s="12">
        <v>4.5</v>
      </c>
      <c r="N553" s="12" t="s">
        <v>1051</v>
      </c>
      <c r="O553" s="12">
        <v>42</v>
      </c>
      <c r="P553" s="13">
        <v>43267.56</v>
      </c>
      <c r="Q553" s="14">
        <v>468</v>
      </c>
    </row>
    <row r="554" spans="1:17" ht="21">
      <c r="A554" s="11" t="s">
        <v>123</v>
      </c>
      <c r="B554" s="12" t="s">
        <v>1052</v>
      </c>
      <c r="C554" s="12" t="s">
        <v>105</v>
      </c>
      <c r="D554" s="12" t="s">
        <v>1053</v>
      </c>
      <c r="E554" s="12" t="s">
        <v>90</v>
      </c>
      <c r="F554" s="12" t="s">
        <v>918</v>
      </c>
      <c r="G554" s="12" t="s">
        <v>22</v>
      </c>
      <c r="H554" s="12" t="s">
        <v>42</v>
      </c>
      <c r="I554" s="12"/>
      <c r="J554" s="12" t="s">
        <v>43</v>
      </c>
      <c r="K554" s="12" t="s">
        <v>397</v>
      </c>
      <c r="L554" s="12"/>
      <c r="M554" s="12">
        <v>3.4</v>
      </c>
      <c r="N554" s="12" t="s">
        <v>151</v>
      </c>
      <c r="O554" s="12">
        <v>57</v>
      </c>
      <c r="P554" s="13">
        <v>22229.43</v>
      </c>
      <c r="Q554" s="14">
        <v>424</v>
      </c>
    </row>
    <row r="555" spans="1:17" ht="21">
      <c r="A555" s="11" t="s">
        <v>165</v>
      </c>
      <c r="B555" s="12" t="s">
        <v>392</v>
      </c>
      <c r="C555" s="12" t="s">
        <v>18</v>
      </c>
      <c r="D555" s="12" t="s">
        <v>1054</v>
      </c>
      <c r="E555" s="12" t="s">
        <v>49</v>
      </c>
      <c r="F555" s="12" t="s">
        <v>337</v>
      </c>
      <c r="G555" s="12" t="s">
        <v>77</v>
      </c>
      <c r="H555" s="12" t="s">
        <v>256</v>
      </c>
      <c r="I555" s="12"/>
      <c r="J555" s="12" t="s">
        <v>394</v>
      </c>
      <c r="K555" s="12" t="s">
        <v>205</v>
      </c>
      <c r="L555" s="12"/>
      <c r="M555" s="12">
        <v>5</v>
      </c>
      <c r="N555" s="12" t="s">
        <v>1055</v>
      </c>
      <c r="O555" s="12">
        <v>20</v>
      </c>
      <c r="P555" s="13">
        <v>34679.800000000003</v>
      </c>
      <c r="Q555" s="14">
        <v>421</v>
      </c>
    </row>
    <row r="556" spans="1:17" ht="21">
      <c r="A556" s="11" t="s">
        <v>165</v>
      </c>
      <c r="B556" s="12" t="s">
        <v>1056</v>
      </c>
      <c r="C556" s="12" t="s">
        <v>29</v>
      </c>
      <c r="D556" s="12" t="s">
        <v>853</v>
      </c>
      <c r="E556" s="12" t="s">
        <v>20</v>
      </c>
      <c r="F556" s="12" t="s">
        <v>145</v>
      </c>
      <c r="G556" s="12" t="s">
        <v>41</v>
      </c>
      <c r="H556" s="12" t="s">
        <v>33</v>
      </c>
      <c r="I556" s="12"/>
      <c r="J556" s="12" t="s">
        <v>24</v>
      </c>
      <c r="K556" s="12" t="s">
        <v>799</v>
      </c>
      <c r="L556" s="12"/>
      <c r="M556" s="12"/>
      <c r="N556" s="12" t="s">
        <v>1057</v>
      </c>
      <c r="O556" s="12">
        <v>39</v>
      </c>
      <c r="P556" s="13">
        <v>51830.61</v>
      </c>
      <c r="Q556" s="14">
        <v>273</v>
      </c>
    </row>
    <row r="557" spans="1:17" ht="21">
      <c r="A557" s="11" t="s">
        <v>17</v>
      </c>
      <c r="B557" s="12"/>
      <c r="C557" s="12" t="s">
        <v>18</v>
      </c>
      <c r="D557" s="12" t="s">
        <v>19</v>
      </c>
      <c r="E557" s="12" t="s">
        <v>20</v>
      </c>
      <c r="F557" s="12" t="s">
        <v>21</v>
      </c>
      <c r="G557" s="12" t="s">
        <v>22</v>
      </c>
      <c r="H557" s="12" t="s">
        <v>23</v>
      </c>
      <c r="I557" s="12"/>
      <c r="J557" s="12" t="s">
        <v>24</v>
      </c>
      <c r="K557" s="12" t="s">
        <v>25</v>
      </c>
      <c r="L557" s="12" t="s">
        <v>26</v>
      </c>
      <c r="M557" s="12"/>
      <c r="N557" s="12" t="s">
        <v>61</v>
      </c>
      <c r="O557" s="12">
        <v>62</v>
      </c>
      <c r="P557" s="13">
        <v>99138</v>
      </c>
      <c r="Q557" s="14">
        <v>543</v>
      </c>
    </row>
    <row r="558" spans="1:17" ht="21">
      <c r="A558" s="11" t="s">
        <v>28</v>
      </c>
      <c r="B558" s="12"/>
      <c r="C558" s="12" t="s">
        <v>29</v>
      </c>
      <c r="D558" s="12" t="s">
        <v>30</v>
      </c>
      <c r="E558" s="12" t="s">
        <v>20</v>
      </c>
      <c r="F558" s="12" t="s">
        <v>31</v>
      </c>
      <c r="G558" s="12" t="s">
        <v>32</v>
      </c>
      <c r="H558" s="12" t="s">
        <v>33</v>
      </c>
      <c r="I558" s="12" t="s">
        <v>34</v>
      </c>
      <c r="J558" s="12" t="s">
        <v>24</v>
      </c>
      <c r="K558" s="12" t="s">
        <v>25</v>
      </c>
      <c r="L558" s="12"/>
      <c r="M558" s="12">
        <v>4.5</v>
      </c>
      <c r="N558" s="12" t="s">
        <v>61</v>
      </c>
      <c r="O558" s="12">
        <v>12</v>
      </c>
      <c r="P558" s="13">
        <v>19188</v>
      </c>
      <c r="Q558" s="14">
        <v>355</v>
      </c>
    </row>
    <row r="559" spans="1:17" ht="21">
      <c r="A559" s="11" t="s">
        <v>123</v>
      </c>
      <c r="B559" s="12" t="s">
        <v>1058</v>
      </c>
      <c r="C559" s="12" t="s">
        <v>18</v>
      </c>
      <c r="D559" s="12" t="s">
        <v>1059</v>
      </c>
      <c r="E559" s="12" t="s">
        <v>75</v>
      </c>
      <c r="F559" s="12" t="s">
        <v>337</v>
      </c>
      <c r="G559" s="12" t="s">
        <v>77</v>
      </c>
      <c r="H559" s="12" t="s">
        <v>338</v>
      </c>
      <c r="I559" s="12" t="s">
        <v>260</v>
      </c>
      <c r="J559" s="12" t="s">
        <v>394</v>
      </c>
      <c r="K559" s="12"/>
      <c r="L559" s="12"/>
      <c r="M559" s="12">
        <v>3.6</v>
      </c>
      <c r="N559" s="12" t="s">
        <v>1060</v>
      </c>
      <c r="O559" s="12">
        <v>43</v>
      </c>
      <c r="P559" s="13">
        <v>71665.95</v>
      </c>
      <c r="Q559" s="14">
        <v>269</v>
      </c>
    </row>
    <row r="560" spans="1:17" ht="21">
      <c r="A560" s="11" t="s">
        <v>17</v>
      </c>
      <c r="B560" s="12"/>
      <c r="C560" s="12" t="s">
        <v>18</v>
      </c>
      <c r="D560" s="12" t="s">
        <v>19</v>
      </c>
      <c r="E560" s="12" t="s">
        <v>20</v>
      </c>
      <c r="F560" s="12" t="s">
        <v>21</v>
      </c>
      <c r="G560" s="12" t="s">
        <v>22</v>
      </c>
      <c r="H560" s="12" t="s">
        <v>23</v>
      </c>
      <c r="I560" s="12"/>
      <c r="J560" s="12" t="s">
        <v>24</v>
      </c>
      <c r="K560" s="12" t="s">
        <v>25</v>
      </c>
      <c r="L560" s="12" t="s">
        <v>26</v>
      </c>
      <c r="M560" s="12"/>
      <c r="N560" s="12" t="s">
        <v>1061</v>
      </c>
      <c r="O560" s="12">
        <v>62</v>
      </c>
      <c r="P560" s="13">
        <v>67703.38</v>
      </c>
      <c r="Q560" s="14">
        <v>401</v>
      </c>
    </row>
    <row r="561" spans="1:17" ht="21">
      <c r="A561" s="11" t="s">
        <v>28</v>
      </c>
      <c r="B561" s="12"/>
      <c r="C561" s="12" t="s">
        <v>29</v>
      </c>
      <c r="D561" s="12" t="s">
        <v>30</v>
      </c>
      <c r="E561" s="12" t="s">
        <v>20</v>
      </c>
      <c r="F561" s="12" t="s">
        <v>31</v>
      </c>
      <c r="G561" s="12" t="s">
        <v>32</v>
      </c>
      <c r="H561" s="12" t="s">
        <v>33</v>
      </c>
      <c r="I561" s="12" t="s">
        <v>34</v>
      </c>
      <c r="J561" s="12" t="s">
        <v>24</v>
      </c>
      <c r="K561" s="12" t="s">
        <v>25</v>
      </c>
      <c r="L561" s="12"/>
      <c r="M561" s="12">
        <v>4.5</v>
      </c>
      <c r="N561" s="12" t="s">
        <v>1062</v>
      </c>
      <c r="O561" s="12">
        <v>22</v>
      </c>
      <c r="P561" s="13">
        <v>46793.78</v>
      </c>
      <c r="Q561" s="14">
        <v>385</v>
      </c>
    </row>
    <row r="562" spans="1:17" ht="21">
      <c r="A562" s="11" t="s">
        <v>123</v>
      </c>
      <c r="B562" s="12" t="s">
        <v>1063</v>
      </c>
      <c r="C562" s="12" t="s">
        <v>302</v>
      </c>
      <c r="D562" s="12" t="s">
        <v>85</v>
      </c>
      <c r="E562" s="12"/>
      <c r="F562" s="12" t="s">
        <v>733</v>
      </c>
      <c r="G562" s="12" t="s">
        <v>22</v>
      </c>
      <c r="H562" s="12" t="s">
        <v>1064</v>
      </c>
      <c r="I562" s="12" t="s">
        <v>111</v>
      </c>
      <c r="J562" s="12" t="s">
        <v>43</v>
      </c>
      <c r="K562" s="12"/>
      <c r="L562" s="12"/>
      <c r="M562" s="12">
        <v>4.8</v>
      </c>
      <c r="N562" s="12" t="s">
        <v>151</v>
      </c>
      <c r="O562" s="12">
        <v>53</v>
      </c>
      <c r="P562" s="13">
        <v>20669.47</v>
      </c>
      <c r="Q562" s="14">
        <v>370</v>
      </c>
    </row>
    <row r="563" spans="1:17" ht="21">
      <c r="A563" s="11" t="s">
        <v>17</v>
      </c>
      <c r="B563" s="12" t="s">
        <v>1065</v>
      </c>
      <c r="C563" s="12" t="s">
        <v>29</v>
      </c>
      <c r="D563" s="12" t="s">
        <v>102</v>
      </c>
      <c r="E563" s="12" t="s">
        <v>58</v>
      </c>
      <c r="F563" s="12" t="s">
        <v>110</v>
      </c>
      <c r="G563" s="12" t="s">
        <v>67</v>
      </c>
      <c r="H563" s="12" t="s">
        <v>23</v>
      </c>
      <c r="I563" s="12"/>
      <c r="J563" s="12" t="s">
        <v>24</v>
      </c>
      <c r="K563" s="12" t="s">
        <v>25</v>
      </c>
      <c r="L563" s="12"/>
      <c r="M563" s="12"/>
      <c r="N563" s="12" t="s">
        <v>1066</v>
      </c>
      <c r="O563" s="12">
        <v>32</v>
      </c>
      <c r="P563" s="13">
        <v>31807.68</v>
      </c>
      <c r="Q563" s="14">
        <v>354</v>
      </c>
    </row>
    <row r="564" spans="1:17" ht="21">
      <c r="A564" s="11" t="s">
        <v>17</v>
      </c>
      <c r="B564" s="12"/>
      <c r="C564" s="12" t="s">
        <v>18</v>
      </c>
      <c r="D564" s="12" t="s">
        <v>19</v>
      </c>
      <c r="E564" s="12" t="s">
        <v>20</v>
      </c>
      <c r="F564" s="12" t="s">
        <v>21</v>
      </c>
      <c r="G564" s="12" t="s">
        <v>22</v>
      </c>
      <c r="H564" s="12" t="s">
        <v>23</v>
      </c>
      <c r="I564" s="12"/>
      <c r="J564" s="12" t="s">
        <v>24</v>
      </c>
      <c r="K564" s="12" t="s">
        <v>25</v>
      </c>
      <c r="L564" s="12" t="s">
        <v>26</v>
      </c>
      <c r="M564" s="12"/>
      <c r="N564" s="12" t="s">
        <v>132</v>
      </c>
      <c r="O564" s="12">
        <v>20</v>
      </c>
      <c r="P564" s="13">
        <v>11799.8</v>
      </c>
      <c r="Q564" s="14">
        <v>359</v>
      </c>
    </row>
    <row r="565" spans="1:17" ht="21">
      <c r="A565" s="11" t="s">
        <v>28</v>
      </c>
      <c r="B565" s="12"/>
      <c r="C565" s="12" t="s">
        <v>29</v>
      </c>
      <c r="D565" s="12" t="s">
        <v>30</v>
      </c>
      <c r="E565" s="12" t="s">
        <v>20</v>
      </c>
      <c r="F565" s="12" t="s">
        <v>31</v>
      </c>
      <c r="G565" s="12" t="s">
        <v>32</v>
      </c>
      <c r="H565" s="12" t="s">
        <v>33</v>
      </c>
      <c r="I565" s="12" t="s">
        <v>34</v>
      </c>
      <c r="J565" s="12" t="s">
        <v>24</v>
      </c>
      <c r="K565" s="12" t="s">
        <v>25</v>
      </c>
      <c r="L565" s="12"/>
      <c r="M565" s="12">
        <v>4.5</v>
      </c>
      <c r="N565" s="12" t="s">
        <v>1067</v>
      </c>
      <c r="O565" s="12">
        <v>35</v>
      </c>
      <c r="P565" s="13">
        <v>13999.65</v>
      </c>
      <c r="Q565" s="14">
        <v>330</v>
      </c>
    </row>
    <row r="566" spans="1:17" ht="21">
      <c r="A566" s="11" t="s">
        <v>289</v>
      </c>
      <c r="B566" s="12" t="s">
        <v>1068</v>
      </c>
      <c r="C566" s="12" t="s">
        <v>18</v>
      </c>
      <c r="D566" s="12" t="s">
        <v>301</v>
      </c>
      <c r="E566" s="12" t="s">
        <v>90</v>
      </c>
      <c r="F566" s="12" t="s">
        <v>76</v>
      </c>
      <c r="G566" s="12" t="s">
        <v>77</v>
      </c>
      <c r="H566" s="12" t="s">
        <v>33</v>
      </c>
      <c r="I566" s="12" t="s">
        <v>1069</v>
      </c>
      <c r="J566" s="12" t="s">
        <v>24</v>
      </c>
      <c r="K566" s="12"/>
      <c r="L566" s="12"/>
      <c r="M566" s="12">
        <v>4</v>
      </c>
      <c r="N566" s="12" t="s">
        <v>132</v>
      </c>
      <c r="O566" s="12">
        <v>48</v>
      </c>
      <c r="P566" s="13">
        <v>28319.52</v>
      </c>
      <c r="Q566" s="14">
        <v>166</v>
      </c>
    </row>
    <row r="567" spans="1:17" ht="21">
      <c r="A567" s="11" t="s">
        <v>123</v>
      </c>
      <c r="B567" s="12" t="s">
        <v>1070</v>
      </c>
      <c r="C567" s="12" t="s">
        <v>29</v>
      </c>
      <c r="D567" s="12"/>
      <c r="E567" s="12" t="s">
        <v>49</v>
      </c>
      <c r="F567" s="12" t="s">
        <v>86</v>
      </c>
      <c r="G567" s="12" t="s">
        <v>22</v>
      </c>
      <c r="H567" s="12" t="s">
        <v>33</v>
      </c>
      <c r="I567" s="12" t="s">
        <v>260</v>
      </c>
      <c r="J567" s="12" t="s">
        <v>261</v>
      </c>
      <c r="K567" s="12" t="s">
        <v>112</v>
      </c>
      <c r="L567" s="12"/>
      <c r="M567" s="12"/>
      <c r="N567" s="12" t="s">
        <v>1071</v>
      </c>
      <c r="O567" s="12">
        <v>23</v>
      </c>
      <c r="P567" s="13">
        <v>25917.55</v>
      </c>
      <c r="Q567" s="14">
        <v>393</v>
      </c>
    </row>
    <row r="568" spans="1:17" ht="21">
      <c r="A568" s="11" t="s">
        <v>17</v>
      </c>
      <c r="B568" s="12"/>
      <c r="C568" s="12" t="s">
        <v>18</v>
      </c>
      <c r="D568" s="12" t="s">
        <v>19</v>
      </c>
      <c r="E568" s="12" t="s">
        <v>20</v>
      </c>
      <c r="F568" s="12" t="s">
        <v>21</v>
      </c>
      <c r="G568" s="12" t="s">
        <v>22</v>
      </c>
      <c r="H568" s="12" t="s">
        <v>23</v>
      </c>
      <c r="I568" s="12"/>
      <c r="J568" s="12" t="s">
        <v>24</v>
      </c>
      <c r="K568" s="12" t="s">
        <v>25</v>
      </c>
      <c r="L568" s="12" t="s">
        <v>26</v>
      </c>
      <c r="M568" s="12"/>
      <c r="N568" s="12" t="s">
        <v>1072</v>
      </c>
      <c r="O568" s="12">
        <v>63</v>
      </c>
      <c r="P568" s="13">
        <v>57392.37</v>
      </c>
      <c r="Q568" s="14">
        <v>254</v>
      </c>
    </row>
    <row r="569" spans="1:17" ht="21">
      <c r="A569" s="11" t="s">
        <v>28</v>
      </c>
      <c r="B569" s="12"/>
      <c r="C569" s="12" t="s">
        <v>29</v>
      </c>
      <c r="D569" s="12" t="s">
        <v>30</v>
      </c>
      <c r="E569" s="12" t="s">
        <v>20</v>
      </c>
      <c r="F569" s="12" t="s">
        <v>31</v>
      </c>
      <c r="G569" s="12" t="s">
        <v>32</v>
      </c>
      <c r="H569" s="12" t="s">
        <v>33</v>
      </c>
      <c r="I569" s="12" t="s">
        <v>34</v>
      </c>
      <c r="J569" s="12" t="s">
        <v>24</v>
      </c>
      <c r="K569" s="12" t="s">
        <v>25</v>
      </c>
      <c r="L569" s="12"/>
      <c r="M569" s="12">
        <v>4.5</v>
      </c>
      <c r="N569" s="12" t="s">
        <v>61</v>
      </c>
      <c r="O569" s="12">
        <v>58</v>
      </c>
      <c r="P569" s="13">
        <v>92742</v>
      </c>
      <c r="Q569" s="14">
        <v>515</v>
      </c>
    </row>
    <row r="570" spans="1:17" ht="21">
      <c r="A570" s="11" t="s">
        <v>165</v>
      </c>
      <c r="B570" s="12" t="s">
        <v>1073</v>
      </c>
      <c r="C570" s="12" t="s">
        <v>73</v>
      </c>
      <c r="D570" s="12" t="s">
        <v>853</v>
      </c>
      <c r="E570" s="12" t="s">
        <v>208</v>
      </c>
      <c r="F570" s="12" t="s">
        <v>235</v>
      </c>
      <c r="G570" s="12" t="s">
        <v>32</v>
      </c>
      <c r="H570" s="12" t="s">
        <v>33</v>
      </c>
      <c r="I570" s="12" t="s">
        <v>687</v>
      </c>
      <c r="J570" s="12" t="s">
        <v>24</v>
      </c>
      <c r="K570" s="12"/>
      <c r="L570" s="12"/>
      <c r="M570" s="12"/>
      <c r="N570" s="12" t="s">
        <v>211</v>
      </c>
      <c r="O570" s="12">
        <v>21</v>
      </c>
      <c r="P570" s="13">
        <v>9659.7900000000009</v>
      </c>
      <c r="Q570" s="14">
        <v>344</v>
      </c>
    </row>
    <row r="571" spans="1:17" ht="21">
      <c r="A571" s="11" t="s">
        <v>28</v>
      </c>
      <c r="B571" s="12" t="s">
        <v>1074</v>
      </c>
      <c r="C571" s="12" t="s">
        <v>73</v>
      </c>
      <c r="D571" s="12"/>
      <c r="E571" s="12" t="s">
        <v>90</v>
      </c>
      <c r="F571" s="12" t="s">
        <v>76</v>
      </c>
      <c r="G571" s="12" t="s">
        <v>41</v>
      </c>
      <c r="H571" s="12" t="s">
        <v>33</v>
      </c>
      <c r="I571" s="12" t="s">
        <v>260</v>
      </c>
      <c r="J571" s="12" t="s">
        <v>1075</v>
      </c>
      <c r="K571" s="12" t="s">
        <v>1076</v>
      </c>
      <c r="L571" s="12"/>
      <c r="M571" s="12">
        <v>1</v>
      </c>
      <c r="N571" s="12" t="s">
        <v>893</v>
      </c>
      <c r="O571" s="12">
        <v>29</v>
      </c>
      <c r="P571" s="13">
        <v>25472.73</v>
      </c>
      <c r="Q571" s="14">
        <v>279</v>
      </c>
    </row>
    <row r="572" spans="1:17" ht="21">
      <c r="A572" s="11" t="s">
        <v>79</v>
      </c>
      <c r="B572" s="12" t="s">
        <v>1077</v>
      </c>
      <c r="C572" s="12" t="s">
        <v>18</v>
      </c>
      <c r="D572" s="12" t="s">
        <v>30</v>
      </c>
      <c r="E572" s="12" t="s">
        <v>75</v>
      </c>
      <c r="F572" s="12" t="s">
        <v>76</v>
      </c>
      <c r="G572" s="12" t="s">
        <v>77</v>
      </c>
      <c r="H572" s="12" t="s">
        <v>42</v>
      </c>
      <c r="I572" s="12" t="s">
        <v>202</v>
      </c>
      <c r="J572" s="12" t="s">
        <v>24</v>
      </c>
      <c r="K572" s="12"/>
      <c r="L572" s="12"/>
      <c r="M572" s="12">
        <v>3.5</v>
      </c>
      <c r="N572" s="12" t="s">
        <v>100</v>
      </c>
      <c r="O572" s="12">
        <v>22</v>
      </c>
      <c r="P572" s="13">
        <v>37378</v>
      </c>
      <c r="Q572" s="14">
        <v>309</v>
      </c>
    </row>
    <row r="573" spans="1:17" ht="21">
      <c r="A573" s="11" t="s">
        <v>28</v>
      </c>
      <c r="B573" s="12" t="s">
        <v>468</v>
      </c>
      <c r="C573" s="12" t="s">
        <v>105</v>
      </c>
      <c r="D573" s="12"/>
      <c r="E573" s="12" t="s">
        <v>90</v>
      </c>
      <c r="F573" s="12" t="s">
        <v>110</v>
      </c>
      <c r="G573" s="12" t="s">
        <v>41</v>
      </c>
      <c r="H573" s="12" t="s">
        <v>338</v>
      </c>
      <c r="I573" s="12" t="s">
        <v>111</v>
      </c>
      <c r="J573" s="12" t="s">
        <v>24</v>
      </c>
      <c r="K573" s="12" t="s">
        <v>112</v>
      </c>
      <c r="L573" s="12"/>
      <c r="M573" s="12">
        <v>2</v>
      </c>
      <c r="N573" s="12" t="s">
        <v>1078</v>
      </c>
      <c r="O573" s="12">
        <v>58</v>
      </c>
      <c r="P573" s="13">
        <v>157702</v>
      </c>
      <c r="Q573" s="14">
        <v>290</v>
      </c>
    </row>
    <row r="574" spans="1:17" ht="21">
      <c r="A574" s="11" t="s">
        <v>165</v>
      </c>
      <c r="B574" s="12" t="s">
        <v>1079</v>
      </c>
      <c r="C574" s="12" t="s">
        <v>18</v>
      </c>
      <c r="D574" s="12" t="s">
        <v>85</v>
      </c>
      <c r="E574" s="12" t="s">
        <v>49</v>
      </c>
      <c r="F574" s="12" t="s">
        <v>86</v>
      </c>
      <c r="G574" s="12" t="s">
        <v>22</v>
      </c>
      <c r="H574" s="12" t="s">
        <v>256</v>
      </c>
      <c r="I574" s="12" t="s">
        <v>618</v>
      </c>
      <c r="J574" s="12" t="s">
        <v>24</v>
      </c>
      <c r="K574" s="12"/>
      <c r="L574" s="12"/>
      <c r="M574" s="12">
        <v>3.4</v>
      </c>
      <c r="N574" s="12" t="s">
        <v>1080</v>
      </c>
      <c r="O574" s="12">
        <v>28</v>
      </c>
      <c r="P574" s="13">
        <v>33202.120000000003</v>
      </c>
      <c r="Q574" s="14">
        <v>272</v>
      </c>
    </row>
    <row r="575" spans="1:17" ht="21">
      <c r="A575" s="11" t="s">
        <v>165</v>
      </c>
      <c r="B575" s="12" t="s">
        <v>1081</v>
      </c>
      <c r="C575" s="12" t="s">
        <v>29</v>
      </c>
      <c r="D575" s="12" t="s">
        <v>30</v>
      </c>
      <c r="E575" s="12" t="s">
        <v>75</v>
      </c>
      <c r="F575" s="12" t="s">
        <v>76</v>
      </c>
      <c r="G575" s="12" t="s">
        <v>41</v>
      </c>
      <c r="H575" s="12" t="s">
        <v>256</v>
      </c>
      <c r="I575" s="12" t="s">
        <v>589</v>
      </c>
      <c r="J575" s="12" t="s">
        <v>1082</v>
      </c>
      <c r="K575" s="12"/>
      <c r="L575" s="12"/>
      <c r="M575" s="12"/>
      <c r="N575" s="12" t="s">
        <v>1083</v>
      </c>
      <c r="O575" s="12">
        <v>13</v>
      </c>
      <c r="P575" s="13">
        <v>18524.87</v>
      </c>
      <c r="Q575" s="14">
        <v>179</v>
      </c>
    </row>
    <row r="576" spans="1:17" ht="21">
      <c r="A576" s="11" t="s">
        <v>17</v>
      </c>
      <c r="B576" s="12"/>
      <c r="C576" s="12" t="s">
        <v>29</v>
      </c>
      <c r="D576" s="12" t="s">
        <v>19</v>
      </c>
      <c r="E576" s="12" t="s">
        <v>94</v>
      </c>
      <c r="F576" s="12" t="s">
        <v>95</v>
      </c>
      <c r="G576" s="12" t="s">
        <v>96</v>
      </c>
      <c r="H576" s="12" t="s">
        <v>23</v>
      </c>
      <c r="I576" s="12"/>
      <c r="J576" s="12" t="s">
        <v>24</v>
      </c>
      <c r="K576" s="12" t="s">
        <v>25</v>
      </c>
      <c r="L576" s="12" t="s">
        <v>97</v>
      </c>
      <c r="M576" s="12">
        <v>5</v>
      </c>
      <c r="N576" s="12" t="s">
        <v>151</v>
      </c>
      <c r="O576" s="12">
        <v>29</v>
      </c>
      <c r="P576" s="13">
        <v>11309.71</v>
      </c>
      <c r="Q576" s="14">
        <v>261</v>
      </c>
    </row>
    <row r="577" spans="1:17" ht="21">
      <c r="A577" s="11" t="s">
        <v>28</v>
      </c>
      <c r="B577" s="12"/>
      <c r="C577" s="12" t="s">
        <v>29</v>
      </c>
      <c r="D577" s="12" t="s">
        <v>85</v>
      </c>
      <c r="E577" s="12" t="s">
        <v>20</v>
      </c>
      <c r="F577" s="12" t="s">
        <v>99</v>
      </c>
      <c r="G577" s="12" t="s">
        <v>77</v>
      </c>
      <c r="H577" s="12" t="s">
        <v>23</v>
      </c>
      <c r="I577" s="12"/>
      <c r="J577" s="12" t="s">
        <v>24</v>
      </c>
      <c r="K577" s="12" t="s">
        <v>25</v>
      </c>
      <c r="L577" s="12" t="s">
        <v>97</v>
      </c>
      <c r="M577" s="12">
        <v>4.4000000000000004</v>
      </c>
      <c r="N577" s="12" t="s">
        <v>1084</v>
      </c>
      <c r="O577" s="12">
        <v>65</v>
      </c>
      <c r="P577" s="13">
        <v>48164.35</v>
      </c>
      <c r="Q577" s="14">
        <v>234</v>
      </c>
    </row>
    <row r="578" spans="1:17" ht="21">
      <c r="A578" s="11" t="s">
        <v>17</v>
      </c>
      <c r="B578" s="12" t="s">
        <v>101</v>
      </c>
      <c r="C578" s="12" t="s">
        <v>29</v>
      </c>
      <c r="D578" s="12" t="s">
        <v>102</v>
      </c>
      <c r="E578" s="12" t="s">
        <v>20</v>
      </c>
      <c r="F578" s="12" t="s">
        <v>31</v>
      </c>
      <c r="G578" s="12" t="s">
        <v>96</v>
      </c>
      <c r="H578" s="12" t="s">
        <v>23</v>
      </c>
      <c r="I578" s="12"/>
      <c r="J578" s="12" t="s">
        <v>24</v>
      </c>
      <c r="K578" s="12" t="s">
        <v>25</v>
      </c>
      <c r="L578" s="12"/>
      <c r="M578" s="12"/>
      <c r="N578" s="12" t="s">
        <v>45</v>
      </c>
      <c r="O578" s="12">
        <v>19</v>
      </c>
      <c r="P578" s="13">
        <v>18999.810000000001</v>
      </c>
      <c r="Q578" s="14">
        <v>465</v>
      </c>
    </row>
    <row r="579" spans="1:17" ht="21">
      <c r="A579" s="11" t="s">
        <v>487</v>
      </c>
      <c r="B579" s="12" t="s">
        <v>334</v>
      </c>
      <c r="C579" s="12" t="s">
        <v>29</v>
      </c>
      <c r="D579" s="12" t="s">
        <v>125</v>
      </c>
      <c r="E579" s="12" t="s">
        <v>75</v>
      </c>
      <c r="F579" s="12" t="s">
        <v>110</v>
      </c>
      <c r="G579" s="12" t="s">
        <v>401</v>
      </c>
      <c r="H579" s="12" t="s">
        <v>23</v>
      </c>
      <c r="I579" s="12"/>
      <c r="J579" s="12" t="s">
        <v>24</v>
      </c>
      <c r="K579" s="12" t="s">
        <v>112</v>
      </c>
      <c r="L579" s="12"/>
      <c r="M579" s="12">
        <v>4.4000000000000004</v>
      </c>
      <c r="N579" s="12" t="s">
        <v>211</v>
      </c>
      <c r="O579" s="12">
        <v>51</v>
      </c>
      <c r="P579" s="13">
        <v>23459.49</v>
      </c>
      <c r="Q579" s="14">
        <v>510</v>
      </c>
    </row>
    <row r="580" spans="1:17" ht="21">
      <c r="A580" s="11" t="s">
        <v>123</v>
      </c>
      <c r="B580" s="12" t="s">
        <v>1085</v>
      </c>
      <c r="C580" s="12" t="s">
        <v>73</v>
      </c>
      <c r="D580" s="12" t="s">
        <v>85</v>
      </c>
      <c r="E580" s="12" t="s">
        <v>75</v>
      </c>
      <c r="F580" s="12" t="s">
        <v>76</v>
      </c>
      <c r="G580" s="12" t="s">
        <v>77</v>
      </c>
      <c r="H580" s="12" t="s">
        <v>23</v>
      </c>
      <c r="I580" s="12" t="s">
        <v>260</v>
      </c>
      <c r="J580" s="12" t="s">
        <v>394</v>
      </c>
      <c r="K580" s="12"/>
      <c r="L580" s="12"/>
      <c r="M580" s="12"/>
      <c r="N580" s="12" t="s">
        <v>1086</v>
      </c>
      <c r="O580" s="12">
        <v>43</v>
      </c>
      <c r="P580" s="13">
        <v>118637</v>
      </c>
      <c r="Q580" s="14">
        <v>493</v>
      </c>
    </row>
    <row r="581" spans="1:17" ht="21">
      <c r="A581" s="11" t="s">
        <v>165</v>
      </c>
      <c r="B581" s="12" t="s">
        <v>1087</v>
      </c>
      <c r="C581" s="12" t="s">
        <v>73</v>
      </c>
      <c r="D581" s="12" t="s">
        <v>30</v>
      </c>
      <c r="E581" s="12" t="s">
        <v>75</v>
      </c>
      <c r="F581" s="12" t="s">
        <v>76</v>
      </c>
      <c r="G581" s="12" t="s">
        <v>41</v>
      </c>
      <c r="H581" s="12" t="s">
        <v>33</v>
      </c>
      <c r="I581" s="12"/>
      <c r="J581" s="12" t="s">
        <v>24</v>
      </c>
      <c r="K581" s="12" t="s">
        <v>506</v>
      </c>
      <c r="L581" s="12"/>
      <c r="M581" s="12"/>
      <c r="N581" s="12" t="s">
        <v>1088</v>
      </c>
      <c r="O581" s="12">
        <v>52</v>
      </c>
      <c r="P581" s="13">
        <v>45603.48</v>
      </c>
      <c r="Q581" s="14">
        <v>383</v>
      </c>
    </row>
    <row r="582" spans="1:17" ht="21">
      <c r="A582" s="11" t="s">
        <v>165</v>
      </c>
      <c r="B582" s="12" t="s">
        <v>1089</v>
      </c>
      <c r="C582" s="12" t="s">
        <v>29</v>
      </c>
      <c r="D582" s="12" t="s">
        <v>853</v>
      </c>
      <c r="E582" s="12" t="s">
        <v>208</v>
      </c>
      <c r="F582" s="12" t="s">
        <v>374</v>
      </c>
      <c r="G582" s="12" t="s">
        <v>32</v>
      </c>
      <c r="H582" s="12" t="s">
        <v>33</v>
      </c>
      <c r="I582" s="12" t="s">
        <v>687</v>
      </c>
      <c r="J582" s="12" t="s">
        <v>43</v>
      </c>
      <c r="K582" s="12"/>
      <c r="L582" s="12"/>
      <c r="M582" s="12"/>
      <c r="N582" s="12" t="s">
        <v>1090</v>
      </c>
      <c r="O582" s="12">
        <v>20</v>
      </c>
      <c r="P582" s="13">
        <v>22599.8</v>
      </c>
      <c r="Q582" s="14">
        <v>184</v>
      </c>
    </row>
    <row r="583" spans="1:17" ht="21">
      <c r="A583" s="11" t="s">
        <v>165</v>
      </c>
      <c r="B583" s="12" t="s">
        <v>1091</v>
      </c>
      <c r="C583" s="12" t="s">
        <v>18</v>
      </c>
      <c r="D583" s="12" t="s">
        <v>85</v>
      </c>
      <c r="E583" s="12" t="s">
        <v>49</v>
      </c>
      <c r="F583" s="12" t="s">
        <v>76</v>
      </c>
      <c r="G583" s="12" t="s">
        <v>22</v>
      </c>
      <c r="H583" s="12" t="s">
        <v>256</v>
      </c>
      <c r="I583" s="12" t="s">
        <v>34</v>
      </c>
      <c r="J583" s="12" t="s">
        <v>24</v>
      </c>
      <c r="K583" s="12"/>
      <c r="L583" s="12"/>
      <c r="M583" s="12">
        <v>4.3</v>
      </c>
      <c r="N583" s="12" t="s">
        <v>1092</v>
      </c>
      <c r="O583" s="12">
        <v>41</v>
      </c>
      <c r="P583" s="13">
        <v>72560.570000000007</v>
      </c>
      <c r="Q583" s="14">
        <v>147</v>
      </c>
    </row>
    <row r="584" spans="1:17" ht="21">
      <c r="A584" s="11" t="s">
        <v>152</v>
      </c>
      <c r="B584" s="12" t="s">
        <v>153</v>
      </c>
      <c r="C584" s="12" t="s">
        <v>73</v>
      </c>
      <c r="D584" s="12" t="s">
        <v>30</v>
      </c>
      <c r="E584" s="12" t="s">
        <v>20</v>
      </c>
      <c r="F584" s="12" t="s">
        <v>31</v>
      </c>
      <c r="G584" s="12" t="s">
        <v>41</v>
      </c>
      <c r="H584" s="12" t="s">
        <v>23</v>
      </c>
      <c r="I584" s="12"/>
      <c r="J584" s="12" t="s">
        <v>24</v>
      </c>
      <c r="K584" s="12" t="s">
        <v>25</v>
      </c>
      <c r="L584" s="12"/>
      <c r="M584" s="12"/>
      <c r="N584" s="12" t="s">
        <v>1093</v>
      </c>
      <c r="O584" s="12">
        <v>36</v>
      </c>
      <c r="P584" s="13">
        <v>17639.64</v>
      </c>
      <c r="Q584" s="14">
        <v>378</v>
      </c>
    </row>
    <row r="585" spans="1:17" ht="21">
      <c r="A585" s="11" t="s">
        <v>17</v>
      </c>
      <c r="B585" s="12"/>
      <c r="C585" s="12" t="s">
        <v>18</v>
      </c>
      <c r="D585" s="12" t="s">
        <v>19</v>
      </c>
      <c r="E585" s="12" t="s">
        <v>20</v>
      </c>
      <c r="F585" s="12" t="s">
        <v>21</v>
      </c>
      <c r="G585" s="12" t="s">
        <v>22</v>
      </c>
      <c r="H585" s="12" t="s">
        <v>23</v>
      </c>
      <c r="I585" s="12"/>
      <c r="J585" s="12" t="s">
        <v>24</v>
      </c>
      <c r="K585" s="12" t="s">
        <v>25</v>
      </c>
      <c r="L585" s="12" t="s">
        <v>26</v>
      </c>
      <c r="M585" s="12"/>
      <c r="N585" s="12" t="s">
        <v>78</v>
      </c>
      <c r="O585" s="12">
        <v>46</v>
      </c>
      <c r="P585" s="13">
        <v>41399.54</v>
      </c>
      <c r="Q585" s="14">
        <v>142</v>
      </c>
    </row>
    <row r="586" spans="1:17" ht="21">
      <c r="A586" s="11" t="s">
        <v>28</v>
      </c>
      <c r="B586" s="12"/>
      <c r="C586" s="12" t="s">
        <v>29</v>
      </c>
      <c r="D586" s="12" t="s">
        <v>30</v>
      </c>
      <c r="E586" s="12" t="s">
        <v>20</v>
      </c>
      <c r="F586" s="12" t="s">
        <v>31</v>
      </c>
      <c r="G586" s="12" t="s">
        <v>32</v>
      </c>
      <c r="H586" s="12" t="s">
        <v>33</v>
      </c>
      <c r="I586" s="12" t="s">
        <v>34</v>
      </c>
      <c r="J586" s="12" t="s">
        <v>24</v>
      </c>
      <c r="K586" s="12" t="s">
        <v>25</v>
      </c>
      <c r="L586" s="12"/>
      <c r="M586" s="12">
        <v>4.5</v>
      </c>
      <c r="N586" s="12" t="s">
        <v>1066</v>
      </c>
      <c r="O586" s="12">
        <v>22</v>
      </c>
      <c r="P586" s="13">
        <v>21867.78</v>
      </c>
      <c r="Q586" s="14">
        <v>152</v>
      </c>
    </row>
    <row r="587" spans="1:17" ht="21">
      <c r="A587" s="11" t="s">
        <v>165</v>
      </c>
      <c r="B587" s="12" t="s">
        <v>741</v>
      </c>
      <c r="C587" s="12" t="s">
        <v>18</v>
      </c>
      <c r="D587" s="12" t="s">
        <v>30</v>
      </c>
      <c r="E587" s="12" t="s">
        <v>75</v>
      </c>
      <c r="F587" s="12" t="s">
        <v>86</v>
      </c>
      <c r="G587" s="12" t="s">
        <v>77</v>
      </c>
      <c r="H587" s="12" t="s">
        <v>33</v>
      </c>
      <c r="I587" s="12" t="s">
        <v>34</v>
      </c>
      <c r="J587" s="12" t="s">
        <v>24</v>
      </c>
      <c r="K587" s="12"/>
      <c r="L587" s="12"/>
      <c r="M587" s="12">
        <v>3.4</v>
      </c>
      <c r="N587" s="12" t="s">
        <v>70</v>
      </c>
      <c r="O587" s="12">
        <v>44</v>
      </c>
      <c r="P587" s="13">
        <v>35156</v>
      </c>
      <c r="Q587" s="14">
        <v>386</v>
      </c>
    </row>
    <row r="588" spans="1:17" ht="21">
      <c r="A588" s="11" t="s">
        <v>71</v>
      </c>
      <c r="B588" s="12" t="s">
        <v>1094</v>
      </c>
      <c r="C588" s="12" t="s">
        <v>18</v>
      </c>
      <c r="D588" s="12" t="s">
        <v>30</v>
      </c>
      <c r="E588" s="12" t="s">
        <v>32</v>
      </c>
      <c r="F588" s="12" t="s">
        <v>135</v>
      </c>
      <c r="G588" s="12" t="s">
        <v>67</v>
      </c>
      <c r="H588" s="12" t="s">
        <v>68</v>
      </c>
      <c r="I588" s="12"/>
      <c r="J588" s="12" t="s">
        <v>24</v>
      </c>
      <c r="K588" s="12"/>
      <c r="L588" s="12" t="s">
        <v>97</v>
      </c>
      <c r="M588" s="12">
        <v>3.8</v>
      </c>
      <c r="N588" s="12" t="s">
        <v>1095</v>
      </c>
      <c r="O588" s="12">
        <v>49</v>
      </c>
      <c r="P588" s="13">
        <v>13327.51</v>
      </c>
      <c r="Q588" s="14">
        <v>211</v>
      </c>
    </row>
    <row r="589" spans="1:17" ht="21">
      <c r="A589" s="11" t="s">
        <v>28</v>
      </c>
      <c r="B589" s="12" t="s">
        <v>1096</v>
      </c>
      <c r="C589" s="12" t="s">
        <v>178</v>
      </c>
      <c r="D589" s="12" t="s">
        <v>89</v>
      </c>
      <c r="E589" s="12" t="s">
        <v>58</v>
      </c>
      <c r="F589" s="12" t="s">
        <v>657</v>
      </c>
      <c r="G589" s="12" t="s">
        <v>67</v>
      </c>
      <c r="H589" s="12" t="s">
        <v>60</v>
      </c>
      <c r="I589" s="12" t="s">
        <v>140</v>
      </c>
      <c r="J589" s="12" t="s">
        <v>24</v>
      </c>
      <c r="K589" s="12"/>
      <c r="L589" s="12"/>
      <c r="M589" s="12">
        <v>4.3</v>
      </c>
      <c r="N589" s="12" t="s">
        <v>1097</v>
      </c>
      <c r="O589" s="12">
        <v>39</v>
      </c>
      <c r="P589" s="13">
        <v>80003.429999999993</v>
      </c>
      <c r="Q589" s="14">
        <v>144</v>
      </c>
    </row>
    <row r="590" spans="1:17" ht="21">
      <c r="A590" s="11" t="s">
        <v>71</v>
      </c>
      <c r="B590" s="12" t="s">
        <v>1098</v>
      </c>
      <c r="C590" s="12" t="s">
        <v>29</v>
      </c>
      <c r="D590" s="12" t="s">
        <v>175</v>
      </c>
      <c r="E590" s="12"/>
      <c r="F590" s="12" t="s">
        <v>66</v>
      </c>
      <c r="G590" s="12" t="s">
        <v>67</v>
      </c>
      <c r="H590" s="12" t="s">
        <v>116</v>
      </c>
      <c r="I590" s="12"/>
      <c r="J590" s="12" t="s">
        <v>24</v>
      </c>
      <c r="K590" s="12" t="s">
        <v>161</v>
      </c>
      <c r="L590" s="12" t="s">
        <v>549</v>
      </c>
      <c r="M590" s="12">
        <v>3.8</v>
      </c>
      <c r="N590" s="12" t="s">
        <v>258</v>
      </c>
      <c r="O590" s="12">
        <v>57</v>
      </c>
      <c r="P590" s="13">
        <v>68343</v>
      </c>
      <c r="Q590" s="14">
        <v>140</v>
      </c>
    </row>
    <row r="591" spans="1:17" ht="21">
      <c r="A591" s="11" t="s">
        <v>17</v>
      </c>
      <c r="B591" s="12"/>
      <c r="C591" s="12" t="s">
        <v>18</v>
      </c>
      <c r="D591" s="12" t="s">
        <v>19</v>
      </c>
      <c r="E591" s="12" t="s">
        <v>20</v>
      </c>
      <c r="F591" s="12" t="s">
        <v>21</v>
      </c>
      <c r="G591" s="12" t="s">
        <v>22</v>
      </c>
      <c r="H591" s="12" t="s">
        <v>23</v>
      </c>
      <c r="I591" s="12"/>
      <c r="J591" s="12" t="s">
        <v>24</v>
      </c>
      <c r="K591" s="12" t="s">
        <v>25</v>
      </c>
      <c r="L591" s="12" t="s">
        <v>26</v>
      </c>
      <c r="M591" s="12"/>
      <c r="N591" s="12" t="s">
        <v>211</v>
      </c>
      <c r="O591" s="12">
        <v>13</v>
      </c>
      <c r="P591" s="13">
        <v>5979.87</v>
      </c>
      <c r="Q591" s="14">
        <v>126</v>
      </c>
    </row>
    <row r="592" spans="1:17" ht="21">
      <c r="A592" s="11" t="s">
        <v>28</v>
      </c>
      <c r="B592" s="12"/>
      <c r="C592" s="12" t="s">
        <v>29</v>
      </c>
      <c r="D592" s="12" t="s">
        <v>30</v>
      </c>
      <c r="E592" s="12" t="s">
        <v>20</v>
      </c>
      <c r="F592" s="12" t="s">
        <v>31</v>
      </c>
      <c r="G592" s="12" t="s">
        <v>32</v>
      </c>
      <c r="H592" s="12" t="s">
        <v>33</v>
      </c>
      <c r="I592" s="12" t="s">
        <v>34</v>
      </c>
      <c r="J592" s="12" t="s">
        <v>24</v>
      </c>
      <c r="K592" s="12" t="s">
        <v>25</v>
      </c>
      <c r="L592" s="12"/>
      <c r="M592" s="12">
        <v>4.5</v>
      </c>
      <c r="N592" s="12" t="s">
        <v>1099</v>
      </c>
      <c r="O592" s="12">
        <v>24</v>
      </c>
      <c r="P592" s="13">
        <v>39527.760000000002</v>
      </c>
      <c r="Q592" s="14">
        <v>454</v>
      </c>
    </row>
    <row r="593" spans="1:17" ht="21">
      <c r="A593" s="11" t="s">
        <v>71</v>
      </c>
      <c r="B593" s="12" t="s">
        <v>367</v>
      </c>
      <c r="C593" s="12" t="s">
        <v>73</v>
      </c>
      <c r="D593" s="12" t="s">
        <v>85</v>
      </c>
      <c r="E593" s="12" t="s">
        <v>208</v>
      </c>
      <c r="F593" s="12" t="s">
        <v>241</v>
      </c>
      <c r="G593" s="12" t="s">
        <v>41</v>
      </c>
      <c r="H593" s="12" t="s">
        <v>33</v>
      </c>
      <c r="I593" s="12"/>
      <c r="J593" s="12" t="s">
        <v>1045</v>
      </c>
      <c r="K593" s="12" t="s">
        <v>1100</v>
      </c>
      <c r="L593" s="12"/>
      <c r="M593" s="12"/>
      <c r="N593" s="12" t="s">
        <v>100</v>
      </c>
      <c r="O593" s="12">
        <v>26</v>
      </c>
      <c r="P593" s="13">
        <v>44174</v>
      </c>
      <c r="Q593" s="14">
        <v>429</v>
      </c>
    </row>
    <row r="594" spans="1:17" ht="21">
      <c r="A594" s="11" t="s">
        <v>165</v>
      </c>
      <c r="B594" s="12" t="s">
        <v>1101</v>
      </c>
      <c r="C594" s="12" t="s">
        <v>302</v>
      </c>
      <c r="D594" s="12" t="s">
        <v>85</v>
      </c>
      <c r="E594" s="12" t="s">
        <v>20</v>
      </c>
      <c r="F594" s="12" t="s">
        <v>76</v>
      </c>
      <c r="G594" s="12" t="s">
        <v>77</v>
      </c>
      <c r="H594" s="12" t="s">
        <v>33</v>
      </c>
      <c r="I594" s="12" t="s">
        <v>589</v>
      </c>
      <c r="J594" s="12" t="s">
        <v>24</v>
      </c>
      <c r="K594" s="12"/>
      <c r="L594" s="12"/>
      <c r="M594" s="12">
        <v>5</v>
      </c>
      <c r="N594" s="12" t="s">
        <v>61</v>
      </c>
      <c r="O594" s="12">
        <v>59</v>
      </c>
      <c r="P594" s="13">
        <v>94341</v>
      </c>
      <c r="Q594" s="14">
        <v>263</v>
      </c>
    </row>
    <row r="595" spans="1:17" ht="21">
      <c r="A595" s="11" t="s">
        <v>165</v>
      </c>
      <c r="B595" s="12" t="s">
        <v>606</v>
      </c>
      <c r="C595" s="12" t="s">
        <v>18</v>
      </c>
      <c r="D595" s="12" t="s">
        <v>885</v>
      </c>
      <c r="E595" s="12" t="s">
        <v>75</v>
      </c>
      <c r="F595" s="12" t="s">
        <v>76</v>
      </c>
      <c r="G595" s="12" t="s">
        <v>77</v>
      </c>
      <c r="H595" s="12" t="s">
        <v>256</v>
      </c>
      <c r="I595" s="12" t="s">
        <v>260</v>
      </c>
      <c r="J595" s="12" t="s">
        <v>1102</v>
      </c>
      <c r="K595" s="12"/>
      <c r="L595" s="12"/>
      <c r="M595" s="12"/>
      <c r="N595" s="12" t="s">
        <v>1103</v>
      </c>
      <c r="O595" s="12">
        <v>57</v>
      </c>
      <c r="P595" s="13">
        <v>161252.43</v>
      </c>
      <c r="Q595" s="14">
        <v>470</v>
      </c>
    </row>
    <row r="596" spans="1:17" ht="21">
      <c r="A596" s="11" t="s">
        <v>28</v>
      </c>
      <c r="B596" s="12"/>
      <c r="C596" s="12" t="s">
        <v>29</v>
      </c>
      <c r="D596" s="12"/>
      <c r="E596" s="12" t="s">
        <v>75</v>
      </c>
      <c r="F596" s="12" t="s">
        <v>1104</v>
      </c>
      <c r="G596" s="12" t="s">
        <v>77</v>
      </c>
      <c r="H596" s="12" t="s">
        <v>1105</v>
      </c>
      <c r="I596" s="12" t="s">
        <v>34</v>
      </c>
      <c r="J596" s="12" t="s">
        <v>24</v>
      </c>
      <c r="K596" s="12" t="s">
        <v>949</v>
      </c>
      <c r="L596" s="12" t="s">
        <v>794</v>
      </c>
      <c r="M596" s="12">
        <v>4.5</v>
      </c>
      <c r="N596" s="12" t="s">
        <v>1106</v>
      </c>
      <c r="O596" s="12">
        <v>55</v>
      </c>
      <c r="P596" s="13">
        <v>91904.45</v>
      </c>
      <c r="Q596" s="14">
        <v>304</v>
      </c>
    </row>
    <row r="597" spans="1:17" ht="21">
      <c r="A597" s="11" t="s">
        <v>79</v>
      </c>
      <c r="B597" s="12" t="s">
        <v>1107</v>
      </c>
      <c r="C597" s="12" t="s">
        <v>18</v>
      </c>
      <c r="D597" s="12" t="s">
        <v>30</v>
      </c>
      <c r="E597" s="12" t="s">
        <v>32</v>
      </c>
      <c r="F597" s="12" t="s">
        <v>95</v>
      </c>
      <c r="G597" s="12" t="s">
        <v>22</v>
      </c>
      <c r="H597" s="12" t="s">
        <v>68</v>
      </c>
      <c r="I597" s="12" t="s">
        <v>426</v>
      </c>
      <c r="J597" s="12" t="s">
        <v>24</v>
      </c>
      <c r="K597" s="12"/>
      <c r="L597" s="12"/>
      <c r="M597" s="12">
        <v>5</v>
      </c>
      <c r="N597" s="12" t="s">
        <v>61</v>
      </c>
      <c r="O597" s="12">
        <v>53</v>
      </c>
      <c r="P597" s="13">
        <v>84747</v>
      </c>
      <c r="Q597" s="14">
        <v>277</v>
      </c>
    </row>
    <row r="598" spans="1:17" ht="21">
      <c r="A598" s="11" t="s">
        <v>17</v>
      </c>
      <c r="B598" s="12"/>
      <c r="C598" s="12" t="s">
        <v>18</v>
      </c>
      <c r="D598" s="12" t="s">
        <v>19</v>
      </c>
      <c r="E598" s="12" t="s">
        <v>20</v>
      </c>
      <c r="F598" s="12" t="s">
        <v>21</v>
      </c>
      <c r="G598" s="12" t="s">
        <v>22</v>
      </c>
      <c r="H598" s="12" t="s">
        <v>23</v>
      </c>
      <c r="I598" s="12"/>
      <c r="J598" s="12" t="s">
        <v>24</v>
      </c>
      <c r="K598" s="12" t="s">
        <v>25</v>
      </c>
      <c r="L598" s="12" t="s">
        <v>26</v>
      </c>
      <c r="M598" s="12"/>
      <c r="N598" s="12" t="s">
        <v>127</v>
      </c>
      <c r="O598" s="12">
        <v>61</v>
      </c>
      <c r="P598" s="13">
        <v>39039.39</v>
      </c>
      <c r="Q598" s="14">
        <v>251</v>
      </c>
    </row>
    <row r="599" spans="1:17" ht="21">
      <c r="A599" s="11" t="s">
        <v>28</v>
      </c>
      <c r="B599" s="12"/>
      <c r="C599" s="12" t="s">
        <v>29</v>
      </c>
      <c r="D599" s="12" t="s">
        <v>30</v>
      </c>
      <c r="E599" s="12" t="s">
        <v>20</v>
      </c>
      <c r="F599" s="12" t="s">
        <v>31</v>
      </c>
      <c r="G599" s="12" t="s">
        <v>32</v>
      </c>
      <c r="H599" s="12" t="s">
        <v>33</v>
      </c>
      <c r="I599" s="12" t="s">
        <v>34</v>
      </c>
      <c r="J599" s="12" t="s">
        <v>24</v>
      </c>
      <c r="K599" s="12" t="s">
        <v>25</v>
      </c>
      <c r="L599" s="12"/>
      <c r="M599" s="12">
        <v>4.5</v>
      </c>
      <c r="N599" s="12" t="s">
        <v>61</v>
      </c>
      <c r="O599" s="12">
        <v>62</v>
      </c>
      <c r="P599" s="13">
        <v>99138</v>
      </c>
      <c r="Q599" s="14">
        <v>441</v>
      </c>
    </row>
    <row r="600" spans="1:17" ht="21">
      <c r="A600" s="11" t="s">
        <v>165</v>
      </c>
      <c r="B600" s="12" t="s">
        <v>1108</v>
      </c>
      <c r="C600" s="12" t="s">
        <v>18</v>
      </c>
      <c r="D600" s="12"/>
      <c r="E600" s="12" t="s">
        <v>75</v>
      </c>
      <c r="F600" s="12" t="s">
        <v>343</v>
      </c>
      <c r="G600" s="12" t="s">
        <v>77</v>
      </c>
      <c r="H600" s="12" t="s">
        <v>1109</v>
      </c>
      <c r="I600" s="12"/>
      <c r="J600" s="12" t="s">
        <v>24</v>
      </c>
      <c r="K600" s="12" t="s">
        <v>1110</v>
      </c>
      <c r="L600" s="12" t="s">
        <v>674</v>
      </c>
      <c r="M600" s="12"/>
      <c r="N600" s="12" t="s">
        <v>211</v>
      </c>
      <c r="O600" s="12">
        <v>41</v>
      </c>
      <c r="P600" s="13">
        <v>18859.59</v>
      </c>
      <c r="Q600" s="14">
        <v>204</v>
      </c>
    </row>
    <row r="601" spans="1:17" ht="21">
      <c r="A601" s="11" t="s">
        <v>71</v>
      </c>
      <c r="B601" s="12" t="s">
        <v>1111</v>
      </c>
      <c r="C601" s="12" t="s">
        <v>29</v>
      </c>
      <c r="D601" s="12" t="s">
        <v>85</v>
      </c>
      <c r="E601" s="12" t="s">
        <v>49</v>
      </c>
      <c r="F601" s="12" t="s">
        <v>86</v>
      </c>
      <c r="G601" s="12" t="s">
        <v>22</v>
      </c>
      <c r="H601" s="12" t="s">
        <v>338</v>
      </c>
      <c r="I601" s="12" t="s">
        <v>770</v>
      </c>
      <c r="J601" s="12" t="s">
        <v>24</v>
      </c>
      <c r="K601" s="12"/>
      <c r="L601" s="12"/>
      <c r="M601" s="12">
        <v>3.8</v>
      </c>
      <c r="N601" s="12" t="s">
        <v>1112</v>
      </c>
      <c r="O601" s="12">
        <v>43</v>
      </c>
      <c r="P601" s="13">
        <v>55251.99</v>
      </c>
      <c r="Q601" s="14">
        <v>352</v>
      </c>
    </row>
    <row r="602" spans="1:17" ht="21">
      <c r="A602" s="11" t="s">
        <v>123</v>
      </c>
      <c r="B602" s="12" t="s">
        <v>1113</v>
      </c>
      <c r="C602" s="12" t="s">
        <v>18</v>
      </c>
      <c r="D602" s="12"/>
      <c r="E602" s="12" t="s">
        <v>49</v>
      </c>
      <c r="F602" s="12" t="s">
        <v>130</v>
      </c>
      <c r="G602" s="12" t="s">
        <v>77</v>
      </c>
      <c r="H602" s="12" t="s">
        <v>33</v>
      </c>
      <c r="I602" s="12" t="s">
        <v>260</v>
      </c>
      <c r="J602" s="12" t="s">
        <v>665</v>
      </c>
      <c r="K602" s="12" t="s">
        <v>316</v>
      </c>
      <c r="L602" s="12"/>
      <c r="M602" s="12"/>
      <c r="N602" s="12" t="s">
        <v>1114</v>
      </c>
      <c r="O602" s="12">
        <v>13</v>
      </c>
      <c r="P602" s="13">
        <v>14637.87</v>
      </c>
      <c r="Q602" s="14">
        <v>466</v>
      </c>
    </row>
    <row r="603" spans="1:17" ht="21">
      <c r="A603" s="11" t="s">
        <v>17</v>
      </c>
      <c r="B603" s="12"/>
      <c r="C603" s="12" t="s">
        <v>18</v>
      </c>
      <c r="D603" s="12" t="s">
        <v>19</v>
      </c>
      <c r="E603" s="12" t="s">
        <v>20</v>
      </c>
      <c r="F603" s="12" t="s">
        <v>21</v>
      </c>
      <c r="G603" s="12" t="s">
        <v>22</v>
      </c>
      <c r="H603" s="12" t="s">
        <v>23</v>
      </c>
      <c r="I603" s="12"/>
      <c r="J603" s="12" t="s">
        <v>24</v>
      </c>
      <c r="K603" s="12" t="s">
        <v>25</v>
      </c>
      <c r="L603" s="12" t="s">
        <v>26</v>
      </c>
      <c r="M603" s="12"/>
      <c r="N603" s="12" t="s">
        <v>1115</v>
      </c>
      <c r="O603" s="12">
        <v>57</v>
      </c>
      <c r="P603" s="13">
        <v>42750</v>
      </c>
      <c r="Q603" s="14">
        <v>470</v>
      </c>
    </row>
    <row r="604" spans="1:17" ht="21">
      <c r="A604" s="11" t="s">
        <v>28</v>
      </c>
      <c r="B604" s="12"/>
      <c r="C604" s="12" t="s">
        <v>29</v>
      </c>
      <c r="D604" s="12" t="s">
        <v>30</v>
      </c>
      <c r="E604" s="12" t="s">
        <v>20</v>
      </c>
      <c r="F604" s="12" t="s">
        <v>31</v>
      </c>
      <c r="G604" s="12" t="s">
        <v>32</v>
      </c>
      <c r="H604" s="12" t="s">
        <v>33</v>
      </c>
      <c r="I604" s="12" t="s">
        <v>34</v>
      </c>
      <c r="J604" s="12" t="s">
        <v>24</v>
      </c>
      <c r="K604" s="12" t="s">
        <v>25</v>
      </c>
      <c r="L604" s="12"/>
      <c r="M604" s="12">
        <v>4.5</v>
      </c>
      <c r="N604" s="12" t="s">
        <v>45</v>
      </c>
      <c r="O604" s="12">
        <v>62</v>
      </c>
      <c r="P604" s="13">
        <v>61999.38</v>
      </c>
      <c r="Q604" s="14">
        <v>172</v>
      </c>
    </row>
    <row r="605" spans="1:17" ht="21">
      <c r="A605" s="11" t="s">
        <v>700</v>
      </c>
      <c r="B605" s="12" t="s">
        <v>1116</v>
      </c>
      <c r="C605" s="12" t="s">
        <v>875</v>
      </c>
      <c r="D605" s="12"/>
      <c r="E605" s="12" t="s">
        <v>49</v>
      </c>
      <c r="F605" s="12" t="s">
        <v>1117</v>
      </c>
      <c r="G605" s="12" t="s">
        <v>22</v>
      </c>
      <c r="H605" s="12" t="s">
        <v>256</v>
      </c>
      <c r="I605" s="12" t="s">
        <v>34</v>
      </c>
      <c r="J605" s="12" t="s">
        <v>24</v>
      </c>
      <c r="K605" s="12" t="s">
        <v>1118</v>
      </c>
      <c r="L605" s="12"/>
      <c r="M605" s="12">
        <v>5</v>
      </c>
      <c r="N605" s="12" t="s">
        <v>1119</v>
      </c>
      <c r="O605" s="12">
        <v>14</v>
      </c>
      <c r="P605" s="13">
        <v>4899.8599999999997</v>
      </c>
      <c r="Q605" s="14">
        <v>430</v>
      </c>
    </row>
    <row r="606" spans="1:17" ht="21">
      <c r="A606" s="11" t="s">
        <v>28</v>
      </c>
      <c r="B606" s="12" t="s">
        <v>1120</v>
      </c>
      <c r="C606" s="12" t="s">
        <v>18</v>
      </c>
      <c r="D606" s="12" t="s">
        <v>30</v>
      </c>
      <c r="E606" s="12" t="s">
        <v>49</v>
      </c>
      <c r="F606" s="12" t="s">
        <v>86</v>
      </c>
      <c r="G606" s="12" t="s">
        <v>77</v>
      </c>
      <c r="H606" s="12" t="s">
        <v>33</v>
      </c>
      <c r="I606" s="12" t="s">
        <v>260</v>
      </c>
      <c r="J606" s="12" t="s">
        <v>394</v>
      </c>
      <c r="K606" s="12"/>
      <c r="L606" s="12"/>
      <c r="M606" s="12"/>
      <c r="N606" s="12" t="s">
        <v>1121</v>
      </c>
      <c r="O606" s="12">
        <v>53</v>
      </c>
      <c r="P606" s="13">
        <v>31375.47</v>
      </c>
      <c r="Q606" s="14">
        <v>267</v>
      </c>
    </row>
    <row r="607" spans="1:17" ht="21">
      <c r="A607" s="11" t="s">
        <v>165</v>
      </c>
      <c r="B607" s="12" t="s">
        <v>1022</v>
      </c>
      <c r="C607" s="12" t="s">
        <v>201</v>
      </c>
      <c r="D607" s="12" t="s">
        <v>853</v>
      </c>
      <c r="E607" s="12" t="s">
        <v>75</v>
      </c>
      <c r="F607" s="12" t="s">
        <v>76</v>
      </c>
      <c r="G607" s="12" t="s">
        <v>77</v>
      </c>
      <c r="H607" s="12" t="s">
        <v>42</v>
      </c>
      <c r="I607" s="12"/>
      <c r="J607" s="12" t="s">
        <v>24</v>
      </c>
      <c r="K607" s="12" t="s">
        <v>506</v>
      </c>
      <c r="L607" s="12"/>
      <c r="M607" s="12"/>
      <c r="N607" s="12" t="s">
        <v>1122</v>
      </c>
      <c r="O607" s="12">
        <v>13</v>
      </c>
      <c r="P607" s="13">
        <v>25984.01</v>
      </c>
      <c r="Q607" s="14">
        <v>201</v>
      </c>
    </row>
    <row r="608" spans="1:17" ht="21">
      <c r="A608" s="11" t="s">
        <v>123</v>
      </c>
      <c r="B608" s="12" t="s">
        <v>1123</v>
      </c>
      <c r="C608" s="12" t="s">
        <v>29</v>
      </c>
      <c r="D608" s="12" t="s">
        <v>85</v>
      </c>
      <c r="E608" s="12" t="s">
        <v>75</v>
      </c>
      <c r="F608" s="12" t="s">
        <v>374</v>
      </c>
      <c r="G608" s="12" t="s">
        <v>77</v>
      </c>
      <c r="H608" s="12" t="s">
        <v>256</v>
      </c>
      <c r="I608" s="12" t="s">
        <v>260</v>
      </c>
      <c r="J608" s="12" t="s">
        <v>1124</v>
      </c>
      <c r="K608" s="12"/>
      <c r="L608" s="12"/>
      <c r="M608" s="12"/>
      <c r="N608" s="12" t="s">
        <v>961</v>
      </c>
      <c r="O608" s="12">
        <v>63</v>
      </c>
      <c r="P608" s="13">
        <v>151137</v>
      </c>
      <c r="Q608" s="14">
        <v>325</v>
      </c>
    </row>
    <row r="609" spans="1:17" ht="21">
      <c r="A609" s="11" t="s">
        <v>123</v>
      </c>
      <c r="B609" s="12" t="s">
        <v>1125</v>
      </c>
      <c r="C609" s="12" t="s">
        <v>73</v>
      </c>
      <c r="D609" s="12" t="s">
        <v>85</v>
      </c>
      <c r="E609" s="12" t="s">
        <v>75</v>
      </c>
      <c r="F609" s="12" t="s">
        <v>235</v>
      </c>
      <c r="G609" s="12" t="s">
        <v>77</v>
      </c>
      <c r="H609" s="12" t="s">
        <v>33</v>
      </c>
      <c r="I609" s="12" t="s">
        <v>565</v>
      </c>
      <c r="J609" s="12" t="s">
        <v>981</v>
      </c>
      <c r="K609" s="12"/>
      <c r="L609" s="12"/>
      <c r="M609" s="12">
        <v>3.1</v>
      </c>
      <c r="N609" s="12" t="s">
        <v>1126</v>
      </c>
      <c r="O609" s="12">
        <v>62</v>
      </c>
      <c r="P609" s="13">
        <v>198897.86</v>
      </c>
      <c r="Q609" s="14">
        <v>197</v>
      </c>
    </row>
    <row r="610" spans="1:17" ht="21">
      <c r="A610" s="11" t="s">
        <v>165</v>
      </c>
      <c r="B610" s="12">
        <v>5310</v>
      </c>
      <c r="C610" s="12" t="s">
        <v>18</v>
      </c>
      <c r="D610" s="12" t="s">
        <v>30</v>
      </c>
      <c r="E610" s="12" t="s">
        <v>75</v>
      </c>
      <c r="F610" s="12" t="s">
        <v>21</v>
      </c>
      <c r="G610" s="12" t="s">
        <v>77</v>
      </c>
      <c r="H610" s="12" t="s">
        <v>256</v>
      </c>
      <c r="I610" s="12" t="s">
        <v>111</v>
      </c>
      <c r="J610" s="12" t="s">
        <v>24</v>
      </c>
      <c r="K610" s="12"/>
      <c r="L610" s="12"/>
      <c r="M610" s="12">
        <v>5</v>
      </c>
      <c r="N610" s="12" t="s">
        <v>1127</v>
      </c>
      <c r="O610" s="12">
        <v>30</v>
      </c>
      <c r="P610" s="13">
        <v>102490.5</v>
      </c>
      <c r="Q610" s="14">
        <v>284</v>
      </c>
    </row>
    <row r="611" spans="1:17" ht="21">
      <c r="A611" s="11" t="s">
        <v>17</v>
      </c>
      <c r="B611" s="12"/>
      <c r="C611" s="12" t="s">
        <v>18</v>
      </c>
      <c r="D611" s="12" t="s">
        <v>19</v>
      </c>
      <c r="E611" s="12" t="s">
        <v>20</v>
      </c>
      <c r="F611" s="12" t="s">
        <v>21</v>
      </c>
      <c r="G611" s="12" t="s">
        <v>22</v>
      </c>
      <c r="H611" s="12" t="s">
        <v>23</v>
      </c>
      <c r="I611" s="12"/>
      <c r="J611" s="12" t="s">
        <v>24</v>
      </c>
      <c r="K611" s="12" t="s">
        <v>25</v>
      </c>
      <c r="L611" s="12" t="s">
        <v>26</v>
      </c>
      <c r="M611" s="12"/>
      <c r="N611" s="12" t="s">
        <v>1128</v>
      </c>
      <c r="O611" s="12">
        <v>49</v>
      </c>
      <c r="P611" s="13">
        <v>193375.56</v>
      </c>
      <c r="Q611" s="14">
        <v>259</v>
      </c>
    </row>
    <row r="612" spans="1:17" ht="21">
      <c r="A612" s="11" t="s">
        <v>28</v>
      </c>
      <c r="B612" s="12"/>
      <c r="C612" s="12" t="s">
        <v>29</v>
      </c>
      <c r="D612" s="12" t="s">
        <v>30</v>
      </c>
      <c r="E612" s="12" t="s">
        <v>20</v>
      </c>
      <c r="F612" s="12" t="s">
        <v>31</v>
      </c>
      <c r="G612" s="12" t="s">
        <v>32</v>
      </c>
      <c r="H612" s="12" t="s">
        <v>33</v>
      </c>
      <c r="I612" s="12" t="s">
        <v>34</v>
      </c>
      <c r="J612" s="12" t="s">
        <v>24</v>
      </c>
      <c r="K612" s="12" t="s">
        <v>25</v>
      </c>
      <c r="L612" s="12"/>
      <c r="M612" s="12">
        <v>4.5</v>
      </c>
      <c r="N612" s="12" t="s">
        <v>151</v>
      </c>
      <c r="O612" s="12">
        <v>21</v>
      </c>
      <c r="P612" s="13">
        <v>8189.79</v>
      </c>
      <c r="Q612" s="14">
        <v>382</v>
      </c>
    </row>
    <row r="613" spans="1:17" ht="21">
      <c r="A613" s="11" t="s">
        <v>165</v>
      </c>
      <c r="B613" s="12" t="s">
        <v>1129</v>
      </c>
      <c r="C613" s="12" t="s">
        <v>29</v>
      </c>
      <c r="D613" s="12" t="s">
        <v>85</v>
      </c>
      <c r="E613" s="12" t="s">
        <v>208</v>
      </c>
      <c r="F613" s="12" t="s">
        <v>678</v>
      </c>
      <c r="G613" s="12" t="s">
        <v>32</v>
      </c>
      <c r="H613" s="12" t="s">
        <v>256</v>
      </c>
      <c r="I613" s="12"/>
      <c r="J613" s="12" t="s">
        <v>24</v>
      </c>
      <c r="K613" s="12" t="s">
        <v>205</v>
      </c>
      <c r="L613" s="12"/>
      <c r="M613" s="12"/>
      <c r="N613" s="12" t="s">
        <v>151</v>
      </c>
      <c r="O613" s="12">
        <v>27</v>
      </c>
      <c r="P613" s="13">
        <v>10529.73</v>
      </c>
      <c r="Q613" s="14">
        <v>360</v>
      </c>
    </row>
    <row r="614" spans="1:17" ht="21">
      <c r="A614" s="11" t="s">
        <v>71</v>
      </c>
      <c r="B614" s="12" t="s">
        <v>759</v>
      </c>
      <c r="C614" s="12" t="s">
        <v>73</v>
      </c>
      <c r="D614" s="12" t="s">
        <v>271</v>
      </c>
      <c r="E614" s="12" t="s">
        <v>90</v>
      </c>
      <c r="F614" s="12" t="s">
        <v>235</v>
      </c>
      <c r="G614" s="12" t="s">
        <v>77</v>
      </c>
      <c r="H614" s="12" t="s">
        <v>42</v>
      </c>
      <c r="I614" s="12" t="s">
        <v>454</v>
      </c>
      <c r="J614" s="12" t="s">
        <v>24</v>
      </c>
      <c r="K614" s="12"/>
      <c r="L614" s="12"/>
      <c r="M614" s="12"/>
      <c r="N614" s="12" t="s">
        <v>100</v>
      </c>
      <c r="O614" s="12">
        <v>29</v>
      </c>
      <c r="P614" s="13">
        <v>49271</v>
      </c>
      <c r="Q614" s="14">
        <v>349</v>
      </c>
    </row>
    <row r="615" spans="1:17" ht="21">
      <c r="A615" s="11" t="s">
        <v>165</v>
      </c>
      <c r="B615" s="12"/>
      <c r="C615" s="12" t="s">
        <v>29</v>
      </c>
      <c r="D615" s="12"/>
      <c r="E615" s="12"/>
      <c r="F615" s="12" t="s">
        <v>593</v>
      </c>
      <c r="G615" s="12" t="s">
        <v>22</v>
      </c>
      <c r="H615" s="12"/>
      <c r="I615" s="12" t="s">
        <v>34</v>
      </c>
      <c r="J615" s="12" t="s">
        <v>43</v>
      </c>
      <c r="K615" s="12"/>
      <c r="L615" s="12" t="s">
        <v>1130</v>
      </c>
      <c r="M615" s="12">
        <v>4.3</v>
      </c>
      <c r="N615" s="12" t="s">
        <v>1131</v>
      </c>
      <c r="O615" s="12">
        <v>20</v>
      </c>
      <c r="P615" s="13">
        <v>20765.599999999999</v>
      </c>
      <c r="Q615" s="14">
        <v>181</v>
      </c>
    </row>
    <row r="616" spans="1:17" ht="21">
      <c r="A616" s="11" t="s">
        <v>28</v>
      </c>
      <c r="B616" s="12" t="s">
        <v>1132</v>
      </c>
      <c r="C616" s="12" t="s">
        <v>18</v>
      </c>
      <c r="D616" s="12" t="s">
        <v>85</v>
      </c>
      <c r="E616" s="12"/>
      <c r="F616" s="12" t="s">
        <v>135</v>
      </c>
      <c r="G616" s="12" t="s">
        <v>22</v>
      </c>
      <c r="H616" s="12" t="s">
        <v>68</v>
      </c>
      <c r="I616" s="12" t="s">
        <v>260</v>
      </c>
      <c r="J616" s="12" t="s">
        <v>261</v>
      </c>
      <c r="K616" s="12" t="s">
        <v>112</v>
      </c>
      <c r="L616" s="12"/>
      <c r="M616" s="12"/>
      <c r="N616" s="12" t="s">
        <v>100</v>
      </c>
      <c r="O616" s="12">
        <v>43</v>
      </c>
      <c r="P616" s="13">
        <v>73057</v>
      </c>
      <c r="Q616" s="14">
        <v>420</v>
      </c>
    </row>
    <row r="617" spans="1:17" ht="21">
      <c r="A617" s="11" t="s">
        <v>216</v>
      </c>
      <c r="B617" s="12" t="s">
        <v>995</v>
      </c>
      <c r="C617" s="12" t="s">
        <v>218</v>
      </c>
      <c r="D617" s="12" t="s">
        <v>85</v>
      </c>
      <c r="E617" s="12" t="s">
        <v>208</v>
      </c>
      <c r="F617" s="12" t="s">
        <v>76</v>
      </c>
      <c r="G617" s="12" t="s">
        <v>77</v>
      </c>
      <c r="H617" s="12" t="s">
        <v>413</v>
      </c>
      <c r="I617" s="12" t="s">
        <v>1133</v>
      </c>
      <c r="J617" s="12" t="s">
        <v>24</v>
      </c>
      <c r="K617" s="12"/>
      <c r="L617" s="12"/>
      <c r="M617" s="12">
        <v>4.2</v>
      </c>
      <c r="N617" s="12" t="s">
        <v>61</v>
      </c>
      <c r="O617" s="12">
        <v>63</v>
      </c>
      <c r="P617" s="13">
        <v>100737</v>
      </c>
      <c r="Q617" s="14">
        <v>185</v>
      </c>
    </row>
    <row r="618" spans="1:17" ht="21">
      <c r="A618" s="11" t="s">
        <v>123</v>
      </c>
      <c r="B618" s="12" t="s">
        <v>1134</v>
      </c>
      <c r="C618" s="12" t="s">
        <v>115</v>
      </c>
      <c r="D618" s="12" t="s">
        <v>102</v>
      </c>
      <c r="E618" s="12"/>
      <c r="F618" s="12" t="s">
        <v>224</v>
      </c>
      <c r="G618" s="12" t="s">
        <v>67</v>
      </c>
      <c r="H618" s="12" t="s">
        <v>68</v>
      </c>
      <c r="I618" s="12" t="s">
        <v>140</v>
      </c>
      <c r="J618" s="12" t="s">
        <v>24</v>
      </c>
      <c r="K618" s="12" t="s">
        <v>1135</v>
      </c>
      <c r="L618" s="12"/>
      <c r="M618" s="12">
        <v>4.5999999999999996</v>
      </c>
      <c r="N618" s="12" t="s">
        <v>61</v>
      </c>
      <c r="O618" s="12">
        <v>31</v>
      </c>
      <c r="P618" s="13">
        <v>49569</v>
      </c>
      <c r="Q618" s="14">
        <v>366</v>
      </c>
    </row>
    <row r="619" spans="1:17" ht="21">
      <c r="A619" s="11" t="s">
        <v>123</v>
      </c>
      <c r="B619" s="12" t="s">
        <v>1136</v>
      </c>
      <c r="C619" s="12" t="s">
        <v>18</v>
      </c>
      <c r="D619" s="12" t="s">
        <v>85</v>
      </c>
      <c r="E619" s="12" t="s">
        <v>90</v>
      </c>
      <c r="F619" s="12" t="s">
        <v>76</v>
      </c>
      <c r="G619" s="12" t="s">
        <v>77</v>
      </c>
      <c r="H619" s="12" t="s">
        <v>256</v>
      </c>
      <c r="I619" s="12" t="s">
        <v>34</v>
      </c>
      <c r="J619" s="12" t="s">
        <v>24</v>
      </c>
      <c r="K619" s="12"/>
      <c r="L619" s="12"/>
      <c r="M619" s="12">
        <v>4.7</v>
      </c>
      <c r="N619" s="12" t="s">
        <v>439</v>
      </c>
      <c r="O619" s="12">
        <v>60</v>
      </c>
      <c r="P619" s="13">
        <v>137940</v>
      </c>
      <c r="Q619" s="14">
        <v>335</v>
      </c>
    </row>
    <row r="620" spans="1:17" ht="21">
      <c r="A620" s="11" t="s">
        <v>17</v>
      </c>
      <c r="B620" s="12"/>
      <c r="C620" s="12" t="s">
        <v>29</v>
      </c>
      <c r="D620" s="12" t="s">
        <v>19</v>
      </c>
      <c r="E620" s="12" t="s">
        <v>94</v>
      </c>
      <c r="F620" s="12" t="s">
        <v>95</v>
      </c>
      <c r="G620" s="12" t="s">
        <v>96</v>
      </c>
      <c r="H620" s="12" t="s">
        <v>23</v>
      </c>
      <c r="I620" s="12"/>
      <c r="J620" s="12" t="s">
        <v>24</v>
      </c>
      <c r="K620" s="12" t="s">
        <v>25</v>
      </c>
      <c r="L620" s="12" t="s">
        <v>97</v>
      </c>
      <c r="M620" s="12">
        <v>5</v>
      </c>
      <c r="N620" s="12" t="s">
        <v>1137</v>
      </c>
      <c r="O620" s="12">
        <v>52</v>
      </c>
      <c r="P620" s="13">
        <v>87463.48</v>
      </c>
      <c r="Q620" s="14">
        <v>306</v>
      </c>
    </row>
    <row r="621" spans="1:17" ht="21">
      <c r="A621" s="11" t="s">
        <v>28</v>
      </c>
      <c r="B621" s="12"/>
      <c r="C621" s="12" t="s">
        <v>29</v>
      </c>
      <c r="D621" s="12" t="s">
        <v>85</v>
      </c>
      <c r="E621" s="12" t="s">
        <v>20</v>
      </c>
      <c r="F621" s="12" t="s">
        <v>99</v>
      </c>
      <c r="G621" s="12" t="s">
        <v>77</v>
      </c>
      <c r="H621" s="12" t="s">
        <v>23</v>
      </c>
      <c r="I621" s="12"/>
      <c r="J621" s="12" t="s">
        <v>24</v>
      </c>
      <c r="K621" s="12" t="s">
        <v>25</v>
      </c>
      <c r="L621" s="12" t="s">
        <v>97</v>
      </c>
      <c r="M621" s="12">
        <v>4.4000000000000004</v>
      </c>
      <c r="N621" s="12" t="s">
        <v>1138</v>
      </c>
      <c r="O621" s="12">
        <v>25</v>
      </c>
      <c r="P621" s="13">
        <v>31699.75</v>
      </c>
      <c r="Q621" s="14">
        <v>425</v>
      </c>
    </row>
    <row r="622" spans="1:17" ht="21">
      <c r="A622" s="11" t="s">
        <v>17</v>
      </c>
      <c r="B622" s="12" t="s">
        <v>101</v>
      </c>
      <c r="C622" s="12" t="s">
        <v>29</v>
      </c>
      <c r="D622" s="12" t="s">
        <v>102</v>
      </c>
      <c r="E622" s="12" t="s">
        <v>20</v>
      </c>
      <c r="F622" s="12" t="s">
        <v>31</v>
      </c>
      <c r="G622" s="12" t="s">
        <v>96</v>
      </c>
      <c r="H622" s="12" t="s">
        <v>23</v>
      </c>
      <c r="I622" s="12"/>
      <c r="J622" s="12" t="s">
        <v>24</v>
      </c>
      <c r="K622" s="12" t="s">
        <v>25</v>
      </c>
      <c r="L622" s="12"/>
      <c r="M622" s="12"/>
      <c r="N622" s="12" t="s">
        <v>45</v>
      </c>
      <c r="O622" s="12">
        <v>60</v>
      </c>
      <c r="P622" s="13">
        <v>59999.4</v>
      </c>
      <c r="Q622" s="14">
        <v>173</v>
      </c>
    </row>
    <row r="623" spans="1:17" ht="21">
      <c r="A623" s="11" t="s">
        <v>71</v>
      </c>
      <c r="B623" s="12" t="s">
        <v>1139</v>
      </c>
      <c r="C623" s="12" t="s">
        <v>105</v>
      </c>
      <c r="D623" s="12" t="s">
        <v>85</v>
      </c>
      <c r="E623" s="12"/>
      <c r="F623" s="12">
        <v>8032</v>
      </c>
      <c r="G623" s="12" t="s">
        <v>77</v>
      </c>
      <c r="H623" s="12" t="s">
        <v>338</v>
      </c>
      <c r="I623" s="12"/>
      <c r="J623" s="12" t="s">
        <v>43</v>
      </c>
      <c r="K623" s="12"/>
      <c r="L623" s="12"/>
      <c r="M623" s="12">
        <v>4.3</v>
      </c>
      <c r="N623" s="12" t="s">
        <v>1140</v>
      </c>
      <c r="O623" s="12">
        <v>45</v>
      </c>
      <c r="P623" s="13">
        <v>130630.5</v>
      </c>
      <c r="Q623" s="14">
        <v>301</v>
      </c>
    </row>
    <row r="624" spans="1:17" ht="21">
      <c r="A624" s="11" t="s">
        <v>123</v>
      </c>
      <c r="B624" s="12" t="s">
        <v>1141</v>
      </c>
      <c r="C624" s="12" t="s">
        <v>856</v>
      </c>
      <c r="D624" s="12" t="s">
        <v>85</v>
      </c>
      <c r="E624" s="12" t="s">
        <v>75</v>
      </c>
      <c r="F624" s="12" t="s">
        <v>86</v>
      </c>
      <c r="G624" s="12" t="s">
        <v>77</v>
      </c>
      <c r="H624" s="12" t="s">
        <v>33</v>
      </c>
      <c r="I624" s="12" t="s">
        <v>1142</v>
      </c>
      <c r="J624" s="12" t="s">
        <v>24</v>
      </c>
      <c r="K624" s="12"/>
      <c r="L624" s="12"/>
      <c r="M624" s="12">
        <v>4</v>
      </c>
      <c r="N624" s="12" t="s">
        <v>354</v>
      </c>
      <c r="O624" s="12">
        <v>33</v>
      </c>
      <c r="P624" s="13">
        <v>89067</v>
      </c>
      <c r="Q624" s="14">
        <v>346</v>
      </c>
    </row>
    <row r="625" spans="1:17" ht="21">
      <c r="A625" s="11" t="s">
        <v>79</v>
      </c>
      <c r="B625" s="12" t="s">
        <v>1143</v>
      </c>
      <c r="C625" s="12" t="s">
        <v>29</v>
      </c>
      <c r="D625" s="12" t="s">
        <v>85</v>
      </c>
      <c r="E625" s="12" t="s">
        <v>75</v>
      </c>
      <c r="F625" s="12" t="s">
        <v>86</v>
      </c>
      <c r="G625" s="12" t="s">
        <v>77</v>
      </c>
      <c r="H625" s="12" t="s">
        <v>33</v>
      </c>
      <c r="I625" s="12" t="s">
        <v>565</v>
      </c>
      <c r="J625" s="12" t="s">
        <v>394</v>
      </c>
      <c r="K625" s="12"/>
      <c r="L625" s="12"/>
      <c r="M625" s="12"/>
      <c r="N625" s="12" t="s">
        <v>1144</v>
      </c>
      <c r="O625" s="12">
        <v>47</v>
      </c>
      <c r="P625" s="13">
        <v>87137.53</v>
      </c>
      <c r="Q625" s="14">
        <v>409</v>
      </c>
    </row>
    <row r="626" spans="1:17" ht="21">
      <c r="A626" s="11" t="s">
        <v>46</v>
      </c>
      <c r="B626" s="12" t="s">
        <v>1145</v>
      </c>
      <c r="C626" s="12" t="s">
        <v>282</v>
      </c>
      <c r="D626" s="12"/>
      <c r="E626" s="12" t="s">
        <v>75</v>
      </c>
      <c r="F626" s="12" t="s">
        <v>283</v>
      </c>
      <c r="G626" s="12" t="s">
        <v>77</v>
      </c>
      <c r="H626" s="12" t="s">
        <v>276</v>
      </c>
      <c r="I626" s="12"/>
      <c r="J626" s="12" t="s">
        <v>24</v>
      </c>
      <c r="K626" s="12"/>
      <c r="L626" s="12" t="s">
        <v>1146</v>
      </c>
      <c r="M626" s="12"/>
      <c r="N626" s="12" t="s">
        <v>151</v>
      </c>
      <c r="O626" s="12">
        <v>12</v>
      </c>
      <c r="P626" s="13">
        <v>4679.88</v>
      </c>
      <c r="Q626" s="14">
        <v>210</v>
      </c>
    </row>
    <row r="627" spans="1:17" ht="21">
      <c r="A627" s="11" t="s">
        <v>123</v>
      </c>
      <c r="B627" s="12" t="s">
        <v>223</v>
      </c>
      <c r="C627" s="12" t="s">
        <v>115</v>
      </c>
      <c r="D627" s="12" t="s">
        <v>252</v>
      </c>
      <c r="E627" s="12" t="s">
        <v>41</v>
      </c>
      <c r="F627" s="12" t="s">
        <v>135</v>
      </c>
      <c r="G627" s="12" t="s">
        <v>67</v>
      </c>
      <c r="H627" s="12" t="s">
        <v>68</v>
      </c>
      <c r="I627" s="12"/>
      <c r="J627" s="12" t="s">
        <v>24</v>
      </c>
      <c r="K627" s="12" t="s">
        <v>1147</v>
      </c>
      <c r="L627" s="12"/>
      <c r="M627" s="12">
        <v>3.9</v>
      </c>
      <c r="N627" s="12" t="s">
        <v>1148</v>
      </c>
      <c r="O627" s="12">
        <v>25</v>
      </c>
      <c r="P627" s="13">
        <v>30749.75</v>
      </c>
      <c r="Q627" s="14">
        <v>414</v>
      </c>
    </row>
    <row r="628" spans="1:17" ht="21">
      <c r="A628" s="11" t="s">
        <v>123</v>
      </c>
      <c r="B628" s="12"/>
      <c r="C628" s="12" t="s">
        <v>18</v>
      </c>
      <c r="D628" s="12"/>
      <c r="E628" s="12"/>
      <c r="F628" s="12"/>
      <c r="G628" s="12" t="s">
        <v>22</v>
      </c>
      <c r="H628" s="12" t="s">
        <v>33</v>
      </c>
      <c r="I628" s="12"/>
      <c r="J628" s="12" t="s">
        <v>24</v>
      </c>
      <c r="K628" s="12"/>
      <c r="L628" s="12"/>
      <c r="M628" s="12"/>
      <c r="N628" s="12" t="s">
        <v>83</v>
      </c>
      <c r="O628" s="12">
        <v>26</v>
      </c>
      <c r="P628" s="13">
        <v>26987.74</v>
      </c>
      <c r="Q628" s="14">
        <v>338</v>
      </c>
    </row>
    <row r="629" spans="1:17" ht="21">
      <c r="A629" s="11" t="s">
        <v>152</v>
      </c>
      <c r="B629" s="12" t="s">
        <v>153</v>
      </c>
      <c r="C629" s="12" t="s">
        <v>73</v>
      </c>
      <c r="D629" s="12" t="s">
        <v>30</v>
      </c>
      <c r="E629" s="12" t="s">
        <v>20</v>
      </c>
      <c r="F629" s="12" t="s">
        <v>31</v>
      </c>
      <c r="G629" s="12" t="s">
        <v>41</v>
      </c>
      <c r="H629" s="12" t="s">
        <v>23</v>
      </c>
      <c r="I629" s="12"/>
      <c r="J629" s="12" t="s">
        <v>24</v>
      </c>
      <c r="K629" s="12" t="s">
        <v>25</v>
      </c>
      <c r="L629" s="12"/>
      <c r="M629" s="12"/>
      <c r="N629" s="12" t="s">
        <v>132</v>
      </c>
      <c r="O629" s="12">
        <v>22</v>
      </c>
      <c r="P629" s="13">
        <v>12979.78</v>
      </c>
      <c r="Q629" s="14">
        <v>411</v>
      </c>
    </row>
    <row r="630" spans="1:17" ht="21">
      <c r="A630" s="11" t="s">
        <v>17</v>
      </c>
      <c r="B630" s="12"/>
      <c r="C630" s="12" t="s">
        <v>18</v>
      </c>
      <c r="D630" s="12" t="s">
        <v>19</v>
      </c>
      <c r="E630" s="12" t="s">
        <v>20</v>
      </c>
      <c r="F630" s="12" t="s">
        <v>21</v>
      </c>
      <c r="G630" s="12" t="s">
        <v>22</v>
      </c>
      <c r="H630" s="12" t="s">
        <v>23</v>
      </c>
      <c r="I630" s="12"/>
      <c r="J630" s="12" t="s">
        <v>24</v>
      </c>
      <c r="K630" s="12" t="s">
        <v>25</v>
      </c>
      <c r="L630" s="12" t="s">
        <v>26</v>
      </c>
      <c r="M630" s="12"/>
      <c r="N630" s="12" t="s">
        <v>1149</v>
      </c>
      <c r="O630" s="12">
        <v>36</v>
      </c>
      <c r="P630" s="13">
        <v>29627.64</v>
      </c>
      <c r="Q630" s="14">
        <v>201</v>
      </c>
    </row>
    <row r="631" spans="1:17" ht="21">
      <c r="A631" s="11" t="s">
        <v>28</v>
      </c>
      <c r="B631" s="12"/>
      <c r="C631" s="12" t="s">
        <v>29</v>
      </c>
      <c r="D631" s="12" t="s">
        <v>30</v>
      </c>
      <c r="E631" s="12" t="s">
        <v>20</v>
      </c>
      <c r="F631" s="12" t="s">
        <v>31</v>
      </c>
      <c r="G631" s="12" t="s">
        <v>32</v>
      </c>
      <c r="H631" s="12" t="s">
        <v>33</v>
      </c>
      <c r="I631" s="12" t="s">
        <v>34</v>
      </c>
      <c r="J631" s="12" t="s">
        <v>24</v>
      </c>
      <c r="K631" s="12" t="s">
        <v>25</v>
      </c>
      <c r="L631" s="12"/>
      <c r="M631" s="12">
        <v>4.5</v>
      </c>
      <c r="N631" s="12" t="s">
        <v>132</v>
      </c>
      <c r="O631" s="12">
        <v>46</v>
      </c>
      <c r="P631" s="13">
        <v>27139.54</v>
      </c>
      <c r="Q631" s="14">
        <v>512</v>
      </c>
    </row>
    <row r="632" spans="1:17" ht="21">
      <c r="A632" s="11" t="s">
        <v>79</v>
      </c>
      <c r="B632" s="12" t="s">
        <v>829</v>
      </c>
      <c r="C632" s="12" t="s">
        <v>115</v>
      </c>
      <c r="D632" s="12" t="s">
        <v>30</v>
      </c>
      <c r="E632" s="12" t="s">
        <v>41</v>
      </c>
      <c r="F632" s="12" t="s">
        <v>224</v>
      </c>
      <c r="G632" s="12" t="s">
        <v>41</v>
      </c>
      <c r="H632" s="12" t="s">
        <v>68</v>
      </c>
      <c r="I632" s="12" t="s">
        <v>140</v>
      </c>
      <c r="J632" s="12" t="s">
        <v>24</v>
      </c>
      <c r="K632" s="12"/>
      <c r="L632" s="12"/>
      <c r="M632" s="12">
        <v>4.0999999999999996</v>
      </c>
      <c r="N632" s="12" t="s">
        <v>151</v>
      </c>
      <c r="O632" s="12">
        <v>26</v>
      </c>
      <c r="P632" s="13">
        <v>10139.74</v>
      </c>
      <c r="Q632" s="14">
        <v>371</v>
      </c>
    </row>
    <row r="633" spans="1:17" ht="21">
      <c r="A633" s="11" t="s">
        <v>165</v>
      </c>
      <c r="B633" s="12" t="s">
        <v>392</v>
      </c>
      <c r="C633" s="12" t="s">
        <v>48</v>
      </c>
      <c r="D633" s="12" t="s">
        <v>102</v>
      </c>
      <c r="E633" s="12" t="s">
        <v>1150</v>
      </c>
      <c r="F633" s="12" t="s">
        <v>76</v>
      </c>
      <c r="G633" s="12" t="s">
        <v>77</v>
      </c>
      <c r="H633" s="12" t="s">
        <v>256</v>
      </c>
      <c r="I633" s="12" t="s">
        <v>260</v>
      </c>
      <c r="J633" s="12" t="s">
        <v>394</v>
      </c>
      <c r="K633" s="12"/>
      <c r="L633" s="12"/>
      <c r="M633" s="12">
        <v>3.9</v>
      </c>
      <c r="N633" s="12" t="s">
        <v>45</v>
      </c>
      <c r="O633" s="12">
        <v>21</v>
      </c>
      <c r="P633" s="13">
        <v>20999.79</v>
      </c>
      <c r="Q633" s="14">
        <v>495</v>
      </c>
    </row>
    <row r="634" spans="1:17" ht="21">
      <c r="A634" s="11" t="s">
        <v>165</v>
      </c>
      <c r="B634" s="12" t="s">
        <v>522</v>
      </c>
      <c r="C634" s="12" t="s">
        <v>29</v>
      </c>
      <c r="D634" s="12"/>
      <c r="E634" s="12" t="s">
        <v>49</v>
      </c>
      <c r="F634" s="12" t="s">
        <v>76</v>
      </c>
      <c r="G634" s="12" t="s">
        <v>22</v>
      </c>
      <c r="H634" s="12" t="s">
        <v>33</v>
      </c>
      <c r="I634" s="12" t="s">
        <v>260</v>
      </c>
      <c r="J634" s="12" t="s">
        <v>24</v>
      </c>
      <c r="K634" s="12" t="s">
        <v>25</v>
      </c>
      <c r="L634" s="12"/>
      <c r="M634" s="12"/>
      <c r="N634" s="12" t="s">
        <v>78</v>
      </c>
      <c r="O634" s="12">
        <v>48</v>
      </c>
      <c r="P634" s="13">
        <v>43199.519999999997</v>
      </c>
      <c r="Q634" s="14">
        <v>417</v>
      </c>
    </row>
    <row r="635" spans="1:17" ht="21">
      <c r="A635" s="11" t="s">
        <v>123</v>
      </c>
      <c r="B635" s="12" t="s">
        <v>1151</v>
      </c>
      <c r="C635" s="12" t="s">
        <v>18</v>
      </c>
      <c r="D635" s="12" t="s">
        <v>85</v>
      </c>
      <c r="E635" s="12" t="s">
        <v>32</v>
      </c>
      <c r="F635" s="12" t="s">
        <v>329</v>
      </c>
      <c r="G635" s="12" t="s">
        <v>67</v>
      </c>
      <c r="H635" s="12" t="s">
        <v>68</v>
      </c>
      <c r="I635" s="12" t="s">
        <v>111</v>
      </c>
      <c r="J635" s="12" t="s">
        <v>24</v>
      </c>
      <c r="K635" s="12"/>
      <c r="L635" s="12"/>
      <c r="M635" s="12">
        <v>4</v>
      </c>
      <c r="N635" s="12" t="s">
        <v>61</v>
      </c>
      <c r="O635" s="12">
        <v>54</v>
      </c>
      <c r="P635" s="13">
        <v>86346</v>
      </c>
      <c r="Q635" s="14">
        <v>298</v>
      </c>
    </row>
    <row r="636" spans="1:17" ht="21">
      <c r="A636" s="11" t="s">
        <v>28</v>
      </c>
      <c r="B636" s="12"/>
      <c r="C636" s="12" t="s">
        <v>29</v>
      </c>
      <c r="D636" s="12"/>
      <c r="E636" s="12" t="s">
        <v>75</v>
      </c>
      <c r="F636" s="12" t="s">
        <v>76</v>
      </c>
      <c r="G636" s="12" t="s">
        <v>77</v>
      </c>
      <c r="H636" s="12" t="s">
        <v>256</v>
      </c>
      <c r="I636" s="12"/>
      <c r="J636" s="12" t="s">
        <v>24</v>
      </c>
      <c r="K636" s="12"/>
      <c r="L636" s="12" t="s">
        <v>262</v>
      </c>
      <c r="M636" s="12"/>
      <c r="N636" s="12" t="s">
        <v>45</v>
      </c>
      <c r="O636" s="12">
        <v>61</v>
      </c>
      <c r="P636" s="13">
        <v>60999.39</v>
      </c>
      <c r="Q636" s="14">
        <v>297</v>
      </c>
    </row>
    <row r="637" spans="1:17" ht="21">
      <c r="A637" s="11" t="s">
        <v>28</v>
      </c>
      <c r="B637" s="12" t="s">
        <v>1152</v>
      </c>
      <c r="C637" s="12" t="s">
        <v>115</v>
      </c>
      <c r="D637" s="12" t="s">
        <v>85</v>
      </c>
      <c r="E637" s="12" t="s">
        <v>77</v>
      </c>
      <c r="F637" s="12" t="s">
        <v>135</v>
      </c>
      <c r="G637" s="12" t="s">
        <v>67</v>
      </c>
      <c r="H637" s="12" t="s">
        <v>68</v>
      </c>
      <c r="I637" s="12" t="s">
        <v>1153</v>
      </c>
      <c r="J637" s="12" t="s">
        <v>24</v>
      </c>
      <c r="K637" s="12"/>
      <c r="L637" s="12"/>
      <c r="M637" s="12">
        <v>4.3</v>
      </c>
      <c r="N637" s="12" t="s">
        <v>1154</v>
      </c>
      <c r="O637" s="12">
        <v>34</v>
      </c>
      <c r="P637" s="13">
        <v>10195.92</v>
      </c>
      <c r="Q637" s="14">
        <v>417</v>
      </c>
    </row>
    <row r="638" spans="1:17" ht="21">
      <c r="A638" s="11" t="s">
        <v>17</v>
      </c>
      <c r="B638" s="12"/>
      <c r="C638" s="12" t="s">
        <v>18</v>
      </c>
      <c r="D638" s="12" t="s">
        <v>19</v>
      </c>
      <c r="E638" s="12" t="s">
        <v>20</v>
      </c>
      <c r="F638" s="12" t="s">
        <v>21</v>
      </c>
      <c r="G638" s="12" t="s">
        <v>22</v>
      </c>
      <c r="H638" s="12" t="s">
        <v>23</v>
      </c>
      <c r="I638" s="12"/>
      <c r="J638" s="12" t="s">
        <v>24</v>
      </c>
      <c r="K638" s="12" t="s">
        <v>25</v>
      </c>
      <c r="L638" s="12" t="s">
        <v>26</v>
      </c>
      <c r="M638" s="12"/>
      <c r="N638" s="12" t="s">
        <v>1155</v>
      </c>
      <c r="O638" s="12">
        <v>64</v>
      </c>
      <c r="P638" s="13">
        <v>125489.28</v>
      </c>
      <c r="Q638" s="14">
        <v>501</v>
      </c>
    </row>
    <row r="639" spans="1:17" ht="21">
      <c r="A639" s="11" t="s">
        <v>28</v>
      </c>
      <c r="B639" s="12"/>
      <c r="C639" s="12" t="s">
        <v>29</v>
      </c>
      <c r="D639" s="12" t="s">
        <v>30</v>
      </c>
      <c r="E639" s="12" t="s">
        <v>20</v>
      </c>
      <c r="F639" s="12" t="s">
        <v>31</v>
      </c>
      <c r="G639" s="12" t="s">
        <v>32</v>
      </c>
      <c r="H639" s="12" t="s">
        <v>33</v>
      </c>
      <c r="I639" s="12" t="s">
        <v>34</v>
      </c>
      <c r="J639" s="12" t="s">
        <v>24</v>
      </c>
      <c r="K639" s="12" t="s">
        <v>25</v>
      </c>
      <c r="L639" s="12"/>
      <c r="M639" s="12">
        <v>4.5</v>
      </c>
      <c r="N639" s="12" t="s">
        <v>1156</v>
      </c>
      <c r="O639" s="12">
        <v>18</v>
      </c>
      <c r="P639" s="13">
        <v>4679.1000000000004</v>
      </c>
      <c r="Q639" s="14">
        <v>515</v>
      </c>
    </row>
    <row r="640" spans="1:17" ht="21">
      <c r="A640" s="11" t="s">
        <v>79</v>
      </c>
      <c r="B640" s="12" t="s">
        <v>1157</v>
      </c>
      <c r="C640" s="12" t="s">
        <v>18</v>
      </c>
      <c r="D640" s="12" t="s">
        <v>30</v>
      </c>
      <c r="E640" s="12" t="s">
        <v>32</v>
      </c>
      <c r="F640" s="12" t="s">
        <v>95</v>
      </c>
      <c r="G640" s="12" t="s">
        <v>22</v>
      </c>
      <c r="H640" s="12" t="s">
        <v>68</v>
      </c>
      <c r="I640" s="12"/>
      <c r="J640" s="12" t="s">
        <v>24</v>
      </c>
      <c r="K640" s="12" t="s">
        <v>112</v>
      </c>
      <c r="L640" s="12"/>
      <c r="M640" s="12">
        <v>3.5</v>
      </c>
      <c r="N640" s="12" t="s">
        <v>1158</v>
      </c>
      <c r="O640" s="12">
        <v>22</v>
      </c>
      <c r="P640" s="13">
        <v>27939.78</v>
      </c>
      <c r="Q640" s="14">
        <v>430</v>
      </c>
    </row>
    <row r="641" spans="1:17" ht="21">
      <c r="A641" s="11" t="s">
        <v>165</v>
      </c>
      <c r="B641" s="12" t="s">
        <v>1022</v>
      </c>
      <c r="C641" s="12" t="s">
        <v>201</v>
      </c>
      <c r="D641" s="12" t="s">
        <v>853</v>
      </c>
      <c r="E641" s="12" t="s">
        <v>20</v>
      </c>
      <c r="F641" s="12" t="s">
        <v>76</v>
      </c>
      <c r="G641" s="12" t="s">
        <v>41</v>
      </c>
      <c r="H641" s="12" t="s">
        <v>42</v>
      </c>
      <c r="I641" s="12"/>
      <c r="J641" s="12" t="s">
        <v>24</v>
      </c>
      <c r="K641" s="12" t="s">
        <v>506</v>
      </c>
      <c r="L641" s="12"/>
      <c r="M641" s="12"/>
      <c r="N641" s="12" t="s">
        <v>151</v>
      </c>
      <c r="O641" s="12">
        <v>14</v>
      </c>
      <c r="P641" s="13">
        <v>5459.86</v>
      </c>
      <c r="Q641" s="14">
        <v>97</v>
      </c>
    </row>
    <row r="642" spans="1:17" ht="21">
      <c r="A642" s="11" t="s">
        <v>17</v>
      </c>
      <c r="B642" s="12"/>
      <c r="C642" s="12" t="s">
        <v>18</v>
      </c>
      <c r="D642" s="12" t="s">
        <v>19</v>
      </c>
      <c r="E642" s="12" t="s">
        <v>20</v>
      </c>
      <c r="F642" s="12" t="s">
        <v>21</v>
      </c>
      <c r="G642" s="12" t="s">
        <v>22</v>
      </c>
      <c r="H642" s="12" t="s">
        <v>23</v>
      </c>
      <c r="I642" s="12"/>
      <c r="J642" s="12" t="s">
        <v>24</v>
      </c>
      <c r="K642" s="12" t="s">
        <v>25</v>
      </c>
      <c r="L642" s="12" t="s">
        <v>26</v>
      </c>
      <c r="M642" s="12"/>
      <c r="N642" s="12" t="s">
        <v>1159</v>
      </c>
      <c r="O642" s="12">
        <v>12</v>
      </c>
      <c r="P642" s="13">
        <v>3599.4</v>
      </c>
      <c r="Q642" s="14">
        <v>303</v>
      </c>
    </row>
    <row r="643" spans="1:17" ht="21">
      <c r="A643" s="11" t="s">
        <v>28</v>
      </c>
      <c r="B643" s="12"/>
      <c r="C643" s="12" t="s">
        <v>29</v>
      </c>
      <c r="D643" s="12" t="s">
        <v>30</v>
      </c>
      <c r="E643" s="12" t="s">
        <v>20</v>
      </c>
      <c r="F643" s="12" t="s">
        <v>31</v>
      </c>
      <c r="G643" s="12" t="s">
        <v>32</v>
      </c>
      <c r="H643" s="12" t="s">
        <v>33</v>
      </c>
      <c r="I643" s="12" t="s">
        <v>34</v>
      </c>
      <c r="J643" s="12" t="s">
        <v>24</v>
      </c>
      <c r="K643" s="12" t="s">
        <v>25</v>
      </c>
      <c r="L643" s="12"/>
      <c r="M643" s="12">
        <v>4.5</v>
      </c>
      <c r="N643" s="12" t="s">
        <v>1160</v>
      </c>
      <c r="O643" s="12">
        <v>29</v>
      </c>
      <c r="P643" s="13">
        <v>8222.9500000000007</v>
      </c>
      <c r="Q643" s="14">
        <v>174</v>
      </c>
    </row>
    <row r="644" spans="1:17" ht="21">
      <c r="A644" s="11" t="s">
        <v>28</v>
      </c>
      <c r="B644" s="12" t="s">
        <v>1161</v>
      </c>
      <c r="C644" s="12" t="s">
        <v>29</v>
      </c>
      <c r="D644" s="12" t="s">
        <v>85</v>
      </c>
      <c r="E644" s="12" t="s">
        <v>58</v>
      </c>
      <c r="F644" s="12" t="s">
        <v>135</v>
      </c>
      <c r="G644" s="12" t="s">
        <v>22</v>
      </c>
      <c r="H644" s="12" t="s">
        <v>23</v>
      </c>
      <c r="I644" s="12"/>
      <c r="J644" s="12" t="s">
        <v>24</v>
      </c>
      <c r="K644" s="12" t="s">
        <v>161</v>
      </c>
      <c r="L644" s="12"/>
      <c r="M644" s="12">
        <v>3.9</v>
      </c>
      <c r="N644" s="12" t="s">
        <v>45</v>
      </c>
      <c r="O644" s="12">
        <v>25</v>
      </c>
      <c r="P644" s="13">
        <v>24999.75</v>
      </c>
      <c r="Q644" s="14">
        <v>151</v>
      </c>
    </row>
    <row r="645" spans="1:17" ht="21">
      <c r="A645" s="11" t="s">
        <v>289</v>
      </c>
      <c r="B645" s="12" t="s">
        <v>1162</v>
      </c>
      <c r="C645" s="12" t="s">
        <v>29</v>
      </c>
      <c r="D645" s="12" t="s">
        <v>1163</v>
      </c>
      <c r="E645" s="12" t="s">
        <v>75</v>
      </c>
      <c r="F645" s="12" t="s">
        <v>76</v>
      </c>
      <c r="G645" s="12" t="s">
        <v>77</v>
      </c>
      <c r="H645" s="12" t="s">
        <v>42</v>
      </c>
      <c r="I645" s="12" t="s">
        <v>140</v>
      </c>
      <c r="J645" s="12" t="s">
        <v>43</v>
      </c>
      <c r="K645" s="12"/>
      <c r="L645" s="12"/>
      <c r="M645" s="12">
        <v>4.0999999999999996</v>
      </c>
      <c r="N645" s="12" t="s">
        <v>45</v>
      </c>
      <c r="O645" s="12">
        <v>57</v>
      </c>
      <c r="P645" s="13">
        <v>56999.43</v>
      </c>
      <c r="Q645" s="14">
        <v>528</v>
      </c>
    </row>
    <row r="646" spans="1:17" ht="21">
      <c r="A646" s="11" t="s">
        <v>165</v>
      </c>
      <c r="B646" s="12" t="s">
        <v>723</v>
      </c>
      <c r="C646" s="12" t="s">
        <v>105</v>
      </c>
      <c r="D646" s="12"/>
      <c r="E646" s="12" t="s">
        <v>75</v>
      </c>
      <c r="F646" s="12" t="s">
        <v>76</v>
      </c>
      <c r="G646" s="12" t="s">
        <v>41</v>
      </c>
      <c r="H646" s="12" t="s">
        <v>33</v>
      </c>
      <c r="I646" s="12" t="s">
        <v>260</v>
      </c>
      <c r="J646" s="12" t="s">
        <v>724</v>
      </c>
      <c r="K646" s="12" t="s">
        <v>725</v>
      </c>
      <c r="L646" s="12"/>
      <c r="M646" s="12"/>
      <c r="N646" s="12" t="s">
        <v>132</v>
      </c>
      <c r="O646" s="12">
        <v>36</v>
      </c>
      <c r="P646" s="13">
        <v>21239.64</v>
      </c>
      <c r="Q646" s="14">
        <v>197</v>
      </c>
    </row>
    <row r="647" spans="1:17" ht="21">
      <c r="A647" s="11" t="s">
        <v>165</v>
      </c>
      <c r="B647" s="12" t="s">
        <v>522</v>
      </c>
      <c r="C647" s="12" t="s">
        <v>952</v>
      </c>
      <c r="D647" s="12" t="s">
        <v>85</v>
      </c>
      <c r="E647" s="12" t="s">
        <v>1164</v>
      </c>
      <c r="F647" s="12" t="s">
        <v>1165</v>
      </c>
      <c r="G647" s="12" t="s">
        <v>1166</v>
      </c>
      <c r="H647" s="12" t="s">
        <v>1105</v>
      </c>
      <c r="I647" s="12"/>
      <c r="J647" s="12" t="s">
        <v>24</v>
      </c>
      <c r="K647" s="12" t="s">
        <v>1167</v>
      </c>
      <c r="L647" s="12"/>
      <c r="M647" s="12">
        <v>3.6</v>
      </c>
      <c r="N647" s="12" t="s">
        <v>1168</v>
      </c>
      <c r="O647" s="12">
        <v>21</v>
      </c>
      <c r="P647" s="13">
        <v>19698</v>
      </c>
      <c r="Q647" s="14">
        <v>271</v>
      </c>
    </row>
    <row r="648" spans="1:17" ht="21">
      <c r="A648" s="11" t="s">
        <v>114</v>
      </c>
      <c r="B648" s="12"/>
      <c r="C648" s="12" t="s">
        <v>18</v>
      </c>
      <c r="D648" s="12" t="s">
        <v>85</v>
      </c>
      <c r="E648" s="12" t="s">
        <v>32</v>
      </c>
      <c r="F648" s="12" t="s">
        <v>66</v>
      </c>
      <c r="G648" s="12" t="s">
        <v>67</v>
      </c>
      <c r="H648" s="12" t="s">
        <v>1169</v>
      </c>
      <c r="I648" s="12"/>
      <c r="J648" s="12" t="s">
        <v>24</v>
      </c>
      <c r="K648" s="12" t="s">
        <v>25</v>
      </c>
      <c r="L648" s="12" t="s">
        <v>97</v>
      </c>
      <c r="M648" s="12">
        <v>4.2</v>
      </c>
      <c r="N648" s="12" t="s">
        <v>713</v>
      </c>
      <c r="O648" s="12">
        <v>15</v>
      </c>
      <c r="P648" s="13">
        <v>2999.85</v>
      </c>
      <c r="Q648" s="14">
        <v>145</v>
      </c>
    </row>
    <row r="649" spans="1:17" ht="21">
      <c r="A649" s="11" t="s">
        <v>17</v>
      </c>
      <c r="B649" s="12"/>
      <c r="C649" s="12" t="s">
        <v>18</v>
      </c>
      <c r="D649" s="12" t="s">
        <v>19</v>
      </c>
      <c r="E649" s="12" t="s">
        <v>20</v>
      </c>
      <c r="F649" s="12" t="s">
        <v>21</v>
      </c>
      <c r="G649" s="12" t="s">
        <v>22</v>
      </c>
      <c r="H649" s="12" t="s">
        <v>23</v>
      </c>
      <c r="I649" s="12"/>
      <c r="J649" s="12" t="s">
        <v>24</v>
      </c>
      <c r="K649" s="12" t="s">
        <v>25</v>
      </c>
      <c r="L649" s="12" t="s">
        <v>26</v>
      </c>
      <c r="M649" s="12"/>
      <c r="N649" s="12" t="s">
        <v>127</v>
      </c>
      <c r="O649" s="12">
        <v>51</v>
      </c>
      <c r="P649" s="13">
        <v>32639.49</v>
      </c>
      <c r="Q649" s="14">
        <v>483</v>
      </c>
    </row>
    <row r="650" spans="1:17" ht="21">
      <c r="A650" s="11" t="s">
        <v>28</v>
      </c>
      <c r="B650" s="12"/>
      <c r="C650" s="12" t="s">
        <v>29</v>
      </c>
      <c r="D650" s="12" t="s">
        <v>30</v>
      </c>
      <c r="E650" s="12" t="s">
        <v>20</v>
      </c>
      <c r="F650" s="12" t="s">
        <v>31</v>
      </c>
      <c r="G650" s="12" t="s">
        <v>32</v>
      </c>
      <c r="H650" s="12" t="s">
        <v>33</v>
      </c>
      <c r="I650" s="12" t="s">
        <v>34</v>
      </c>
      <c r="J650" s="12" t="s">
        <v>24</v>
      </c>
      <c r="K650" s="12" t="s">
        <v>25</v>
      </c>
      <c r="L650" s="12"/>
      <c r="M650" s="12">
        <v>4.5</v>
      </c>
      <c r="N650" s="12" t="s">
        <v>1170</v>
      </c>
      <c r="O650" s="12">
        <v>58</v>
      </c>
      <c r="P650" s="13">
        <v>232000</v>
      </c>
      <c r="Q650" s="14">
        <v>486</v>
      </c>
    </row>
    <row r="651" spans="1:17" ht="21">
      <c r="A651" s="11" t="s">
        <v>79</v>
      </c>
      <c r="B651" s="12" t="s">
        <v>1171</v>
      </c>
      <c r="C651" s="12" t="s">
        <v>18</v>
      </c>
      <c r="D651" s="12" t="s">
        <v>30</v>
      </c>
      <c r="E651" s="12" t="s">
        <v>75</v>
      </c>
      <c r="F651" s="12" t="s">
        <v>21</v>
      </c>
      <c r="G651" s="12" t="s">
        <v>77</v>
      </c>
      <c r="H651" s="12" t="s">
        <v>42</v>
      </c>
      <c r="I651" s="12" t="s">
        <v>1172</v>
      </c>
      <c r="J651" s="12" t="s">
        <v>43</v>
      </c>
      <c r="K651" s="12"/>
      <c r="L651" s="12"/>
      <c r="M651" s="12">
        <v>2.5</v>
      </c>
      <c r="N651" s="12" t="s">
        <v>211</v>
      </c>
      <c r="O651" s="12">
        <v>53</v>
      </c>
      <c r="P651" s="13">
        <v>24379.47</v>
      </c>
      <c r="Q651" s="14">
        <v>287</v>
      </c>
    </row>
    <row r="652" spans="1:17" ht="21">
      <c r="A652" s="11" t="s">
        <v>71</v>
      </c>
      <c r="B652" s="12"/>
      <c r="C652" s="12" t="s">
        <v>18</v>
      </c>
      <c r="D652" s="12" t="s">
        <v>287</v>
      </c>
      <c r="E652" s="12" t="s">
        <v>1173</v>
      </c>
      <c r="F652" s="12" t="s">
        <v>66</v>
      </c>
      <c r="G652" s="12" t="s">
        <v>67</v>
      </c>
      <c r="H652" s="12" t="s">
        <v>23</v>
      </c>
      <c r="I652" s="12" t="s">
        <v>645</v>
      </c>
      <c r="J652" s="12" t="s">
        <v>24</v>
      </c>
      <c r="K652" s="12" t="s">
        <v>161</v>
      </c>
      <c r="L652" s="12"/>
      <c r="M652" s="12">
        <v>4.3</v>
      </c>
      <c r="N652" s="12" t="s">
        <v>151</v>
      </c>
      <c r="O652" s="12">
        <v>63</v>
      </c>
      <c r="P652" s="13">
        <v>24569.37</v>
      </c>
      <c r="Q652" s="14">
        <v>372</v>
      </c>
    </row>
    <row r="653" spans="1:17" ht="21">
      <c r="A653" s="11" t="s">
        <v>165</v>
      </c>
      <c r="B653" s="12" t="s">
        <v>1174</v>
      </c>
      <c r="C653" s="12" t="s">
        <v>29</v>
      </c>
      <c r="D653" s="12" t="s">
        <v>853</v>
      </c>
      <c r="E653" s="12" t="s">
        <v>20</v>
      </c>
      <c r="F653" s="12" t="s">
        <v>145</v>
      </c>
      <c r="G653" s="12" t="s">
        <v>32</v>
      </c>
      <c r="H653" s="12" t="s">
        <v>33</v>
      </c>
      <c r="I653" s="12" t="s">
        <v>589</v>
      </c>
      <c r="J653" s="12" t="s">
        <v>1175</v>
      </c>
      <c r="K653" s="12"/>
      <c r="L653" s="12"/>
      <c r="M653" s="12"/>
      <c r="N653" s="12" t="s">
        <v>1176</v>
      </c>
      <c r="O653" s="12">
        <v>57</v>
      </c>
      <c r="P653" s="13">
        <v>65493</v>
      </c>
      <c r="Q653" s="14">
        <v>474</v>
      </c>
    </row>
    <row r="654" spans="1:17" ht="21">
      <c r="A654" s="11" t="s">
        <v>123</v>
      </c>
      <c r="B654" s="12" t="s">
        <v>905</v>
      </c>
      <c r="C654" s="12" t="s">
        <v>73</v>
      </c>
      <c r="D654" s="12"/>
      <c r="E654" s="12" t="s">
        <v>90</v>
      </c>
      <c r="F654" s="12" t="s">
        <v>130</v>
      </c>
      <c r="G654" s="12" t="s">
        <v>41</v>
      </c>
      <c r="H654" s="12" t="s">
        <v>33</v>
      </c>
      <c r="I654" s="12" t="s">
        <v>260</v>
      </c>
      <c r="J654" s="12" t="s">
        <v>1177</v>
      </c>
      <c r="K654" s="12" t="s">
        <v>1178</v>
      </c>
      <c r="L654" s="12"/>
      <c r="M654" s="12"/>
      <c r="N654" s="12" t="s">
        <v>1179</v>
      </c>
      <c r="O654" s="12">
        <v>19</v>
      </c>
      <c r="P654" s="13">
        <v>15902.81</v>
      </c>
      <c r="Q654" s="14">
        <v>169</v>
      </c>
    </row>
    <row r="655" spans="1:17" ht="21">
      <c r="A655" s="11" t="s">
        <v>79</v>
      </c>
      <c r="B655" s="12" t="s">
        <v>1180</v>
      </c>
      <c r="C655" s="12" t="s">
        <v>18</v>
      </c>
      <c r="D655" s="12"/>
      <c r="E655" s="12" t="s">
        <v>75</v>
      </c>
      <c r="F655" s="12" t="s">
        <v>86</v>
      </c>
      <c r="G655" s="12" t="s">
        <v>77</v>
      </c>
      <c r="H655" s="12" t="s">
        <v>42</v>
      </c>
      <c r="I655" s="12"/>
      <c r="J655" s="12" t="s">
        <v>24</v>
      </c>
      <c r="K655" s="12"/>
      <c r="L655" s="12" t="s">
        <v>783</v>
      </c>
      <c r="M655" s="12">
        <v>4.8</v>
      </c>
      <c r="N655" s="12" t="s">
        <v>1181</v>
      </c>
      <c r="O655" s="12">
        <v>44</v>
      </c>
      <c r="P655" s="13">
        <v>51927.48</v>
      </c>
      <c r="Q655" s="14">
        <v>492</v>
      </c>
    </row>
    <row r="656" spans="1:17" ht="21">
      <c r="A656" s="11" t="s">
        <v>17</v>
      </c>
      <c r="B656" s="12"/>
      <c r="C656" s="12" t="s">
        <v>18</v>
      </c>
      <c r="D656" s="12" t="s">
        <v>19</v>
      </c>
      <c r="E656" s="12" t="s">
        <v>20</v>
      </c>
      <c r="F656" s="12" t="s">
        <v>21</v>
      </c>
      <c r="G656" s="12" t="s">
        <v>22</v>
      </c>
      <c r="H656" s="12" t="s">
        <v>23</v>
      </c>
      <c r="I656" s="12"/>
      <c r="J656" s="12" t="s">
        <v>24</v>
      </c>
      <c r="K656" s="12" t="s">
        <v>25</v>
      </c>
      <c r="L656" s="12" t="s">
        <v>26</v>
      </c>
      <c r="M656" s="12"/>
      <c r="N656" s="12" t="s">
        <v>495</v>
      </c>
      <c r="O656" s="12">
        <v>14</v>
      </c>
      <c r="P656" s="13">
        <v>20299.86</v>
      </c>
      <c r="Q656" s="14">
        <v>361</v>
      </c>
    </row>
    <row r="657" spans="1:17" ht="21">
      <c r="A657" s="11" t="s">
        <v>28</v>
      </c>
      <c r="B657" s="12"/>
      <c r="C657" s="12" t="s">
        <v>29</v>
      </c>
      <c r="D657" s="12" t="s">
        <v>30</v>
      </c>
      <c r="E657" s="12" t="s">
        <v>20</v>
      </c>
      <c r="F657" s="12" t="s">
        <v>31</v>
      </c>
      <c r="G657" s="12" t="s">
        <v>32</v>
      </c>
      <c r="H657" s="12" t="s">
        <v>33</v>
      </c>
      <c r="I657" s="12" t="s">
        <v>34</v>
      </c>
      <c r="J657" s="12" t="s">
        <v>24</v>
      </c>
      <c r="K657" s="12" t="s">
        <v>25</v>
      </c>
      <c r="L657" s="12"/>
      <c r="M657" s="12">
        <v>4.5</v>
      </c>
      <c r="N657" s="12" t="s">
        <v>1182</v>
      </c>
      <c r="O657" s="12">
        <v>44</v>
      </c>
      <c r="P657" s="13">
        <v>98076</v>
      </c>
      <c r="Q657" s="14">
        <v>164</v>
      </c>
    </row>
    <row r="658" spans="1:17" ht="21">
      <c r="A658" s="11" t="s">
        <v>165</v>
      </c>
      <c r="B658" s="12" t="s">
        <v>1183</v>
      </c>
      <c r="C658" s="12" t="s">
        <v>18</v>
      </c>
      <c r="D658" s="12" t="s">
        <v>85</v>
      </c>
      <c r="E658" s="12" t="s">
        <v>58</v>
      </c>
      <c r="F658" s="12" t="s">
        <v>362</v>
      </c>
      <c r="G658" s="12" t="s">
        <v>67</v>
      </c>
      <c r="H658" s="12" t="s">
        <v>413</v>
      </c>
      <c r="I658" s="12"/>
      <c r="J658" s="12" t="s">
        <v>24</v>
      </c>
      <c r="K658" s="12" t="s">
        <v>112</v>
      </c>
      <c r="L658" s="12"/>
      <c r="M658" s="12">
        <v>4.3</v>
      </c>
      <c r="N658" s="12" t="s">
        <v>132</v>
      </c>
      <c r="O658" s="12">
        <v>30</v>
      </c>
      <c r="P658" s="13">
        <v>17699.7</v>
      </c>
      <c r="Q658" s="14">
        <v>137</v>
      </c>
    </row>
    <row r="659" spans="1:17" ht="21">
      <c r="A659" s="11" t="s">
        <v>123</v>
      </c>
      <c r="B659" s="12" t="s">
        <v>123</v>
      </c>
      <c r="C659" s="12" t="s">
        <v>115</v>
      </c>
      <c r="D659" s="12" t="s">
        <v>1184</v>
      </c>
      <c r="E659" s="12" t="s">
        <v>41</v>
      </c>
      <c r="F659" s="12"/>
      <c r="G659" s="12" t="s">
        <v>67</v>
      </c>
      <c r="H659" s="12" t="s">
        <v>68</v>
      </c>
      <c r="I659" s="12"/>
      <c r="J659" s="12" t="s">
        <v>24</v>
      </c>
      <c r="K659" s="12" t="s">
        <v>1185</v>
      </c>
      <c r="L659" s="12"/>
      <c r="M659" s="12">
        <v>4.4000000000000004</v>
      </c>
      <c r="N659" s="12" t="s">
        <v>211</v>
      </c>
      <c r="O659" s="12">
        <v>38</v>
      </c>
      <c r="P659" s="13">
        <v>17479.62</v>
      </c>
      <c r="Q659" s="14">
        <v>384</v>
      </c>
    </row>
    <row r="660" spans="1:17" ht="21">
      <c r="A660" s="11" t="s">
        <v>165</v>
      </c>
      <c r="B660" s="12" t="s">
        <v>1186</v>
      </c>
      <c r="C660" s="12" t="s">
        <v>29</v>
      </c>
      <c r="D660" s="12"/>
      <c r="E660" s="12" t="s">
        <v>1187</v>
      </c>
      <c r="F660" s="12" t="s">
        <v>86</v>
      </c>
      <c r="G660" s="12" t="s">
        <v>22</v>
      </c>
      <c r="H660" s="12" t="s">
        <v>413</v>
      </c>
      <c r="I660" s="12"/>
      <c r="J660" s="12" t="s">
        <v>24</v>
      </c>
      <c r="K660" s="12" t="s">
        <v>1002</v>
      </c>
      <c r="L660" s="12" t="s">
        <v>303</v>
      </c>
      <c r="M660" s="12">
        <v>3.5</v>
      </c>
      <c r="N660" s="12" t="s">
        <v>867</v>
      </c>
      <c r="O660" s="12">
        <v>48</v>
      </c>
      <c r="P660" s="13">
        <v>134352</v>
      </c>
      <c r="Q660" s="14">
        <v>139</v>
      </c>
    </row>
    <row r="661" spans="1:17" ht="21">
      <c r="A661" s="11" t="s">
        <v>17</v>
      </c>
      <c r="B661" s="12"/>
      <c r="C661" s="12" t="s">
        <v>18</v>
      </c>
      <c r="D661" s="12" t="s">
        <v>19</v>
      </c>
      <c r="E661" s="12" t="s">
        <v>20</v>
      </c>
      <c r="F661" s="12" t="s">
        <v>21</v>
      </c>
      <c r="G661" s="12" t="s">
        <v>22</v>
      </c>
      <c r="H661" s="12" t="s">
        <v>23</v>
      </c>
      <c r="I661" s="12"/>
      <c r="J661" s="12" t="s">
        <v>24</v>
      </c>
      <c r="K661" s="12" t="s">
        <v>25</v>
      </c>
      <c r="L661" s="12" t="s">
        <v>26</v>
      </c>
      <c r="M661" s="12"/>
      <c r="N661" s="12" t="s">
        <v>151</v>
      </c>
      <c r="O661" s="12">
        <v>53</v>
      </c>
      <c r="P661" s="13">
        <v>20669.47</v>
      </c>
      <c r="Q661" s="14">
        <v>379</v>
      </c>
    </row>
    <row r="662" spans="1:17" ht="21">
      <c r="A662" s="11" t="s">
        <v>28</v>
      </c>
      <c r="B662" s="12"/>
      <c r="C662" s="12" t="s">
        <v>29</v>
      </c>
      <c r="D662" s="12" t="s">
        <v>30</v>
      </c>
      <c r="E662" s="12" t="s">
        <v>20</v>
      </c>
      <c r="F662" s="12" t="s">
        <v>31</v>
      </c>
      <c r="G662" s="12" t="s">
        <v>32</v>
      </c>
      <c r="H662" s="12" t="s">
        <v>33</v>
      </c>
      <c r="I662" s="12" t="s">
        <v>34</v>
      </c>
      <c r="J662" s="12" t="s">
        <v>24</v>
      </c>
      <c r="K662" s="12" t="s">
        <v>25</v>
      </c>
      <c r="L662" s="12"/>
      <c r="M662" s="12">
        <v>4.5</v>
      </c>
      <c r="N662" s="12" t="s">
        <v>1188</v>
      </c>
      <c r="O662" s="12">
        <v>53</v>
      </c>
      <c r="P662" s="13">
        <v>137747</v>
      </c>
      <c r="Q662" s="14">
        <v>341</v>
      </c>
    </row>
    <row r="663" spans="1:17" ht="21">
      <c r="A663" s="11" t="s">
        <v>28</v>
      </c>
      <c r="B663" s="12" t="s">
        <v>1189</v>
      </c>
      <c r="C663" s="12" t="s">
        <v>48</v>
      </c>
      <c r="D663" s="12"/>
      <c r="E663" s="12" t="s">
        <v>49</v>
      </c>
      <c r="F663" s="12" t="s">
        <v>86</v>
      </c>
      <c r="G663" s="12" t="s">
        <v>77</v>
      </c>
      <c r="H663" s="12" t="s">
        <v>33</v>
      </c>
      <c r="I663" s="12" t="s">
        <v>260</v>
      </c>
      <c r="J663" s="12" t="s">
        <v>394</v>
      </c>
      <c r="K663" s="12" t="s">
        <v>205</v>
      </c>
      <c r="L663" s="12"/>
      <c r="M663" s="12"/>
      <c r="N663" s="12" t="s">
        <v>211</v>
      </c>
      <c r="O663" s="12">
        <v>49</v>
      </c>
      <c r="P663" s="13">
        <v>22539.51</v>
      </c>
      <c r="Q663" s="14">
        <v>155</v>
      </c>
    </row>
    <row r="664" spans="1:17" ht="21">
      <c r="A664" s="11" t="s">
        <v>165</v>
      </c>
      <c r="B664" s="12" t="s">
        <v>392</v>
      </c>
      <c r="C664" s="12" t="s">
        <v>18</v>
      </c>
      <c r="D664" s="12" t="s">
        <v>102</v>
      </c>
      <c r="E664" s="12" t="s">
        <v>75</v>
      </c>
      <c r="F664" s="12" t="s">
        <v>86</v>
      </c>
      <c r="G664" s="12" t="s">
        <v>77</v>
      </c>
      <c r="H664" s="12" t="s">
        <v>256</v>
      </c>
      <c r="I664" s="12" t="s">
        <v>260</v>
      </c>
      <c r="J664" s="12" t="s">
        <v>394</v>
      </c>
      <c r="K664" s="12"/>
      <c r="L664" s="12"/>
      <c r="M664" s="12">
        <v>5</v>
      </c>
      <c r="N664" s="12" t="s">
        <v>1190</v>
      </c>
      <c r="O664" s="12">
        <v>20</v>
      </c>
      <c r="P664" s="13">
        <v>12919.8</v>
      </c>
      <c r="Q664" s="14">
        <v>406</v>
      </c>
    </row>
    <row r="665" spans="1:17" ht="21">
      <c r="A665" s="11" t="s">
        <v>17</v>
      </c>
      <c r="B665" s="12"/>
      <c r="C665" s="12" t="s">
        <v>18</v>
      </c>
      <c r="D665" s="12" t="s">
        <v>19</v>
      </c>
      <c r="E665" s="12" t="s">
        <v>20</v>
      </c>
      <c r="F665" s="12" t="s">
        <v>21</v>
      </c>
      <c r="G665" s="12" t="s">
        <v>22</v>
      </c>
      <c r="H665" s="12" t="s">
        <v>23</v>
      </c>
      <c r="I665" s="12"/>
      <c r="J665" s="12" t="s">
        <v>24</v>
      </c>
      <c r="K665" s="12" t="s">
        <v>25</v>
      </c>
      <c r="L665" s="12" t="s">
        <v>26</v>
      </c>
      <c r="M665" s="12"/>
      <c r="N665" s="12" t="s">
        <v>1191</v>
      </c>
      <c r="O665" s="12">
        <v>61</v>
      </c>
      <c r="P665" s="13">
        <v>193918.39</v>
      </c>
      <c r="Q665" s="14">
        <v>461</v>
      </c>
    </row>
    <row r="666" spans="1:17" ht="21">
      <c r="A666" s="11" t="s">
        <v>28</v>
      </c>
      <c r="B666" s="12"/>
      <c r="C666" s="12" t="s">
        <v>29</v>
      </c>
      <c r="D666" s="12" t="s">
        <v>30</v>
      </c>
      <c r="E666" s="12" t="s">
        <v>20</v>
      </c>
      <c r="F666" s="12" t="s">
        <v>31</v>
      </c>
      <c r="G666" s="12" t="s">
        <v>32</v>
      </c>
      <c r="H666" s="12" t="s">
        <v>33</v>
      </c>
      <c r="I666" s="12" t="s">
        <v>34</v>
      </c>
      <c r="J666" s="12" t="s">
        <v>24</v>
      </c>
      <c r="K666" s="12" t="s">
        <v>25</v>
      </c>
      <c r="L666" s="12"/>
      <c r="M666" s="12">
        <v>4.5</v>
      </c>
      <c r="N666" s="12" t="s">
        <v>1192</v>
      </c>
      <c r="O666" s="12">
        <v>24</v>
      </c>
      <c r="P666" s="13">
        <v>56519.76</v>
      </c>
      <c r="Q666" s="14">
        <v>133</v>
      </c>
    </row>
    <row r="667" spans="1:17" ht="21">
      <c r="A667" s="11" t="s">
        <v>123</v>
      </c>
      <c r="B667" s="12"/>
      <c r="C667" s="12" t="s">
        <v>18</v>
      </c>
      <c r="D667" s="12"/>
      <c r="E667" s="12" t="s">
        <v>75</v>
      </c>
      <c r="F667" s="12" t="s">
        <v>31</v>
      </c>
      <c r="G667" s="12" t="s">
        <v>96</v>
      </c>
      <c r="H667" s="12" t="s">
        <v>42</v>
      </c>
      <c r="I667" s="12" t="s">
        <v>770</v>
      </c>
      <c r="J667" s="12" t="s">
        <v>24</v>
      </c>
      <c r="K667" s="12" t="s">
        <v>205</v>
      </c>
      <c r="L667" s="12" t="s">
        <v>549</v>
      </c>
      <c r="M667" s="12">
        <v>5</v>
      </c>
      <c r="N667" s="12" t="s">
        <v>1193</v>
      </c>
      <c r="O667" s="12">
        <v>18</v>
      </c>
      <c r="P667" s="13">
        <v>4064.76</v>
      </c>
      <c r="Q667" s="14">
        <v>256</v>
      </c>
    </row>
    <row r="668" spans="1:17" ht="21">
      <c r="A668" s="11" t="s">
        <v>165</v>
      </c>
      <c r="B668" s="12" t="s">
        <v>945</v>
      </c>
      <c r="C668" s="12" t="s">
        <v>18</v>
      </c>
      <c r="D668" s="12"/>
      <c r="E668" s="12" t="s">
        <v>90</v>
      </c>
      <c r="F668" s="12" t="s">
        <v>374</v>
      </c>
      <c r="G668" s="12" t="s">
        <v>41</v>
      </c>
      <c r="H668" s="12" t="s">
        <v>33</v>
      </c>
      <c r="I668" s="12" t="s">
        <v>919</v>
      </c>
      <c r="J668" s="12" t="s">
        <v>24</v>
      </c>
      <c r="K668" s="12" t="s">
        <v>318</v>
      </c>
      <c r="L668" s="12"/>
      <c r="M668" s="12"/>
      <c r="N668" s="12" t="s">
        <v>1194</v>
      </c>
      <c r="O668" s="12">
        <v>13</v>
      </c>
      <c r="P668" s="13">
        <v>37595.870000000003</v>
      </c>
      <c r="Q668" s="14">
        <v>279</v>
      </c>
    </row>
    <row r="669" spans="1:17" ht="21">
      <c r="A669" s="11" t="s">
        <v>700</v>
      </c>
      <c r="B669" s="12" t="s">
        <v>1195</v>
      </c>
      <c r="C669" s="12" t="s">
        <v>875</v>
      </c>
      <c r="D669" s="12" t="s">
        <v>1196</v>
      </c>
      <c r="E669" s="12" t="s">
        <v>58</v>
      </c>
      <c r="F669" s="12" t="s">
        <v>1197</v>
      </c>
      <c r="G669" s="12" t="s">
        <v>22</v>
      </c>
      <c r="H669" s="12" t="s">
        <v>256</v>
      </c>
      <c r="I669" s="12"/>
      <c r="J669" s="12" t="s">
        <v>24</v>
      </c>
      <c r="K669" s="12"/>
      <c r="L669" s="12"/>
      <c r="M669" s="12">
        <v>4.5</v>
      </c>
      <c r="N669" s="12" t="s">
        <v>132</v>
      </c>
      <c r="O669" s="12">
        <v>48</v>
      </c>
      <c r="P669" s="13">
        <v>28319.52</v>
      </c>
      <c r="Q669" s="14">
        <v>295</v>
      </c>
    </row>
    <row r="670" spans="1:17" ht="21">
      <c r="A670" s="11" t="s">
        <v>165</v>
      </c>
      <c r="B670" s="12" t="s">
        <v>392</v>
      </c>
      <c r="C670" s="12" t="s">
        <v>18</v>
      </c>
      <c r="D670" s="12" t="s">
        <v>102</v>
      </c>
      <c r="E670" s="12" t="s">
        <v>49</v>
      </c>
      <c r="F670" s="12" t="s">
        <v>86</v>
      </c>
      <c r="G670" s="12" t="s">
        <v>77</v>
      </c>
      <c r="H670" s="12" t="s">
        <v>256</v>
      </c>
      <c r="I670" s="12" t="s">
        <v>260</v>
      </c>
      <c r="J670" s="12" t="s">
        <v>394</v>
      </c>
      <c r="K670" s="12"/>
      <c r="L670" s="12"/>
      <c r="M670" s="12">
        <v>5</v>
      </c>
      <c r="N670" s="12" t="s">
        <v>211</v>
      </c>
      <c r="O670" s="12">
        <v>42</v>
      </c>
      <c r="P670" s="13">
        <v>19319.580000000002</v>
      </c>
      <c r="Q670" s="14">
        <v>523</v>
      </c>
    </row>
    <row r="671" spans="1:17" ht="21">
      <c r="A671" s="11" t="s">
        <v>165</v>
      </c>
      <c r="B671" s="12" t="s">
        <v>254</v>
      </c>
      <c r="C671" s="12" t="s">
        <v>29</v>
      </c>
      <c r="D671" s="12" t="s">
        <v>85</v>
      </c>
      <c r="E671" s="12"/>
      <c r="F671" s="12"/>
      <c r="G671" s="12" t="s">
        <v>77</v>
      </c>
      <c r="H671" s="12" t="s">
        <v>256</v>
      </c>
      <c r="I671" s="12"/>
      <c r="J671" s="12" t="s">
        <v>43</v>
      </c>
      <c r="K671" s="12" t="s">
        <v>1198</v>
      </c>
      <c r="L671" s="12" t="s">
        <v>1199</v>
      </c>
      <c r="M671" s="12">
        <v>3.4</v>
      </c>
      <c r="N671" s="12" t="s">
        <v>229</v>
      </c>
      <c r="O671" s="12">
        <v>15</v>
      </c>
      <c r="P671" s="13">
        <v>12119.85</v>
      </c>
      <c r="Q671" s="14">
        <v>111</v>
      </c>
    </row>
    <row r="672" spans="1:17" ht="21">
      <c r="A672" s="11" t="s">
        <v>17</v>
      </c>
      <c r="B672" s="12"/>
      <c r="C672" s="12" t="s">
        <v>18</v>
      </c>
      <c r="D672" s="12" t="s">
        <v>19</v>
      </c>
      <c r="E672" s="12" t="s">
        <v>20</v>
      </c>
      <c r="F672" s="12" t="s">
        <v>21</v>
      </c>
      <c r="G672" s="12" t="s">
        <v>22</v>
      </c>
      <c r="H672" s="12" t="s">
        <v>23</v>
      </c>
      <c r="I672" s="12"/>
      <c r="J672" s="12" t="s">
        <v>24</v>
      </c>
      <c r="K672" s="12" t="s">
        <v>25</v>
      </c>
      <c r="L672" s="12" t="s">
        <v>26</v>
      </c>
      <c r="M672" s="12"/>
      <c r="N672" s="12" t="s">
        <v>151</v>
      </c>
      <c r="O672" s="12">
        <v>14</v>
      </c>
      <c r="P672" s="13">
        <v>5459.86</v>
      </c>
      <c r="Q672" s="14">
        <v>121</v>
      </c>
    </row>
    <row r="673" spans="1:17" ht="21">
      <c r="A673" s="11" t="s">
        <v>28</v>
      </c>
      <c r="B673" s="12"/>
      <c r="C673" s="12" t="s">
        <v>29</v>
      </c>
      <c r="D673" s="12" t="s">
        <v>30</v>
      </c>
      <c r="E673" s="12" t="s">
        <v>20</v>
      </c>
      <c r="F673" s="12" t="s">
        <v>31</v>
      </c>
      <c r="G673" s="12" t="s">
        <v>32</v>
      </c>
      <c r="H673" s="12" t="s">
        <v>33</v>
      </c>
      <c r="I673" s="12" t="s">
        <v>34</v>
      </c>
      <c r="J673" s="12" t="s">
        <v>24</v>
      </c>
      <c r="K673" s="12" t="s">
        <v>25</v>
      </c>
      <c r="L673" s="12"/>
      <c r="M673" s="12">
        <v>4.5</v>
      </c>
      <c r="N673" s="12" t="s">
        <v>127</v>
      </c>
      <c r="O673" s="12">
        <v>61</v>
      </c>
      <c r="P673" s="13">
        <v>39039.39</v>
      </c>
      <c r="Q673" s="14">
        <v>382</v>
      </c>
    </row>
    <row r="674" spans="1:17" ht="21">
      <c r="A674" s="11" t="s">
        <v>123</v>
      </c>
      <c r="B674" s="12" t="s">
        <v>1200</v>
      </c>
      <c r="C674" s="12" t="s">
        <v>48</v>
      </c>
      <c r="D674" s="12"/>
      <c r="E674" s="12" t="s">
        <v>49</v>
      </c>
      <c r="F674" s="12" t="s">
        <v>130</v>
      </c>
      <c r="G674" s="12" t="s">
        <v>22</v>
      </c>
      <c r="H674" s="12" t="s">
        <v>33</v>
      </c>
      <c r="I674" s="12" t="s">
        <v>565</v>
      </c>
      <c r="J674" s="12" t="s">
        <v>665</v>
      </c>
      <c r="K674" s="12" t="s">
        <v>316</v>
      </c>
      <c r="L674" s="12"/>
      <c r="M674" s="12"/>
      <c r="N674" s="12" t="s">
        <v>1201</v>
      </c>
      <c r="O674" s="12">
        <v>62</v>
      </c>
      <c r="P674" s="13">
        <v>74470.06</v>
      </c>
      <c r="Q674" s="14">
        <v>499</v>
      </c>
    </row>
    <row r="675" spans="1:17" ht="21">
      <c r="A675" s="11" t="s">
        <v>123</v>
      </c>
      <c r="B675" s="12" t="s">
        <v>1202</v>
      </c>
      <c r="C675" s="12" t="s">
        <v>73</v>
      </c>
      <c r="D675" s="12" t="s">
        <v>660</v>
      </c>
      <c r="E675" s="12" t="s">
        <v>208</v>
      </c>
      <c r="F675" s="12" t="s">
        <v>21</v>
      </c>
      <c r="G675" s="12" t="s">
        <v>32</v>
      </c>
      <c r="H675" s="12" t="s">
        <v>256</v>
      </c>
      <c r="I675" s="12" t="s">
        <v>639</v>
      </c>
      <c r="J675" s="12" t="s">
        <v>43</v>
      </c>
      <c r="K675" s="12"/>
      <c r="L675" s="12"/>
      <c r="M675" s="12"/>
      <c r="N675" s="12" t="s">
        <v>1203</v>
      </c>
      <c r="O675" s="12">
        <v>36</v>
      </c>
      <c r="P675" s="13">
        <v>33161.760000000002</v>
      </c>
      <c r="Q675" s="14">
        <v>469</v>
      </c>
    </row>
    <row r="676" spans="1:17" ht="21">
      <c r="A676" s="11" t="s">
        <v>165</v>
      </c>
      <c r="B676" s="12" t="s">
        <v>884</v>
      </c>
      <c r="C676" s="12" t="s">
        <v>218</v>
      </c>
      <c r="D676" s="12" t="s">
        <v>863</v>
      </c>
      <c r="E676" s="12" t="s">
        <v>75</v>
      </c>
      <c r="F676" s="12" t="s">
        <v>76</v>
      </c>
      <c r="G676" s="12" t="s">
        <v>41</v>
      </c>
      <c r="H676" s="12" t="s">
        <v>256</v>
      </c>
      <c r="I676" s="12" t="s">
        <v>886</v>
      </c>
      <c r="J676" s="12" t="s">
        <v>1204</v>
      </c>
      <c r="K676" s="12"/>
      <c r="L676" s="12"/>
      <c r="M676" s="12"/>
      <c r="N676" s="12" t="s">
        <v>132</v>
      </c>
      <c r="O676" s="12">
        <v>61</v>
      </c>
      <c r="P676" s="13">
        <v>35989.39</v>
      </c>
      <c r="Q676" s="14">
        <v>167</v>
      </c>
    </row>
    <row r="677" spans="1:17" ht="21">
      <c r="A677" s="11" t="s">
        <v>79</v>
      </c>
      <c r="B677" s="12"/>
      <c r="C677" s="12"/>
      <c r="D677" s="12"/>
      <c r="E677" s="12"/>
      <c r="F677" s="12"/>
      <c r="G677" s="12" t="s">
        <v>67</v>
      </c>
      <c r="H677" s="12" t="s">
        <v>1205</v>
      </c>
      <c r="I677" s="12"/>
      <c r="J677" s="12" t="s">
        <v>24</v>
      </c>
      <c r="K677" s="12" t="s">
        <v>1032</v>
      </c>
      <c r="L677" s="12"/>
      <c r="M677" s="12"/>
      <c r="N677" s="12" t="s">
        <v>1206</v>
      </c>
      <c r="O677" s="12">
        <v>13</v>
      </c>
      <c r="P677" s="13">
        <v>22303.19</v>
      </c>
      <c r="Q677" s="14">
        <v>333</v>
      </c>
    </row>
    <row r="678" spans="1:17" ht="21">
      <c r="A678" s="11" t="s">
        <v>17</v>
      </c>
      <c r="B678" s="12"/>
      <c r="C678" s="12" t="s">
        <v>18</v>
      </c>
      <c r="D678" s="12" t="s">
        <v>19</v>
      </c>
      <c r="E678" s="12" t="s">
        <v>20</v>
      </c>
      <c r="F678" s="12" t="s">
        <v>21</v>
      </c>
      <c r="G678" s="12" t="s">
        <v>22</v>
      </c>
      <c r="H678" s="12" t="s">
        <v>23</v>
      </c>
      <c r="I678" s="12"/>
      <c r="J678" s="12" t="s">
        <v>24</v>
      </c>
      <c r="K678" s="12" t="s">
        <v>25</v>
      </c>
      <c r="L678" s="12" t="s">
        <v>26</v>
      </c>
      <c r="M678" s="12"/>
      <c r="N678" s="12" t="s">
        <v>132</v>
      </c>
      <c r="O678" s="12">
        <v>50</v>
      </c>
      <c r="P678" s="13">
        <v>29499.5</v>
      </c>
      <c r="Q678" s="14">
        <v>180</v>
      </c>
    </row>
    <row r="679" spans="1:17" ht="21">
      <c r="A679" s="11" t="s">
        <v>28</v>
      </c>
      <c r="B679" s="12"/>
      <c r="C679" s="12" t="s">
        <v>29</v>
      </c>
      <c r="D679" s="12" t="s">
        <v>30</v>
      </c>
      <c r="E679" s="12" t="s">
        <v>20</v>
      </c>
      <c r="F679" s="12" t="s">
        <v>31</v>
      </c>
      <c r="G679" s="12" t="s">
        <v>32</v>
      </c>
      <c r="H679" s="12" t="s">
        <v>33</v>
      </c>
      <c r="I679" s="12" t="s">
        <v>34</v>
      </c>
      <c r="J679" s="12" t="s">
        <v>24</v>
      </c>
      <c r="K679" s="12" t="s">
        <v>25</v>
      </c>
      <c r="L679" s="12"/>
      <c r="M679" s="12">
        <v>4.5</v>
      </c>
      <c r="N679" s="12" t="s">
        <v>100</v>
      </c>
      <c r="O679" s="12">
        <v>61</v>
      </c>
      <c r="P679" s="13">
        <v>103639</v>
      </c>
      <c r="Q679" s="14">
        <v>540</v>
      </c>
    </row>
    <row r="680" spans="1:17" ht="21">
      <c r="A680" s="11" t="s">
        <v>165</v>
      </c>
      <c r="B680" s="12"/>
      <c r="C680" s="12" t="s">
        <v>115</v>
      </c>
      <c r="D680" s="12"/>
      <c r="E680" s="12"/>
      <c r="F680" s="12" t="s">
        <v>135</v>
      </c>
      <c r="G680" s="12" t="s">
        <v>67</v>
      </c>
      <c r="H680" s="12" t="s">
        <v>68</v>
      </c>
      <c r="I680" s="12"/>
      <c r="J680" s="12" t="s">
        <v>24</v>
      </c>
      <c r="K680" s="12" t="s">
        <v>112</v>
      </c>
      <c r="L680" s="12" t="s">
        <v>97</v>
      </c>
      <c r="M680" s="12"/>
      <c r="N680" s="12" t="s">
        <v>1207</v>
      </c>
      <c r="O680" s="12">
        <v>31</v>
      </c>
      <c r="P680" s="13">
        <v>32849.769999999997</v>
      </c>
      <c r="Q680" s="14">
        <v>319</v>
      </c>
    </row>
    <row r="681" spans="1:17" ht="21">
      <c r="A681" s="11" t="s">
        <v>79</v>
      </c>
      <c r="B681" s="12" t="s">
        <v>1208</v>
      </c>
      <c r="C681" s="12" t="s">
        <v>29</v>
      </c>
      <c r="D681" s="12" t="s">
        <v>30</v>
      </c>
      <c r="E681" s="12" t="s">
        <v>49</v>
      </c>
      <c r="F681" s="12" t="s">
        <v>1209</v>
      </c>
      <c r="G681" s="12" t="s">
        <v>22</v>
      </c>
      <c r="H681" s="12" t="s">
        <v>338</v>
      </c>
      <c r="I681" s="12" t="s">
        <v>34</v>
      </c>
      <c r="J681" s="12" t="s">
        <v>24</v>
      </c>
      <c r="K681" s="12"/>
      <c r="L681" s="12"/>
      <c r="M681" s="12">
        <v>4.5</v>
      </c>
      <c r="N681" s="12" t="s">
        <v>1210</v>
      </c>
      <c r="O681" s="12">
        <v>12</v>
      </c>
      <c r="P681" s="13">
        <v>5195.88</v>
      </c>
      <c r="Q681" s="14">
        <v>426</v>
      </c>
    </row>
    <row r="682" spans="1:17" ht="21">
      <c r="A682" s="11" t="s">
        <v>165</v>
      </c>
      <c r="B682" s="12" t="s">
        <v>1211</v>
      </c>
      <c r="C682" s="12" t="s">
        <v>48</v>
      </c>
      <c r="D682" s="12" t="s">
        <v>1212</v>
      </c>
      <c r="E682" s="12" t="s">
        <v>49</v>
      </c>
      <c r="F682" s="12" t="s">
        <v>76</v>
      </c>
      <c r="G682" s="12" t="s">
        <v>22</v>
      </c>
      <c r="H682" s="12" t="s">
        <v>413</v>
      </c>
      <c r="I682" s="12"/>
      <c r="J682" s="12" t="s">
        <v>389</v>
      </c>
      <c r="K682" s="12" t="s">
        <v>1213</v>
      </c>
      <c r="L682" s="12"/>
      <c r="M682" s="12">
        <v>3.8</v>
      </c>
      <c r="N682" s="12" t="s">
        <v>1214</v>
      </c>
      <c r="O682" s="12">
        <v>57</v>
      </c>
      <c r="P682" s="13">
        <v>46113</v>
      </c>
      <c r="Q682" s="14">
        <v>465</v>
      </c>
    </row>
    <row r="683" spans="1:17" ht="21">
      <c r="A683" s="11" t="s">
        <v>17</v>
      </c>
      <c r="B683" s="12"/>
      <c r="C683" s="12" t="s">
        <v>18</v>
      </c>
      <c r="D683" s="12" t="s">
        <v>19</v>
      </c>
      <c r="E683" s="12" t="s">
        <v>20</v>
      </c>
      <c r="F683" s="12" t="s">
        <v>21</v>
      </c>
      <c r="G683" s="12" t="s">
        <v>22</v>
      </c>
      <c r="H683" s="12" t="s">
        <v>23</v>
      </c>
      <c r="I683" s="12"/>
      <c r="J683" s="12" t="s">
        <v>24</v>
      </c>
      <c r="K683" s="12" t="s">
        <v>25</v>
      </c>
      <c r="L683" s="12" t="s">
        <v>26</v>
      </c>
      <c r="M683" s="12"/>
      <c r="N683" s="12" t="s">
        <v>1215</v>
      </c>
      <c r="O683" s="12">
        <v>33</v>
      </c>
      <c r="P683" s="13">
        <v>41083.35</v>
      </c>
      <c r="Q683" s="14">
        <v>139</v>
      </c>
    </row>
    <row r="684" spans="1:17" ht="21">
      <c r="A684" s="11" t="s">
        <v>28</v>
      </c>
      <c r="B684" s="12"/>
      <c r="C684" s="12" t="s">
        <v>29</v>
      </c>
      <c r="D684" s="12" t="s">
        <v>30</v>
      </c>
      <c r="E684" s="12" t="s">
        <v>20</v>
      </c>
      <c r="F684" s="12" t="s">
        <v>31</v>
      </c>
      <c r="G684" s="12" t="s">
        <v>32</v>
      </c>
      <c r="H684" s="12" t="s">
        <v>33</v>
      </c>
      <c r="I684" s="12" t="s">
        <v>34</v>
      </c>
      <c r="J684" s="12" t="s">
        <v>24</v>
      </c>
      <c r="K684" s="12" t="s">
        <v>25</v>
      </c>
      <c r="L684" s="12"/>
      <c r="M684" s="12">
        <v>4.5</v>
      </c>
      <c r="N684" s="12" t="s">
        <v>78</v>
      </c>
      <c r="O684" s="12">
        <v>27</v>
      </c>
      <c r="P684" s="13">
        <v>24299.73</v>
      </c>
      <c r="Q684" s="14">
        <v>149</v>
      </c>
    </row>
    <row r="685" spans="1:17" ht="21">
      <c r="A685" s="11" t="s">
        <v>123</v>
      </c>
      <c r="B685" s="12" t="s">
        <v>1216</v>
      </c>
      <c r="C685" s="12" t="s">
        <v>18</v>
      </c>
      <c r="D685" s="12"/>
      <c r="E685" s="12" t="s">
        <v>75</v>
      </c>
      <c r="F685" s="12" t="s">
        <v>76</v>
      </c>
      <c r="G685" s="12" t="s">
        <v>22</v>
      </c>
      <c r="H685" s="12" t="s">
        <v>23</v>
      </c>
      <c r="I685" s="12" t="s">
        <v>260</v>
      </c>
      <c r="J685" s="12" t="s">
        <v>394</v>
      </c>
      <c r="K685" s="12" t="s">
        <v>205</v>
      </c>
      <c r="L685" s="12"/>
      <c r="M685" s="12"/>
      <c r="N685" s="12" t="s">
        <v>1217</v>
      </c>
      <c r="O685" s="12">
        <v>19</v>
      </c>
      <c r="P685" s="13">
        <v>31298.7</v>
      </c>
      <c r="Q685" s="14">
        <v>392</v>
      </c>
    </row>
    <row r="686" spans="1:17" ht="21">
      <c r="A686" s="11" t="s">
        <v>79</v>
      </c>
      <c r="B686" s="12" t="s">
        <v>1218</v>
      </c>
      <c r="C686" s="12" t="s">
        <v>18</v>
      </c>
      <c r="D686" s="12" t="s">
        <v>1219</v>
      </c>
      <c r="E686" s="12" t="s">
        <v>90</v>
      </c>
      <c r="F686" s="12" t="s">
        <v>374</v>
      </c>
      <c r="G686" s="12" t="s">
        <v>77</v>
      </c>
      <c r="H686" s="12" t="s">
        <v>256</v>
      </c>
      <c r="I686" s="12" t="s">
        <v>1220</v>
      </c>
      <c r="J686" s="12" t="s">
        <v>394</v>
      </c>
      <c r="K686" s="12"/>
      <c r="L686" s="12"/>
      <c r="M686" s="12"/>
      <c r="N686" s="12" t="s">
        <v>1221</v>
      </c>
      <c r="O686" s="12">
        <v>49</v>
      </c>
      <c r="P686" s="13">
        <v>77832.58</v>
      </c>
      <c r="Q686" s="14">
        <v>499</v>
      </c>
    </row>
    <row r="687" spans="1:17" ht="21">
      <c r="A687" s="11" t="s">
        <v>71</v>
      </c>
      <c r="B687" s="12" t="s">
        <v>1222</v>
      </c>
      <c r="C687" s="12" t="s">
        <v>48</v>
      </c>
      <c r="D687" s="12" t="s">
        <v>869</v>
      </c>
      <c r="E687" s="12" t="s">
        <v>75</v>
      </c>
      <c r="F687" s="12" t="s">
        <v>31</v>
      </c>
      <c r="G687" s="12" t="s">
        <v>22</v>
      </c>
      <c r="H687" s="12" t="s">
        <v>338</v>
      </c>
      <c r="I687" s="12" t="s">
        <v>1223</v>
      </c>
      <c r="J687" s="12" t="s">
        <v>24</v>
      </c>
      <c r="K687" s="12"/>
      <c r="L687" s="12"/>
      <c r="M687" s="12">
        <v>4.4000000000000004</v>
      </c>
      <c r="N687" s="12" t="s">
        <v>1224</v>
      </c>
      <c r="O687" s="12">
        <v>32</v>
      </c>
      <c r="P687" s="13">
        <v>30175.68</v>
      </c>
      <c r="Q687" s="14">
        <v>444</v>
      </c>
    </row>
    <row r="688" spans="1:17" ht="21">
      <c r="A688" s="11" t="s">
        <v>71</v>
      </c>
      <c r="B688" s="12" t="s">
        <v>1225</v>
      </c>
      <c r="C688" s="12" t="s">
        <v>18</v>
      </c>
      <c r="D688" s="12" t="s">
        <v>315</v>
      </c>
      <c r="E688" s="12" t="s">
        <v>75</v>
      </c>
      <c r="F688" s="12" t="s">
        <v>86</v>
      </c>
      <c r="G688" s="12" t="s">
        <v>22</v>
      </c>
      <c r="H688" s="12" t="s">
        <v>42</v>
      </c>
      <c r="I688" s="12"/>
      <c r="J688" s="12" t="s">
        <v>43</v>
      </c>
      <c r="K688" s="12" t="s">
        <v>1226</v>
      </c>
      <c r="L688" s="12"/>
      <c r="M688" s="12">
        <v>5</v>
      </c>
      <c r="N688" s="12" t="s">
        <v>1227</v>
      </c>
      <c r="O688" s="12">
        <v>57</v>
      </c>
      <c r="P688" s="13">
        <v>36935.43</v>
      </c>
      <c r="Q688" s="14">
        <v>447</v>
      </c>
    </row>
    <row r="689" spans="1:17" ht="21">
      <c r="A689" s="11" t="s">
        <v>225</v>
      </c>
      <c r="B689" s="12" t="s">
        <v>403</v>
      </c>
      <c r="C689" s="12" t="s">
        <v>1228</v>
      </c>
      <c r="D689" s="12" t="s">
        <v>1229</v>
      </c>
      <c r="E689" s="12" t="s">
        <v>49</v>
      </c>
      <c r="F689" s="12" t="s">
        <v>436</v>
      </c>
      <c r="G689" s="12" t="s">
        <v>22</v>
      </c>
      <c r="H689" s="12" t="s">
        <v>116</v>
      </c>
      <c r="I689" s="12"/>
      <c r="J689" s="12" t="s">
        <v>24</v>
      </c>
      <c r="K689" s="12" t="s">
        <v>272</v>
      </c>
      <c r="L689" s="12"/>
      <c r="M689" s="12"/>
      <c r="N689" s="12" t="s">
        <v>1230</v>
      </c>
      <c r="O689" s="12">
        <v>41</v>
      </c>
      <c r="P689" s="13">
        <v>14827.65</v>
      </c>
      <c r="Q689" s="14">
        <v>442</v>
      </c>
    </row>
    <row r="690" spans="1:17" ht="21">
      <c r="A690" s="11" t="s">
        <v>17</v>
      </c>
      <c r="B690" s="12"/>
      <c r="C690" s="12" t="s">
        <v>29</v>
      </c>
      <c r="D690" s="12" t="s">
        <v>19</v>
      </c>
      <c r="E690" s="12" t="s">
        <v>94</v>
      </c>
      <c r="F690" s="12" t="s">
        <v>95</v>
      </c>
      <c r="G690" s="12" t="s">
        <v>96</v>
      </c>
      <c r="H690" s="12" t="s">
        <v>23</v>
      </c>
      <c r="I690" s="12"/>
      <c r="J690" s="12" t="s">
        <v>24</v>
      </c>
      <c r="K690" s="12" t="s">
        <v>25</v>
      </c>
      <c r="L690" s="12" t="s">
        <v>97</v>
      </c>
      <c r="M690" s="12">
        <v>5</v>
      </c>
      <c r="N690" s="12" t="s">
        <v>346</v>
      </c>
      <c r="O690" s="12">
        <v>23</v>
      </c>
      <c r="P690" s="13">
        <v>41377</v>
      </c>
      <c r="Q690" s="14">
        <v>351</v>
      </c>
    </row>
    <row r="691" spans="1:17" ht="21">
      <c r="A691" s="11" t="s">
        <v>28</v>
      </c>
      <c r="B691" s="12"/>
      <c r="C691" s="12" t="s">
        <v>29</v>
      </c>
      <c r="D691" s="12" t="s">
        <v>85</v>
      </c>
      <c r="E691" s="12" t="s">
        <v>20</v>
      </c>
      <c r="F691" s="12" t="s">
        <v>99</v>
      </c>
      <c r="G691" s="12" t="s">
        <v>77</v>
      </c>
      <c r="H691" s="12" t="s">
        <v>23</v>
      </c>
      <c r="I691" s="12"/>
      <c r="J691" s="12" t="s">
        <v>24</v>
      </c>
      <c r="K691" s="12" t="s">
        <v>25</v>
      </c>
      <c r="L691" s="12" t="s">
        <v>97</v>
      </c>
      <c r="M691" s="12">
        <v>4.4000000000000004</v>
      </c>
      <c r="N691" s="12" t="s">
        <v>1231</v>
      </c>
      <c r="O691" s="12">
        <v>46</v>
      </c>
      <c r="P691" s="13">
        <v>11453.08</v>
      </c>
      <c r="Q691" s="14">
        <v>451</v>
      </c>
    </row>
    <row r="692" spans="1:17" ht="21">
      <c r="A692" s="11" t="s">
        <v>17</v>
      </c>
      <c r="B692" s="12" t="s">
        <v>101</v>
      </c>
      <c r="C692" s="12" t="s">
        <v>29</v>
      </c>
      <c r="D692" s="12" t="s">
        <v>102</v>
      </c>
      <c r="E692" s="12" t="s">
        <v>20</v>
      </c>
      <c r="F692" s="12" t="s">
        <v>31</v>
      </c>
      <c r="G692" s="12" t="s">
        <v>96</v>
      </c>
      <c r="H692" s="12" t="s">
        <v>23</v>
      </c>
      <c r="I692" s="12"/>
      <c r="J692" s="12" t="s">
        <v>24</v>
      </c>
      <c r="K692" s="12" t="s">
        <v>25</v>
      </c>
      <c r="L692" s="12"/>
      <c r="M692" s="12"/>
      <c r="N692" s="12" t="s">
        <v>78</v>
      </c>
      <c r="O692" s="12">
        <v>38</v>
      </c>
      <c r="P692" s="13">
        <v>34199.620000000003</v>
      </c>
      <c r="Q692" s="14">
        <v>522</v>
      </c>
    </row>
    <row r="693" spans="1:17" ht="21">
      <c r="A693" s="11" t="s">
        <v>123</v>
      </c>
      <c r="B693" s="12"/>
      <c r="C693" s="12" t="s">
        <v>29</v>
      </c>
      <c r="D693" s="12"/>
      <c r="E693" s="12"/>
      <c r="F693" s="12"/>
      <c r="G693" s="12" t="s">
        <v>22</v>
      </c>
      <c r="H693" s="12"/>
      <c r="I693" s="12" t="s">
        <v>34</v>
      </c>
      <c r="J693" s="12" t="s">
        <v>43</v>
      </c>
      <c r="K693" s="12"/>
      <c r="L693" s="12"/>
      <c r="M693" s="12">
        <v>4.8</v>
      </c>
      <c r="N693" s="12" t="s">
        <v>151</v>
      </c>
      <c r="O693" s="12">
        <v>29</v>
      </c>
      <c r="P693" s="13">
        <v>11309.71</v>
      </c>
      <c r="Q693" s="14">
        <v>413</v>
      </c>
    </row>
    <row r="694" spans="1:17" ht="21">
      <c r="A694" s="11" t="s">
        <v>165</v>
      </c>
      <c r="B694" s="12" t="s">
        <v>542</v>
      </c>
      <c r="C694" s="12" t="s">
        <v>29</v>
      </c>
      <c r="D694" s="12"/>
      <c r="E694" s="12" t="s">
        <v>75</v>
      </c>
      <c r="F694" s="12" t="s">
        <v>374</v>
      </c>
      <c r="G694" s="12" t="s">
        <v>41</v>
      </c>
      <c r="H694" s="12" t="s">
        <v>33</v>
      </c>
      <c r="I694" s="12" t="s">
        <v>111</v>
      </c>
      <c r="J694" s="12"/>
      <c r="K694" s="12" t="s">
        <v>205</v>
      </c>
      <c r="L694" s="12" t="s">
        <v>526</v>
      </c>
      <c r="M694" s="12"/>
      <c r="N694" s="12" t="s">
        <v>61</v>
      </c>
      <c r="O694" s="12">
        <v>31</v>
      </c>
      <c r="P694" s="13">
        <v>49569</v>
      </c>
      <c r="Q694" s="14">
        <v>415</v>
      </c>
    </row>
    <row r="695" spans="1:17" ht="21">
      <c r="A695" s="11" t="s">
        <v>216</v>
      </c>
      <c r="B695" s="12" t="s">
        <v>1232</v>
      </c>
      <c r="C695" s="12" t="s">
        <v>73</v>
      </c>
      <c r="D695" s="12" t="s">
        <v>102</v>
      </c>
      <c r="E695" s="12" t="s">
        <v>75</v>
      </c>
      <c r="F695" s="12" t="s">
        <v>86</v>
      </c>
      <c r="G695" s="12" t="s">
        <v>77</v>
      </c>
      <c r="H695" s="12" t="s">
        <v>42</v>
      </c>
      <c r="I695" s="12" t="s">
        <v>219</v>
      </c>
      <c r="J695" s="12" t="s">
        <v>43</v>
      </c>
      <c r="K695" s="12"/>
      <c r="L695" s="12"/>
      <c r="M695" s="12">
        <v>4.0999999999999996</v>
      </c>
      <c r="N695" s="12" t="s">
        <v>211</v>
      </c>
      <c r="O695" s="12">
        <v>64</v>
      </c>
      <c r="P695" s="13">
        <v>29439.360000000001</v>
      </c>
      <c r="Q695" s="14">
        <v>358</v>
      </c>
    </row>
    <row r="696" spans="1:17" ht="21">
      <c r="A696" s="11" t="s">
        <v>28</v>
      </c>
      <c r="B696" s="12" t="s">
        <v>223</v>
      </c>
      <c r="C696" s="12" t="s">
        <v>18</v>
      </c>
      <c r="D696" s="12" t="s">
        <v>1233</v>
      </c>
      <c r="E696" s="12" t="s">
        <v>41</v>
      </c>
      <c r="F696" s="12" t="s">
        <v>135</v>
      </c>
      <c r="G696" s="12" t="s">
        <v>67</v>
      </c>
      <c r="H696" s="12" t="s">
        <v>68</v>
      </c>
      <c r="I696" s="12" t="s">
        <v>1234</v>
      </c>
      <c r="J696" s="12" t="s">
        <v>24</v>
      </c>
      <c r="K696" s="12"/>
      <c r="L696" s="12"/>
      <c r="M696" s="12">
        <v>4.4000000000000004</v>
      </c>
      <c r="N696" s="12" t="s">
        <v>1235</v>
      </c>
      <c r="O696" s="12">
        <v>53</v>
      </c>
      <c r="P696" s="13">
        <v>15847</v>
      </c>
      <c r="Q696" s="14">
        <v>327</v>
      </c>
    </row>
    <row r="697" spans="1:17" ht="21">
      <c r="A697" s="11" t="s">
        <v>152</v>
      </c>
      <c r="B697" s="12" t="s">
        <v>153</v>
      </c>
      <c r="C697" s="12" t="s">
        <v>73</v>
      </c>
      <c r="D697" s="12" t="s">
        <v>30</v>
      </c>
      <c r="E697" s="12" t="s">
        <v>20</v>
      </c>
      <c r="F697" s="12" t="s">
        <v>31</v>
      </c>
      <c r="G697" s="12" t="s">
        <v>41</v>
      </c>
      <c r="H697" s="12" t="s">
        <v>23</v>
      </c>
      <c r="I697" s="12"/>
      <c r="J697" s="12" t="s">
        <v>24</v>
      </c>
      <c r="K697" s="12" t="s">
        <v>25</v>
      </c>
      <c r="L697" s="12"/>
      <c r="M697" s="12"/>
      <c r="N697" s="12" t="s">
        <v>61</v>
      </c>
      <c r="O697" s="12">
        <v>31</v>
      </c>
      <c r="P697" s="13">
        <v>49569</v>
      </c>
      <c r="Q697" s="14">
        <v>242</v>
      </c>
    </row>
    <row r="698" spans="1:17" ht="21">
      <c r="A698" s="11" t="s">
        <v>17</v>
      </c>
      <c r="B698" s="12"/>
      <c r="C698" s="12" t="s">
        <v>18</v>
      </c>
      <c r="D698" s="12" t="s">
        <v>19</v>
      </c>
      <c r="E698" s="12" t="s">
        <v>20</v>
      </c>
      <c r="F698" s="12" t="s">
        <v>21</v>
      </c>
      <c r="G698" s="12" t="s">
        <v>22</v>
      </c>
      <c r="H698" s="12" t="s">
        <v>23</v>
      </c>
      <c r="I698" s="12"/>
      <c r="J698" s="12" t="s">
        <v>24</v>
      </c>
      <c r="K698" s="12" t="s">
        <v>25</v>
      </c>
      <c r="L698" s="12" t="s">
        <v>26</v>
      </c>
      <c r="M698" s="12"/>
      <c r="N698" s="12" t="s">
        <v>151</v>
      </c>
      <c r="O698" s="12">
        <v>39</v>
      </c>
      <c r="P698" s="13">
        <v>15209.61</v>
      </c>
      <c r="Q698" s="14">
        <v>506</v>
      </c>
    </row>
    <row r="699" spans="1:17" ht="21">
      <c r="A699" s="11" t="s">
        <v>28</v>
      </c>
      <c r="B699" s="12"/>
      <c r="C699" s="12" t="s">
        <v>29</v>
      </c>
      <c r="D699" s="12" t="s">
        <v>30</v>
      </c>
      <c r="E699" s="12" t="s">
        <v>20</v>
      </c>
      <c r="F699" s="12" t="s">
        <v>31</v>
      </c>
      <c r="G699" s="12" t="s">
        <v>32</v>
      </c>
      <c r="H699" s="12" t="s">
        <v>33</v>
      </c>
      <c r="I699" s="12" t="s">
        <v>34</v>
      </c>
      <c r="J699" s="12" t="s">
        <v>24</v>
      </c>
      <c r="K699" s="12" t="s">
        <v>25</v>
      </c>
      <c r="L699" s="12"/>
      <c r="M699" s="12">
        <v>4.5</v>
      </c>
      <c r="N699" s="12" t="s">
        <v>1236</v>
      </c>
      <c r="O699" s="12">
        <v>50</v>
      </c>
      <c r="P699" s="13">
        <v>37299.5</v>
      </c>
      <c r="Q699" s="14">
        <v>483</v>
      </c>
    </row>
    <row r="700" spans="1:17" ht="21">
      <c r="A700" s="11" t="s">
        <v>123</v>
      </c>
      <c r="B700" s="12" t="s">
        <v>901</v>
      </c>
      <c r="C700" s="12" t="s">
        <v>18</v>
      </c>
      <c r="D700" s="12" t="s">
        <v>85</v>
      </c>
      <c r="E700" s="12" t="s">
        <v>75</v>
      </c>
      <c r="F700" s="12" t="s">
        <v>76</v>
      </c>
      <c r="G700" s="12" t="s">
        <v>77</v>
      </c>
      <c r="H700" s="12" t="s">
        <v>23</v>
      </c>
      <c r="I700" s="12" t="s">
        <v>260</v>
      </c>
      <c r="J700" s="12" t="s">
        <v>394</v>
      </c>
      <c r="K700" s="12"/>
      <c r="L700" s="12"/>
      <c r="M700" s="12">
        <v>2</v>
      </c>
      <c r="N700" s="12" t="s">
        <v>132</v>
      </c>
      <c r="O700" s="12">
        <v>20</v>
      </c>
      <c r="P700" s="13">
        <v>11799.8</v>
      </c>
      <c r="Q700" s="14">
        <v>483</v>
      </c>
    </row>
    <row r="701" spans="1:17" ht="21">
      <c r="A701" s="11" t="s">
        <v>79</v>
      </c>
      <c r="B701" s="12" t="s">
        <v>1237</v>
      </c>
      <c r="C701" s="12" t="s">
        <v>115</v>
      </c>
      <c r="D701" s="12" t="s">
        <v>19</v>
      </c>
      <c r="E701" s="12"/>
      <c r="F701" s="12">
        <v>8032</v>
      </c>
      <c r="G701" s="12" t="s">
        <v>67</v>
      </c>
      <c r="H701" s="12" t="s">
        <v>68</v>
      </c>
      <c r="I701" s="12" t="s">
        <v>1238</v>
      </c>
      <c r="J701" s="12" t="s">
        <v>24</v>
      </c>
      <c r="K701" s="12" t="s">
        <v>1239</v>
      </c>
      <c r="L701" s="12"/>
      <c r="M701" s="12">
        <v>4.4000000000000004</v>
      </c>
      <c r="N701" s="12" t="s">
        <v>1240</v>
      </c>
      <c r="O701" s="12">
        <v>53</v>
      </c>
      <c r="P701" s="13">
        <v>139760.47</v>
      </c>
      <c r="Q701" s="14">
        <v>331</v>
      </c>
    </row>
    <row r="702" spans="1:17" ht="21">
      <c r="A702" s="11" t="s">
        <v>17</v>
      </c>
      <c r="B702" s="12"/>
      <c r="C702" s="12" t="s">
        <v>29</v>
      </c>
      <c r="D702" s="12" t="s">
        <v>19</v>
      </c>
      <c r="E702" s="12" t="s">
        <v>94</v>
      </c>
      <c r="F702" s="12" t="s">
        <v>95</v>
      </c>
      <c r="G702" s="12" t="s">
        <v>96</v>
      </c>
      <c r="H702" s="12" t="s">
        <v>23</v>
      </c>
      <c r="I702" s="12"/>
      <c r="J702" s="12" t="s">
        <v>24</v>
      </c>
      <c r="K702" s="12" t="s">
        <v>25</v>
      </c>
      <c r="L702" s="12" t="s">
        <v>97</v>
      </c>
      <c r="M702" s="12">
        <v>5</v>
      </c>
      <c r="N702" s="12" t="s">
        <v>1241</v>
      </c>
      <c r="O702" s="12">
        <v>14</v>
      </c>
      <c r="P702" s="13">
        <v>9995.86</v>
      </c>
      <c r="Q702" s="14">
        <v>476</v>
      </c>
    </row>
    <row r="703" spans="1:17" ht="21">
      <c r="A703" s="11" t="s">
        <v>28</v>
      </c>
      <c r="B703" s="12"/>
      <c r="C703" s="12" t="s">
        <v>29</v>
      </c>
      <c r="D703" s="12" t="s">
        <v>85</v>
      </c>
      <c r="E703" s="12" t="s">
        <v>20</v>
      </c>
      <c r="F703" s="12" t="s">
        <v>99</v>
      </c>
      <c r="G703" s="12" t="s">
        <v>77</v>
      </c>
      <c r="H703" s="12" t="s">
        <v>23</v>
      </c>
      <c r="I703" s="12"/>
      <c r="J703" s="12" t="s">
        <v>24</v>
      </c>
      <c r="K703" s="12" t="s">
        <v>25</v>
      </c>
      <c r="L703" s="12" t="s">
        <v>97</v>
      </c>
      <c r="M703" s="12">
        <v>4.4000000000000004</v>
      </c>
      <c r="N703" s="12" t="s">
        <v>151</v>
      </c>
      <c r="O703" s="12">
        <v>57</v>
      </c>
      <c r="P703" s="13">
        <v>22229.43</v>
      </c>
      <c r="Q703" s="14">
        <v>474</v>
      </c>
    </row>
    <row r="704" spans="1:17" ht="21">
      <c r="A704" s="11" t="s">
        <v>17</v>
      </c>
      <c r="B704" s="12" t="s">
        <v>101</v>
      </c>
      <c r="C704" s="12" t="s">
        <v>29</v>
      </c>
      <c r="D704" s="12" t="s">
        <v>102</v>
      </c>
      <c r="E704" s="12" t="s">
        <v>20</v>
      </c>
      <c r="F704" s="12" t="s">
        <v>31</v>
      </c>
      <c r="G704" s="12" t="s">
        <v>96</v>
      </c>
      <c r="H704" s="12" t="s">
        <v>23</v>
      </c>
      <c r="I704" s="12"/>
      <c r="J704" s="12" t="s">
        <v>24</v>
      </c>
      <c r="K704" s="12" t="s">
        <v>25</v>
      </c>
      <c r="L704" s="12"/>
      <c r="M704" s="12"/>
      <c r="N704" s="12" t="s">
        <v>1242</v>
      </c>
      <c r="O704" s="12">
        <v>53</v>
      </c>
      <c r="P704" s="13">
        <v>114097.34</v>
      </c>
      <c r="Q704" s="14">
        <v>485</v>
      </c>
    </row>
    <row r="705" spans="1:17" ht="21">
      <c r="A705" s="11" t="s">
        <v>165</v>
      </c>
      <c r="B705" s="12" t="s">
        <v>606</v>
      </c>
      <c r="C705" s="12" t="s">
        <v>18</v>
      </c>
      <c r="D705" s="12" t="s">
        <v>1243</v>
      </c>
      <c r="E705" s="12" t="s">
        <v>49</v>
      </c>
      <c r="F705" s="12" t="s">
        <v>86</v>
      </c>
      <c r="G705" s="12" t="s">
        <v>77</v>
      </c>
      <c r="H705" s="12" t="s">
        <v>256</v>
      </c>
      <c r="I705" s="12" t="s">
        <v>260</v>
      </c>
      <c r="J705" s="12" t="s">
        <v>394</v>
      </c>
      <c r="K705" s="12"/>
      <c r="L705" s="12"/>
      <c r="M705" s="12"/>
      <c r="N705" s="12" t="s">
        <v>100</v>
      </c>
      <c r="O705" s="12">
        <v>36</v>
      </c>
      <c r="P705" s="13">
        <v>61164</v>
      </c>
      <c r="Q705" s="14">
        <v>327</v>
      </c>
    </row>
    <row r="706" spans="1:17" ht="21">
      <c r="A706" s="11" t="s">
        <v>649</v>
      </c>
      <c r="B706" s="12" t="s">
        <v>932</v>
      </c>
      <c r="C706" s="12" t="s">
        <v>18</v>
      </c>
      <c r="D706" s="12" t="s">
        <v>651</v>
      </c>
      <c r="E706" s="12" t="s">
        <v>49</v>
      </c>
      <c r="F706" s="12" t="s">
        <v>86</v>
      </c>
      <c r="G706" s="12" t="s">
        <v>22</v>
      </c>
      <c r="H706" s="12" t="s">
        <v>413</v>
      </c>
      <c r="I706" s="12" t="s">
        <v>203</v>
      </c>
      <c r="J706" s="12" t="s">
        <v>389</v>
      </c>
      <c r="K706" s="12"/>
      <c r="L706" s="12"/>
      <c r="M706" s="12">
        <v>3.8</v>
      </c>
      <c r="N706" s="12" t="s">
        <v>1244</v>
      </c>
      <c r="O706" s="12">
        <v>58</v>
      </c>
      <c r="P706" s="13">
        <v>23952.84</v>
      </c>
      <c r="Q706" s="14">
        <v>340</v>
      </c>
    </row>
    <row r="707" spans="1:17" ht="21">
      <c r="A707" s="11" t="s">
        <v>71</v>
      </c>
      <c r="B707" s="12" t="s">
        <v>417</v>
      </c>
      <c r="C707" s="12" t="s">
        <v>115</v>
      </c>
      <c r="D707" s="12" t="s">
        <v>656</v>
      </c>
      <c r="E707" s="12"/>
      <c r="F707" s="12" t="s">
        <v>135</v>
      </c>
      <c r="G707" s="12" t="s">
        <v>67</v>
      </c>
      <c r="H707" s="12" t="s">
        <v>68</v>
      </c>
      <c r="I707" s="12" t="s">
        <v>111</v>
      </c>
      <c r="J707" s="12" t="s">
        <v>24</v>
      </c>
      <c r="K707" s="12"/>
      <c r="L707" s="12" t="s">
        <v>549</v>
      </c>
      <c r="M707" s="12">
        <v>1</v>
      </c>
      <c r="N707" s="12" t="s">
        <v>1245</v>
      </c>
      <c r="O707" s="12">
        <v>38</v>
      </c>
      <c r="P707" s="13">
        <v>104765.62</v>
      </c>
      <c r="Q707" s="14">
        <v>399</v>
      </c>
    </row>
    <row r="708" spans="1:17" ht="21">
      <c r="A708" s="11" t="s">
        <v>71</v>
      </c>
      <c r="B708" s="12" t="s">
        <v>1246</v>
      </c>
      <c r="C708" s="12" t="s">
        <v>105</v>
      </c>
      <c r="D708" s="12" t="s">
        <v>30</v>
      </c>
      <c r="E708" s="12" t="s">
        <v>90</v>
      </c>
      <c r="F708" s="12" t="s">
        <v>31</v>
      </c>
      <c r="G708" s="12" t="s">
        <v>401</v>
      </c>
      <c r="H708" s="12" t="s">
        <v>23</v>
      </c>
      <c r="I708" s="12"/>
      <c r="J708" s="12" t="s">
        <v>1247</v>
      </c>
      <c r="K708" s="12" t="s">
        <v>909</v>
      </c>
      <c r="L708" s="12"/>
      <c r="M708" s="12">
        <v>4</v>
      </c>
      <c r="N708" s="12" t="s">
        <v>61</v>
      </c>
      <c r="O708" s="12">
        <v>64</v>
      </c>
      <c r="P708" s="13">
        <v>102336</v>
      </c>
      <c r="Q708" s="14">
        <v>191</v>
      </c>
    </row>
    <row r="709" spans="1:17" ht="21">
      <c r="A709" s="11" t="s">
        <v>152</v>
      </c>
      <c r="B709" s="12" t="s">
        <v>153</v>
      </c>
      <c r="C709" s="12" t="s">
        <v>73</v>
      </c>
      <c r="D709" s="12" t="s">
        <v>30</v>
      </c>
      <c r="E709" s="12" t="s">
        <v>20</v>
      </c>
      <c r="F709" s="12" t="s">
        <v>31</v>
      </c>
      <c r="G709" s="12" t="s">
        <v>41</v>
      </c>
      <c r="H709" s="12" t="s">
        <v>23</v>
      </c>
      <c r="I709" s="12"/>
      <c r="J709" s="12" t="s">
        <v>24</v>
      </c>
      <c r="K709" s="12" t="s">
        <v>25</v>
      </c>
      <c r="L709" s="12"/>
      <c r="M709" s="12"/>
      <c r="N709" s="12" t="s">
        <v>1176</v>
      </c>
      <c r="O709" s="12">
        <v>28</v>
      </c>
      <c r="P709" s="13">
        <v>32172</v>
      </c>
      <c r="Q709" s="14">
        <v>205</v>
      </c>
    </row>
    <row r="710" spans="1:17" ht="21">
      <c r="A710" s="11" t="s">
        <v>17</v>
      </c>
      <c r="B710" s="12"/>
      <c r="C710" s="12" t="s">
        <v>18</v>
      </c>
      <c r="D710" s="12" t="s">
        <v>19</v>
      </c>
      <c r="E710" s="12" t="s">
        <v>20</v>
      </c>
      <c r="F710" s="12" t="s">
        <v>21</v>
      </c>
      <c r="G710" s="12" t="s">
        <v>22</v>
      </c>
      <c r="H710" s="12" t="s">
        <v>23</v>
      </c>
      <c r="I710" s="12"/>
      <c r="J710" s="12" t="s">
        <v>24</v>
      </c>
      <c r="K710" s="12" t="s">
        <v>25</v>
      </c>
      <c r="L710" s="12" t="s">
        <v>26</v>
      </c>
      <c r="M710" s="12"/>
      <c r="N710" s="12" t="s">
        <v>541</v>
      </c>
      <c r="O710" s="12">
        <v>46</v>
      </c>
      <c r="P710" s="13">
        <v>65316.32</v>
      </c>
      <c r="Q710" s="14">
        <v>360</v>
      </c>
    </row>
    <row r="711" spans="1:17" ht="21">
      <c r="A711" s="11" t="s">
        <v>28</v>
      </c>
      <c r="B711" s="12"/>
      <c r="C711" s="12" t="s">
        <v>29</v>
      </c>
      <c r="D711" s="12" t="s">
        <v>30</v>
      </c>
      <c r="E711" s="12" t="s">
        <v>20</v>
      </c>
      <c r="F711" s="12" t="s">
        <v>31</v>
      </c>
      <c r="G711" s="12" t="s">
        <v>32</v>
      </c>
      <c r="H711" s="12" t="s">
        <v>33</v>
      </c>
      <c r="I711" s="12" t="s">
        <v>34</v>
      </c>
      <c r="J711" s="12" t="s">
        <v>24</v>
      </c>
      <c r="K711" s="12" t="s">
        <v>25</v>
      </c>
      <c r="L711" s="12"/>
      <c r="M711" s="12">
        <v>4.5</v>
      </c>
      <c r="N711" s="12" t="s">
        <v>1248</v>
      </c>
      <c r="O711" s="12">
        <v>35</v>
      </c>
      <c r="P711" s="13">
        <v>14559.65</v>
      </c>
      <c r="Q711" s="14">
        <v>509</v>
      </c>
    </row>
    <row r="712" spans="1:17" ht="21">
      <c r="A712" s="11" t="s">
        <v>165</v>
      </c>
      <c r="B712" s="12" t="s">
        <v>1249</v>
      </c>
      <c r="C712" s="12" t="s">
        <v>48</v>
      </c>
      <c r="D712" s="12"/>
      <c r="E712" s="12" t="s">
        <v>49</v>
      </c>
      <c r="F712" s="12" t="s">
        <v>86</v>
      </c>
      <c r="G712" s="12" t="s">
        <v>22</v>
      </c>
      <c r="H712" s="12" t="s">
        <v>256</v>
      </c>
      <c r="I712" s="12"/>
      <c r="J712" s="12" t="s">
        <v>24</v>
      </c>
      <c r="K712" s="12" t="s">
        <v>112</v>
      </c>
      <c r="L712" s="12" t="s">
        <v>785</v>
      </c>
      <c r="M712" s="12"/>
      <c r="N712" s="12" t="s">
        <v>1250</v>
      </c>
      <c r="O712" s="12">
        <v>25</v>
      </c>
      <c r="P712" s="13">
        <v>29174.25</v>
      </c>
      <c r="Q712" s="14">
        <v>207</v>
      </c>
    </row>
    <row r="713" spans="1:17" ht="21">
      <c r="A713" s="11" t="s">
        <v>28</v>
      </c>
      <c r="B713" s="12" t="s">
        <v>1251</v>
      </c>
      <c r="C713" s="12" t="s">
        <v>29</v>
      </c>
      <c r="D713" s="12"/>
      <c r="E713" s="12" t="s">
        <v>49</v>
      </c>
      <c r="F713" s="12" t="s">
        <v>86</v>
      </c>
      <c r="G713" s="12" t="s">
        <v>77</v>
      </c>
      <c r="H713" s="12" t="s">
        <v>256</v>
      </c>
      <c r="I713" s="12" t="s">
        <v>260</v>
      </c>
      <c r="J713" s="12" t="s">
        <v>394</v>
      </c>
      <c r="K713" s="12" t="s">
        <v>205</v>
      </c>
      <c r="L713" s="12"/>
      <c r="M713" s="12"/>
      <c r="N713" s="12" t="s">
        <v>1252</v>
      </c>
      <c r="O713" s="12">
        <v>64</v>
      </c>
      <c r="P713" s="13">
        <v>51928.959999999999</v>
      </c>
      <c r="Q713" s="14">
        <v>431</v>
      </c>
    </row>
    <row r="714" spans="1:17" ht="21">
      <c r="A714" s="11" t="s">
        <v>165</v>
      </c>
      <c r="B714" s="12" t="s">
        <v>1253</v>
      </c>
      <c r="C714" s="12" t="s">
        <v>218</v>
      </c>
      <c r="D714" s="12" t="s">
        <v>30</v>
      </c>
      <c r="E714" s="12" t="s">
        <v>90</v>
      </c>
      <c r="F714" s="12" t="s">
        <v>40</v>
      </c>
      <c r="G714" s="12" t="s">
        <v>41</v>
      </c>
      <c r="H714" s="12" t="s">
        <v>33</v>
      </c>
      <c r="I714" s="12" t="s">
        <v>34</v>
      </c>
      <c r="J714" s="12" t="s">
        <v>43</v>
      </c>
      <c r="K714" s="12"/>
      <c r="L714" s="12"/>
      <c r="M714" s="12"/>
      <c r="N714" s="12" t="s">
        <v>151</v>
      </c>
      <c r="O714" s="12">
        <v>56</v>
      </c>
      <c r="P714" s="13">
        <v>21839.439999999999</v>
      </c>
      <c r="Q714" s="14">
        <v>508</v>
      </c>
    </row>
    <row r="715" spans="1:17" ht="21">
      <c r="A715" s="11" t="s">
        <v>123</v>
      </c>
      <c r="B715" s="12" t="s">
        <v>792</v>
      </c>
      <c r="C715" s="12" t="s">
        <v>18</v>
      </c>
      <c r="D715" s="12" t="s">
        <v>85</v>
      </c>
      <c r="E715" s="12"/>
      <c r="F715" s="12" t="s">
        <v>255</v>
      </c>
      <c r="G715" s="12" t="s">
        <v>77</v>
      </c>
      <c r="H715" s="12" t="s">
        <v>256</v>
      </c>
      <c r="I715" s="12"/>
      <c r="J715" s="12"/>
      <c r="K715" s="12"/>
      <c r="L715" s="12"/>
      <c r="M715" s="12">
        <v>4.3</v>
      </c>
      <c r="N715" s="12" t="s">
        <v>151</v>
      </c>
      <c r="O715" s="12">
        <v>39</v>
      </c>
      <c r="P715" s="13">
        <v>15209.61</v>
      </c>
      <c r="Q715" s="14">
        <v>482</v>
      </c>
    </row>
    <row r="716" spans="1:17" ht="21">
      <c r="A716" s="11" t="s">
        <v>17</v>
      </c>
      <c r="B716" s="12"/>
      <c r="C716" s="12" t="s">
        <v>18</v>
      </c>
      <c r="D716" s="12" t="s">
        <v>19</v>
      </c>
      <c r="E716" s="12" t="s">
        <v>20</v>
      </c>
      <c r="F716" s="12" t="s">
        <v>21</v>
      </c>
      <c r="G716" s="12" t="s">
        <v>22</v>
      </c>
      <c r="H716" s="12" t="s">
        <v>23</v>
      </c>
      <c r="I716" s="12"/>
      <c r="J716" s="12" t="s">
        <v>24</v>
      </c>
      <c r="K716" s="12" t="s">
        <v>25</v>
      </c>
      <c r="L716" s="12" t="s">
        <v>26</v>
      </c>
      <c r="M716" s="12"/>
      <c r="N716" s="12" t="s">
        <v>321</v>
      </c>
      <c r="O716" s="12">
        <v>23</v>
      </c>
      <c r="P716" s="13">
        <v>19894.77</v>
      </c>
      <c r="Q716" s="14">
        <v>266</v>
      </c>
    </row>
    <row r="717" spans="1:17" ht="21">
      <c r="A717" s="11" t="s">
        <v>28</v>
      </c>
      <c r="B717" s="12"/>
      <c r="C717" s="12" t="s">
        <v>29</v>
      </c>
      <c r="D717" s="12" t="s">
        <v>30</v>
      </c>
      <c r="E717" s="12" t="s">
        <v>20</v>
      </c>
      <c r="F717" s="12" t="s">
        <v>31</v>
      </c>
      <c r="G717" s="12" t="s">
        <v>32</v>
      </c>
      <c r="H717" s="12" t="s">
        <v>33</v>
      </c>
      <c r="I717" s="12" t="s">
        <v>34</v>
      </c>
      <c r="J717" s="12" t="s">
        <v>24</v>
      </c>
      <c r="K717" s="12" t="s">
        <v>25</v>
      </c>
      <c r="L717" s="12"/>
      <c r="M717" s="12">
        <v>4.5</v>
      </c>
      <c r="N717" s="12" t="s">
        <v>61</v>
      </c>
      <c r="O717" s="12">
        <v>60</v>
      </c>
      <c r="P717" s="13">
        <v>95940</v>
      </c>
      <c r="Q717" s="14">
        <v>551</v>
      </c>
    </row>
    <row r="718" spans="1:17" ht="21">
      <c r="A718" s="11" t="s">
        <v>123</v>
      </c>
      <c r="B718" s="12" t="s">
        <v>1254</v>
      </c>
      <c r="C718" s="12" t="s">
        <v>18</v>
      </c>
      <c r="D718" s="12" t="s">
        <v>85</v>
      </c>
      <c r="E718" s="12" t="s">
        <v>75</v>
      </c>
      <c r="F718" s="12" t="s">
        <v>235</v>
      </c>
      <c r="G718" s="12" t="s">
        <v>41</v>
      </c>
      <c r="H718" s="12" t="s">
        <v>23</v>
      </c>
      <c r="I718" s="12" t="s">
        <v>1255</v>
      </c>
      <c r="J718" s="12" t="s">
        <v>981</v>
      </c>
      <c r="K718" s="12"/>
      <c r="L718" s="12"/>
      <c r="M718" s="12"/>
      <c r="N718" s="12" t="s">
        <v>1256</v>
      </c>
      <c r="O718" s="12">
        <v>36</v>
      </c>
      <c r="P718" s="13">
        <v>125955.72</v>
      </c>
      <c r="Q718" s="14">
        <v>422</v>
      </c>
    </row>
    <row r="719" spans="1:17" ht="21">
      <c r="A719" s="11" t="s">
        <v>36</v>
      </c>
      <c r="B719" s="12"/>
      <c r="C719" s="12" t="s">
        <v>29</v>
      </c>
      <c r="D719" s="12"/>
      <c r="E719" s="12"/>
      <c r="F719" s="12"/>
      <c r="G719" s="12" t="s">
        <v>32</v>
      </c>
      <c r="H719" s="12"/>
      <c r="I719" s="12"/>
      <c r="J719" s="12"/>
      <c r="K719" s="12"/>
      <c r="L719" s="12" t="s">
        <v>993</v>
      </c>
      <c r="M719" s="12">
        <v>5</v>
      </c>
      <c r="N719" s="12" t="s">
        <v>132</v>
      </c>
      <c r="O719" s="12">
        <v>44</v>
      </c>
      <c r="P719" s="13">
        <v>25959.56</v>
      </c>
      <c r="Q719" s="14">
        <v>269</v>
      </c>
    </row>
    <row r="720" spans="1:17" ht="21">
      <c r="A720" s="11" t="s">
        <v>123</v>
      </c>
      <c r="B720" s="12" t="s">
        <v>850</v>
      </c>
      <c r="C720" s="12" t="s">
        <v>29</v>
      </c>
      <c r="D720" s="12" t="s">
        <v>851</v>
      </c>
      <c r="E720" s="12" t="s">
        <v>49</v>
      </c>
      <c r="F720" s="12" t="s">
        <v>95</v>
      </c>
      <c r="G720" s="12" t="s">
        <v>67</v>
      </c>
      <c r="H720" s="12" t="s">
        <v>338</v>
      </c>
      <c r="I720" s="12" t="s">
        <v>260</v>
      </c>
      <c r="J720" s="12" t="s">
        <v>261</v>
      </c>
      <c r="K720" s="12"/>
      <c r="L720" s="12"/>
      <c r="M720" s="12">
        <v>5</v>
      </c>
      <c r="N720" s="12" t="s">
        <v>127</v>
      </c>
      <c r="O720" s="12">
        <v>60</v>
      </c>
      <c r="P720" s="13">
        <v>38399.4</v>
      </c>
      <c r="Q720" s="14">
        <v>490</v>
      </c>
    </row>
    <row r="721" spans="1:17" ht="21">
      <c r="A721" s="11" t="s">
        <v>28</v>
      </c>
      <c r="B721" s="12" t="s">
        <v>1257</v>
      </c>
      <c r="C721" s="12" t="s">
        <v>18</v>
      </c>
      <c r="D721" s="12" t="s">
        <v>30</v>
      </c>
      <c r="E721" s="12" t="s">
        <v>20</v>
      </c>
      <c r="F721" s="12" t="s">
        <v>31</v>
      </c>
      <c r="G721" s="12" t="s">
        <v>41</v>
      </c>
      <c r="H721" s="12" t="s">
        <v>23</v>
      </c>
      <c r="I721" s="12"/>
      <c r="J721" s="12" t="s">
        <v>24</v>
      </c>
      <c r="K721" s="12" t="s">
        <v>25</v>
      </c>
      <c r="L721" s="12"/>
      <c r="M721" s="12"/>
      <c r="N721" s="12" t="s">
        <v>100</v>
      </c>
      <c r="O721" s="12">
        <v>54</v>
      </c>
      <c r="P721" s="13">
        <v>91746</v>
      </c>
      <c r="Q721" s="14">
        <v>481</v>
      </c>
    </row>
    <row r="722" spans="1:17" ht="21">
      <c r="A722" s="11" t="s">
        <v>225</v>
      </c>
      <c r="B722" s="12" t="s">
        <v>1258</v>
      </c>
      <c r="C722" s="12" t="s">
        <v>602</v>
      </c>
      <c r="D722" s="12" t="s">
        <v>1259</v>
      </c>
      <c r="E722" s="12"/>
      <c r="F722" s="12" t="s">
        <v>1260</v>
      </c>
      <c r="G722" s="12" t="s">
        <v>22</v>
      </c>
      <c r="H722" s="12" t="s">
        <v>338</v>
      </c>
      <c r="I722" s="12"/>
      <c r="J722" s="12" t="s">
        <v>24</v>
      </c>
      <c r="K722" s="12"/>
      <c r="L722" s="12" t="s">
        <v>604</v>
      </c>
      <c r="M722" s="12">
        <v>4.4000000000000004</v>
      </c>
      <c r="N722" s="12" t="s">
        <v>1261</v>
      </c>
      <c r="O722" s="12">
        <v>12</v>
      </c>
      <c r="P722" s="13">
        <v>56840.160000000003</v>
      </c>
      <c r="Q722" s="14">
        <v>287</v>
      </c>
    </row>
    <row r="723" spans="1:17" ht="21">
      <c r="A723" s="11" t="s">
        <v>165</v>
      </c>
      <c r="B723" s="12" t="s">
        <v>1262</v>
      </c>
      <c r="C723" s="12" t="s">
        <v>48</v>
      </c>
      <c r="D723" s="12"/>
      <c r="E723" s="12" t="s">
        <v>75</v>
      </c>
      <c r="F723" s="12" t="s">
        <v>1263</v>
      </c>
      <c r="G723" s="12" t="s">
        <v>77</v>
      </c>
      <c r="H723" s="12" t="s">
        <v>256</v>
      </c>
      <c r="I723" s="12" t="s">
        <v>618</v>
      </c>
      <c r="J723" s="12" t="s">
        <v>24</v>
      </c>
      <c r="K723" s="12" t="s">
        <v>506</v>
      </c>
      <c r="L723" s="12"/>
      <c r="M723" s="12">
        <v>4.2</v>
      </c>
      <c r="N723" s="12" t="s">
        <v>151</v>
      </c>
      <c r="O723" s="12">
        <v>50</v>
      </c>
      <c r="P723" s="13">
        <v>19499.5</v>
      </c>
      <c r="Q723" s="14">
        <v>451</v>
      </c>
    </row>
    <row r="724" spans="1:17" ht="21">
      <c r="A724" s="11" t="s">
        <v>17</v>
      </c>
      <c r="B724" s="12"/>
      <c r="C724" s="12" t="s">
        <v>29</v>
      </c>
      <c r="D724" s="12" t="s">
        <v>19</v>
      </c>
      <c r="E724" s="12" t="s">
        <v>94</v>
      </c>
      <c r="F724" s="12" t="s">
        <v>95</v>
      </c>
      <c r="G724" s="12" t="s">
        <v>96</v>
      </c>
      <c r="H724" s="12" t="s">
        <v>23</v>
      </c>
      <c r="I724" s="12"/>
      <c r="J724" s="12" t="s">
        <v>24</v>
      </c>
      <c r="K724" s="12" t="s">
        <v>25</v>
      </c>
      <c r="L724" s="12" t="s">
        <v>97</v>
      </c>
      <c r="M724" s="12">
        <v>5</v>
      </c>
      <c r="N724" s="12" t="s">
        <v>1264</v>
      </c>
      <c r="O724" s="12">
        <v>41</v>
      </c>
      <c r="P724" s="13">
        <v>79293.59</v>
      </c>
      <c r="Q724" s="14">
        <v>343</v>
      </c>
    </row>
    <row r="725" spans="1:17" ht="21">
      <c r="A725" s="11" t="s">
        <v>28</v>
      </c>
      <c r="B725" s="12"/>
      <c r="C725" s="12" t="s">
        <v>29</v>
      </c>
      <c r="D725" s="12" t="s">
        <v>85</v>
      </c>
      <c r="E725" s="12" t="s">
        <v>20</v>
      </c>
      <c r="F725" s="12" t="s">
        <v>99</v>
      </c>
      <c r="G725" s="12" t="s">
        <v>77</v>
      </c>
      <c r="H725" s="12" t="s">
        <v>23</v>
      </c>
      <c r="I725" s="12"/>
      <c r="J725" s="12" t="s">
        <v>24</v>
      </c>
      <c r="K725" s="12" t="s">
        <v>25</v>
      </c>
      <c r="L725" s="12" t="s">
        <v>97</v>
      </c>
      <c r="M725" s="12">
        <v>4.4000000000000004</v>
      </c>
      <c r="N725" s="12" t="s">
        <v>45</v>
      </c>
      <c r="O725" s="12">
        <v>43</v>
      </c>
      <c r="P725" s="13">
        <v>42999.57</v>
      </c>
      <c r="Q725" s="14">
        <v>235</v>
      </c>
    </row>
    <row r="726" spans="1:17" ht="21">
      <c r="A726" s="11" t="s">
        <v>17</v>
      </c>
      <c r="B726" s="12" t="s">
        <v>101</v>
      </c>
      <c r="C726" s="12" t="s">
        <v>29</v>
      </c>
      <c r="D726" s="12" t="s">
        <v>102</v>
      </c>
      <c r="E726" s="12" t="s">
        <v>20</v>
      </c>
      <c r="F726" s="12" t="s">
        <v>31</v>
      </c>
      <c r="G726" s="12" t="s">
        <v>96</v>
      </c>
      <c r="H726" s="12" t="s">
        <v>23</v>
      </c>
      <c r="I726" s="12"/>
      <c r="J726" s="12" t="s">
        <v>24</v>
      </c>
      <c r="K726" s="12" t="s">
        <v>25</v>
      </c>
      <c r="L726" s="12"/>
      <c r="M726" s="12"/>
      <c r="N726" s="12" t="s">
        <v>132</v>
      </c>
      <c r="O726" s="12">
        <v>47</v>
      </c>
      <c r="P726" s="13">
        <v>27729.53</v>
      </c>
      <c r="Q726" s="14">
        <v>337</v>
      </c>
    </row>
    <row r="727" spans="1:17" ht="21">
      <c r="A727" s="11" t="s">
        <v>71</v>
      </c>
      <c r="B727" s="12" t="s">
        <v>1265</v>
      </c>
      <c r="C727" s="12" t="s">
        <v>73</v>
      </c>
      <c r="D727" s="12" t="s">
        <v>85</v>
      </c>
      <c r="E727" s="12" t="s">
        <v>90</v>
      </c>
      <c r="F727" s="12" t="s">
        <v>76</v>
      </c>
      <c r="G727" s="12" t="s">
        <v>41</v>
      </c>
      <c r="H727" s="12" t="s">
        <v>42</v>
      </c>
      <c r="I727" s="12" t="s">
        <v>1266</v>
      </c>
      <c r="J727" s="12" t="s">
        <v>798</v>
      </c>
      <c r="K727" s="12"/>
      <c r="L727" s="12"/>
      <c r="M727" s="12">
        <v>3.3</v>
      </c>
      <c r="N727" s="12" t="s">
        <v>1267</v>
      </c>
      <c r="O727" s="12">
        <v>43</v>
      </c>
      <c r="P727" s="13">
        <v>76537.850000000006</v>
      </c>
      <c r="Q727" s="14">
        <v>338</v>
      </c>
    </row>
    <row r="728" spans="1:17" ht="21">
      <c r="A728" s="11" t="s">
        <v>216</v>
      </c>
      <c r="B728" s="12" t="s">
        <v>1268</v>
      </c>
      <c r="C728" s="12" t="s">
        <v>73</v>
      </c>
      <c r="D728" s="12" t="s">
        <v>85</v>
      </c>
      <c r="E728" s="12" t="s">
        <v>90</v>
      </c>
      <c r="F728" s="12" t="s">
        <v>374</v>
      </c>
      <c r="G728" s="12" t="s">
        <v>77</v>
      </c>
      <c r="H728" s="12" t="s">
        <v>23</v>
      </c>
      <c r="I728" s="12" t="s">
        <v>1133</v>
      </c>
      <c r="J728" s="12" t="s">
        <v>24</v>
      </c>
      <c r="K728" s="12"/>
      <c r="L728" s="12"/>
      <c r="M728" s="12">
        <v>4.5</v>
      </c>
      <c r="N728" s="12" t="s">
        <v>720</v>
      </c>
      <c r="O728" s="12">
        <v>21</v>
      </c>
      <c r="P728" s="13">
        <v>7034.79</v>
      </c>
      <c r="Q728" s="14">
        <v>259</v>
      </c>
    </row>
    <row r="729" spans="1:17" ht="21">
      <c r="A729" s="11" t="s">
        <v>649</v>
      </c>
      <c r="B729" s="12" t="s">
        <v>694</v>
      </c>
      <c r="C729" s="12" t="s">
        <v>695</v>
      </c>
      <c r="D729" s="12" t="s">
        <v>651</v>
      </c>
      <c r="E729" s="12" t="s">
        <v>1269</v>
      </c>
      <c r="F729" s="12" t="s">
        <v>697</v>
      </c>
      <c r="G729" s="12" t="s">
        <v>22</v>
      </c>
      <c r="H729" s="12" t="s">
        <v>413</v>
      </c>
      <c r="I729" s="12" t="s">
        <v>111</v>
      </c>
      <c r="J729" s="12" t="s">
        <v>24</v>
      </c>
      <c r="K729" s="12"/>
      <c r="L729" s="12"/>
      <c r="M729" s="12">
        <v>5</v>
      </c>
      <c r="N729" s="12" t="s">
        <v>151</v>
      </c>
      <c r="O729" s="12">
        <v>14</v>
      </c>
      <c r="P729" s="13">
        <v>5459.86</v>
      </c>
      <c r="Q729" s="14">
        <v>172</v>
      </c>
    </row>
    <row r="730" spans="1:17" ht="21">
      <c r="A730" s="11" t="s">
        <v>56</v>
      </c>
      <c r="B730" s="12"/>
      <c r="C730" s="12"/>
      <c r="D730" s="12"/>
      <c r="E730" s="12" t="s">
        <v>90</v>
      </c>
      <c r="F730" s="12"/>
      <c r="G730" s="12" t="s">
        <v>77</v>
      </c>
      <c r="H730" s="12" t="s">
        <v>627</v>
      </c>
      <c r="I730" s="12"/>
      <c r="J730" s="12" t="s">
        <v>43</v>
      </c>
      <c r="K730" s="12" t="s">
        <v>236</v>
      </c>
      <c r="L730" s="12"/>
      <c r="M730" s="12"/>
      <c r="N730" s="12" t="s">
        <v>1270</v>
      </c>
      <c r="O730" s="12">
        <v>56</v>
      </c>
      <c r="P730" s="13">
        <v>63784</v>
      </c>
      <c r="Q730" s="14">
        <v>530</v>
      </c>
    </row>
    <row r="731" spans="1:17" ht="21">
      <c r="A731" s="11" t="s">
        <v>152</v>
      </c>
      <c r="B731" s="12" t="s">
        <v>153</v>
      </c>
      <c r="C731" s="12" t="s">
        <v>73</v>
      </c>
      <c r="D731" s="12" t="s">
        <v>30</v>
      </c>
      <c r="E731" s="12" t="s">
        <v>20</v>
      </c>
      <c r="F731" s="12" t="s">
        <v>31</v>
      </c>
      <c r="G731" s="12" t="s">
        <v>41</v>
      </c>
      <c r="H731" s="12" t="s">
        <v>23</v>
      </c>
      <c r="I731" s="12"/>
      <c r="J731" s="12" t="s">
        <v>24</v>
      </c>
      <c r="K731" s="12" t="s">
        <v>25</v>
      </c>
      <c r="L731" s="12"/>
      <c r="M731" s="12"/>
      <c r="N731" s="12" t="s">
        <v>61</v>
      </c>
      <c r="O731" s="12">
        <v>47</v>
      </c>
      <c r="P731" s="13">
        <v>75153</v>
      </c>
      <c r="Q731" s="14">
        <v>410</v>
      </c>
    </row>
    <row r="732" spans="1:17" ht="21">
      <c r="A732" s="11" t="s">
        <v>17</v>
      </c>
      <c r="B732" s="12"/>
      <c r="C732" s="12" t="s">
        <v>18</v>
      </c>
      <c r="D732" s="12" t="s">
        <v>19</v>
      </c>
      <c r="E732" s="12" t="s">
        <v>20</v>
      </c>
      <c r="F732" s="12" t="s">
        <v>21</v>
      </c>
      <c r="G732" s="12" t="s">
        <v>22</v>
      </c>
      <c r="H732" s="12" t="s">
        <v>23</v>
      </c>
      <c r="I732" s="12"/>
      <c r="J732" s="12" t="s">
        <v>24</v>
      </c>
      <c r="K732" s="12" t="s">
        <v>25</v>
      </c>
      <c r="L732" s="12" t="s">
        <v>26</v>
      </c>
      <c r="M732" s="12"/>
      <c r="N732" s="12" t="s">
        <v>1271</v>
      </c>
      <c r="O732" s="12">
        <v>54</v>
      </c>
      <c r="P732" s="13">
        <v>39096</v>
      </c>
      <c r="Q732" s="14">
        <v>425</v>
      </c>
    </row>
    <row r="733" spans="1:17" ht="21">
      <c r="A733" s="11" t="s">
        <v>28</v>
      </c>
      <c r="B733" s="12"/>
      <c r="C733" s="12" t="s">
        <v>29</v>
      </c>
      <c r="D733" s="12" t="s">
        <v>30</v>
      </c>
      <c r="E733" s="12" t="s">
        <v>20</v>
      </c>
      <c r="F733" s="12" t="s">
        <v>31</v>
      </c>
      <c r="G733" s="12" t="s">
        <v>32</v>
      </c>
      <c r="H733" s="12" t="s">
        <v>33</v>
      </c>
      <c r="I733" s="12" t="s">
        <v>34</v>
      </c>
      <c r="J733" s="12" t="s">
        <v>24</v>
      </c>
      <c r="K733" s="12" t="s">
        <v>25</v>
      </c>
      <c r="L733" s="12"/>
      <c r="M733" s="12">
        <v>4.5</v>
      </c>
      <c r="N733" s="12" t="s">
        <v>1272</v>
      </c>
      <c r="O733" s="12">
        <v>57</v>
      </c>
      <c r="P733" s="13">
        <v>12620.37</v>
      </c>
      <c r="Q733" s="14">
        <v>408</v>
      </c>
    </row>
    <row r="734" spans="1:17" ht="21">
      <c r="A734" s="11" t="s">
        <v>123</v>
      </c>
      <c r="B734" s="12" t="s">
        <v>1273</v>
      </c>
      <c r="C734" s="12" t="s">
        <v>29</v>
      </c>
      <c r="D734" s="12" t="s">
        <v>85</v>
      </c>
      <c r="E734" s="12" t="s">
        <v>49</v>
      </c>
      <c r="F734" s="12" t="s">
        <v>86</v>
      </c>
      <c r="G734" s="12" t="s">
        <v>22</v>
      </c>
      <c r="H734" s="12" t="s">
        <v>1274</v>
      </c>
      <c r="I734" s="12" t="s">
        <v>284</v>
      </c>
      <c r="J734" s="12" t="s">
        <v>24</v>
      </c>
      <c r="K734" s="12"/>
      <c r="L734" s="12"/>
      <c r="M734" s="12">
        <v>3.5</v>
      </c>
      <c r="N734" s="12" t="s">
        <v>61</v>
      </c>
      <c r="O734" s="12">
        <v>35</v>
      </c>
      <c r="P734" s="13">
        <v>55965</v>
      </c>
      <c r="Q734" s="14">
        <v>166</v>
      </c>
    </row>
    <row r="735" spans="1:17" ht="21">
      <c r="A735" s="11" t="s">
        <v>165</v>
      </c>
      <c r="B735" s="12" t="s">
        <v>522</v>
      </c>
      <c r="C735" s="12" t="s">
        <v>29</v>
      </c>
      <c r="D735" s="12" t="s">
        <v>85</v>
      </c>
      <c r="E735" s="12" t="s">
        <v>208</v>
      </c>
      <c r="F735" s="12" t="s">
        <v>374</v>
      </c>
      <c r="G735" s="12" t="s">
        <v>32</v>
      </c>
      <c r="H735" s="12" t="s">
        <v>33</v>
      </c>
      <c r="I735" s="12"/>
      <c r="J735" s="12" t="s">
        <v>24</v>
      </c>
      <c r="K735" s="12" t="s">
        <v>205</v>
      </c>
      <c r="L735" s="12"/>
      <c r="M735" s="12">
        <v>5</v>
      </c>
      <c r="N735" s="12" t="s">
        <v>1275</v>
      </c>
      <c r="O735" s="12">
        <v>14</v>
      </c>
      <c r="P735" s="13">
        <v>33459.86</v>
      </c>
      <c r="Q735" s="14">
        <v>318</v>
      </c>
    </row>
    <row r="736" spans="1:17" ht="21">
      <c r="A736" s="11" t="s">
        <v>165</v>
      </c>
      <c r="B736" s="12" t="s">
        <v>1101</v>
      </c>
      <c r="C736" s="12" t="s">
        <v>302</v>
      </c>
      <c r="D736" s="12" t="s">
        <v>85</v>
      </c>
      <c r="E736" s="12" t="s">
        <v>49</v>
      </c>
      <c r="F736" s="12" t="s">
        <v>86</v>
      </c>
      <c r="G736" s="12" t="s">
        <v>22</v>
      </c>
      <c r="H736" s="12" t="s">
        <v>33</v>
      </c>
      <c r="I736" s="12" t="s">
        <v>589</v>
      </c>
      <c r="J736" s="12" t="s">
        <v>24</v>
      </c>
      <c r="K736" s="12"/>
      <c r="L736" s="12"/>
      <c r="M736" s="12">
        <v>1</v>
      </c>
      <c r="N736" s="12" t="s">
        <v>132</v>
      </c>
      <c r="O736" s="12">
        <v>39</v>
      </c>
      <c r="P736" s="13">
        <v>23009.61</v>
      </c>
      <c r="Q736" s="14">
        <v>255</v>
      </c>
    </row>
    <row r="737" spans="1:17" ht="21">
      <c r="A737" s="11" t="s">
        <v>165</v>
      </c>
      <c r="B737" s="12">
        <v>7520</v>
      </c>
      <c r="C737" s="12" t="s">
        <v>29</v>
      </c>
      <c r="D737" s="12" t="s">
        <v>85</v>
      </c>
      <c r="E737" s="12" t="s">
        <v>49</v>
      </c>
      <c r="F737" s="12" t="s">
        <v>76</v>
      </c>
      <c r="G737" s="12" t="s">
        <v>41</v>
      </c>
      <c r="H737" s="12" t="s">
        <v>256</v>
      </c>
      <c r="I737" s="12" t="s">
        <v>257</v>
      </c>
      <c r="J737" s="12" t="s">
        <v>389</v>
      </c>
      <c r="K737" s="12"/>
      <c r="L737" s="12"/>
      <c r="M737" s="12"/>
      <c r="N737" s="12" t="s">
        <v>1276</v>
      </c>
      <c r="O737" s="12">
        <v>18</v>
      </c>
      <c r="P737" s="13">
        <v>32911.919999999998</v>
      </c>
      <c r="Q737" s="14">
        <v>415</v>
      </c>
    </row>
    <row r="738" spans="1:17" ht="21">
      <c r="A738" s="11" t="s">
        <v>17</v>
      </c>
      <c r="B738" s="12"/>
      <c r="C738" s="12" t="s">
        <v>18</v>
      </c>
      <c r="D738" s="12" t="s">
        <v>19</v>
      </c>
      <c r="E738" s="12" t="s">
        <v>20</v>
      </c>
      <c r="F738" s="12" t="s">
        <v>21</v>
      </c>
      <c r="G738" s="12" t="s">
        <v>22</v>
      </c>
      <c r="H738" s="12" t="s">
        <v>23</v>
      </c>
      <c r="I738" s="12"/>
      <c r="J738" s="12" t="s">
        <v>24</v>
      </c>
      <c r="K738" s="12" t="s">
        <v>25</v>
      </c>
      <c r="L738" s="12" t="s">
        <v>26</v>
      </c>
      <c r="M738" s="12"/>
      <c r="N738" s="12" t="s">
        <v>1277</v>
      </c>
      <c r="O738" s="12">
        <v>34</v>
      </c>
      <c r="P738" s="13">
        <v>19928.759999999998</v>
      </c>
      <c r="Q738" s="14">
        <v>341</v>
      </c>
    </row>
    <row r="739" spans="1:17" ht="21">
      <c r="A739" s="11" t="s">
        <v>28</v>
      </c>
      <c r="B739" s="12"/>
      <c r="C739" s="12" t="s">
        <v>29</v>
      </c>
      <c r="D739" s="12" t="s">
        <v>30</v>
      </c>
      <c r="E739" s="12" t="s">
        <v>20</v>
      </c>
      <c r="F739" s="12" t="s">
        <v>31</v>
      </c>
      <c r="G739" s="12" t="s">
        <v>32</v>
      </c>
      <c r="H739" s="12" t="s">
        <v>33</v>
      </c>
      <c r="I739" s="12" t="s">
        <v>34</v>
      </c>
      <c r="J739" s="12" t="s">
        <v>24</v>
      </c>
      <c r="K739" s="12" t="s">
        <v>25</v>
      </c>
      <c r="L739" s="12"/>
      <c r="M739" s="12">
        <v>4.5</v>
      </c>
      <c r="N739" s="12" t="s">
        <v>211</v>
      </c>
      <c r="O739" s="12">
        <v>62</v>
      </c>
      <c r="P739" s="13">
        <v>28519.38</v>
      </c>
      <c r="Q739" s="14">
        <v>408</v>
      </c>
    </row>
    <row r="740" spans="1:17" ht="21">
      <c r="A740" s="11" t="s">
        <v>71</v>
      </c>
      <c r="B740" s="12" t="s">
        <v>1278</v>
      </c>
      <c r="C740" s="12" t="s">
        <v>73</v>
      </c>
      <c r="D740" s="12" t="s">
        <v>370</v>
      </c>
      <c r="E740" s="12" t="s">
        <v>75</v>
      </c>
      <c r="F740" s="12" t="s">
        <v>593</v>
      </c>
      <c r="G740" s="12" t="s">
        <v>401</v>
      </c>
      <c r="H740" s="12" t="s">
        <v>42</v>
      </c>
      <c r="I740" s="12"/>
      <c r="J740" s="12" t="s">
        <v>24</v>
      </c>
      <c r="K740" s="12" t="s">
        <v>316</v>
      </c>
      <c r="L740" s="12"/>
      <c r="M740" s="12"/>
      <c r="N740" s="12" t="s">
        <v>1279</v>
      </c>
      <c r="O740" s="12">
        <v>38</v>
      </c>
      <c r="P740" s="13">
        <v>25839.62</v>
      </c>
      <c r="Q740" s="14">
        <v>291</v>
      </c>
    </row>
    <row r="741" spans="1:17" ht="21">
      <c r="A741" s="11" t="s">
        <v>165</v>
      </c>
      <c r="B741" s="12" t="s">
        <v>1186</v>
      </c>
      <c r="C741" s="12" t="s">
        <v>48</v>
      </c>
      <c r="D741" s="12" t="s">
        <v>1280</v>
      </c>
      <c r="E741" s="12" t="s">
        <v>49</v>
      </c>
      <c r="F741" s="12"/>
      <c r="G741" s="12" t="s">
        <v>22</v>
      </c>
      <c r="H741" s="12" t="s">
        <v>338</v>
      </c>
      <c r="I741" s="12" t="s">
        <v>1281</v>
      </c>
      <c r="J741" s="12" t="s">
        <v>671</v>
      </c>
      <c r="K741" s="12"/>
      <c r="L741" s="12"/>
      <c r="M741" s="12">
        <v>3.7</v>
      </c>
      <c r="N741" s="12" t="s">
        <v>132</v>
      </c>
      <c r="O741" s="12">
        <v>36</v>
      </c>
      <c r="P741" s="13">
        <v>21239.64</v>
      </c>
      <c r="Q741" s="14">
        <v>264</v>
      </c>
    </row>
    <row r="742" spans="1:17" ht="21">
      <c r="A742" s="11" t="s">
        <v>123</v>
      </c>
      <c r="B742" s="12" t="s">
        <v>1282</v>
      </c>
      <c r="C742" s="12" t="s">
        <v>48</v>
      </c>
      <c r="D742" s="12" t="s">
        <v>85</v>
      </c>
      <c r="E742" s="12" t="s">
        <v>75</v>
      </c>
      <c r="F742" s="12" t="s">
        <v>76</v>
      </c>
      <c r="G742" s="12" t="s">
        <v>77</v>
      </c>
      <c r="H742" s="12" t="s">
        <v>256</v>
      </c>
      <c r="I742" s="12" t="s">
        <v>1283</v>
      </c>
      <c r="J742" s="12" t="s">
        <v>24</v>
      </c>
      <c r="K742" s="12"/>
      <c r="L742" s="12"/>
      <c r="M742" s="12">
        <v>3.7</v>
      </c>
      <c r="N742" s="12" t="s">
        <v>1078</v>
      </c>
      <c r="O742" s="12">
        <v>25</v>
      </c>
      <c r="P742" s="13">
        <v>67975</v>
      </c>
      <c r="Q742" s="14">
        <v>400</v>
      </c>
    </row>
    <row r="743" spans="1:17" ht="21">
      <c r="A743" s="11" t="s">
        <v>165</v>
      </c>
      <c r="B743" s="12" t="s">
        <v>1284</v>
      </c>
      <c r="C743" s="12" t="s">
        <v>105</v>
      </c>
      <c r="D743" s="12" t="s">
        <v>588</v>
      </c>
      <c r="E743" s="12" t="s">
        <v>75</v>
      </c>
      <c r="F743" s="12" t="s">
        <v>106</v>
      </c>
      <c r="G743" s="12" t="s">
        <v>401</v>
      </c>
      <c r="H743" s="12" t="s">
        <v>42</v>
      </c>
      <c r="I743" s="12"/>
      <c r="J743" s="12" t="s">
        <v>43</v>
      </c>
      <c r="K743" s="12" t="s">
        <v>570</v>
      </c>
      <c r="L743" s="12"/>
      <c r="M743" s="12"/>
      <c r="N743" s="12" t="s">
        <v>1285</v>
      </c>
      <c r="O743" s="12">
        <v>39</v>
      </c>
      <c r="P743" s="13">
        <v>38121.33</v>
      </c>
      <c r="Q743" s="14">
        <v>430</v>
      </c>
    </row>
    <row r="744" spans="1:17" ht="21">
      <c r="A744" s="11" t="s">
        <v>649</v>
      </c>
      <c r="B744" s="12" t="s">
        <v>650</v>
      </c>
      <c r="C744" s="12" t="s">
        <v>695</v>
      </c>
      <c r="D744" s="12" t="s">
        <v>651</v>
      </c>
      <c r="E744" s="12" t="s">
        <v>90</v>
      </c>
      <c r="F744" s="12" t="s">
        <v>86</v>
      </c>
      <c r="G744" s="12" t="s">
        <v>77</v>
      </c>
      <c r="H744" s="12" t="s">
        <v>413</v>
      </c>
      <c r="I744" s="12" t="s">
        <v>34</v>
      </c>
      <c r="J744" s="12" t="s">
        <v>24</v>
      </c>
      <c r="K744" s="12"/>
      <c r="L744" s="12"/>
      <c r="M744" s="12">
        <v>4.2</v>
      </c>
      <c r="N744" s="12" t="s">
        <v>1286</v>
      </c>
      <c r="O744" s="12">
        <v>22</v>
      </c>
      <c r="P744" s="13">
        <v>8361.98</v>
      </c>
      <c r="Q744" s="14">
        <v>428</v>
      </c>
    </row>
    <row r="745" spans="1:17" ht="21">
      <c r="A745" s="11" t="s">
        <v>165</v>
      </c>
      <c r="B745" s="12" t="s">
        <v>1287</v>
      </c>
      <c r="C745" s="12" t="s">
        <v>29</v>
      </c>
      <c r="D745" s="12" t="s">
        <v>85</v>
      </c>
      <c r="E745" s="12" t="s">
        <v>20</v>
      </c>
      <c r="F745" s="12" t="s">
        <v>145</v>
      </c>
      <c r="G745" s="12" t="s">
        <v>77</v>
      </c>
      <c r="H745" s="12" t="s">
        <v>338</v>
      </c>
      <c r="I745" s="12"/>
      <c r="J745" s="12" t="s">
        <v>24</v>
      </c>
      <c r="K745" s="12" t="s">
        <v>1288</v>
      </c>
      <c r="L745" s="12"/>
      <c r="M745" s="12"/>
      <c r="N745" s="12" t="s">
        <v>1289</v>
      </c>
      <c r="O745" s="12">
        <v>14</v>
      </c>
      <c r="P745" s="13">
        <v>13579.86</v>
      </c>
      <c r="Q745" s="14">
        <v>179</v>
      </c>
    </row>
    <row r="746" spans="1:17" ht="21">
      <c r="A746" s="11" t="s">
        <v>17</v>
      </c>
      <c r="B746" s="12"/>
      <c r="C746" s="12" t="s">
        <v>18</v>
      </c>
      <c r="D746" s="12" t="s">
        <v>19</v>
      </c>
      <c r="E746" s="12" t="s">
        <v>20</v>
      </c>
      <c r="F746" s="12" t="s">
        <v>21</v>
      </c>
      <c r="G746" s="12" t="s">
        <v>22</v>
      </c>
      <c r="H746" s="12" t="s">
        <v>23</v>
      </c>
      <c r="I746" s="12"/>
      <c r="J746" s="12" t="s">
        <v>24</v>
      </c>
      <c r="K746" s="12" t="s">
        <v>25</v>
      </c>
      <c r="L746" s="12" t="s">
        <v>26</v>
      </c>
      <c r="M746" s="12"/>
      <c r="N746" s="12" t="s">
        <v>151</v>
      </c>
      <c r="O746" s="12">
        <v>31</v>
      </c>
      <c r="P746" s="13">
        <v>12089.69</v>
      </c>
      <c r="Q746" s="14">
        <v>528</v>
      </c>
    </row>
    <row r="747" spans="1:17" ht="21">
      <c r="A747" s="11" t="s">
        <v>28</v>
      </c>
      <c r="B747" s="12"/>
      <c r="C747" s="12" t="s">
        <v>29</v>
      </c>
      <c r="D747" s="12" t="s">
        <v>30</v>
      </c>
      <c r="E747" s="12" t="s">
        <v>20</v>
      </c>
      <c r="F747" s="12" t="s">
        <v>31</v>
      </c>
      <c r="G747" s="12" t="s">
        <v>32</v>
      </c>
      <c r="H747" s="12" t="s">
        <v>33</v>
      </c>
      <c r="I747" s="12" t="s">
        <v>34</v>
      </c>
      <c r="J747" s="12" t="s">
        <v>24</v>
      </c>
      <c r="K747" s="12" t="s">
        <v>25</v>
      </c>
      <c r="L747" s="12"/>
      <c r="M747" s="12">
        <v>4.5</v>
      </c>
      <c r="N747" s="12" t="s">
        <v>1290</v>
      </c>
      <c r="O747" s="12">
        <v>28</v>
      </c>
      <c r="P747" s="13">
        <v>60003.72</v>
      </c>
      <c r="Q747" s="14">
        <v>527</v>
      </c>
    </row>
    <row r="748" spans="1:17" ht="21">
      <c r="A748" s="11" t="s">
        <v>165</v>
      </c>
      <c r="B748" s="12" t="s">
        <v>1101</v>
      </c>
      <c r="C748" s="12" t="s">
        <v>302</v>
      </c>
      <c r="D748" s="12" t="s">
        <v>85</v>
      </c>
      <c r="E748" s="12" t="s">
        <v>20</v>
      </c>
      <c r="F748" s="12" t="s">
        <v>86</v>
      </c>
      <c r="G748" s="12" t="s">
        <v>77</v>
      </c>
      <c r="H748" s="12" t="s">
        <v>42</v>
      </c>
      <c r="I748" s="12" t="s">
        <v>589</v>
      </c>
      <c r="J748" s="12" t="s">
        <v>24</v>
      </c>
      <c r="K748" s="12"/>
      <c r="L748" s="12"/>
      <c r="M748" s="12"/>
      <c r="N748" s="12" t="s">
        <v>1291</v>
      </c>
      <c r="O748" s="12">
        <v>21</v>
      </c>
      <c r="P748" s="13">
        <v>20053.740000000002</v>
      </c>
      <c r="Q748" s="14">
        <v>197</v>
      </c>
    </row>
    <row r="749" spans="1:17" ht="21">
      <c r="A749" s="11" t="s">
        <v>165</v>
      </c>
      <c r="B749" s="12" t="s">
        <v>1292</v>
      </c>
      <c r="C749" s="12" t="s">
        <v>218</v>
      </c>
      <c r="D749" s="12"/>
      <c r="E749" s="12" t="s">
        <v>75</v>
      </c>
      <c r="F749" s="12" t="s">
        <v>40</v>
      </c>
      <c r="G749" s="12" t="s">
        <v>41</v>
      </c>
      <c r="H749" s="12" t="s">
        <v>33</v>
      </c>
      <c r="I749" s="12" t="s">
        <v>111</v>
      </c>
      <c r="J749" s="12" t="s">
        <v>43</v>
      </c>
      <c r="K749" s="12" t="s">
        <v>1293</v>
      </c>
      <c r="L749" s="12"/>
      <c r="M749" s="12"/>
      <c r="N749" s="12" t="s">
        <v>132</v>
      </c>
      <c r="O749" s="12">
        <v>24</v>
      </c>
      <c r="P749" s="13">
        <v>14159.76</v>
      </c>
      <c r="Q749" s="14">
        <v>327</v>
      </c>
    </row>
    <row r="750" spans="1:17" ht="21">
      <c r="A750" s="11" t="s">
        <v>123</v>
      </c>
      <c r="B750" s="12" t="s">
        <v>223</v>
      </c>
      <c r="C750" s="12" t="s">
        <v>18</v>
      </c>
      <c r="D750" s="12" t="s">
        <v>102</v>
      </c>
      <c r="E750" s="12" t="s">
        <v>1294</v>
      </c>
      <c r="F750" s="12"/>
      <c r="G750" s="12" t="s">
        <v>67</v>
      </c>
      <c r="H750" s="12" t="s">
        <v>68</v>
      </c>
      <c r="I750" s="12" t="s">
        <v>34</v>
      </c>
      <c r="J750" s="12" t="s">
        <v>24</v>
      </c>
      <c r="K750" s="12" t="s">
        <v>196</v>
      </c>
      <c r="L750" s="12"/>
      <c r="M750" s="12">
        <v>4.0999999999999996</v>
      </c>
      <c r="N750" s="12" t="s">
        <v>1295</v>
      </c>
      <c r="O750" s="12">
        <v>65</v>
      </c>
      <c r="P750" s="13">
        <v>61047.35</v>
      </c>
      <c r="Q750" s="14">
        <v>159</v>
      </c>
    </row>
    <row r="751" spans="1:17" ht="21">
      <c r="A751" s="11" t="s">
        <v>165</v>
      </c>
      <c r="B751" s="12" t="s">
        <v>1296</v>
      </c>
      <c r="C751" s="12" t="s">
        <v>18</v>
      </c>
      <c r="D751" s="12"/>
      <c r="E751" s="12" t="s">
        <v>75</v>
      </c>
      <c r="F751" s="12" t="s">
        <v>21</v>
      </c>
      <c r="G751" s="12" t="s">
        <v>41</v>
      </c>
      <c r="H751" s="12" t="s">
        <v>33</v>
      </c>
      <c r="I751" s="12" t="s">
        <v>111</v>
      </c>
      <c r="J751" s="12" t="s">
        <v>24</v>
      </c>
      <c r="K751" s="12" t="s">
        <v>205</v>
      </c>
      <c r="L751" s="12"/>
      <c r="M751" s="12"/>
      <c r="N751" s="12" t="s">
        <v>1297</v>
      </c>
      <c r="O751" s="12">
        <v>20</v>
      </c>
      <c r="P751" s="13">
        <v>28399.8</v>
      </c>
      <c r="Q751" s="14">
        <v>124</v>
      </c>
    </row>
    <row r="752" spans="1:17" ht="21">
      <c r="A752" s="11" t="s">
        <v>165</v>
      </c>
      <c r="B752" s="12" t="s">
        <v>741</v>
      </c>
      <c r="C752" s="12" t="s">
        <v>18</v>
      </c>
      <c r="D752" s="12" t="s">
        <v>30</v>
      </c>
      <c r="E752" s="12" t="s">
        <v>20</v>
      </c>
      <c r="F752" s="12" t="s">
        <v>86</v>
      </c>
      <c r="G752" s="12" t="s">
        <v>77</v>
      </c>
      <c r="H752" s="12" t="s">
        <v>33</v>
      </c>
      <c r="I752" s="12"/>
      <c r="J752" s="12" t="s">
        <v>24</v>
      </c>
      <c r="K752" s="12" t="s">
        <v>506</v>
      </c>
      <c r="L752" s="12"/>
      <c r="M752" s="12">
        <v>5</v>
      </c>
      <c r="N752" s="12" t="s">
        <v>127</v>
      </c>
      <c r="O752" s="12">
        <v>30</v>
      </c>
      <c r="P752" s="13">
        <v>19199.7</v>
      </c>
      <c r="Q752" s="14">
        <v>308</v>
      </c>
    </row>
    <row r="753" spans="1:17" ht="21">
      <c r="A753" s="11" t="s">
        <v>17</v>
      </c>
      <c r="B753" s="12"/>
      <c r="C753" s="12" t="s">
        <v>18</v>
      </c>
      <c r="D753" s="12" t="s">
        <v>19</v>
      </c>
      <c r="E753" s="12" t="s">
        <v>20</v>
      </c>
      <c r="F753" s="12" t="s">
        <v>21</v>
      </c>
      <c r="G753" s="12" t="s">
        <v>22</v>
      </c>
      <c r="H753" s="12" t="s">
        <v>23</v>
      </c>
      <c r="I753" s="12"/>
      <c r="J753" s="12" t="s">
        <v>24</v>
      </c>
      <c r="K753" s="12" t="s">
        <v>25</v>
      </c>
      <c r="L753" s="12" t="s">
        <v>26</v>
      </c>
      <c r="M753" s="12"/>
      <c r="N753" s="12" t="s">
        <v>1298</v>
      </c>
      <c r="O753" s="12">
        <v>13</v>
      </c>
      <c r="P753" s="13">
        <v>21664.11</v>
      </c>
      <c r="Q753" s="14">
        <v>291</v>
      </c>
    </row>
    <row r="754" spans="1:17" ht="21">
      <c r="A754" s="11" t="s">
        <v>28</v>
      </c>
      <c r="B754" s="12"/>
      <c r="C754" s="12" t="s">
        <v>29</v>
      </c>
      <c r="D754" s="12" t="s">
        <v>30</v>
      </c>
      <c r="E754" s="12" t="s">
        <v>20</v>
      </c>
      <c r="F754" s="12" t="s">
        <v>31</v>
      </c>
      <c r="G754" s="12" t="s">
        <v>32</v>
      </c>
      <c r="H754" s="12" t="s">
        <v>33</v>
      </c>
      <c r="I754" s="12" t="s">
        <v>34</v>
      </c>
      <c r="J754" s="12" t="s">
        <v>24</v>
      </c>
      <c r="K754" s="12" t="s">
        <v>25</v>
      </c>
      <c r="L754" s="12"/>
      <c r="M754" s="12">
        <v>4.5</v>
      </c>
      <c r="N754" s="12" t="s">
        <v>1299</v>
      </c>
      <c r="O754" s="12">
        <v>15</v>
      </c>
      <c r="P754" s="13">
        <v>14894.85</v>
      </c>
      <c r="Q754" s="14">
        <v>454</v>
      </c>
    </row>
    <row r="755" spans="1:17" ht="21">
      <c r="A755" s="11" t="s">
        <v>28</v>
      </c>
      <c r="B755" s="12"/>
      <c r="C755" s="12" t="s">
        <v>115</v>
      </c>
      <c r="D755" s="12"/>
      <c r="E755" s="12"/>
      <c r="F755" s="12" t="s">
        <v>135</v>
      </c>
      <c r="G755" s="12" t="s">
        <v>67</v>
      </c>
      <c r="H755" s="12" t="s">
        <v>68</v>
      </c>
      <c r="I755" s="12"/>
      <c r="J755" s="12" t="s">
        <v>24</v>
      </c>
      <c r="K755" s="12"/>
      <c r="L755" s="12" t="s">
        <v>1300</v>
      </c>
      <c r="M755" s="12">
        <v>3.9</v>
      </c>
      <c r="N755" s="12" t="s">
        <v>1301</v>
      </c>
      <c r="O755" s="12">
        <v>62</v>
      </c>
      <c r="P755" s="13">
        <v>23559.38</v>
      </c>
      <c r="Q755" s="14">
        <v>326</v>
      </c>
    </row>
    <row r="756" spans="1:17" ht="21">
      <c r="A756" s="11" t="s">
        <v>71</v>
      </c>
      <c r="B756" s="12" t="s">
        <v>1302</v>
      </c>
      <c r="C756" s="12" t="s">
        <v>105</v>
      </c>
      <c r="D756" s="12" t="s">
        <v>19</v>
      </c>
      <c r="E756" s="12" t="s">
        <v>75</v>
      </c>
      <c r="F756" s="12" t="s">
        <v>593</v>
      </c>
      <c r="G756" s="12" t="s">
        <v>22</v>
      </c>
      <c r="H756" s="12" t="s">
        <v>42</v>
      </c>
      <c r="I756" s="12" t="s">
        <v>454</v>
      </c>
      <c r="J756" s="12" t="s">
        <v>24</v>
      </c>
      <c r="K756" s="12"/>
      <c r="L756" s="12"/>
      <c r="M756" s="12">
        <v>3.8</v>
      </c>
      <c r="N756" s="12" t="s">
        <v>78</v>
      </c>
      <c r="O756" s="12">
        <v>16</v>
      </c>
      <c r="P756" s="13">
        <v>14399.84</v>
      </c>
      <c r="Q756" s="14">
        <v>188</v>
      </c>
    </row>
    <row r="757" spans="1:17" ht="21">
      <c r="A757" s="11" t="s">
        <v>36</v>
      </c>
      <c r="B757" s="12" t="s">
        <v>1303</v>
      </c>
      <c r="C757" s="12" t="s">
        <v>201</v>
      </c>
      <c r="D757" s="12" t="s">
        <v>692</v>
      </c>
      <c r="E757" s="12" t="s">
        <v>90</v>
      </c>
      <c r="F757" s="12" t="s">
        <v>76</v>
      </c>
      <c r="G757" s="12" t="s">
        <v>41</v>
      </c>
      <c r="H757" s="12" t="s">
        <v>33</v>
      </c>
      <c r="I757" s="12"/>
      <c r="J757" s="12" t="s">
        <v>24</v>
      </c>
      <c r="K757" s="12" t="s">
        <v>272</v>
      </c>
      <c r="L757" s="12"/>
      <c r="M757" s="12"/>
      <c r="N757" s="12" t="s">
        <v>1304</v>
      </c>
      <c r="O757" s="12">
        <v>46</v>
      </c>
      <c r="P757" s="13">
        <v>55199.54</v>
      </c>
      <c r="Q757" s="14">
        <v>172</v>
      </c>
    </row>
    <row r="758" spans="1:17" ht="21">
      <c r="A758" s="11" t="s">
        <v>17</v>
      </c>
      <c r="B758" s="12"/>
      <c r="C758" s="12" t="s">
        <v>18</v>
      </c>
      <c r="D758" s="12" t="s">
        <v>19</v>
      </c>
      <c r="E758" s="12" t="s">
        <v>20</v>
      </c>
      <c r="F758" s="12" t="s">
        <v>21</v>
      </c>
      <c r="G758" s="12" t="s">
        <v>22</v>
      </c>
      <c r="H758" s="12" t="s">
        <v>23</v>
      </c>
      <c r="I758" s="12"/>
      <c r="J758" s="12" t="s">
        <v>24</v>
      </c>
      <c r="K758" s="12" t="s">
        <v>25</v>
      </c>
      <c r="L758" s="12" t="s">
        <v>26</v>
      </c>
      <c r="M758" s="12"/>
      <c r="N758" s="12" t="s">
        <v>1305</v>
      </c>
      <c r="O758" s="12">
        <v>14</v>
      </c>
      <c r="P758" s="13">
        <v>33711.86</v>
      </c>
      <c r="Q758" s="14">
        <v>300</v>
      </c>
    </row>
    <row r="759" spans="1:17" ht="21">
      <c r="A759" s="11" t="s">
        <v>28</v>
      </c>
      <c r="B759" s="12"/>
      <c r="C759" s="12" t="s">
        <v>29</v>
      </c>
      <c r="D759" s="12" t="s">
        <v>30</v>
      </c>
      <c r="E759" s="12" t="s">
        <v>20</v>
      </c>
      <c r="F759" s="12" t="s">
        <v>31</v>
      </c>
      <c r="G759" s="12" t="s">
        <v>32</v>
      </c>
      <c r="H759" s="12" t="s">
        <v>33</v>
      </c>
      <c r="I759" s="12" t="s">
        <v>34</v>
      </c>
      <c r="J759" s="12" t="s">
        <v>24</v>
      </c>
      <c r="K759" s="12" t="s">
        <v>25</v>
      </c>
      <c r="L759" s="12"/>
      <c r="M759" s="12">
        <v>4.5</v>
      </c>
      <c r="N759" s="12" t="s">
        <v>1306</v>
      </c>
      <c r="O759" s="12">
        <v>54</v>
      </c>
      <c r="P759" s="13">
        <v>128357.46</v>
      </c>
      <c r="Q759" s="14">
        <v>200</v>
      </c>
    </row>
    <row r="760" spans="1:17" ht="21">
      <c r="A760" s="11" t="s">
        <v>79</v>
      </c>
      <c r="B760" s="12" t="s">
        <v>1307</v>
      </c>
      <c r="C760" s="12" t="s">
        <v>29</v>
      </c>
      <c r="D760" s="12" t="s">
        <v>102</v>
      </c>
      <c r="E760" s="12" t="s">
        <v>75</v>
      </c>
      <c r="F760" s="12" t="s">
        <v>31</v>
      </c>
      <c r="G760" s="12" t="s">
        <v>22</v>
      </c>
      <c r="H760" s="12" t="s">
        <v>42</v>
      </c>
      <c r="I760" s="12" t="s">
        <v>1308</v>
      </c>
      <c r="J760" s="12" t="s">
        <v>43</v>
      </c>
      <c r="K760" s="12"/>
      <c r="L760" s="12"/>
      <c r="M760" s="12">
        <v>4.2</v>
      </c>
      <c r="N760" s="12" t="s">
        <v>132</v>
      </c>
      <c r="O760" s="12">
        <v>13</v>
      </c>
      <c r="P760" s="13">
        <v>7669.87</v>
      </c>
      <c r="Q760" s="14">
        <v>417</v>
      </c>
    </row>
    <row r="761" spans="1:17" ht="21">
      <c r="A761" s="11" t="s">
        <v>123</v>
      </c>
      <c r="B761" s="12"/>
      <c r="C761" s="12" t="s">
        <v>73</v>
      </c>
      <c r="D761" s="12"/>
      <c r="E761" s="12"/>
      <c r="F761" s="12"/>
      <c r="G761" s="12" t="s">
        <v>77</v>
      </c>
      <c r="H761" s="12" t="s">
        <v>33</v>
      </c>
      <c r="I761" s="12" t="s">
        <v>111</v>
      </c>
      <c r="J761" s="12" t="s">
        <v>24</v>
      </c>
      <c r="K761" s="12" t="s">
        <v>1178</v>
      </c>
      <c r="L761" s="12"/>
      <c r="M761" s="12"/>
      <c r="N761" s="12" t="s">
        <v>100</v>
      </c>
      <c r="O761" s="12">
        <v>14</v>
      </c>
      <c r="P761" s="13">
        <v>23786</v>
      </c>
      <c r="Q761" s="14">
        <v>381</v>
      </c>
    </row>
    <row r="762" spans="1:17" ht="21">
      <c r="A762" s="11" t="s">
        <v>165</v>
      </c>
      <c r="B762" s="12" t="s">
        <v>1309</v>
      </c>
      <c r="C762" s="12" t="s">
        <v>178</v>
      </c>
      <c r="D762" s="12" t="s">
        <v>85</v>
      </c>
      <c r="E762" s="12" t="s">
        <v>75</v>
      </c>
      <c r="F762" s="12" t="s">
        <v>76</v>
      </c>
      <c r="G762" s="12" t="s">
        <v>77</v>
      </c>
      <c r="H762" s="12" t="s">
        <v>33</v>
      </c>
      <c r="I762" s="12" t="s">
        <v>589</v>
      </c>
      <c r="J762" s="12" t="s">
        <v>24</v>
      </c>
      <c r="K762" s="12"/>
      <c r="L762" s="12"/>
      <c r="M762" s="12"/>
      <c r="N762" s="12" t="s">
        <v>78</v>
      </c>
      <c r="O762" s="12">
        <v>16</v>
      </c>
      <c r="P762" s="13">
        <v>14399.84</v>
      </c>
      <c r="Q762" s="14">
        <v>303</v>
      </c>
    </row>
    <row r="763" spans="1:17" ht="21">
      <c r="A763" s="11" t="s">
        <v>165</v>
      </c>
      <c r="B763" s="12" t="s">
        <v>1310</v>
      </c>
      <c r="C763" s="12" t="s">
        <v>29</v>
      </c>
      <c r="D763" s="12"/>
      <c r="E763" s="12" t="s">
        <v>90</v>
      </c>
      <c r="F763" s="12" t="s">
        <v>40</v>
      </c>
      <c r="G763" s="12" t="s">
        <v>77</v>
      </c>
      <c r="H763" s="12" t="s">
        <v>256</v>
      </c>
      <c r="I763" s="12"/>
      <c r="J763" s="12" t="s">
        <v>24</v>
      </c>
      <c r="K763" s="12" t="s">
        <v>1311</v>
      </c>
      <c r="L763" s="12" t="s">
        <v>262</v>
      </c>
      <c r="M763" s="12">
        <v>4.2</v>
      </c>
      <c r="N763" s="12" t="s">
        <v>713</v>
      </c>
      <c r="O763" s="12">
        <v>22</v>
      </c>
      <c r="P763" s="13">
        <v>4399.78</v>
      </c>
      <c r="Q763" s="14">
        <v>115</v>
      </c>
    </row>
    <row r="764" spans="1:17" ht="21">
      <c r="A764" s="11" t="s">
        <v>289</v>
      </c>
      <c r="B764" s="12" t="s">
        <v>1312</v>
      </c>
      <c r="C764" s="12" t="s">
        <v>29</v>
      </c>
      <c r="D764" s="12" t="s">
        <v>30</v>
      </c>
      <c r="E764" s="12"/>
      <c r="F764" s="12" t="s">
        <v>288</v>
      </c>
      <c r="G764" s="12" t="s">
        <v>67</v>
      </c>
      <c r="H764" s="12" t="s">
        <v>413</v>
      </c>
      <c r="I764" s="12"/>
      <c r="J764" s="12" t="s">
        <v>24</v>
      </c>
      <c r="K764" s="12"/>
      <c r="L764" s="12">
        <v>2.6</v>
      </c>
      <c r="M764" s="12"/>
      <c r="N764" s="12" t="s">
        <v>132</v>
      </c>
      <c r="O764" s="12">
        <v>45</v>
      </c>
      <c r="P764" s="13">
        <v>26549.55</v>
      </c>
      <c r="Q764" s="14">
        <v>298</v>
      </c>
    </row>
    <row r="765" spans="1:17" ht="21">
      <c r="A765" s="11" t="s">
        <v>79</v>
      </c>
      <c r="B765" s="12" t="s">
        <v>1313</v>
      </c>
      <c r="C765" s="12" t="s">
        <v>18</v>
      </c>
      <c r="D765" s="12" t="s">
        <v>85</v>
      </c>
      <c r="E765" s="12"/>
      <c r="F765" s="12" t="s">
        <v>86</v>
      </c>
      <c r="G765" s="12"/>
      <c r="H765" s="12" t="s">
        <v>256</v>
      </c>
      <c r="I765" s="12" t="s">
        <v>284</v>
      </c>
      <c r="J765" s="12" t="s">
        <v>24</v>
      </c>
      <c r="K765" s="12" t="s">
        <v>112</v>
      </c>
      <c r="L765" s="12" t="s">
        <v>783</v>
      </c>
      <c r="M765" s="12">
        <v>4.0999999999999996</v>
      </c>
      <c r="N765" s="12" t="s">
        <v>1314</v>
      </c>
      <c r="O765" s="12">
        <v>59</v>
      </c>
      <c r="P765" s="13">
        <v>199323.24</v>
      </c>
      <c r="Q765" s="14">
        <v>280</v>
      </c>
    </row>
    <row r="766" spans="1:17" ht="21">
      <c r="A766" s="11" t="s">
        <v>17</v>
      </c>
      <c r="B766" s="12"/>
      <c r="C766" s="12" t="s">
        <v>18</v>
      </c>
      <c r="D766" s="12" t="s">
        <v>19</v>
      </c>
      <c r="E766" s="12" t="s">
        <v>20</v>
      </c>
      <c r="F766" s="12" t="s">
        <v>21</v>
      </c>
      <c r="G766" s="12" t="s">
        <v>22</v>
      </c>
      <c r="H766" s="12" t="s">
        <v>23</v>
      </c>
      <c r="I766" s="12"/>
      <c r="J766" s="12" t="s">
        <v>24</v>
      </c>
      <c r="K766" s="12" t="s">
        <v>25</v>
      </c>
      <c r="L766" s="12" t="s">
        <v>26</v>
      </c>
      <c r="M766" s="12"/>
      <c r="N766" s="12" t="s">
        <v>127</v>
      </c>
      <c r="O766" s="12">
        <v>63</v>
      </c>
      <c r="P766" s="13">
        <v>40319.370000000003</v>
      </c>
      <c r="Q766" s="14">
        <v>233</v>
      </c>
    </row>
    <row r="767" spans="1:17" ht="21">
      <c r="A767" s="11" t="s">
        <v>28</v>
      </c>
      <c r="B767" s="12"/>
      <c r="C767" s="12" t="s">
        <v>29</v>
      </c>
      <c r="D767" s="12" t="s">
        <v>30</v>
      </c>
      <c r="E767" s="12" t="s">
        <v>20</v>
      </c>
      <c r="F767" s="12" t="s">
        <v>31</v>
      </c>
      <c r="G767" s="12" t="s">
        <v>32</v>
      </c>
      <c r="H767" s="12" t="s">
        <v>33</v>
      </c>
      <c r="I767" s="12" t="s">
        <v>34</v>
      </c>
      <c r="J767" s="12" t="s">
        <v>24</v>
      </c>
      <c r="K767" s="12" t="s">
        <v>25</v>
      </c>
      <c r="L767" s="12"/>
      <c r="M767" s="12">
        <v>4.5</v>
      </c>
      <c r="N767" s="12" t="s">
        <v>151</v>
      </c>
      <c r="O767" s="12">
        <v>16</v>
      </c>
      <c r="P767" s="13">
        <v>6239.84</v>
      </c>
      <c r="Q767" s="14">
        <v>428</v>
      </c>
    </row>
    <row r="768" spans="1:17" ht="21">
      <c r="A768" s="11" t="s">
        <v>28</v>
      </c>
      <c r="B768" s="12"/>
      <c r="C768" s="12" t="s">
        <v>29</v>
      </c>
      <c r="D768" s="12" t="s">
        <v>30</v>
      </c>
      <c r="E768" s="12" t="s">
        <v>20</v>
      </c>
      <c r="F768" s="12" t="s">
        <v>31</v>
      </c>
      <c r="G768" s="12" t="s">
        <v>32</v>
      </c>
      <c r="H768" s="12" t="s">
        <v>33</v>
      </c>
      <c r="I768" s="12" t="s">
        <v>34</v>
      </c>
      <c r="J768" s="12" t="s">
        <v>24</v>
      </c>
      <c r="K768" s="12" t="s">
        <v>25</v>
      </c>
      <c r="L768" s="12"/>
      <c r="M768" s="12">
        <v>4.5</v>
      </c>
      <c r="N768" s="12" t="s">
        <v>132</v>
      </c>
      <c r="O768" s="12">
        <v>52</v>
      </c>
      <c r="P768" s="13">
        <v>30679.48</v>
      </c>
      <c r="Q768" s="14">
        <v>271</v>
      </c>
    </row>
    <row r="769" spans="1:17" ht="21">
      <c r="A769" s="11" t="s">
        <v>165</v>
      </c>
      <c r="B769" s="12" t="s">
        <v>723</v>
      </c>
      <c r="C769" s="12" t="s">
        <v>73</v>
      </c>
      <c r="D769" s="12"/>
      <c r="E769" s="12" t="s">
        <v>90</v>
      </c>
      <c r="F769" s="12" t="s">
        <v>145</v>
      </c>
      <c r="G769" s="12" t="s">
        <v>32</v>
      </c>
      <c r="H769" s="12" t="s">
        <v>33</v>
      </c>
      <c r="I769" s="12" t="s">
        <v>260</v>
      </c>
      <c r="J769" s="12" t="s">
        <v>1315</v>
      </c>
      <c r="K769" s="12" t="s">
        <v>1316</v>
      </c>
      <c r="L769" s="12"/>
      <c r="M769" s="12"/>
      <c r="N769" s="12" t="s">
        <v>1317</v>
      </c>
      <c r="O769" s="12">
        <v>65</v>
      </c>
      <c r="P769" s="13">
        <v>32435</v>
      </c>
      <c r="Q769" s="14">
        <v>232</v>
      </c>
    </row>
    <row r="770" spans="1:17" ht="21">
      <c r="A770" s="11" t="s">
        <v>17</v>
      </c>
      <c r="B770" s="12"/>
      <c r="C770" s="12" t="s">
        <v>18</v>
      </c>
      <c r="D770" s="12" t="s">
        <v>19</v>
      </c>
      <c r="E770" s="12" t="s">
        <v>20</v>
      </c>
      <c r="F770" s="12" t="s">
        <v>21</v>
      </c>
      <c r="G770" s="12" t="s">
        <v>22</v>
      </c>
      <c r="H770" s="12" t="s">
        <v>23</v>
      </c>
      <c r="I770" s="12"/>
      <c r="J770" s="12" t="s">
        <v>24</v>
      </c>
      <c r="K770" s="12" t="s">
        <v>25</v>
      </c>
      <c r="L770" s="12" t="s">
        <v>26</v>
      </c>
      <c r="M770" s="12"/>
      <c r="N770" s="12" t="s">
        <v>61</v>
      </c>
      <c r="O770" s="12">
        <v>65</v>
      </c>
      <c r="P770" s="13">
        <v>103935</v>
      </c>
      <c r="Q770" s="14">
        <v>338</v>
      </c>
    </row>
    <row r="771" spans="1:17" ht="21">
      <c r="A771" s="11" t="s">
        <v>28</v>
      </c>
      <c r="B771" s="12"/>
      <c r="C771" s="12" t="s">
        <v>29</v>
      </c>
      <c r="D771" s="12" t="s">
        <v>30</v>
      </c>
      <c r="E771" s="12" t="s">
        <v>20</v>
      </c>
      <c r="F771" s="12" t="s">
        <v>31</v>
      </c>
      <c r="G771" s="12" t="s">
        <v>32</v>
      </c>
      <c r="H771" s="12" t="s">
        <v>33</v>
      </c>
      <c r="I771" s="12" t="s">
        <v>34</v>
      </c>
      <c r="J771" s="12" t="s">
        <v>24</v>
      </c>
      <c r="K771" s="12" t="s">
        <v>25</v>
      </c>
      <c r="L771" s="12"/>
      <c r="M771" s="12">
        <v>4.5</v>
      </c>
      <c r="N771" s="12" t="s">
        <v>1318</v>
      </c>
      <c r="O771" s="12">
        <v>36</v>
      </c>
      <c r="P771" s="13">
        <v>54575.64</v>
      </c>
      <c r="Q771" s="14">
        <v>135</v>
      </c>
    </row>
    <row r="772" spans="1:17" ht="21">
      <c r="A772" s="11" t="s">
        <v>71</v>
      </c>
      <c r="B772" s="12" t="s">
        <v>675</v>
      </c>
      <c r="C772" s="12" t="s">
        <v>29</v>
      </c>
      <c r="D772" s="12" t="s">
        <v>207</v>
      </c>
      <c r="E772" s="12" t="s">
        <v>90</v>
      </c>
      <c r="F772" s="12" t="s">
        <v>40</v>
      </c>
      <c r="G772" s="12" t="s">
        <v>41</v>
      </c>
      <c r="H772" s="12" t="s">
        <v>42</v>
      </c>
      <c r="I772" s="12" t="s">
        <v>676</v>
      </c>
      <c r="J772" s="12" t="s">
        <v>43</v>
      </c>
      <c r="K772" s="12"/>
      <c r="L772" s="12"/>
      <c r="M772" s="12"/>
      <c r="N772" s="12" t="s">
        <v>1319</v>
      </c>
      <c r="O772" s="12">
        <v>57</v>
      </c>
      <c r="P772" s="13">
        <v>86297.43</v>
      </c>
      <c r="Q772" s="14">
        <v>544</v>
      </c>
    </row>
    <row r="773" spans="1:17" ht="21">
      <c r="A773" s="11" t="s">
        <v>71</v>
      </c>
      <c r="B773" s="12" t="s">
        <v>1320</v>
      </c>
      <c r="C773" s="12" t="s">
        <v>115</v>
      </c>
      <c r="D773" s="12"/>
      <c r="E773" s="12" t="s">
        <v>41</v>
      </c>
      <c r="F773" s="12" t="s">
        <v>160</v>
      </c>
      <c r="G773" s="12" t="s">
        <v>22</v>
      </c>
      <c r="H773" s="12" t="s">
        <v>68</v>
      </c>
      <c r="I773" s="12" t="s">
        <v>330</v>
      </c>
      <c r="J773" s="12" t="s">
        <v>24</v>
      </c>
      <c r="K773" s="12" t="s">
        <v>112</v>
      </c>
      <c r="L773" s="12"/>
      <c r="M773" s="12"/>
      <c r="N773" s="12" t="s">
        <v>1321</v>
      </c>
      <c r="O773" s="12">
        <v>38</v>
      </c>
      <c r="P773" s="13">
        <v>22609.62</v>
      </c>
      <c r="Q773" s="14">
        <v>296</v>
      </c>
    </row>
    <row r="774" spans="1:17" ht="21">
      <c r="A774" s="11" t="s">
        <v>649</v>
      </c>
      <c r="B774" s="12" t="s">
        <v>650</v>
      </c>
      <c r="C774" s="12" t="s">
        <v>1322</v>
      </c>
      <c r="D774" s="12" t="s">
        <v>651</v>
      </c>
      <c r="E774" s="12" t="s">
        <v>1269</v>
      </c>
      <c r="F774" s="12" t="s">
        <v>86</v>
      </c>
      <c r="G774" s="12" t="s">
        <v>77</v>
      </c>
      <c r="H774" s="12" t="s">
        <v>256</v>
      </c>
      <c r="I774" s="12" t="s">
        <v>1323</v>
      </c>
      <c r="J774" s="12" t="s">
        <v>24</v>
      </c>
      <c r="K774" s="12"/>
      <c r="L774" s="12"/>
      <c r="M774" s="12">
        <v>5</v>
      </c>
      <c r="N774" s="12" t="s">
        <v>45</v>
      </c>
      <c r="O774" s="12">
        <v>41</v>
      </c>
      <c r="P774" s="13">
        <v>40999.589999999997</v>
      </c>
      <c r="Q774" s="14">
        <v>204</v>
      </c>
    </row>
    <row r="775" spans="1:17" ht="21">
      <c r="A775" s="11" t="s">
        <v>71</v>
      </c>
      <c r="B775" s="12" t="s">
        <v>1324</v>
      </c>
      <c r="C775" s="12" t="s">
        <v>29</v>
      </c>
      <c r="D775" s="12" t="s">
        <v>102</v>
      </c>
      <c r="E775" s="12" t="s">
        <v>58</v>
      </c>
      <c r="F775" s="12" t="s">
        <v>110</v>
      </c>
      <c r="G775" s="12" t="s">
        <v>22</v>
      </c>
      <c r="H775" s="12" t="s">
        <v>23</v>
      </c>
      <c r="I775" s="12" t="s">
        <v>409</v>
      </c>
      <c r="J775" s="12" t="s">
        <v>24</v>
      </c>
      <c r="K775" s="12"/>
      <c r="L775" s="12"/>
      <c r="M775" s="12">
        <v>4.2</v>
      </c>
      <c r="N775" s="12" t="s">
        <v>1325</v>
      </c>
      <c r="O775" s="12">
        <v>12</v>
      </c>
      <c r="P775" s="13">
        <v>36873.120000000003</v>
      </c>
      <c r="Q775" s="14">
        <v>194</v>
      </c>
    </row>
    <row r="776" spans="1:17" ht="21">
      <c r="A776" s="11" t="s">
        <v>46</v>
      </c>
      <c r="B776" s="12" t="s">
        <v>62</v>
      </c>
      <c r="C776" s="12" t="s">
        <v>73</v>
      </c>
      <c r="D776" s="12" t="s">
        <v>30</v>
      </c>
      <c r="E776" s="12" t="s">
        <v>90</v>
      </c>
      <c r="F776" s="12" t="s">
        <v>1326</v>
      </c>
      <c r="G776" s="12" t="s">
        <v>77</v>
      </c>
      <c r="H776" s="12" t="s">
        <v>51</v>
      </c>
      <c r="I776" s="12"/>
      <c r="J776" s="12" t="s">
        <v>43</v>
      </c>
      <c r="K776" s="12" t="s">
        <v>1327</v>
      </c>
      <c r="L776" s="12"/>
      <c r="M776" s="12">
        <v>4.7</v>
      </c>
      <c r="N776" s="12" t="s">
        <v>151</v>
      </c>
      <c r="O776" s="12">
        <v>17</v>
      </c>
      <c r="P776" s="13">
        <v>6629.83</v>
      </c>
      <c r="Q776" s="14">
        <v>505</v>
      </c>
    </row>
    <row r="777" spans="1:17" ht="21">
      <c r="A777" s="11" t="s">
        <v>165</v>
      </c>
      <c r="B777" s="12" t="s">
        <v>1328</v>
      </c>
      <c r="C777" s="12" t="s">
        <v>18</v>
      </c>
      <c r="D777" s="12"/>
      <c r="E777" s="12" t="s">
        <v>75</v>
      </c>
      <c r="F777" s="12" t="s">
        <v>76</v>
      </c>
      <c r="G777" s="12" t="s">
        <v>77</v>
      </c>
      <c r="H777" s="12" t="s">
        <v>413</v>
      </c>
      <c r="I777" s="12" t="s">
        <v>260</v>
      </c>
      <c r="J777" s="12" t="s">
        <v>394</v>
      </c>
      <c r="K777" s="12" t="s">
        <v>205</v>
      </c>
      <c r="L777" s="12"/>
      <c r="M777" s="12"/>
      <c r="N777" s="12" t="s">
        <v>61</v>
      </c>
      <c r="O777" s="12">
        <v>47</v>
      </c>
      <c r="P777" s="13">
        <v>75153</v>
      </c>
      <c r="Q777" s="14">
        <v>194</v>
      </c>
    </row>
    <row r="778" spans="1:17" ht="21">
      <c r="A778" s="11" t="s">
        <v>17</v>
      </c>
      <c r="B778" s="12"/>
      <c r="C778" s="12" t="s">
        <v>29</v>
      </c>
      <c r="D778" s="12" t="s">
        <v>19</v>
      </c>
      <c r="E778" s="12" t="s">
        <v>94</v>
      </c>
      <c r="F778" s="12" t="s">
        <v>95</v>
      </c>
      <c r="G778" s="12" t="s">
        <v>96</v>
      </c>
      <c r="H778" s="12" t="s">
        <v>23</v>
      </c>
      <c r="I778" s="12"/>
      <c r="J778" s="12" t="s">
        <v>24</v>
      </c>
      <c r="K778" s="12" t="s">
        <v>25</v>
      </c>
      <c r="L778" s="12" t="s">
        <v>97</v>
      </c>
      <c r="M778" s="12">
        <v>5</v>
      </c>
      <c r="N778" s="12" t="s">
        <v>212</v>
      </c>
      <c r="O778" s="12">
        <v>20</v>
      </c>
      <c r="P778" s="13">
        <v>67980</v>
      </c>
      <c r="Q778" s="14">
        <v>407</v>
      </c>
    </row>
    <row r="779" spans="1:17" ht="21">
      <c r="A779" s="11" t="s">
        <v>28</v>
      </c>
      <c r="B779" s="12"/>
      <c r="C779" s="12" t="s">
        <v>29</v>
      </c>
      <c r="D779" s="12" t="s">
        <v>85</v>
      </c>
      <c r="E779" s="12" t="s">
        <v>20</v>
      </c>
      <c r="F779" s="12" t="s">
        <v>99</v>
      </c>
      <c r="G779" s="12" t="s">
        <v>77</v>
      </c>
      <c r="H779" s="12" t="s">
        <v>23</v>
      </c>
      <c r="I779" s="12"/>
      <c r="J779" s="12" t="s">
        <v>24</v>
      </c>
      <c r="K779" s="12" t="s">
        <v>25</v>
      </c>
      <c r="L779" s="12" t="s">
        <v>97</v>
      </c>
      <c r="M779" s="12">
        <v>4.4000000000000004</v>
      </c>
      <c r="N779" s="12" t="s">
        <v>132</v>
      </c>
      <c r="O779" s="12">
        <v>41</v>
      </c>
      <c r="P779" s="13">
        <v>24189.59</v>
      </c>
      <c r="Q779" s="14">
        <v>198</v>
      </c>
    </row>
    <row r="780" spans="1:17" ht="21">
      <c r="A780" s="11" t="s">
        <v>17</v>
      </c>
      <c r="B780" s="12" t="s">
        <v>101</v>
      </c>
      <c r="C780" s="12" t="s">
        <v>29</v>
      </c>
      <c r="D780" s="12" t="s">
        <v>102</v>
      </c>
      <c r="E780" s="12" t="s">
        <v>20</v>
      </c>
      <c r="F780" s="12" t="s">
        <v>31</v>
      </c>
      <c r="G780" s="12" t="s">
        <v>96</v>
      </c>
      <c r="H780" s="12" t="s">
        <v>23</v>
      </c>
      <c r="I780" s="12"/>
      <c r="J780" s="12" t="s">
        <v>24</v>
      </c>
      <c r="K780" s="12" t="s">
        <v>25</v>
      </c>
      <c r="L780" s="12"/>
      <c r="M780" s="12"/>
      <c r="N780" s="12" t="s">
        <v>132</v>
      </c>
      <c r="O780" s="12">
        <v>50</v>
      </c>
      <c r="P780" s="13">
        <v>29499.5</v>
      </c>
      <c r="Q780" s="14">
        <v>509</v>
      </c>
    </row>
    <row r="781" spans="1:17" ht="21">
      <c r="A781" s="11" t="s">
        <v>123</v>
      </c>
      <c r="B781" s="12" t="s">
        <v>1329</v>
      </c>
      <c r="C781" s="12"/>
      <c r="D781" s="12" t="s">
        <v>85</v>
      </c>
      <c r="E781" s="12"/>
      <c r="F781" s="12" t="s">
        <v>1330</v>
      </c>
      <c r="G781" s="12" t="s">
        <v>77</v>
      </c>
      <c r="H781" s="12" t="s">
        <v>23</v>
      </c>
      <c r="I781" s="12" t="s">
        <v>1331</v>
      </c>
      <c r="J781" s="12"/>
      <c r="K781" s="12"/>
      <c r="L781" s="12"/>
      <c r="M781" s="12"/>
      <c r="N781" s="12" t="s">
        <v>961</v>
      </c>
      <c r="O781" s="12">
        <v>59</v>
      </c>
      <c r="P781" s="13">
        <v>141541</v>
      </c>
      <c r="Q781" s="14">
        <v>421</v>
      </c>
    </row>
    <row r="782" spans="1:17" ht="21">
      <c r="A782" s="11" t="s">
        <v>123</v>
      </c>
      <c r="B782" s="12" t="s">
        <v>1332</v>
      </c>
      <c r="C782" s="12" t="s">
        <v>18</v>
      </c>
      <c r="D782" s="12" t="s">
        <v>361</v>
      </c>
      <c r="E782" s="12" t="s">
        <v>75</v>
      </c>
      <c r="F782" s="12" t="s">
        <v>337</v>
      </c>
      <c r="G782" s="12" t="s">
        <v>77</v>
      </c>
      <c r="H782" s="12" t="s">
        <v>42</v>
      </c>
      <c r="I782" s="12"/>
      <c r="J782" s="12" t="s">
        <v>394</v>
      </c>
      <c r="K782" s="12" t="s">
        <v>205</v>
      </c>
      <c r="L782" s="12"/>
      <c r="M782" s="12">
        <v>4.3</v>
      </c>
      <c r="N782" s="12" t="s">
        <v>823</v>
      </c>
      <c r="O782" s="12">
        <v>57</v>
      </c>
      <c r="P782" s="13">
        <v>83960.43</v>
      </c>
      <c r="Q782" s="14">
        <v>205</v>
      </c>
    </row>
    <row r="783" spans="1:17" ht="21">
      <c r="A783" s="11" t="s">
        <v>71</v>
      </c>
      <c r="B783" s="12" t="s">
        <v>1246</v>
      </c>
      <c r="C783" s="12" t="s">
        <v>29</v>
      </c>
      <c r="D783" s="12"/>
      <c r="E783" s="12" t="s">
        <v>58</v>
      </c>
      <c r="F783" s="12"/>
      <c r="G783" s="12" t="s">
        <v>67</v>
      </c>
      <c r="H783" s="12" t="s">
        <v>338</v>
      </c>
      <c r="I783" s="12"/>
      <c r="J783" s="12" t="s">
        <v>43</v>
      </c>
      <c r="K783" s="12" t="s">
        <v>1333</v>
      </c>
      <c r="L783" s="12"/>
      <c r="M783" s="12">
        <v>4.0999999999999996</v>
      </c>
      <c r="N783" s="12" t="s">
        <v>100</v>
      </c>
      <c r="O783" s="12">
        <v>39</v>
      </c>
      <c r="P783" s="13">
        <v>66261</v>
      </c>
      <c r="Q783" s="14">
        <v>424</v>
      </c>
    </row>
    <row r="784" spans="1:17" ht="21">
      <c r="A784" s="11" t="s">
        <v>649</v>
      </c>
      <c r="B784" s="12" t="s">
        <v>1334</v>
      </c>
      <c r="C784" s="12" t="s">
        <v>1322</v>
      </c>
      <c r="D784" s="12" t="s">
        <v>1335</v>
      </c>
      <c r="E784" s="12" t="s">
        <v>696</v>
      </c>
      <c r="F784" s="12" t="s">
        <v>86</v>
      </c>
      <c r="G784" s="12" t="s">
        <v>22</v>
      </c>
      <c r="H784" s="12" t="s">
        <v>413</v>
      </c>
      <c r="I784" s="12" t="s">
        <v>536</v>
      </c>
      <c r="J784" s="12" t="s">
        <v>43</v>
      </c>
      <c r="K784" s="12"/>
      <c r="L784" s="12"/>
      <c r="M784" s="12">
        <v>3.9</v>
      </c>
      <c r="N784" s="12" t="s">
        <v>151</v>
      </c>
      <c r="O784" s="12">
        <v>31</v>
      </c>
      <c r="P784" s="13">
        <v>12089.69</v>
      </c>
      <c r="Q784" s="14">
        <v>441</v>
      </c>
    </row>
    <row r="785" spans="1:17" ht="21">
      <c r="A785" s="11" t="s">
        <v>152</v>
      </c>
      <c r="B785" s="12" t="s">
        <v>153</v>
      </c>
      <c r="C785" s="12" t="s">
        <v>73</v>
      </c>
      <c r="D785" s="12" t="s">
        <v>30</v>
      </c>
      <c r="E785" s="12" t="s">
        <v>20</v>
      </c>
      <c r="F785" s="12" t="s">
        <v>31</v>
      </c>
      <c r="G785" s="12" t="s">
        <v>41</v>
      </c>
      <c r="H785" s="12" t="s">
        <v>23</v>
      </c>
      <c r="I785" s="12"/>
      <c r="J785" s="12" t="s">
        <v>24</v>
      </c>
      <c r="K785" s="12" t="s">
        <v>25</v>
      </c>
      <c r="L785" s="12"/>
      <c r="M785" s="12"/>
      <c r="N785" s="12" t="s">
        <v>1336</v>
      </c>
      <c r="O785" s="12">
        <v>12</v>
      </c>
      <c r="P785" s="13">
        <v>17028</v>
      </c>
      <c r="Q785" s="14">
        <v>92</v>
      </c>
    </row>
    <row r="786" spans="1:17" ht="21">
      <c r="A786" s="11" t="s">
        <v>17</v>
      </c>
      <c r="B786" s="12"/>
      <c r="C786" s="12" t="s">
        <v>18</v>
      </c>
      <c r="D786" s="12" t="s">
        <v>19</v>
      </c>
      <c r="E786" s="12" t="s">
        <v>20</v>
      </c>
      <c r="F786" s="12" t="s">
        <v>21</v>
      </c>
      <c r="G786" s="12" t="s">
        <v>22</v>
      </c>
      <c r="H786" s="12" t="s">
        <v>23</v>
      </c>
      <c r="I786" s="12"/>
      <c r="J786" s="12" t="s">
        <v>24</v>
      </c>
      <c r="K786" s="12" t="s">
        <v>25</v>
      </c>
      <c r="L786" s="12" t="s">
        <v>26</v>
      </c>
      <c r="M786" s="12"/>
      <c r="N786" s="12" t="s">
        <v>366</v>
      </c>
      <c r="O786" s="12">
        <v>63</v>
      </c>
      <c r="P786" s="13">
        <v>177363.9</v>
      </c>
      <c r="Q786" s="14">
        <v>553</v>
      </c>
    </row>
    <row r="787" spans="1:17" ht="21">
      <c r="A787" s="11" t="s">
        <v>28</v>
      </c>
      <c r="B787" s="12"/>
      <c r="C787" s="12" t="s">
        <v>29</v>
      </c>
      <c r="D787" s="12" t="s">
        <v>30</v>
      </c>
      <c r="E787" s="12" t="s">
        <v>20</v>
      </c>
      <c r="F787" s="12" t="s">
        <v>31</v>
      </c>
      <c r="G787" s="12" t="s">
        <v>32</v>
      </c>
      <c r="H787" s="12" t="s">
        <v>33</v>
      </c>
      <c r="I787" s="12" t="s">
        <v>34</v>
      </c>
      <c r="J787" s="12" t="s">
        <v>24</v>
      </c>
      <c r="K787" s="12" t="s">
        <v>25</v>
      </c>
      <c r="L787" s="12"/>
      <c r="M787" s="12">
        <v>4.5</v>
      </c>
      <c r="N787" s="12" t="s">
        <v>1337</v>
      </c>
      <c r="O787" s="12">
        <v>51</v>
      </c>
      <c r="P787" s="13">
        <v>9434.49</v>
      </c>
      <c r="Q787" s="14">
        <v>429</v>
      </c>
    </row>
    <row r="788" spans="1:17" ht="21">
      <c r="A788" s="11" t="s">
        <v>123</v>
      </c>
      <c r="B788" s="12" t="s">
        <v>1338</v>
      </c>
      <c r="C788" s="12" t="s">
        <v>29</v>
      </c>
      <c r="D788" s="12" t="s">
        <v>252</v>
      </c>
      <c r="E788" s="12" t="s">
        <v>75</v>
      </c>
      <c r="F788" s="12" t="s">
        <v>337</v>
      </c>
      <c r="G788" s="12" t="s">
        <v>77</v>
      </c>
      <c r="H788" s="12" t="s">
        <v>33</v>
      </c>
      <c r="I788" s="12" t="s">
        <v>1339</v>
      </c>
      <c r="J788" s="12" t="s">
        <v>24</v>
      </c>
      <c r="K788" s="12"/>
      <c r="L788" s="12"/>
      <c r="M788" s="12"/>
      <c r="N788" s="12" t="s">
        <v>211</v>
      </c>
      <c r="O788" s="12">
        <v>61</v>
      </c>
      <c r="P788" s="13">
        <v>28059.39</v>
      </c>
      <c r="Q788" s="14">
        <v>397</v>
      </c>
    </row>
    <row r="789" spans="1:17" ht="21">
      <c r="A789" s="11" t="s">
        <v>17</v>
      </c>
      <c r="B789" s="12"/>
      <c r="C789" s="12" t="s">
        <v>18</v>
      </c>
      <c r="D789" s="12" t="s">
        <v>19</v>
      </c>
      <c r="E789" s="12" t="s">
        <v>20</v>
      </c>
      <c r="F789" s="12" t="s">
        <v>21</v>
      </c>
      <c r="G789" s="12" t="s">
        <v>22</v>
      </c>
      <c r="H789" s="12" t="s">
        <v>23</v>
      </c>
      <c r="I789" s="12"/>
      <c r="J789" s="12" t="s">
        <v>24</v>
      </c>
      <c r="K789" s="12" t="s">
        <v>25</v>
      </c>
      <c r="L789" s="12" t="s">
        <v>26</v>
      </c>
      <c r="M789" s="12"/>
      <c r="N789" s="12" t="s">
        <v>278</v>
      </c>
      <c r="O789" s="12">
        <v>35</v>
      </c>
      <c r="P789" s="13">
        <v>46479.65</v>
      </c>
      <c r="Q789" s="14">
        <v>155</v>
      </c>
    </row>
    <row r="790" spans="1:17" ht="21">
      <c r="A790" s="11" t="s">
        <v>28</v>
      </c>
      <c r="B790" s="12"/>
      <c r="C790" s="12" t="s">
        <v>29</v>
      </c>
      <c r="D790" s="12" t="s">
        <v>30</v>
      </c>
      <c r="E790" s="12" t="s">
        <v>20</v>
      </c>
      <c r="F790" s="12" t="s">
        <v>31</v>
      </c>
      <c r="G790" s="12" t="s">
        <v>32</v>
      </c>
      <c r="H790" s="12" t="s">
        <v>33</v>
      </c>
      <c r="I790" s="12" t="s">
        <v>34</v>
      </c>
      <c r="J790" s="12" t="s">
        <v>24</v>
      </c>
      <c r="K790" s="12" t="s">
        <v>25</v>
      </c>
      <c r="L790" s="12"/>
      <c r="M790" s="12">
        <v>4.5</v>
      </c>
      <c r="N790" s="12" t="s">
        <v>61</v>
      </c>
      <c r="O790" s="12">
        <v>25</v>
      </c>
      <c r="P790" s="13">
        <v>39975</v>
      </c>
      <c r="Q790" s="14">
        <v>241</v>
      </c>
    </row>
    <row r="791" spans="1:17" ht="21">
      <c r="A791" s="11" t="s">
        <v>123</v>
      </c>
      <c r="B791" s="12" t="s">
        <v>123</v>
      </c>
      <c r="C791" s="12" t="s">
        <v>29</v>
      </c>
      <c r="D791" s="12" t="s">
        <v>1340</v>
      </c>
      <c r="E791" s="12" t="s">
        <v>49</v>
      </c>
      <c r="F791" s="12" t="s">
        <v>31</v>
      </c>
      <c r="G791" s="12" t="s">
        <v>401</v>
      </c>
      <c r="H791" s="12" t="s">
        <v>413</v>
      </c>
      <c r="I791" s="12"/>
      <c r="J791" s="12" t="s">
        <v>24</v>
      </c>
      <c r="K791" s="12" t="s">
        <v>1110</v>
      </c>
      <c r="L791" s="12"/>
      <c r="M791" s="12">
        <v>4.4000000000000004</v>
      </c>
      <c r="N791" s="12" t="s">
        <v>1341</v>
      </c>
      <c r="O791" s="12">
        <v>41</v>
      </c>
      <c r="P791" s="13">
        <v>88969.59</v>
      </c>
      <c r="Q791" s="14">
        <v>321</v>
      </c>
    </row>
    <row r="792" spans="1:17" ht="21">
      <c r="A792" s="11" t="s">
        <v>36</v>
      </c>
      <c r="B792" s="12" t="s">
        <v>1342</v>
      </c>
      <c r="C792" s="12" t="s">
        <v>73</v>
      </c>
      <c r="D792" s="12" t="s">
        <v>85</v>
      </c>
      <c r="E792" s="12" t="s">
        <v>90</v>
      </c>
      <c r="F792" s="12" t="s">
        <v>145</v>
      </c>
      <c r="G792" s="12" t="s">
        <v>77</v>
      </c>
      <c r="H792" s="12" t="s">
        <v>42</v>
      </c>
      <c r="I792" s="12"/>
      <c r="J792" s="12" t="s">
        <v>43</v>
      </c>
      <c r="K792" s="12" t="s">
        <v>146</v>
      </c>
      <c r="L792" s="12"/>
      <c r="M792" s="12"/>
      <c r="N792" s="12" t="s">
        <v>87</v>
      </c>
      <c r="O792" s="12">
        <v>36</v>
      </c>
      <c r="P792" s="13">
        <v>27026.639999999999</v>
      </c>
      <c r="Q792" s="14">
        <v>302</v>
      </c>
    </row>
    <row r="793" spans="1:17" ht="21">
      <c r="A793" s="11" t="s">
        <v>123</v>
      </c>
      <c r="B793" s="12" t="s">
        <v>1343</v>
      </c>
      <c r="C793" s="12" t="s">
        <v>29</v>
      </c>
      <c r="D793" s="12" t="s">
        <v>85</v>
      </c>
      <c r="E793" s="12" t="s">
        <v>58</v>
      </c>
      <c r="F793" s="12" t="s">
        <v>381</v>
      </c>
      <c r="G793" s="12" t="s">
        <v>67</v>
      </c>
      <c r="H793" s="12" t="s">
        <v>338</v>
      </c>
      <c r="I793" s="12"/>
      <c r="J793" s="12" t="s">
        <v>43</v>
      </c>
      <c r="K793" s="12" t="s">
        <v>196</v>
      </c>
      <c r="L793" s="12"/>
      <c r="M793" s="12">
        <v>4.2</v>
      </c>
      <c r="N793" s="12" t="s">
        <v>100</v>
      </c>
      <c r="O793" s="12">
        <v>17</v>
      </c>
      <c r="P793" s="13">
        <v>28883</v>
      </c>
      <c r="Q793" s="14">
        <v>428</v>
      </c>
    </row>
    <row r="794" spans="1:17" ht="21">
      <c r="A794" s="11" t="s">
        <v>17</v>
      </c>
      <c r="B794" s="12"/>
      <c r="C794" s="12" t="s">
        <v>18</v>
      </c>
      <c r="D794" s="12" t="s">
        <v>19</v>
      </c>
      <c r="E794" s="12" t="s">
        <v>20</v>
      </c>
      <c r="F794" s="12" t="s">
        <v>21</v>
      </c>
      <c r="G794" s="12" t="s">
        <v>22</v>
      </c>
      <c r="H794" s="12" t="s">
        <v>23</v>
      </c>
      <c r="I794" s="12"/>
      <c r="J794" s="12" t="s">
        <v>24</v>
      </c>
      <c r="K794" s="12" t="s">
        <v>25</v>
      </c>
      <c r="L794" s="12" t="s">
        <v>26</v>
      </c>
      <c r="M794" s="12"/>
      <c r="N794" s="12" t="s">
        <v>132</v>
      </c>
      <c r="O794" s="12">
        <v>19</v>
      </c>
      <c r="P794" s="13">
        <v>11209.81</v>
      </c>
      <c r="Q794" s="14">
        <v>384</v>
      </c>
    </row>
    <row r="795" spans="1:17" ht="21">
      <c r="A795" s="11" t="s">
        <v>28</v>
      </c>
      <c r="B795" s="12"/>
      <c r="C795" s="12" t="s">
        <v>29</v>
      </c>
      <c r="D795" s="12" t="s">
        <v>30</v>
      </c>
      <c r="E795" s="12" t="s">
        <v>20</v>
      </c>
      <c r="F795" s="12" t="s">
        <v>31</v>
      </c>
      <c r="G795" s="12" t="s">
        <v>32</v>
      </c>
      <c r="H795" s="12" t="s">
        <v>33</v>
      </c>
      <c r="I795" s="12" t="s">
        <v>34</v>
      </c>
      <c r="J795" s="12" t="s">
        <v>24</v>
      </c>
      <c r="K795" s="12" t="s">
        <v>25</v>
      </c>
      <c r="L795" s="12"/>
      <c r="M795" s="12">
        <v>4.5</v>
      </c>
      <c r="N795" s="12" t="s">
        <v>70</v>
      </c>
      <c r="O795" s="12">
        <v>13</v>
      </c>
      <c r="P795" s="13">
        <v>10387</v>
      </c>
      <c r="Q795" s="14">
        <v>291</v>
      </c>
    </row>
    <row r="796" spans="1:17" ht="21">
      <c r="A796" s="11" t="s">
        <v>216</v>
      </c>
      <c r="B796" s="12" t="s">
        <v>1344</v>
      </c>
      <c r="C796" s="12" t="s">
        <v>73</v>
      </c>
      <c r="D796" s="12" t="s">
        <v>1345</v>
      </c>
      <c r="E796" s="12" t="s">
        <v>75</v>
      </c>
      <c r="F796" s="12" t="s">
        <v>86</v>
      </c>
      <c r="G796" s="12" t="s">
        <v>22</v>
      </c>
      <c r="H796" s="12" t="s">
        <v>33</v>
      </c>
      <c r="I796" s="12"/>
      <c r="J796" s="12" t="s">
        <v>24</v>
      </c>
      <c r="K796" s="12" t="s">
        <v>892</v>
      </c>
      <c r="L796" s="12"/>
      <c r="M796" s="12"/>
      <c r="N796" s="12" t="s">
        <v>151</v>
      </c>
      <c r="O796" s="12">
        <v>12</v>
      </c>
      <c r="P796" s="13">
        <v>4679.88</v>
      </c>
      <c r="Q796" s="14">
        <v>258</v>
      </c>
    </row>
    <row r="797" spans="1:17" ht="21">
      <c r="A797" s="11" t="s">
        <v>165</v>
      </c>
      <c r="B797" s="12" t="s">
        <v>522</v>
      </c>
      <c r="C797" s="12" t="s">
        <v>29</v>
      </c>
      <c r="D797" s="12"/>
      <c r="E797" s="12" t="s">
        <v>208</v>
      </c>
      <c r="F797" s="12" t="s">
        <v>86</v>
      </c>
      <c r="G797" s="12" t="s">
        <v>41</v>
      </c>
      <c r="H797" s="12" t="s">
        <v>256</v>
      </c>
      <c r="I797" s="12"/>
      <c r="J797" s="12" t="s">
        <v>24</v>
      </c>
      <c r="K797" s="12" t="s">
        <v>205</v>
      </c>
      <c r="L797" s="12"/>
      <c r="M797" s="12">
        <v>5</v>
      </c>
      <c r="N797" s="12" t="s">
        <v>486</v>
      </c>
      <c r="O797" s="12">
        <v>19</v>
      </c>
      <c r="P797" s="13">
        <v>49722.81</v>
      </c>
      <c r="Q797" s="14">
        <v>329</v>
      </c>
    </row>
    <row r="798" spans="1:17" ht="21">
      <c r="A798" s="11" t="s">
        <v>165</v>
      </c>
      <c r="B798" s="12" t="s">
        <v>153</v>
      </c>
      <c r="C798" s="12" t="s">
        <v>18</v>
      </c>
      <c r="D798" s="12" t="s">
        <v>30</v>
      </c>
      <c r="E798" s="12" t="s">
        <v>208</v>
      </c>
      <c r="F798" s="12" t="s">
        <v>374</v>
      </c>
      <c r="G798" s="12" t="s">
        <v>32</v>
      </c>
      <c r="H798" s="12" t="s">
        <v>42</v>
      </c>
      <c r="I798" s="12"/>
      <c r="J798" s="12" t="s">
        <v>24</v>
      </c>
      <c r="K798" s="12" t="s">
        <v>205</v>
      </c>
      <c r="L798" s="12"/>
      <c r="M798" s="12">
        <v>5</v>
      </c>
      <c r="N798" s="12" t="s">
        <v>151</v>
      </c>
      <c r="O798" s="12">
        <v>60</v>
      </c>
      <c r="P798" s="13">
        <v>23399.4</v>
      </c>
      <c r="Q798" s="14">
        <v>408</v>
      </c>
    </row>
    <row r="799" spans="1:17" ht="21">
      <c r="A799" s="11" t="s">
        <v>165</v>
      </c>
      <c r="B799" s="12">
        <v>5300</v>
      </c>
      <c r="C799" s="12" t="s">
        <v>48</v>
      </c>
      <c r="D799" s="12" t="s">
        <v>102</v>
      </c>
      <c r="E799" s="12" t="s">
        <v>49</v>
      </c>
      <c r="F799" s="12" t="s">
        <v>374</v>
      </c>
      <c r="G799" s="12" t="s">
        <v>77</v>
      </c>
      <c r="H799" s="12" t="s">
        <v>256</v>
      </c>
      <c r="I799" s="12" t="s">
        <v>34</v>
      </c>
      <c r="J799" s="12" t="s">
        <v>24</v>
      </c>
      <c r="K799" s="12"/>
      <c r="L799" s="12"/>
      <c r="M799" s="12">
        <v>4.2</v>
      </c>
      <c r="N799" s="12" t="s">
        <v>45</v>
      </c>
      <c r="O799" s="12">
        <v>45</v>
      </c>
      <c r="P799" s="13">
        <v>44999.55</v>
      </c>
      <c r="Q799" s="14">
        <v>337</v>
      </c>
    </row>
    <row r="800" spans="1:17" ht="21">
      <c r="A800" s="11" t="s">
        <v>17</v>
      </c>
      <c r="B800" s="12"/>
      <c r="C800" s="12" t="s">
        <v>18</v>
      </c>
      <c r="D800" s="12" t="s">
        <v>19</v>
      </c>
      <c r="E800" s="12" t="s">
        <v>20</v>
      </c>
      <c r="F800" s="12" t="s">
        <v>21</v>
      </c>
      <c r="G800" s="12" t="s">
        <v>22</v>
      </c>
      <c r="H800" s="12" t="s">
        <v>23</v>
      </c>
      <c r="I800" s="12"/>
      <c r="J800" s="12" t="s">
        <v>24</v>
      </c>
      <c r="K800" s="12" t="s">
        <v>25</v>
      </c>
      <c r="L800" s="12" t="s">
        <v>26</v>
      </c>
      <c r="M800" s="12"/>
      <c r="N800" s="12" t="s">
        <v>61</v>
      </c>
      <c r="O800" s="12">
        <v>37</v>
      </c>
      <c r="P800" s="13">
        <v>59163</v>
      </c>
      <c r="Q800" s="14">
        <v>232</v>
      </c>
    </row>
    <row r="801" spans="1:17" ht="21">
      <c r="A801" s="11" t="s">
        <v>28</v>
      </c>
      <c r="B801" s="12"/>
      <c r="C801" s="12" t="s">
        <v>29</v>
      </c>
      <c r="D801" s="12" t="s">
        <v>30</v>
      </c>
      <c r="E801" s="12" t="s">
        <v>20</v>
      </c>
      <c r="F801" s="12" t="s">
        <v>31</v>
      </c>
      <c r="G801" s="12" t="s">
        <v>32</v>
      </c>
      <c r="H801" s="12" t="s">
        <v>33</v>
      </c>
      <c r="I801" s="12" t="s">
        <v>34</v>
      </c>
      <c r="J801" s="12" t="s">
        <v>24</v>
      </c>
      <c r="K801" s="12" t="s">
        <v>25</v>
      </c>
      <c r="L801" s="12"/>
      <c r="M801" s="12">
        <v>4.5</v>
      </c>
      <c r="N801" s="12" t="s">
        <v>1346</v>
      </c>
      <c r="O801" s="12">
        <v>12</v>
      </c>
      <c r="P801" s="13">
        <v>8279.8799999999992</v>
      </c>
      <c r="Q801" s="14">
        <v>300</v>
      </c>
    </row>
    <row r="802" spans="1:17" ht="21">
      <c r="A802" s="11" t="s">
        <v>28</v>
      </c>
      <c r="B802" s="12" t="s">
        <v>1347</v>
      </c>
      <c r="C802" s="12" t="s">
        <v>1348</v>
      </c>
      <c r="D802" s="12" t="s">
        <v>85</v>
      </c>
      <c r="E802" s="12" t="s">
        <v>1349</v>
      </c>
      <c r="F802" s="12" t="s">
        <v>76</v>
      </c>
      <c r="G802" s="12" t="s">
        <v>22</v>
      </c>
      <c r="H802" s="12" t="s">
        <v>1350</v>
      </c>
      <c r="I802" s="12"/>
      <c r="J802" s="12" t="s">
        <v>24</v>
      </c>
      <c r="K802" s="12" t="s">
        <v>1351</v>
      </c>
      <c r="L802" s="12"/>
      <c r="M802" s="12"/>
      <c r="N802" s="12" t="s">
        <v>1352</v>
      </c>
      <c r="O802" s="12">
        <v>42</v>
      </c>
      <c r="P802" s="13">
        <v>35279.58</v>
      </c>
      <c r="Q802" s="14">
        <v>275</v>
      </c>
    </row>
    <row r="803" spans="1:17" ht="21">
      <c r="A803" s="11" t="s">
        <v>123</v>
      </c>
      <c r="B803" s="12" t="s">
        <v>1202</v>
      </c>
      <c r="C803" s="12" t="s">
        <v>73</v>
      </c>
      <c r="D803" s="12" t="s">
        <v>660</v>
      </c>
      <c r="E803" s="12" t="s">
        <v>208</v>
      </c>
      <c r="F803" s="12" t="s">
        <v>374</v>
      </c>
      <c r="G803" s="12" t="s">
        <v>41</v>
      </c>
      <c r="H803" s="12" t="s">
        <v>33</v>
      </c>
      <c r="I803" s="12" t="s">
        <v>1353</v>
      </c>
      <c r="J803" s="12" t="s">
        <v>43</v>
      </c>
      <c r="K803" s="12"/>
      <c r="L803" s="12"/>
      <c r="M803" s="12">
        <v>2.5</v>
      </c>
      <c r="N803" s="12" t="s">
        <v>127</v>
      </c>
      <c r="O803" s="12">
        <v>16</v>
      </c>
      <c r="P803" s="13">
        <v>10239.84</v>
      </c>
      <c r="Q803" s="14">
        <v>450</v>
      </c>
    </row>
    <row r="804" spans="1:17" ht="21">
      <c r="A804" s="11" t="s">
        <v>216</v>
      </c>
      <c r="B804" s="12" t="s">
        <v>1354</v>
      </c>
      <c r="C804" s="12" t="s">
        <v>178</v>
      </c>
      <c r="D804" s="12"/>
      <c r="E804" s="12" t="s">
        <v>75</v>
      </c>
      <c r="F804" s="12" t="s">
        <v>86</v>
      </c>
      <c r="G804" s="12" t="s">
        <v>22</v>
      </c>
      <c r="H804" s="12" t="s">
        <v>42</v>
      </c>
      <c r="I804" s="12"/>
      <c r="J804" s="12" t="s">
        <v>24</v>
      </c>
      <c r="K804" s="12"/>
      <c r="L804" s="12">
        <v>3.3</v>
      </c>
      <c r="M804" s="12"/>
      <c r="N804" s="12" t="s">
        <v>1355</v>
      </c>
      <c r="O804" s="12">
        <v>48</v>
      </c>
      <c r="P804" s="13">
        <v>9209.76</v>
      </c>
      <c r="Q804" s="14">
        <v>220</v>
      </c>
    </row>
    <row r="805" spans="1:17" ht="21">
      <c r="A805" s="11" t="s">
        <v>17</v>
      </c>
      <c r="B805" s="12"/>
      <c r="C805" s="12" t="s">
        <v>18</v>
      </c>
      <c r="D805" s="12" t="s">
        <v>19</v>
      </c>
      <c r="E805" s="12" t="s">
        <v>20</v>
      </c>
      <c r="F805" s="12" t="s">
        <v>21</v>
      </c>
      <c r="G805" s="12" t="s">
        <v>22</v>
      </c>
      <c r="H805" s="12" t="s">
        <v>23</v>
      </c>
      <c r="I805" s="12"/>
      <c r="J805" s="12" t="s">
        <v>24</v>
      </c>
      <c r="K805" s="12" t="s">
        <v>25</v>
      </c>
      <c r="L805" s="12" t="s">
        <v>26</v>
      </c>
      <c r="M805" s="12"/>
      <c r="N805" s="12" t="s">
        <v>1356</v>
      </c>
      <c r="O805" s="12">
        <v>28</v>
      </c>
      <c r="P805" s="13">
        <v>24639.72</v>
      </c>
      <c r="Q805" s="14">
        <v>223</v>
      </c>
    </row>
    <row r="806" spans="1:17" ht="21">
      <c r="A806" s="11" t="s">
        <v>28</v>
      </c>
      <c r="B806" s="12"/>
      <c r="C806" s="12" t="s">
        <v>29</v>
      </c>
      <c r="D806" s="12" t="s">
        <v>30</v>
      </c>
      <c r="E806" s="12" t="s">
        <v>20</v>
      </c>
      <c r="F806" s="12" t="s">
        <v>31</v>
      </c>
      <c r="G806" s="12" t="s">
        <v>32</v>
      </c>
      <c r="H806" s="12" t="s">
        <v>33</v>
      </c>
      <c r="I806" s="12" t="s">
        <v>34</v>
      </c>
      <c r="J806" s="12" t="s">
        <v>24</v>
      </c>
      <c r="K806" s="12" t="s">
        <v>25</v>
      </c>
      <c r="L806" s="12"/>
      <c r="M806" s="12">
        <v>4.5</v>
      </c>
      <c r="N806" s="12" t="s">
        <v>132</v>
      </c>
      <c r="O806" s="12">
        <v>61</v>
      </c>
      <c r="P806" s="13">
        <v>35989.39</v>
      </c>
      <c r="Q806" s="14">
        <v>276</v>
      </c>
    </row>
    <row r="807" spans="1:17" ht="21">
      <c r="A807" s="11" t="s">
        <v>165</v>
      </c>
      <c r="B807" s="12" t="s">
        <v>587</v>
      </c>
      <c r="C807" s="12" t="s">
        <v>29</v>
      </c>
      <c r="D807" s="12" t="s">
        <v>588</v>
      </c>
      <c r="E807" s="12" t="s">
        <v>20</v>
      </c>
      <c r="F807" s="12" t="s">
        <v>106</v>
      </c>
      <c r="G807" s="12" t="s">
        <v>41</v>
      </c>
      <c r="H807" s="12" t="s">
        <v>338</v>
      </c>
      <c r="I807" s="12" t="s">
        <v>589</v>
      </c>
      <c r="J807" s="12" t="s">
        <v>1357</v>
      </c>
      <c r="K807" s="12"/>
      <c r="L807" s="12"/>
      <c r="M807" s="12">
        <v>4.2</v>
      </c>
      <c r="N807" s="12" t="s">
        <v>1358</v>
      </c>
      <c r="O807" s="12">
        <v>36</v>
      </c>
      <c r="P807" s="13">
        <v>60126.12</v>
      </c>
      <c r="Q807" s="14">
        <v>366</v>
      </c>
    </row>
    <row r="808" spans="1:17" ht="21">
      <c r="A808" s="11" t="s">
        <v>36</v>
      </c>
      <c r="B808" s="12" t="s">
        <v>1359</v>
      </c>
      <c r="C808" s="12" t="s">
        <v>29</v>
      </c>
      <c r="D808" s="12" t="s">
        <v>85</v>
      </c>
      <c r="E808" s="12" t="s">
        <v>90</v>
      </c>
      <c r="F808" s="12" t="s">
        <v>76</v>
      </c>
      <c r="G808" s="12" t="s">
        <v>77</v>
      </c>
      <c r="H808" s="12" t="s">
        <v>42</v>
      </c>
      <c r="I808" s="12"/>
      <c r="J808" s="12" t="s">
        <v>43</v>
      </c>
      <c r="K808" s="12" t="s">
        <v>146</v>
      </c>
      <c r="L808" s="12"/>
      <c r="M808" s="12">
        <v>4.4000000000000004</v>
      </c>
      <c r="N808" s="12" t="s">
        <v>1360</v>
      </c>
      <c r="O808" s="12">
        <v>49</v>
      </c>
      <c r="P808" s="13">
        <v>56398.51</v>
      </c>
      <c r="Q808" s="14">
        <v>406</v>
      </c>
    </row>
    <row r="809" spans="1:17" ht="21">
      <c r="A809" s="11" t="s">
        <v>165</v>
      </c>
      <c r="B809" s="12" t="s">
        <v>392</v>
      </c>
      <c r="C809" s="12" t="s">
        <v>18</v>
      </c>
      <c r="D809" s="12" t="s">
        <v>863</v>
      </c>
      <c r="E809" s="12" t="s">
        <v>49</v>
      </c>
      <c r="F809" s="12" t="s">
        <v>86</v>
      </c>
      <c r="G809" s="12" t="s">
        <v>22</v>
      </c>
      <c r="H809" s="12" t="s">
        <v>256</v>
      </c>
      <c r="I809" s="12" t="s">
        <v>260</v>
      </c>
      <c r="J809" s="12" t="s">
        <v>394</v>
      </c>
      <c r="K809" s="12"/>
      <c r="L809" s="12"/>
      <c r="M809" s="12"/>
      <c r="N809" s="12" t="s">
        <v>1361</v>
      </c>
      <c r="O809" s="12">
        <v>35</v>
      </c>
      <c r="P809" s="13">
        <v>53829.65</v>
      </c>
      <c r="Q809" s="14">
        <v>187</v>
      </c>
    </row>
    <row r="810" spans="1:17" ht="21">
      <c r="A810" s="11" t="s">
        <v>36</v>
      </c>
      <c r="B810" s="12" t="s">
        <v>1362</v>
      </c>
      <c r="C810" s="12" t="s">
        <v>29</v>
      </c>
      <c r="D810" s="12" t="s">
        <v>85</v>
      </c>
      <c r="E810" s="12" t="s">
        <v>75</v>
      </c>
      <c r="F810" s="12" t="s">
        <v>76</v>
      </c>
      <c r="G810" s="12" t="s">
        <v>77</v>
      </c>
      <c r="H810" s="12" t="s">
        <v>33</v>
      </c>
      <c r="I810" s="12" t="s">
        <v>992</v>
      </c>
      <c r="J810" s="12" t="s">
        <v>43</v>
      </c>
      <c r="K810" s="12"/>
      <c r="L810" s="12"/>
      <c r="M810" s="12"/>
      <c r="N810" s="12" t="s">
        <v>1363</v>
      </c>
      <c r="O810" s="12">
        <v>39</v>
      </c>
      <c r="P810" s="13">
        <v>74841</v>
      </c>
      <c r="Q810" s="14">
        <v>458</v>
      </c>
    </row>
    <row r="811" spans="1:17" ht="21">
      <c r="A811" s="11" t="s">
        <v>28</v>
      </c>
      <c r="B811" s="12" t="s">
        <v>789</v>
      </c>
      <c r="C811" s="12" t="s">
        <v>18</v>
      </c>
      <c r="D811" s="12"/>
      <c r="E811" s="12" t="s">
        <v>90</v>
      </c>
      <c r="F811" s="12" t="s">
        <v>126</v>
      </c>
      <c r="G811" s="12" t="s">
        <v>22</v>
      </c>
      <c r="H811" s="12" t="s">
        <v>413</v>
      </c>
      <c r="I811" s="12" t="s">
        <v>409</v>
      </c>
      <c r="J811" s="12" t="s">
        <v>24</v>
      </c>
      <c r="K811" s="12" t="s">
        <v>892</v>
      </c>
      <c r="L811" s="12"/>
      <c r="M811" s="12">
        <v>4.5999999999999996</v>
      </c>
      <c r="N811" s="12" t="s">
        <v>186</v>
      </c>
      <c r="O811" s="12">
        <v>65</v>
      </c>
      <c r="P811" s="13">
        <v>69484.350000000006</v>
      </c>
      <c r="Q811" s="14">
        <v>448</v>
      </c>
    </row>
    <row r="812" spans="1:17" ht="21">
      <c r="A812" s="11" t="s">
        <v>17</v>
      </c>
      <c r="B812" s="12"/>
      <c r="C812" s="12" t="s">
        <v>18</v>
      </c>
      <c r="D812" s="12" t="s">
        <v>19</v>
      </c>
      <c r="E812" s="12" t="s">
        <v>20</v>
      </c>
      <c r="F812" s="12" t="s">
        <v>21</v>
      </c>
      <c r="G812" s="12" t="s">
        <v>22</v>
      </c>
      <c r="H812" s="12" t="s">
        <v>23</v>
      </c>
      <c r="I812" s="12"/>
      <c r="J812" s="12" t="s">
        <v>24</v>
      </c>
      <c r="K812" s="12" t="s">
        <v>25</v>
      </c>
      <c r="L812" s="12" t="s">
        <v>26</v>
      </c>
      <c r="M812" s="12"/>
      <c r="N812" s="12" t="s">
        <v>127</v>
      </c>
      <c r="O812" s="12">
        <v>53</v>
      </c>
      <c r="P812" s="13">
        <v>33919.47</v>
      </c>
      <c r="Q812" s="14">
        <v>503</v>
      </c>
    </row>
    <row r="813" spans="1:17" ht="21">
      <c r="A813" s="11" t="s">
        <v>28</v>
      </c>
      <c r="B813" s="12"/>
      <c r="C813" s="12" t="s">
        <v>29</v>
      </c>
      <c r="D813" s="12" t="s">
        <v>30</v>
      </c>
      <c r="E813" s="12" t="s">
        <v>20</v>
      </c>
      <c r="F813" s="12" t="s">
        <v>31</v>
      </c>
      <c r="G813" s="12" t="s">
        <v>32</v>
      </c>
      <c r="H813" s="12" t="s">
        <v>33</v>
      </c>
      <c r="I813" s="12" t="s">
        <v>34</v>
      </c>
      <c r="J813" s="12" t="s">
        <v>24</v>
      </c>
      <c r="K813" s="12" t="s">
        <v>25</v>
      </c>
      <c r="L813" s="12"/>
      <c r="M813" s="12">
        <v>4.5</v>
      </c>
      <c r="N813" s="12" t="s">
        <v>45</v>
      </c>
      <c r="O813" s="12">
        <v>20</v>
      </c>
      <c r="P813" s="13">
        <v>19999.8</v>
      </c>
      <c r="Q813" s="14">
        <v>279</v>
      </c>
    </row>
    <row r="814" spans="1:17" ht="21">
      <c r="A814" s="11" t="s">
        <v>165</v>
      </c>
      <c r="B814" s="12" t="s">
        <v>254</v>
      </c>
      <c r="C814" s="12" t="s">
        <v>18</v>
      </c>
      <c r="D814" s="12"/>
      <c r="E814" s="12" t="s">
        <v>1173</v>
      </c>
      <c r="F814" s="12" t="s">
        <v>126</v>
      </c>
      <c r="G814" s="12" t="s">
        <v>1166</v>
      </c>
      <c r="H814" s="12" t="s">
        <v>1364</v>
      </c>
      <c r="I814" s="12"/>
      <c r="J814" s="12" t="s">
        <v>24</v>
      </c>
      <c r="K814" s="12" t="s">
        <v>1365</v>
      </c>
      <c r="L814" s="12" t="s">
        <v>419</v>
      </c>
      <c r="M814" s="12">
        <v>3</v>
      </c>
      <c r="N814" s="12" t="s">
        <v>1366</v>
      </c>
      <c r="O814" s="12">
        <v>31</v>
      </c>
      <c r="P814" s="13">
        <v>65360.4</v>
      </c>
      <c r="Q814" s="14">
        <v>225</v>
      </c>
    </row>
    <row r="815" spans="1:17" ht="21">
      <c r="A815" s="11" t="s">
        <v>28</v>
      </c>
      <c r="B815" s="12" t="s">
        <v>1367</v>
      </c>
      <c r="C815" s="12" t="s">
        <v>18</v>
      </c>
      <c r="D815" s="12"/>
      <c r="E815" s="12"/>
      <c r="F815" s="12" t="s">
        <v>381</v>
      </c>
      <c r="G815" s="12" t="s">
        <v>67</v>
      </c>
      <c r="H815" s="12" t="s">
        <v>116</v>
      </c>
      <c r="I815" s="12"/>
      <c r="J815" s="12"/>
      <c r="K815" s="12"/>
      <c r="L815" s="12"/>
      <c r="M815" s="12">
        <v>4.3</v>
      </c>
      <c r="N815" s="12" t="s">
        <v>100</v>
      </c>
      <c r="O815" s="12">
        <v>43</v>
      </c>
      <c r="P815" s="13">
        <v>73057</v>
      </c>
      <c r="Q815" s="14">
        <v>139</v>
      </c>
    </row>
    <row r="816" spans="1:17" ht="21">
      <c r="A816" s="11" t="s">
        <v>165</v>
      </c>
      <c r="B816" s="12" t="s">
        <v>1328</v>
      </c>
      <c r="C816" s="12" t="s">
        <v>29</v>
      </c>
      <c r="D816" s="12"/>
      <c r="E816" s="12" t="s">
        <v>75</v>
      </c>
      <c r="F816" s="12" t="s">
        <v>76</v>
      </c>
      <c r="G816" s="12" t="s">
        <v>77</v>
      </c>
      <c r="H816" s="12" t="s">
        <v>23</v>
      </c>
      <c r="I816" s="12" t="s">
        <v>260</v>
      </c>
      <c r="J816" s="12" t="s">
        <v>1368</v>
      </c>
      <c r="K816" s="12" t="s">
        <v>1369</v>
      </c>
      <c r="L816" s="12"/>
      <c r="M816" s="12"/>
      <c r="N816" s="12" t="s">
        <v>132</v>
      </c>
      <c r="O816" s="12">
        <v>12</v>
      </c>
      <c r="P816" s="13">
        <v>7079.88</v>
      </c>
      <c r="Q816" s="14">
        <v>172</v>
      </c>
    </row>
    <row r="817" spans="1:17" ht="21">
      <c r="A817" s="11" t="s">
        <v>28</v>
      </c>
      <c r="B817" s="12" t="s">
        <v>1370</v>
      </c>
      <c r="C817" s="12" t="s">
        <v>29</v>
      </c>
      <c r="D817" s="12"/>
      <c r="E817" s="12"/>
      <c r="F817" s="12" t="s">
        <v>126</v>
      </c>
      <c r="G817" s="12" t="s">
        <v>22</v>
      </c>
      <c r="H817" s="12" t="s">
        <v>23</v>
      </c>
      <c r="I817" s="12"/>
      <c r="J817" s="12" t="s">
        <v>24</v>
      </c>
      <c r="K817" s="12"/>
      <c r="L817" s="12"/>
      <c r="M817" s="12">
        <v>5</v>
      </c>
      <c r="N817" s="12" t="s">
        <v>1371</v>
      </c>
      <c r="O817" s="12">
        <v>13</v>
      </c>
      <c r="P817" s="13">
        <v>36320.57</v>
      </c>
      <c r="Q817" s="14">
        <v>309</v>
      </c>
    </row>
    <row r="818" spans="1:17" ht="21">
      <c r="A818" s="11" t="s">
        <v>79</v>
      </c>
      <c r="B818" s="12" t="s">
        <v>1372</v>
      </c>
      <c r="C818" s="12" t="s">
        <v>115</v>
      </c>
      <c r="D818" s="12" t="s">
        <v>30</v>
      </c>
      <c r="E818" s="12" t="s">
        <v>32</v>
      </c>
      <c r="F818" s="12" t="s">
        <v>160</v>
      </c>
      <c r="G818" s="12" t="s">
        <v>67</v>
      </c>
      <c r="H818" s="12" t="s">
        <v>68</v>
      </c>
      <c r="I818" s="12"/>
      <c r="J818" s="12" t="s">
        <v>24</v>
      </c>
      <c r="K818" s="12" t="s">
        <v>25</v>
      </c>
      <c r="L818" s="12"/>
      <c r="M818" s="12">
        <v>4.5</v>
      </c>
      <c r="N818" s="12" t="s">
        <v>1373</v>
      </c>
      <c r="O818" s="12">
        <v>20</v>
      </c>
      <c r="P818" s="13">
        <v>48179.8</v>
      </c>
      <c r="Q818" s="14">
        <v>276</v>
      </c>
    </row>
    <row r="819" spans="1:17" ht="21">
      <c r="A819" s="11" t="s">
        <v>28</v>
      </c>
      <c r="B819" s="12" t="s">
        <v>1374</v>
      </c>
      <c r="C819" s="12" t="s">
        <v>115</v>
      </c>
      <c r="D819" s="12"/>
      <c r="E819" s="12" t="s">
        <v>41</v>
      </c>
      <c r="F819" s="12" t="s">
        <v>224</v>
      </c>
      <c r="G819" s="12" t="s">
        <v>67</v>
      </c>
      <c r="H819" s="12" t="s">
        <v>68</v>
      </c>
      <c r="I819" s="12" t="s">
        <v>536</v>
      </c>
      <c r="J819" s="12" t="s">
        <v>24</v>
      </c>
      <c r="K819" s="12" t="s">
        <v>1375</v>
      </c>
      <c r="L819" s="12"/>
      <c r="M819" s="12">
        <v>4.2</v>
      </c>
      <c r="N819" s="12" t="s">
        <v>1376</v>
      </c>
      <c r="O819" s="12">
        <v>47</v>
      </c>
      <c r="P819" s="13">
        <v>22980.18</v>
      </c>
      <c r="Q819" s="14">
        <v>460</v>
      </c>
    </row>
    <row r="820" spans="1:17" ht="21">
      <c r="A820" s="11" t="s">
        <v>17</v>
      </c>
      <c r="B820" s="12"/>
      <c r="C820" s="12" t="s">
        <v>29</v>
      </c>
      <c r="D820" s="12" t="s">
        <v>19</v>
      </c>
      <c r="E820" s="12" t="s">
        <v>94</v>
      </c>
      <c r="F820" s="12" t="s">
        <v>95</v>
      </c>
      <c r="G820" s="12" t="s">
        <v>96</v>
      </c>
      <c r="H820" s="12" t="s">
        <v>23</v>
      </c>
      <c r="I820" s="12"/>
      <c r="J820" s="12" t="s">
        <v>24</v>
      </c>
      <c r="K820" s="12" t="s">
        <v>25</v>
      </c>
      <c r="L820" s="12" t="s">
        <v>97</v>
      </c>
      <c r="M820" s="12">
        <v>5</v>
      </c>
      <c r="N820" s="12" t="s">
        <v>127</v>
      </c>
      <c r="O820" s="12">
        <v>22</v>
      </c>
      <c r="P820" s="13">
        <v>14079.78</v>
      </c>
      <c r="Q820" s="14">
        <v>122</v>
      </c>
    </row>
    <row r="821" spans="1:17" ht="21">
      <c r="A821" s="11" t="s">
        <v>28</v>
      </c>
      <c r="B821" s="12"/>
      <c r="C821" s="12" t="s">
        <v>29</v>
      </c>
      <c r="D821" s="12" t="s">
        <v>85</v>
      </c>
      <c r="E821" s="12" t="s">
        <v>20</v>
      </c>
      <c r="F821" s="12" t="s">
        <v>99</v>
      </c>
      <c r="G821" s="12" t="s">
        <v>77</v>
      </c>
      <c r="H821" s="12" t="s">
        <v>23</v>
      </c>
      <c r="I821" s="12"/>
      <c r="J821" s="12" t="s">
        <v>24</v>
      </c>
      <c r="K821" s="12" t="s">
        <v>25</v>
      </c>
      <c r="L821" s="12" t="s">
        <v>97</v>
      </c>
      <c r="M821" s="12">
        <v>4.4000000000000004</v>
      </c>
      <c r="N821" s="12" t="s">
        <v>78</v>
      </c>
      <c r="O821" s="12">
        <v>53</v>
      </c>
      <c r="P821" s="13">
        <v>47699.47</v>
      </c>
      <c r="Q821" s="14">
        <v>386</v>
      </c>
    </row>
    <row r="822" spans="1:17" ht="21">
      <c r="A822" s="11" t="s">
        <v>17</v>
      </c>
      <c r="B822" s="12" t="s">
        <v>101</v>
      </c>
      <c r="C822" s="12" t="s">
        <v>29</v>
      </c>
      <c r="D822" s="12" t="s">
        <v>102</v>
      </c>
      <c r="E822" s="12" t="s">
        <v>20</v>
      </c>
      <c r="F822" s="12" t="s">
        <v>31</v>
      </c>
      <c r="G822" s="12" t="s">
        <v>96</v>
      </c>
      <c r="H822" s="12" t="s">
        <v>23</v>
      </c>
      <c r="I822" s="12"/>
      <c r="J822" s="12" t="s">
        <v>24</v>
      </c>
      <c r="K822" s="12" t="s">
        <v>25</v>
      </c>
      <c r="L822" s="12"/>
      <c r="M822" s="12"/>
      <c r="N822" s="12" t="s">
        <v>1201</v>
      </c>
      <c r="O822" s="12">
        <v>19</v>
      </c>
      <c r="P822" s="13">
        <v>22821.47</v>
      </c>
      <c r="Q822" s="14">
        <v>401</v>
      </c>
    </row>
    <row r="823" spans="1:17" ht="21">
      <c r="A823" s="11" t="s">
        <v>123</v>
      </c>
      <c r="B823" s="12" t="s">
        <v>1377</v>
      </c>
      <c r="C823" s="12" t="s">
        <v>18</v>
      </c>
      <c r="D823" s="12"/>
      <c r="E823" s="12" t="s">
        <v>75</v>
      </c>
      <c r="F823" s="12" t="s">
        <v>76</v>
      </c>
      <c r="G823" s="12" t="s">
        <v>77</v>
      </c>
      <c r="H823" s="12" t="s">
        <v>23</v>
      </c>
      <c r="I823" s="12" t="s">
        <v>565</v>
      </c>
      <c r="J823" s="12" t="s">
        <v>394</v>
      </c>
      <c r="K823" s="12" t="s">
        <v>205</v>
      </c>
      <c r="L823" s="12"/>
      <c r="M823" s="12">
        <v>5</v>
      </c>
      <c r="N823" s="12" t="s">
        <v>1378</v>
      </c>
      <c r="O823" s="12">
        <v>50</v>
      </c>
      <c r="P823" s="13">
        <v>75751.5</v>
      </c>
      <c r="Q823" s="14">
        <v>379</v>
      </c>
    </row>
    <row r="824" spans="1:17" ht="21">
      <c r="A824" s="11" t="s">
        <v>165</v>
      </c>
      <c r="B824" s="12" t="s">
        <v>1379</v>
      </c>
      <c r="C824" s="12" t="s">
        <v>218</v>
      </c>
      <c r="D824" s="12" t="s">
        <v>853</v>
      </c>
      <c r="E824" s="12" t="s">
        <v>90</v>
      </c>
      <c r="F824" s="12" t="s">
        <v>40</v>
      </c>
      <c r="G824" s="12" t="s">
        <v>41</v>
      </c>
      <c r="H824" s="12" t="s">
        <v>33</v>
      </c>
      <c r="I824" s="12" t="s">
        <v>1380</v>
      </c>
      <c r="J824" s="12" t="s">
        <v>24</v>
      </c>
      <c r="K824" s="12"/>
      <c r="L824" s="12"/>
      <c r="M824" s="12"/>
      <c r="N824" s="12" t="s">
        <v>132</v>
      </c>
      <c r="O824" s="12">
        <v>31</v>
      </c>
      <c r="P824" s="13">
        <v>18289.689999999999</v>
      </c>
      <c r="Q824" s="14">
        <v>225</v>
      </c>
    </row>
    <row r="825" spans="1:17" ht="21">
      <c r="A825" s="11" t="s">
        <v>165</v>
      </c>
      <c r="B825" s="12" t="s">
        <v>606</v>
      </c>
      <c r="C825" s="12" t="s">
        <v>18</v>
      </c>
      <c r="D825" s="12" t="s">
        <v>1243</v>
      </c>
      <c r="E825" s="12" t="s">
        <v>49</v>
      </c>
      <c r="F825" s="12" t="s">
        <v>86</v>
      </c>
      <c r="G825" s="12" t="s">
        <v>77</v>
      </c>
      <c r="H825" s="12" t="s">
        <v>256</v>
      </c>
      <c r="I825" s="12" t="s">
        <v>260</v>
      </c>
      <c r="J825" s="12" t="s">
        <v>394</v>
      </c>
      <c r="K825" s="12"/>
      <c r="L825" s="12"/>
      <c r="M825" s="12"/>
      <c r="N825" s="12" t="s">
        <v>45</v>
      </c>
      <c r="O825" s="12">
        <v>16</v>
      </c>
      <c r="P825" s="13">
        <v>15999.84</v>
      </c>
      <c r="Q825" s="14">
        <v>248</v>
      </c>
    </row>
    <row r="826" spans="1:17" ht="21">
      <c r="A826" s="11" t="s">
        <v>1381</v>
      </c>
      <c r="B826" s="12" t="s">
        <v>1382</v>
      </c>
      <c r="C826" s="12" t="s">
        <v>201</v>
      </c>
      <c r="D826" s="12" t="s">
        <v>1383</v>
      </c>
      <c r="E826" s="12" t="s">
        <v>90</v>
      </c>
      <c r="F826" s="12" t="s">
        <v>76</v>
      </c>
      <c r="G826" s="12" t="s">
        <v>77</v>
      </c>
      <c r="H826" s="12" t="s">
        <v>23</v>
      </c>
      <c r="I826" s="12" t="s">
        <v>34</v>
      </c>
      <c r="J826" s="12" t="s">
        <v>24</v>
      </c>
      <c r="K826" s="12"/>
      <c r="L826" s="12"/>
      <c r="M826" s="12"/>
      <c r="N826" s="12" t="s">
        <v>1384</v>
      </c>
      <c r="O826" s="12">
        <v>60</v>
      </c>
      <c r="P826" s="13">
        <v>19198.8</v>
      </c>
      <c r="Q826" s="14">
        <v>308</v>
      </c>
    </row>
    <row r="827" spans="1:17" ht="21">
      <c r="A827" s="11" t="s">
        <v>71</v>
      </c>
      <c r="B827" s="12"/>
      <c r="C827" s="12" t="s">
        <v>29</v>
      </c>
      <c r="D827" s="12"/>
      <c r="E827" s="12" t="s">
        <v>49</v>
      </c>
      <c r="F827" s="12" t="s">
        <v>126</v>
      </c>
      <c r="G827" s="12" t="s">
        <v>22</v>
      </c>
      <c r="H827" s="12" t="s">
        <v>42</v>
      </c>
      <c r="I827" s="12" t="s">
        <v>1385</v>
      </c>
      <c r="J827" s="12" t="s">
        <v>24</v>
      </c>
      <c r="K827" s="12"/>
      <c r="L827" s="12" t="s">
        <v>473</v>
      </c>
      <c r="M827" s="12"/>
      <c r="N827" s="12" t="s">
        <v>78</v>
      </c>
      <c r="O827" s="12">
        <v>63</v>
      </c>
      <c r="P827" s="13">
        <v>56699.37</v>
      </c>
      <c r="Q827" s="14">
        <v>557</v>
      </c>
    </row>
    <row r="828" spans="1:17" ht="21">
      <c r="A828" s="11" t="s">
        <v>152</v>
      </c>
      <c r="B828" s="12" t="s">
        <v>153</v>
      </c>
      <c r="C828" s="12" t="s">
        <v>73</v>
      </c>
      <c r="D828" s="12" t="s">
        <v>30</v>
      </c>
      <c r="E828" s="12" t="s">
        <v>20</v>
      </c>
      <c r="F828" s="12" t="s">
        <v>31</v>
      </c>
      <c r="G828" s="12" t="s">
        <v>41</v>
      </c>
      <c r="H828" s="12" t="s">
        <v>23</v>
      </c>
      <c r="I828" s="12"/>
      <c r="J828" s="12" t="s">
        <v>24</v>
      </c>
      <c r="K828" s="12" t="s">
        <v>25</v>
      </c>
      <c r="L828" s="12"/>
      <c r="M828" s="12"/>
      <c r="N828" s="12" t="s">
        <v>1386</v>
      </c>
      <c r="O828" s="12">
        <v>18</v>
      </c>
      <c r="P828" s="13">
        <v>28187.82</v>
      </c>
      <c r="Q828" s="14">
        <v>271</v>
      </c>
    </row>
    <row r="829" spans="1:17" ht="21">
      <c r="A829" s="11" t="s">
        <v>17</v>
      </c>
      <c r="B829" s="12"/>
      <c r="C829" s="12" t="s">
        <v>18</v>
      </c>
      <c r="D829" s="12" t="s">
        <v>19</v>
      </c>
      <c r="E829" s="12" t="s">
        <v>20</v>
      </c>
      <c r="F829" s="12" t="s">
        <v>21</v>
      </c>
      <c r="G829" s="12" t="s">
        <v>22</v>
      </c>
      <c r="H829" s="12" t="s">
        <v>23</v>
      </c>
      <c r="I829" s="12"/>
      <c r="J829" s="12" t="s">
        <v>24</v>
      </c>
      <c r="K829" s="12" t="s">
        <v>25</v>
      </c>
      <c r="L829" s="12" t="s">
        <v>26</v>
      </c>
      <c r="M829" s="12"/>
      <c r="N829" s="12" t="s">
        <v>132</v>
      </c>
      <c r="O829" s="12">
        <v>42</v>
      </c>
      <c r="P829" s="13">
        <v>24779.58</v>
      </c>
      <c r="Q829" s="14">
        <v>124</v>
      </c>
    </row>
    <row r="830" spans="1:17" ht="21">
      <c r="A830" s="11" t="s">
        <v>28</v>
      </c>
      <c r="B830" s="12"/>
      <c r="C830" s="12" t="s">
        <v>29</v>
      </c>
      <c r="D830" s="12" t="s">
        <v>30</v>
      </c>
      <c r="E830" s="12" t="s">
        <v>20</v>
      </c>
      <c r="F830" s="12" t="s">
        <v>31</v>
      </c>
      <c r="G830" s="12" t="s">
        <v>32</v>
      </c>
      <c r="H830" s="12" t="s">
        <v>33</v>
      </c>
      <c r="I830" s="12" t="s">
        <v>34</v>
      </c>
      <c r="J830" s="12" t="s">
        <v>24</v>
      </c>
      <c r="K830" s="12" t="s">
        <v>25</v>
      </c>
      <c r="L830" s="12"/>
      <c r="M830" s="12">
        <v>4.5</v>
      </c>
      <c r="N830" s="12" t="s">
        <v>132</v>
      </c>
      <c r="O830" s="12">
        <v>59</v>
      </c>
      <c r="P830" s="13">
        <v>34809.410000000003</v>
      </c>
      <c r="Q830" s="14">
        <v>457</v>
      </c>
    </row>
    <row r="831" spans="1:17" ht="21">
      <c r="A831" s="11" t="s">
        <v>700</v>
      </c>
      <c r="B831" s="12" t="s">
        <v>1387</v>
      </c>
      <c r="C831" s="12" t="s">
        <v>18</v>
      </c>
      <c r="D831" s="12"/>
      <c r="E831" s="12" t="s">
        <v>75</v>
      </c>
      <c r="F831" s="12" t="s">
        <v>86</v>
      </c>
      <c r="G831" s="12" t="s">
        <v>77</v>
      </c>
      <c r="H831" s="12" t="s">
        <v>256</v>
      </c>
      <c r="I831" s="12" t="s">
        <v>34</v>
      </c>
      <c r="J831" s="12" t="s">
        <v>24</v>
      </c>
      <c r="K831" s="12" t="s">
        <v>892</v>
      </c>
      <c r="L831" s="12"/>
      <c r="M831" s="12"/>
      <c r="N831" s="12" t="s">
        <v>1388</v>
      </c>
      <c r="O831" s="12">
        <v>50</v>
      </c>
      <c r="P831" s="13">
        <v>23949.5</v>
      </c>
      <c r="Q831" s="14">
        <v>389</v>
      </c>
    </row>
    <row r="832" spans="1:17" ht="21">
      <c r="A832" s="11" t="s">
        <v>225</v>
      </c>
      <c r="B832" s="12" t="s">
        <v>226</v>
      </c>
      <c r="C832" s="12" t="s">
        <v>178</v>
      </c>
      <c r="D832" s="12" t="s">
        <v>1389</v>
      </c>
      <c r="E832" s="12" t="s">
        <v>75</v>
      </c>
      <c r="F832" s="12" t="s">
        <v>235</v>
      </c>
      <c r="G832" s="12" t="s">
        <v>77</v>
      </c>
      <c r="H832" s="12" t="s">
        <v>338</v>
      </c>
      <c r="I832" s="12"/>
      <c r="J832" s="12" t="s">
        <v>24</v>
      </c>
      <c r="K832" s="12" t="s">
        <v>1390</v>
      </c>
      <c r="L832" s="12"/>
      <c r="M832" s="12">
        <v>4.0999999999999996</v>
      </c>
      <c r="N832" s="12" t="s">
        <v>132</v>
      </c>
      <c r="O832" s="12">
        <v>29</v>
      </c>
      <c r="P832" s="13">
        <v>17109.71</v>
      </c>
      <c r="Q832" s="14">
        <v>262</v>
      </c>
    </row>
    <row r="833" spans="1:17" ht="21">
      <c r="A833" s="11" t="s">
        <v>165</v>
      </c>
      <c r="B833" s="12" t="s">
        <v>1391</v>
      </c>
      <c r="C833" s="12" t="s">
        <v>29</v>
      </c>
      <c r="D833" s="12" t="s">
        <v>85</v>
      </c>
      <c r="E833" s="12" t="s">
        <v>90</v>
      </c>
      <c r="F833" s="12" t="s">
        <v>1104</v>
      </c>
      <c r="G833" s="12" t="s">
        <v>41</v>
      </c>
      <c r="H833" s="12" t="s">
        <v>23</v>
      </c>
      <c r="I833" s="12"/>
      <c r="J833" s="12" t="s">
        <v>1392</v>
      </c>
      <c r="K833" s="12" t="s">
        <v>150</v>
      </c>
      <c r="L833" s="12"/>
      <c r="M833" s="12">
        <v>3.5</v>
      </c>
      <c r="N833" s="12" t="s">
        <v>151</v>
      </c>
      <c r="O833" s="12">
        <v>41</v>
      </c>
      <c r="P833" s="13">
        <v>15989.59</v>
      </c>
      <c r="Q833" s="14">
        <v>426</v>
      </c>
    </row>
    <row r="834" spans="1:17" ht="21">
      <c r="A834" s="11" t="s">
        <v>28</v>
      </c>
      <c r="B834" s="12" t="s">
        <v>702</v>
      </c>
      <c r="C834" s="12" t="s">
        <v>18</v>
      </c>
      <c r="D834" s="12"/>
      <c r="E834" s="12" t="s">
        <v>1173</v>
      </c>
      <c r="F834" s="12" t="s">
        <v>86</v>
      </c>
      <c r="G834" s="12" t="s">
        <v>67</v>
      </c>
      <c r="H834" s="12" t="s">
        <v>923</v>
      </c>
      <c r="I834" s="12"/>
      <c r="J834" s="12" t="s">
        <v>24</v>
      </c>
      <c r="K834" s="12" t="s">
        <v>1393</v>
      </c>
      <c r="L834" s="12" t="s">
        <v>1394</v>
      </c>
      <c r="M834" s="12">
        <v>5</v>
      </c>
      <c r="N834" s="12" t="s">
        <v>45</v>
      </c>
      <c r="O834" s="12">
        <v>52</v>
      </c>
      <c r="P834" s="13">
        <v>51999.48</v>
      </c>
      <c r="Q834" s="14">
        <v>412</v>
      </c>
    </row>
    <row r="835" spans="1:17" ht="21">
      <c r="A835" s="11" t="s">
        <v>649</v>
      </c>
      <c r="B835" s="12" t="s">
        <v>650</v>
      </c>
      <c r="C835" s="12" t="s">
        <v>715</v>
      </c>
      <c r="D835" s="12" t="s">
        <v>1395</v>
      </c>
      <c r="E835" s="12">
        <v>512</v>
      </c>
      <c r="F835" s="12" t="s">
        <v>21</v>
      </c>
      <c r="G835" s="12" t="s">
        <v>77</v>
      </c>
      <c r="H835" s="12" t="s">
        <v>413</v>
      </c>
      <c r="I835" s="12" t="s">
        <v>245</v>
      </c>
      <c r="J835" s="12" t="s">
        <v>24</v>
      </c>
      <c r="K835" s="12"/>
      <c r="L835" s="12"/>
      <c r="M835" s="12"/>
      <c r="N835" s="12" t="s">
        <v>132</v>
      </c>
      <c r="O835" s="12">
        <v>58</v>
      </c>
      <c r="P835" s="13">
        <v>34219.42</v>
      </c>
      <c r="Q835" s="14">
        <v>412</v>
      </c>
    </row>
    <row r="836" spans="1:17" ht="21">
      <c r="A836" s="11" t="s">
        <v>17</v>
      </c>
      <c r="B836" s="12"/>
      <c r="C836" s="12" t="s">
        <v>18</v>
      </c>
      <c r="D836" s="12" t="s">
        <v>19</v>
      </c>
      <c r="E836" s="12" t="s">
        <v>20</v>
      </c>
      <c r="F836" s="12" t="s">
        <v>21</v>
      </c>
      <c r="G836" s="12" t="s">
        <v>22</v>
      </c>
      <c r="H836" s="12" t="s">
        <v>23</v>
      </c>
      <c r="I836" s="12"/>
      <c r="J836" s="12" t="s">
        <v>24</v>
      </c>
      <c r="K836" s="12" t="s">
        <v>25</v>
      </c>
      <c r="L836" s="12" t="s">
        <v>26</v>
      </c>
      <c r="M836" s="12"/>
      <c r="N836" s="12" t="s">
        <v>127</v>
      </c>
      <c r="O836" s="12">
        <v>35</v>
      </c>
      <c r="P836" s="13">
        <v>22399.65</v>
      </c>
      <c r="Q836" s="14">
        <v>163</v>
      </c>
    </row>
    <row r="837" spans="1:17" ht="21">
      <c r="A837" s="11" t="s">
        <v>28</v>
      </c>
      <c r="B837" s="12"/>
      <c r="C837" s="12" t="s">
        <v>29</v>
      </c>
      <c r="D837" s="12" t="s">
        <v>30</v>
      </c>
      <c r="E837" s="12" t="s">
        <v>20</v>
      </c>
      <c r="F837" s="12" t="s">
        <v>31</v>
      </c>
      <c r="G837" s="12" t="s">
        <v>32</v>
      </c>
      <c r="H837" s="12" t="s">
        <v>33</v>
      </c>
      <c r="I837" s="12" t="s">
        <v>34</v>
      </c>
      <c r="J837" s="12" t="s">
        <v>24</v>
      </c>
      <c r="K837" s="12" t="s">
        <v>25</v>
      </c>
      <c r="L837" s="12"/>
      <c r="M837" s="12">
        <v>4.5</v>
      </c>
      <c r="N837" s="12" t="s">
        <v>1396</v>
      </c>
      <c r="O837" s="12">
        <v>35</v>
      </c>
      <c r="P837" s="13">
        <v>31604.3</v>
      </c>
      <c r="Q837" s="14">
        <v>264</v>
      </c>
    </row>
    <row r="838" spans="1:17" ht="21">
      <c r="A838" s="11" t="s">
        <v>165</v>
      </c>
      <c r="B838" s="12" t="s">
        <v>1292</v>
      </c>
      <c r="C838" s="12" t="s">
        <v>105</v>
      </c>
      <c r="D838" s="12"/>
      <c r="E838" s="12" t="s">
        <v>75</v>
      </c>
      <c r="F838" s="12" t="s">
        <v>21</v>
      </c>
      <c r="G838" s="12" t="s">
        <v>32</v>
      </c>
      <c r="H838" s="12" t="s">
        <v>33</v>
      </c>
      <c r="I838" s="12"/>
      <c r="J838" s="12" t="s">
        <v>24</v>
      </c>
      <c r="K838" s="12" t="s">
        <v>1397</v>
      </c>
      <c r="L838" s="12" t="s">
        <v>1398</v>
      </c>
      <c r="M838" s="12"/>
      <c r="N838" s="12" t="s">
        <v>127</v>
      </c>
      <c r="O838" s="12">
        <v>17</v>
      </c>
      <c r="P838" s="13">
        <v>10879.83</v>
      </c>
      <c r="Q838" s="14">
        <v>493</v>
      </c>
    </row>
    <row r="839" spans="1:17" ht="21">
      <c r="A839" s="11" t="s">
        <v>165</v>
      </c>
      <c r="B839" s="12" t="s">
        <v>1399</v>
      </c>
      <c r="C839" s="12" t="s">
        <v>218</v>
      </c>
      <c r="D839" s="12" t="s">
        <v>30</v>
      </c>
      <c r="E839" s="12" t="s">
        <v>90</v>
      </c>
      <c r="F839" s="12" t="s">
        <v>145</v>
      </c>
      <c r="G839" s="12" t="s">
        <v>41</v>
      </c>
      <c r="H839" s="12" t="s">
        <v>338</v>
      </c>
      <c r="I839" s="12"/>
      <c r="J839" s="12" t="s">
        <v>1400</v>
      </c>
      <c r="K839" s="12" t="s">
        <v>1401</v>
      </c>
      <c r="L839" s="12"/>
      <c r="M839" s="12">
        <v>4.0999999999999996</v>
      </c>
      <c r="N839" s="12" t="s">
        <v>1402</v>
      </c>
      <c r="O839" s="12">
        <v>22</v>
      </c>
      <c r="P839" s="13">
        <v>15400</v>
      </c>
      <c r="Q839" s="14">
        <v>347</v>
      </c>
    </row>
    <row r="840" spans="1:17" ht="21">
      <c r="A840" s="11" t="s">
        <v>36</v>
      </c>
      <c r="B840" s="12" t="s">
        <v>1403</v>
      </c>
      <c r="C840" s="12" t="s">
        <v>18</v>
      </c>
      <c r="D840" s="12" t="s">
        <v>1404</v>
      </c>
      <c r="E840" s="12" t="s">
        <v>90</v>
      </c>
      <c r="F840" s="12" t="s">
        <v>76</v>
      </c>
      <c r="G840" s="12" t="s">
        <v>77</v>
      </c>
      <c r="H840" s="12" t="s">
        <v>42</v>
      </c>
      <c r="I840" s="12"/>
      <c r="J840" s="12" t="s">
        <v>24</v>
      </c>
      <c r="K840" s="12" t="s">
        <v>272</v>
      </c>
      <c r="L840" s="12"/>
      <c r="M840" s="12">
        <v>5</v>
      </c>
      <c r="N840" s="12" t="s">
        <v>1405</v>
      </c>
      <c r="O840" s="12">
        <v>33</v>
      </c>
      <c r="P840" s="13">
        <v>29829.360000000001</v>
      </c>
      <c r="Q840" s="14">
        <v>140</v>
      </c>
    </row>
    <row r="841" spans="1:17" ht="21">
      <c r="A841" s="11" t="s">
        <v>123</v>
      </c>
      <c r="B841" s="12" t="s">
        <v>1406</v>
      </c>
      <c r="C841" s="12" t="s">
        <v>73</v>
      </c>
      <c r="D841" s="12" t="s">
        <v>85</v>
      </c>
      <c r="E841" s="12" t="s">
        <v>75</v>
      </c>
      <c r="F841" s="12" t="s">
        <v>374</v>
      </c>
      <c r="G841" s="12" t="s">
        <v>77</v>
      </c>
      <c r="H841" s="12" t="s">
        <v>33</v>
      </c>
      <c r="I841" s="12" t="s">
        <v>34</v>
      </c>
      <c r="J841" s="12" t="s">
        <v>24</v>
      </c>
      <c r="K841" s="12"/>
      <c r="L841" s="12"/>
      <c r="M841" s="12">
        <v>4.5</v>
      </c>
      <c r="N841" s="12" t="s">
        <v>61</v>
      </c>
      <c r="O841" s="12">
        <v>58</v>
      </c>
      <c r="P841" s="13">
        <v>92742</v>
      </c>
      <c r="Q841" s="14">
        <v>526</v>
      </c>
    </row>
    <row r="842" spans="1:17" ht="21">
      <c r="A842" s="11" t="s">
        <v>79</v>
      </c>
      <c r="B842" s="12" t="s">
        <v>1407</v>
      </c>
      <c r="C842" s="12" t="s">
        <v>115</v>
      </c>
      <c r="D842" s="12" t="s">
        <v>89</v>
      </c>
      <c r="E842" s="12" t="s">
        <v>41</v>
      </c>
      <c r="F842" s="12" t="s">
        <v>418</v>
      </c>
      <c r="G842" s="12" t="s">
        <v>67</v>
      </c>
      <c r="H842" s="12" t="s">
        <v>68</v>
      </c>
      <c r="I842" s="12" t="s">
        <v>1238</v>
      </c>
      <c r="J842" s="12" t="s">
        <v>24</v>
      </c>
      <c r="K842" s="12"/>
      <c r="L842" s="12"/>
      <c r="M842" s="12">
        <v>4.4000000000000004</v>
      </c>
      <c r="N842" s="12" t="s">
        <v>1408</v>
      </c>
      <c r="O842" s="12">
        <v>49</v>
      </c>
      <c r="P842" s="13">
        <v>39297.51</v>
      </c>
      <c r="Q842" s="14">
        <v>375</v>
      </c>
    </row>
    <row r="843" spans="1:17" ht="21">
      <c r="A843" s="11" t="s">
        <v>17</v>
      </c>
      <c r="B843" s="12"/>
      <c r="C843" s="12" t="s">
        <v>29</v>
      </c>
      <c r="D843" s="12" t="s">
        <v>19</v>
      </c>
      <c r="E843" s="12" t="s">
        <v>94</v>
      </c>
      <c r="F843" s="12" t="s">
        <v>95</v>
      </c>
      <c r="G843" s="12" t="s">
        <v>96</v>
      </c>
      <c r="H843" s="12" t="s">
        <v>23</v>
      </c>
      <c r="I843" s="12"/>
      <c r="J843" s="12" t="s">
        <v>24</v>
      </c>
      <c r="K843" s="12" t="s">
        <v>25</v>
      </c>
      <c r="L843" s="12" t="s">
        <v>97</v>
      </c>
      <c r="M843" s="12">
        <v>5</v>
      </c>
      <c r="N843" s="12" t="s">
        <v>1062</v>
      </c>
      <c r="O843" s="12">
        <v>37</v>
      </c>
      <c r="P843" s="13">
        <v>78698.63</v>
      </c>
      <c r="Q843" s="14">
        <v>311</v>
      </c>
    </row>
    <row r="844" spans="1:17" ht="21">
      <c r="A844" s="11" t="s">
        <v>28</v>
      </c>
      <c r="B844" s="12"/>
      <c r="C844" s="12" t="s">
        <v>29</v>
      </c>
      <c r="D844" s="12" t="s">
        <v>85</v>
      </c>
      <c r="E844" s="12" t="s">
        <v>20</v>
      </c>
      <c r="F844" s="12" t="s">
        <v>99</v>
      </c>
      <c r="G844" s="12" t="s">
        <v>77</v>
      </c>
      <c r="H844" s="12" t="s">
        <v>23</v>
      </c>
      <c r="I844" s="12"/>
      <c r="J844" s="12" t="s">
        <v>24</v>
      </c>
      <c r="K844" s="12" t="s">
        <v>25</v>
      </c>
      <c r="L844" s="12" t="s">
        <v>97</v>
      </c>
      <c r="M844" s="12">
        <v>4.4000000000000004</v>
      </c>
      <c r="N844" s="12" t="s">
        <v>1409</v>
      </c>
      <c r="O844" s="12">
        <v>18</v>
      </c>
      <c r="P844" s="13">
        <v>35999.82</v>
      </c>
      <c r="Q844" s="14">
        <v>134</v>
      </c>
    </row>
    <row r="845" spans="1:17" ht="21">
      <c r="A845" s="11" t="s">
        <v>17</v>
      </c>
      <c r="B845" s="12" t="s">
        <v>101</v>
      </c>
      <c r="C845" s="12" t="s">
        <v>29</v>
      </c>
      <c r="D845" s="12" t="s">
        <v>102</v>
      </c>
      <c r="E845" s="12" t="s">
        <v>20</v>
      </c>
      <c r="F845" s="12" t="s">
        <v>31</v>
      </c>
      <c r="G845" s="12" t="s">
        <v>96</v>
      </c>
      <c r="H845" s="12" t="s">
        <v>23</v>
      </c>
      <c r="I845" s="12"/>
      <c r="J845" s="12" t="s">
        <v>24</v>
      </c>
      <c r="K845" s="12" t="s">
        <v>25</v>
      </c>
      <c r="L845" s="12"/>
      <c r="M845" s="12"/>
      <c r="N845" s="12" t="s">
        <v>1410</v>
      </c>
      <c r="O845" s="12">
        <v>20</v>
      </c>
      <c r="P845" s="13">
        <v>41415</v>
      </c>
      <c r="Q845" s="14">
        <v>255</v>
      </c>
    </row>
    <row r="846" spans="1:17" ht="21">
      <c r="A846" s="11" t="s">
        <v>28</v>
      </c>
      <c r="B846" s="12" t="s">
        <v>1411</v>
      </c>
      <c r="C846" s="12" t="s">
        <v>73</v>
      </c>
      <c r="D846" s="12"/>
      <c r="E846" s="12" t="s">
        <v>75</v>
      </c>
      <c r="F846" s="12" t="s">
        <v>21</v>
      </c>
      <c r="G846" s="12" t="s">
        <v>77</v>
      </c>
      <c r="H846" s="12" t="s">
        <v>42</v>
      </c>
      <c r="I846" s="12" t="s">
        <v>34</v>
      </c>
      <c r="J846" s="12" t="s">
        <v>43</v>
      </c>
      <c r="K846" s="12" t="s">
        <v>205</v>
      </c>
      <c r="L846" s="12"/>
      <c r="M846" s="12"/>
      <c r="N846" s="12" t="s">
        <v>1412</v>
      </c>
      <c r="O846" s="12">
        <v>36</v>
      </c>
      <c r="P846" s="13">
        <v>54689.04</v>
      </c>
      <c r="Q846" s="14">
        <v>346</v>
      </c>
    </row>
    <row r="847" spans="1:17" ht="21">
      <c r="A847" s="11" t="s">
        <v>165</v>
      </c>
      <c r="B847" s="12" t="s">
        <v>606</v>
      </c>
      <c r="C847" s="12" t="s">
        <v>73</v>
      </c>
      <c r="D847" s="12"/>
      <c r="E847" s="12" t="s">
        <v>75</v>
      </c>
      <c r="F847" s="12" t="s">
        <v>76</v>
      </c>
      <c r="G847" s="12" t="s">
        <v>77</v>
      </c>
      <c r="H847" s="12" t="s">
        <v>33</v>
      </c>
      <c r="I847" s="12" t="s">
        <v>260</v>
      </c>
      <c r="J847" s="12" t="s">
        <v>394</v>
      </c>
      <c r="K847" s="12" t="s">
        <v>205</v>
      </c>
      <c r="L847" s="12"/>
      <c r="M847" s="12"/>
      <c r="N847" s="12" t="s">
        <v>483</v>
      </c>
      <c r="O847" s="12">
        <v>23</v>
      </c>
      <c r="P847" s="13">
        <v>21056.959999999999</v>
      </c>
      <c r="Q847" s="14">
        <v>187</v>
      </c>
    </row>
    <row r="848" spans="1:17" ht="21">
      <c r="A848" s="11" t="s">
        <v>123</v>
      </c>
      <c r="B848" s="12" t="s">
        <v>1413</v>
      </c>
      <c r="C848" s="12" t="s">
        <v>29</v>
      </c>
      <c r="D848" s="12"/>
      <c r="E848" s="12" t="s">
        <v>75</v>
      </c>
      <c r="F848" s="12" t="s">
        <v>130</v>
      </c>
      <c r="G848" s="12" t="s">
        <v>77</v>
      </c>
      <c r="H848" s="12" t="s">
        <v>23</v>
      </c>
      <c r="I848" s="12" t="s">
        <v>260</v>
      </c>
      <c r="J848" s="12" t="s">
        <v>665</v>
      </c>
      <c r="K848" s="12" t="s">
        <v>316</v>
      </c>
      <c r="L848" s="12"/>
      <c r="M848" s="12"/>
      <c r="N848" s="12" t="s">
        <v>867</v>
      </c>
      <c r="O848" s="12">
        <v>28</v>
      </c>
      <c r="P848" s="13">
        <v>78372</v>
      </c>
      <c r="Q848" s="14">
        <v>458</v>
      </c>
    </row>
    <row r="849" spans="1:17" ht="21">
      <c r="A849" s="11" t="s">
        <v>165</v>
      </c>
      <c r="B849" s="12" t="s">
        <v>1414</v>
      </c>
      <c r="C849" s="12" t="s">
        <v>218</v>
      </c>
      <c r="D849" s="12"/>
      <c r="E849" s="12" t="s">
        <v>208</v>
      </c>
      <c r="F849" s="12" t="s">
        <v>40</v>
      </c>
      <c r="G849" s="12" t="s">
        <v>32</v>
      </c>
      <c r="H849" s="12" t="s">
        <v>33</v>
      </c>
      <c r="I849" s="12"/>
      <c r="J849" s="12" t="s">
        <v>43</v>
      </c>
      <c r="K849" s="12" t="s">
        <v>570</v>
      </c>
      <c r="L849" s="12" t="s">
        <v>1130</v>
      </c>
      <c r="M849" s="12">
        <v>5</v>
      </c>
      <c r="N849" s="12" t="s">
        <v>1415</v>
      </c>
      <c r="O849" s="12">
        <v>20</v>
      </c>
      <c r="P849" s="13">
        <v>29642.6</v>
      </c>
      <c r="Q849" s="14">
        <v>285</v>
      </c>
    </row>
    <row r="850" spans="1:17" ht="21">
      <c r="A850" s="11" t="s">
        <v>152</v>
      </c>
      <c r="B850" s="12" t="s">
        <v>153</v>
      </c>
      <c r="C850" s="12" t="s">
        <v>73</v>
      </c>
      <c r="D850" s="12" t="s">
        <v>30</v>
      </c>
      <c r="E850" s="12" t="s">
        <v>20</v>
      </c>
      <c r="F850" s="12" t="s">
        <v>31</v>
      </c>
      <c r="G850" s="12" t="s">
        <v>41</v>
      </c>
      <c r="H850" s="12" t="s">
        <v>23</v>
      </c>
      <c r="I850" s="12"/>
      <c r="J850" s="12" t="s">
        <v>24</v>
      </c>
      <c r="K850" s="12" t="s">
        <v>25</v>
      </c>
      <c r="L850" s="12"/>
      <c r="M850" s="12"/>
      <c r="N850" s="12" t="s">
        <v>211</v>
      </c>
      <c r="O850" s="12">
        <v>13</v>
      </c>
      <c r="P850" s="13">
        <v>5979.87</v>
      </c>
      <c r="Q850" s="14">
        <v>208</v>
      </c>
    </row>
    <row r="851" spans="1:17" ht="21">
      <c r="A851" s="11" t="s">
        <v>17</v>
      </c>
      <c r="B851" s="12"/>
      <c r="C851" s="12" t="s">
        <v>18</v>
      </c>
      <c r="D851" s="12" t="s">
        <v>19</v>
      </c>
      <c r="E851" s="12" t="s">
        <v>20</v>
      </c>
      <c r="F851" s="12" t="s">
        <v>21</v>
      </c>
      <c r="G851" s="12" t="s">
        <v>22</v>
      </c>
      <c r="H851" s="12" t="s">
        <v>23</v>
      </c>
      <c r="I851" s="12"/>
      <c r="J851" s="12" t="s">
        <v>24</v>
      </c>
      <c r="K851" s="12" t="s">
        <v>25</v>
      </c>
      <c r="L851" s="12" t="s">
        <v>26</v>
      </c>
      <c r="M851" s="12"/>
      <c r="N851" s="12" t="s">
        <v>127</v>
      </c>
      <c r="O851" s="12">
        <v>65</v>
      </c>
      <c r="P851" s="13">
        <v>41599.35</v>
      </c>
      <c r="Q851" s="14">
        <v>277</v>
      </c>
    </row>
    <row r="852" spans="1:17" ht="21">
      <c r="A852" s="11" t="s">
        <v>28</v>
      </c>
      <c r="B852" s="12"/>
      <c r="C852" s="12" t="s">
        <v>29</v>
      </c>
      <c r="D852" s="12" t="s">
        <v>30</v>
      </c>
      <c r="E852" s="12" t="s">
        <v>20</v>
      </c>
      <c r="F852" s="12" t="s">
        <v>31</v>
      </c>
      <c r="G852" s="12" t="s">
        <v>32</v>
      </c>
      <c r="H852" s="12" t="s">
        <v>33</v>
      </c>
      <c r="I852" s="12" t="s">
        <v>34</v>
      </c>
      <c r="J852" s="12" t="s">
        <v>24</v>
      </c>
      <c r="K852" s="12" t="s">
        <v>25</v>
      </c>
      <c r="L852" s="12"/>
      <c r="M852" s="12">
        <v>4.5</v>
      </c>
      <c r="N852" s="12" t="s">
        <v>1416</v>
      </c>
      <c r="O852" s="12">
        <v>22</v>
      </c>
      <c r="P852" s="13">
        <v>21823.78</v>
      </c>
      <c r="Q852" s="14">
        <v>295</v>
      </c>
    </row>
    <row r="853" spans="1:17" ht="21">
      <c r="A853" s="11" t="s">
        <v>123</v>
      </c>
      <c r="B853" s="12" t="s">
        <v>1417</v>
      </c>
      <c r="C853" s="12" t="s">
        <v>115</v>
      </c>
      <c r="D853" s="12" t="s">
        <v>85</v>
      </c>
      <c r="E853" s="12"/>
      <c r="F853" s="12" t="s">
        <v>135</v>
      </c>
      <c r="G853" s="12" t="s">
        <v>22</v>
      </c>
      <c r="H853" s="12" t="s">
        <v>68</v>
      </c>
      <c r="I853" s="12" t="s">
        <v>260</v>
      </c>
      <c r="J853" s="12" t="s">
        <v>1147</v>
      </c>
      <c r="K853" s="12" t="s">
        <v>161</v>
      </c>
      <c r="L853" s="12"/>
      <c r="M853" s="12"/>
      <c r="N853" s="12" t="s">
        <v>1418</v>
      </c>
      <c r="O853" s="12">
        <v>13</v>
      </c>
      <c r="P853" s="13">
        <v>22502.87</v>
      </c>
      <c r="Q853" s="14">
        <v>358</v>
      </c>
    </row>
    <row r="854" spans="1:17" ht="21">
      <c r="A854" s="11" t="s">
        <v>123</v>
      </c>
      <c r="B854" s="12" t="s">
        <v>223</v>
      </c>
      <c r="C854" s="12" t="s">
        <v>115</v>
      </c>
      <c r="D854" s="12" t="s">
        <v>85</v>
      </c>
      <c r="E854" s="12" t="s">
        <v>41</v>
      </c>
      <c r="F854" s="12" t="s">
        <v>1419</v>
      </c>
      <c r="G854" s="12" t="s">
        <v>67</v>
      </c>
      <c r="H854" s="12" t="s">
        <v>68</v>
      </c>
      <c r="I854" s="12" t="s">
        <v>111</v>
      </c>
      <c r="J854" s="12" t="s">
        <v>24</v>
      </c>
      <c r="K854" s="12"/>
      <c r="L854" s="12"/>
      <c r="M854" s="12">
        <v>4.2</v>
      </c>
      <c r="N854" s="12" t="s">
        <v>1420</v>
      </c>
      <c r="O854" s="12">
        <v>62</v>
      </c>
      <c r="P854" s="13">
        <v>44835.92</v>
      </c>
      <c r="Q854" s="14">
        <v>409</v>
      </c>
    </row>
    <row r="855" spans="1:17" ht="21">
      <c r="A855" s="11" t="s">
        <v>123</v>
      </c>
      <c r="B855" s="12" t="s">
        <v>1216</v>
      </c>
      <c r="C855" s="12" t="s">
        <v>18</v>
      </c>
      <c r="D855" s="12"/>
      <c r="E855" s="12" t="s">
        <v>49</v>
      </c>
      <c r="F855" s="12" t="s">
        <v>86</v>
      </c>
      <c r="G855" s="12" t="s">
        <v>77</v>
      </c>
      <c r="H855" s="12" t="s">
        <v>23</v>
      </c>
      <c r="I855" s="12" t="s">
        <v>260</v>
      </c>
      <c r="J855" s="12" t="s">
        <v>394</v>
      </c>
      <c r="K855" s="12" t="s">
        <v>205</v>
      </c>
      <c r="L855" s="12"/>
      <c r="M855" s="12"/>
      <c r="N855" s="12" t="s">
        <v>45</v>
      </c>
      <c r="O855" s="12">
        <v>21</v>
      </c>
      <c r="P855" s="13">
        <v>20999.79</v>
      </c>
      <c r="Q855" s="14">
        <v>453</v>
      </c>
    </row>
    <row r="856" spans="1:17" ht="21">
      <c r="A856" s="11" t="s">
        <v>165</v>
      </c>
      <c r="B856" s="12" t="s">
        <v>1287</v>
      </c>
      <c r="C856" s="12" t="s">
        <v>29</v>
      </c>
      <c r="D856" s="12" t="s">
        <v>85</v>
      </c>
      <c r="E856" s="12" t="s">
        <v>20</v>
      </c>
      <c r="F856" s="12" t="s">
        <v>76</v>
      </c>
      <c r="G856" s="12" t="s">
        <v>77</v>
      </c>
      <c r="H856" s="12" t="s">
        <v>42</v>
      </c>
      <c r="I856" s="12"/>
      <c r="J856" s="12" t="s">
        <v>43</v>
      </c>
      <c r="K856" s="12" t="s">
        <v>570</v>
      </c>
      <c r="L856" s="12"/>
      <c r="M856" s="12"/>
      <c r="N856" s="12" t="s">
        <v>45</v>
      </c>
      <c r="O856" s="12">
        <v>16</v>
      </c>
      <c r="P856" s="13">
        <v>15999.84</v>
      </c>
      <c r="Q856" s="14">
        <v>131</v>
      </c>
    </row>
    <row r="857" spans="1:17" ht="21">
      <c r="A857" s="11" t="s">
        <v>17</v>
      </c>
      <c r="B857" s="12"/>
      <c r="C857" s="12" t="s">
        <v>18</v>
      </c>
      <c r="D857" s="12" t="s">
        <v>19</v>
      </c>
      <c r="E857" s="12" t="s">
        <v>20</v>
      </c>
      <c r="F857" s="12" t="s">
        <v>21</v>
      </c>
      <c r="G857" s="12" t="s">
        <v>22</v>
      </c>
      <c r="H857" s="12" t="s">
        <v>23</v>
      </c>
      <c r="I857" s="12"/>
      <c r="J857" s="12" t="s">
        <v>24</v>
      </c>
      <c r="K857" s="12" t="s">
        <v>25</v>
      </c>
      <c r="L857" s="12" t="s">
        <v>26</v>
      </c>
      <c r="M857" s="12"/>
      <c r="N857" s="12" t="s">
        <v>211</v>
      </c>
      <c r="O857" s="12">
        <v>23</v>
      </c>
      <c r="P857" s="13">
        <v>10579.77</v>
      </c>
      <c r="Q857" s="14">
        <v>165</v>
      </c>
    </row>
    <row r="858" spans="1:17" ht="21">
      <c r="A858" s="11" t="s">
        <v>28</v>
      </c>
      <c r="B858" s="12"/>
      <c r="C858" s="12" t="s">
        <v>29</v>
      </c>
      <c r="D858" s="12" t="s">
        <v>30</v>
      </c>
      <c r="E858" s="12" t="s">
        <v>20</v>
      </c>
      <c r="F858" s="12" t="s">
        <v>31</v>
      </c>
      <c r="G858" s="12" t="s">
        <v>32</v>
      </c>
      <c r="H858" s="12" t="s">
        <v>33</v>
      </c>
      <c r="I858" s="12" t="s">
        <v>34</v>
      </c>
      <c r="J858" s="12" t="s">
        <v>24</v>
      </c>
      <c r="K858" s="12" t="s">
        <v>25</v>
      </c>
      <c r="L858" s="12"/>
      <c r="M858" s="12">
        <v>4.5</v>
      </c>
      <c r="N858" s="12" t="s">
        <v>1421</v>
      </c>
      <c r="O858" s="12">
        <v>65</v>
      </c>
      <c r="P858" s="13">
        <v>99449.35</v>
      </c>
      <c r="Q858" s="14">
        <v>546</v>
      </c>
    </row>
    <row r="859" spans="1:17" ht="21">
      <c r="A859" s="11" t="s">
        <v>123</v>
      </c>
      <c r="B859" s="12" t="s">
        <v>1422</v>
      </c>
      <c r="C859" s="12" t="s">
        <v>18</v>
      </c>
      <c r="D859" s="12"/>
      <c r="E859" s="12" t="s">
        <v>49</v>
      </c>
      <c r="F859" s="12" t="s">
        <v>86</v>
      </c>
      <c r="G859" s="12" t="s">
        <v>77</v>
      </c>
      <c r="H859" s="12" t="s">
        <v>23</v>
      </c>
      <c r="I859" s="12" t="s">
        <v>565</v>
      </c>
      <c r="J859" s="12" t="s">
        <v>394</v>
      </c>
      <c r="K859" s="12" t="s">
        <v>205</v>
      </c>
      <c r="L859" s="12"/>
      <c r="M859" s="12"/>
      <c r="N859" s="12" t="s">
        <v>100</v>
      </c>
      <c r="O859" s="12">
        <v>37</v>
      </c>
      <c r="P859" s="13">
        <v>62863</v>
      </c>
      <c r="Q859" s="14">
        <v>280</v>
      </c>
    </row>
    <row r="860" spans="1:17" ht="21">
      <c r="A860" s="11" t="s">
        <v>123</v>
      </c>
      <c r="B860" s="12" t="s">
        <v>1423</v>
      </c>
      <c r="C860" s="12" t="s">
        <v>18</v>
      </c>
      <c r="D860" s="12"/>
      <c r="E860" s="12" t="s">
        <v>49</v>
      </c>
      <c r="F860" s="12" t="s">
        <v>1424</v>
      </c>
      <c r="G860" s="12" t="s">
        <v>67</v>
      </c>
      <c r="H860" s="12" t="s">
        <v>413</v>
      </c>
      <c r="I860" s="12" t="s">
        <v>158</v>
      </c>
      <c r="J860" s="12" t="s">
        <v>24</v>
      </c>
      <c r="K860" s="12" t="s">
        <v>1425</v>
      </c>
      <c r="L860" s="12"/>
      <c r="M860" s="12">
        <v>4.2</v>
      </c>
      <c r="N860" s="12" t="s">
        <v>1426</v>
      </c>
      <c r="O860" s="12">
        <v>58</v>
      </c>
      <c r="P860" s="13">
        <v>138851.42000000001</v>
      </c>
      <c r="Q860" s="14">
        <v>202</v>
      </c>
    </row>
    <row r="861" spans="1:17" ht="21">
      <c r="A861" s="11" t="s">
        <v>71</v>
      </c>
      <c r="B861" s="12" t="s">
        <v>1427</v>
      </c>
      <c r="C861" s="12" t="s">
        <v>105</v>
      </c>
      <c r="D861" s="12" t="s">
        <v>85</v>
      </c>
      <c r="E861" s="12" t="s">
        <v>20</v>
      </c>
      <c r="F861" s="12" t="s">
        <v>76</v>
      </c>
      <c r="G861" s="12" t="s">
        <v>77</v>
      </c>
      <c r="H861" s="12" t="s">
        <v>338</v>
      </c>
      <c r="I861" s="12"/>
      <c r="J861" s="12" t="s">
        <v>43</v>
      </c>
      <c r="K861" s="12" t="s">
        <v>1428</v>
      </c>
      <c r="L861" s="12"/>
      <c r="M861" s="12">
        <v>4.3</v>
      </c>
      <c r="N861" s="12" t="s">
        <v>151</v>
      </c>
      <c r="O861" s="12">
        <v>58</v>
      </c>
      <c r="P861" s="13">
        <v>22619.42</v>
      </c>
      <c r="Q861" s="14">
        <v>417</v>
      </c>
    </row>
    <row r="862" spans="1:17" ht="21">
      <c r="A862" s="11" t="s">
        <v>17</v>
      </c>
      <c r="B862" s="12"/>
      <c r="C862" s="12" t="s">
        <v>18</v>
      </c>
      <c r="D862" s="12" t="s">
        <v>19</v>
      </c>
      <c r="E862" s="12" t="s">
        <v>20</v>
      </c>
      <c r="F862" s="12" t="s">
        <v>21</v>
      </c>
      <c r="G862" s="12" t="s">
        <v>22</v>
      </c>
      <c r="H862" s="12" t="s">
        <v>23</v>
      </c>
      <c r="I862" s="12"/>
      <c r="J862" s="12" t="s">
        <v>24</v>
      </c>
      <c r="K862" s="12" t="s">
        <v>25</v>
      </c>
      <c r="L862" s="12" t="s">
        <v>26</v>
      </c>
      <c r="M862" s="12"/>
      <c r="N862" s="12" t="s">
        <v>211</v>
      </c>
      <c r="O862" s="12">
        <v>43</v>
      </c>
      <c r="P862" s="13">
        <v>19779.57</v>
      </c>
      <c r="Q862" s="14">
        <v>134</v>
      </c>
    </row>
    <row r="863" spans="1:17" ht="21">
      <c r="A863" s="11" t="s">
        <v>28</v>
      </c>
      <c r="B863" s="12"/>
      <c r="C863" s="12" t="s">
        <v>29</v>
      </c>
      <c r="D863" s="12" t="s">
        <v>30</v>
      </c>
      <c r="E863" s="12" t="s">
        <v>20</v>
      </c>
      <c r="F863" s="12" t="s">
        <v>31</v>
      </c>
      <c r="G863" s="12" t="s">
        <v>32</v>
      </c>
      <c r="H863" s="12" t="s">
        <v>33</v>
      </c>
      <c r="I863" s="12" t="s">
        <v>34</v>
      </c>
      <c r="J863" s="12" t="s">
        <v>24</v>
      </c>
      <c r="K863" s="12" t="s">
        <v>25</v>
      </c>
      <c r="L863" s="12"/>
      <c r="M863" s="12">
        <v>4.5</v>
      </c>
      <c r="N863" s="12" t="s">
        <v>127</v>
      </c>
      <c r="O863" s="12">
        <v>34</v>
      </c>
      <c r="P863" s="13">
        <v>21759.66</v>
      </c>
      <c r="Q863" s="14">
        <v>211</v>
      </c>
    </row>
    <row r="864" spans="1:17" ht="21">
      <c r="A864" s="11" t="s">
        <v>123</v>
      </c>
      <c r="B864" s="12" t="s">
        <v>1429</v>
      </c>
      <c r="C864" s="12" t="s">
        <v>29</v>
      </c>
      <c r="D864" s="12" t="s">
        <v>85</v>
      </c>
      <c r="E864" s="12" t="s">
        <v>90</v>
      </c>
      <c r="F864" s="12" t="s">
        <v>374</v>
      </c>
      <c r="G864" s="12" t="s">
        <v>41</v>
      </c>
      <c r="H864" s="12" t="s">
        <v>256</v>
      </c>
      <c r="I864" s="12" t="s">
        <v>260</v>
      </c>
      <c r="J864" s="12" t="s">
        <v>1430</v>
      </c>
      <c r="K864" s="12"/>
      <c r="L864" s="12"/>
      <c r="M864" s="12">
        <v>1</v>
      </c>
      <c r="N864" s="12" t="s">
        <v>151</v>
      </c>
      <c r="O864" s="12">
        <v>23</v>
      </c>
      <c r="P864" s="13">
        <v>8969.77</v>
      </c>
      <c r="Q864" s="14">
        <v>184</v>
      </c>
    </row>
    <row r="865" spans="1:17" ht="21">
      <c r="A865" s="11" t="s">
        <v>1431</v>
      </c>
      <c r="B865" s="12" t="s">
        <v>1432</v>
      </c>
      <c r="C865" s="12" t="s">
        <v>952</v>
      </c>
      <c r="D865" s="12" t="s">
        <v>30</v>
      </c>
      <c r="E865" s="12" t="s">
        <v>32</v>
      </c>
      <c r="F865" s="12" t="s">
        <v>1433</v>
      </c>
      <c r="G865" s="12" t="s">
        <v>67</v>
      </c>
      <c r="H865" s="12" t="s">
        <v>256</v>
      </c>
      <c r="I865" s="12"/>
      <c r="J865" s="12" t="s">
        <v>24</v>
      </c>
      <c r="K865" s="12" t="s">
        <v>1434</v>
      </c>
      <c r="L865" s="12"/>
      <c r="M865" s="12">
        <v>3.1</v>
      </c>
      <c r="N865" s="12" t="s">
        <v>132</v>
      </c>
      <c r="O865" s="12">
        <v>43</v>
      </c>
      <c r="P865" s="13">
        <v>25369.57</v>
      </c>
      <c r="Q865" s="14">
        <v>483</v>
      </c>
    </row>
    <row r="866" spans="1:17" ht="21">
      <c r="A866" s="11" t="s">
        <v>36</v>
      </c>
      <c r="B866" s="12" t="s">
        <v>1435</v>
      </c>
      <c r="C866" s="12" t="s">
        <v>29</v>
      </c>
      <c r="D866" s="12" t="s">
        <v>85</v>
      </c>
      <c r="E866" s="12" t="s">
        <v>90</v>
      </c>
      <c r="F866" s="12" t="s">
        <v>374</v>
      </c>
      <c r="G866" s="12" t="s">
        <v>77</v>
      </c>
      <c r="H866" s="12" t="s">
        <v>33</v>
      </c>
      <c r="I866" s="12"/>
      <c r="J866" s="12" t="s">
        <v>389</v>
      </c>
      <c r="K866" s="12" t="s">
        <v>1436</v>
      </c>
      <c r="L866" s="12"/>
      <c r="M866" s="12"/>
      <c r="N866" s="12" t="s">
        <v>1437</v>
      </c>
      <c r="O866" s="12">
        <v>27</v>
      </c>
      <c r="P866" s="13">
        <v>29594.97</v>
      </c>
      <c r="Q866" s="14">
        <v>233</v>
      </c>
    </row>
    <row r="867" spans="1:17" ht="21">
      <c r="A867" s="11" t="s">
        <v>17</v>
      </c>
      <c r="B867" s="12"/>
      <c r="C867" s="12" t="s">
        <v>18</v>
      </c>
      <c r="D867" s="12" t="s">
        <v>19</v>
      </c>
      <c r="E867" s="12" t="s">
        <v>20</v>
      </c>
      <c r="F867" s="12" t="s">
        <v>21</v>
      </c>
      <c r="G867" s="12" t="s">
        <v>22</v>
      </c>
      <c r="H867" s="12" t="s">
        <v>23</v>
      </c>
      <c r="I867" s="12"/>
      <c r="J867" s="12" t="s">
        <v>24</v>
      </c>
      <c r="K867" s="12" t="s">
        <v>25</v>
      </c>
      <c r="L867" s="12" t="s">
        <v>26</v>
      </c>
      <c r="M867" s="12"/>
      <c r="N867" s="12" t="s">
        <v>214</v>
      </c>
      <c r="O867" s="12">
        <v>41</v>
      </c>
      <c r="P867" s="13">
        <v>63919</v>
      </c>
      <c r="Q867" s="14">
        <v>460</v>
      </c>
    </row>
    <row r="868" spans="1:17" ht="21">
      <c r="A868" s="11" t="s">
        <v>28</v>
      </c>
      <c r="B868" s="12"/>
      <c r="C868" s="12" t="s">
        <v>29</v>
      </c>
      <c r="D868" s="12" t="s">
        <v>30</v>
      </c>
      <c r="E868" s="12" t="s">
        <v>20</v>
      </c>
      <c r="F868" s="12" t="s">
        <v>31</v>
      </c>
      <c r="G868" s="12" t="s">
        <v>32</v>
      </c>
      <c r="H868" s="12" t="s">
        <v>33</v>
      </c>
      <c r="I868" s="12" t="s">
        <v>34</v>
      </c>
      <c r="J868" s="12" t="s">
        <v>24</v>
      </c>
      <c r="K868" s="12" t="s">
        <v>25</v>
      </c>
      <c r="L868" s="12"/>
      <c r="M868" s="12">
        <v>4.5</v>
      </c>
      <c r="N868" s="12" t="s">
        <v>184</v>
      </c>
      <c r="O868" s="12">
        <v>60</v>
      </c>
      <c r="P868" s="13">
        <v>45945</v>
      </c>
      <c r="Q868" s="14">
        <v>553</v>
      </c>
    </row>
    <row r="869" spans="1:17" ht="21">
      <c r="A869" s="11" t="s">
        <v>165</v>
      </c>
      <c r="B869" s="12" t="s">
        <v>1438</v>
      </c>
      <c r="C869" s="12" t="s">
        <v>18</v>
      </c>
      <c r="D869" s="12"/>
      <c r="E869" s="12"/>
      <c r="F869" s="12" t="s">
        <v>86</v>
      </c>
      <c r="G869" s="12" t="s">
        <v>77</v>
      </c>
      <c r="H869" s="12" t="s">
        <v>256</v>
      </c>
      <c r="I869" s="12" t="s">
        <v>1439</v>
      </c>
      <c r="J869" s="12" t="s">
        <v>24</v>
      </c>
      <c r="K869" s="12" t="s">
        <v>205</v>
      </c>
      <c r="L869" s="12"/>
      <c r="M869" s="12"/>
      <c r="N869" s="12" t="s">
        <v>100</v>
      </c>
      <c r="O869" s="12">
        <v>24</v>
      </c>
      <c r="P869" s="13">
        <v>40776</v>
      </c>
      <c r="Q869" s="14">
        <v>431</v>
      </c>
    </row>
    <row r="870" spans="1:17" ht="21">
      <c r="A870" s="11" t="s">
        <v>28</v>
      </c>
      <c r="B870" s="12" t="s">
        <v>1440</v>
      </c>
      <c r="C870" s="12" t="s">
        <v>105</v>
      </c>
      <c r="D870" s="12" t="s">
        <v>85</v>
      </c>
      <c r="E870" s="12" t="s">
        <v>20</v>
      </c>
      <c r="F870" s="12" t="s">
        <v>76</v>
      </c>
      <c r="G870" s="12" t="s">
        <v>77</v>
      </c>
      <c r="H870" s="12" t="s">
        <v>1441</v>
      </c>
      <c r="I870" s="12"/>
      <c r="J870" s="12" t="s">
        <v>24</v>
      </c>
      <c r="K870" s="12" t="s">
        <v>1351</v>
      </c>
      <c r="L870" s="12"/>
      <c r="M870" s="12">
        <v>1</v>
      </c>
      <c r="N870" s="12" t="s">
        <v>100</v>
      </c>
      <c r="O870" s="12">
        <v>42</v>
      </c>
      <c r="P870" s="13">
        <v>71358</v>
      </c>
      <c r="Q870" s="14">
        <v>161</v>
      </c>
    </row>
    <row r="871" spans="1:17" ht="21">
      <c r="A871" s="11" t="s">
        <v>123</v>
      </c>
      <c r="B871" s="12" t="s">
        <v>1442</v>
      </c>
      <c r="C871" s="12" t="s">
        <v>115</v>
      </c>
      <c r="D871" s="12" t="s">
        <v>85</v>
      </c>
      <c r="E871" s="12" t="s">
        <v>32</v>
      </c>
      <c r="F871" s="12" t="s">
        <v>350</v>
      </c>
      <c r="G871" s="12" t="s">
        <v>67</v>
      </c>
      <c r="H871" s="12" t="s">
        <v>338</v>
      </c>
      <c r="I871" s="12"/>
      <c r="J871" s="12" t="s">
        <v>24</v>
      </c>
      <c r="K871" s="12" t="s">
        <v>1443</v>
      </c>
      <c r="L871" s="12"/>
      <c r="M871" s="12">
        <v>4</v>
      </c>
      <c r="N871" s="12" t="s">
        <v>1444</v>
      </c>
      <c r="O871" s="12">
        <v>40</v>
      </c>
      <c r="P871" s="13">
        <v>14279.6</v>
      </c>
      <c r="Q871" s="14">
        <v>213</v>
      </c>
    </row>
    <row r="872" spans="1:17" ht="21">
      <c r="A872" s="11" t="s">
        <v>79</v>
      </c>
      <c r="B872" s="12" t="s">
        <v>1445</v>
      </c>
      <c r="C872" s="12" t="s">
        <v>18</v>
      </c>
      <c r="D872" s="12"/>
      <c r="E872" s="12" t="s">
        <v>75</v>
      </c>
      <c r="F872" s="12" t="s">
        <v>678</v>
      </c>
      <c r="G872" s="12" t="s">
        <v>22</v>
      </c>
      <c r="H872" s="12" t="s">
        <v>413</v>
      </c>
      <c r="I872" s="12" t="s">
        <v>409</v>
      </c>
      <c r="J872" s="12" t="s">
        <v>24</v>
      </c>
      <c r="K872" s="12" t="s">
        <v>205</v>
      </c>
      <c r="L872" s="12"/>
      <c r="M872" s="12">
        <v>2.9</v>
      </c>
      <c r="N872" s="12" t="s">
        <v>100</v>
      </c>
      <c r="O872" s="12">
        <v>50</v>
      </c>
      <c r="P872" s="13">
        <v>84950</v>
      </c>
      <c r="Q872" s="14">
        <v>433</v>
      </c>
    </row>
    <row r="873" spans="1:17" ht="21">
      <c r="A873" s="11" t="s">
        <v>36</v>
      </c>
      <c r="B873" s="12"/>
      <c r="C873" s="12" t="s">
        <v>29</v>
      </c>
      <c r="D873" s="12"/>
      <c r="E873" s="12"/>
      <c r="F873" s="12"/>
      <c r="G873" s="12" t="s">
        <v>41</v>
      </c>
      <c r="H873" s="12"/>
      <c r="I873" s="12"/>
      <c r="J873" s="12"/>
      <c r="K873" s="12"/>
      <c r="L873" s="12"/>
      <c r="M873" s="12"/>
      <c r="N873" s="12" t="s">
        <v>1446</v>
      </c>
      <c r="O873" s="12">
        <v>39</v>
      </c>
      <c r="P873" s="13">
        <v>114100.35</v>
      </c>
      <c r="Q873" s="14">
        <v>437</v>
      </c>
    </row>
    <row r="874" spans="1:17" ht="21">
      <c r="A874" s="11" t="s">
        <v>17</v>
      </c>
      <c r="B874" s="12"/>
      <c r="C874" s="12" t="s">
        <v>18</v>
      </c>
      <c r="D874" s="12" t="s">
        <v>19</v>
      </c>
      <c r="E874" s="12" t="s">
        <v>20</v>
      </c>
      <c r="F874" s="12" t="s">
        <v>21</v>
      </c>
      <c r="G874" s="12" t="s">
        <v>22</v>
      </c>
      <c r="H874" s="12" t="s">
        <v>23</v>
      </c>
      <c r="I874" s="12"/>
      <c r="J874" s="12" t="s">
        <v>24</v>
      </c>
      <c r="K874" s="12" t="s">
        <v>25</v>
      </c>
      <c r="L874" s="12" t="s">
        <v>26</v>
      </c>
      <c r="M874" s="12"/>
      <c r="N874" s="12" t="s">
        <v>1447</v>
      </c>
      <c r="O874" s="12">
        <v>51</v>
      </c>
      <c r="P874" s="13">
        <v>174215.49</v>
      </c>
      <c r="Q874" s="14">
        <v>453</v>
      </c>
    </row>
    <row r="875" spans="1:17" ht="21">
      <c r="A875" s="11" t="s">
        <v>28</v>
      </c>
      <c r="B875" s="12"/>
      <c r="C875" s="12" t="s">
        <v>29</v>
      </c>
      <c r="D875" s="12" t="s">
        <v>30</v>
      </c>
      <c r="E875" s="12" t="s">
        <v>20</v>
      </c>
      <c r="F875" s="12" t="s">
        <v>31</v>
      </c>
      <c r="G875" s="12" t="s">
        <v>32</v>
      </c>
      <c r="H875" s="12" t="s">
        <v>33</v>
      </c>
      <c r="I875" s="12" t="s">
        <v>34</v>
      </c>
      <c r="J875" s="12" t="s">
        <v>24</v>
      </c>
      <c r="K875" s="12" t="s">
        <v>25</v>
      </c>
      <c r="L875" s="12"/>
      <c r="M875" s="12">
        <v>4.5</v>
      </c>
      <c r="N875" s="12" t="s">
        <v>1448</v>
      </c>
      <c r="O875" s="12">
        <v>19</v>
      </c>
      <c r="P875" s="13">
        <v>31539.81</v>
      </c>
      <c r="Q875" s="14">
        <v>461</v>
      </c>
    </row>
    <row r="876" spans="1:17" ht="21">
      <c r="A876" s="11" t="s">
        <v>165</v>
      </c>
      <c r="B876" s="12" t="s">
        <v>606</v>
      </c>
      <c r="C876" s="12" t="s">
        <v>18</v>
      </c>
      <c r="D876" s="12"/>
      <c r="E876" s="12" t="s">
        <v>49</v>
      </c>
      <c r="F876" s="12" t="s">
        <v>86</v>
      </c>
      <c r="G876" s="12" t="s">
        <v>77</v>
      </c>
      <c r="H876" s="12" t="s">
        <v>33</v>
      </c>
      <c r="I876" s="12" t="s">
        <v>260</v>
      </c>
      <c r="J876" s="12" t="s">
        <v>394</v>
      </c>
      <c r="K876" s="12" t="s">
        <v>205</v>
      </c>
      <c r="L876" s="12"/>
      <c r="M876" s="12"/>
      <c r="N876" s="12" t="s">
        <v>1449</v>
      </c>
      <c r="O876" s="12">
        <v>31</v>
      </c>
      <c r="P876" s="13">
        <v>57845.69</v>
      </c>
      <c r="Q876" s="14">
        <v>179</v>
      </c>
    </row>
    <row r="877" spans="1:17" ht="21">
      <c r="A877" s="11" t="s">
        <v>165</v>
      </c>
      <c r="B877" s="12" t="s">
        <v>1450</v>
      </c>
      <c r="C877" s="12" t="s">
        <v>73</v>
      </c>
      <c r="D877" s="12" t="s">
        <v>883</v>
      </c>
      <c r="E877" s="12" t="s">
        <v>90</v>
      </c>
      <c r="F877" s="12" t="s">
        <v>21</v>
      </c>
      <c r="G877" s="12" t="s">
        <v>41</v>
      </c>
      <c r="H877" s="12" t="s">
        <v>256</v>
      </c>
      <c r="I877" s="12" t="s">
        <v>1451</v>
      </c>
      <c r="J877" s="12" t="s">
        <v>43</v>
      </c>
      <c r="K877" s="12"/>
      <c r="L877" s="12"/>
      <c r="M877" s="12"/>
      <c r="N877" s="12" t="s">
        <v>132</v>
      </c>
      <c r="O877" s="12">
        <v>61</v>
      </c>
      <c r="P877" s="13">
        <v>35989.39</v>
      </c>
      <c r="Q877" s="14">
        <v>174</v>
      </c>
    </row>
    <row r="878" spans="1:17" ht="21">
      <c r="A878" s="11" t="s">
        <v>36</v>
      </c>
      <c r="B878" s="12" t="s">
        <v>1452</v>
      </c>
      <c r="C878" s="12" t="s">
        <v>105</v>
      </c>
      <c r="D878" s="12" t="s">
        <v>85</v>
      </c>
      <c r="E878" s="12" t="s">
        <v>90</v>
      </c>
      <c r="F878" s="12" t="s">
        <v>145</v>
      </c>
      <c r="G878" s="12" t="s">
        <v>41</v>
      </c>
      <c r="H878" s="12" t="s">
        <v>23</v>
      </c>
      <c r="I878" s="12"/>
      <c r="J878" s="12" t="s">
        <v>43</v>
      </c>
      <c r="K878" s="12" t="s">
        <v>1453</v>
      </c>
      <c r="L878" s="12"/>
      <c r="M878" s="12">
        <v>5</v>
      </c>
      <c r="N878" s="12" t="s">
        <v>78</v>
      </c>
      <c r="O878" s="12">
        <v>27</v>
      </c>
      <c r="P878" s="13">
        <v>24299.73</v>
      </c>
      <c r="Q878" s="14">
        <v>387</v>
      </c>
    </row>
    <row r="879" spans="1:17" ht="21">
      <c r="A879" s="11" t="s">
        <v>123</v>
      </c>
      <c r="B879" s="12" t="s">
        <v>478</v>
      </c>
      <c r="C879" s="12" t="s">
        <v>29</v>
      </c>
      <c r="D879" s="12"/>
      <c r="E879" s="12" t="s">
        <v>49</v>
      </c>
      <c r="F879" s="12" t="s">
        <v>126</v>
      </c>
      <c r="G879" s="12" t="s">
        <v>67</v>
      </c>
      <c r="H879" s="12" t="s">
        <v>1454</v>
      </c>
      <c r="I879" s="12"/>
      <c r="J879" s="12" t="s">
        <v>24</v>
      </c>
      <c r="K879" s="12"/>
      <c r="L879" s="12" t="s">
        <v>419</v>
      </c>
      <c r="M879" s="12">
        <v>3.7</v>
      </c>
      <c r="N879" s="12" t="s">
        <v>1455</v>
      </c>
      <c r="O879" s="12">
        <v>28</v>
      </c>
      <c r="P879" s="13">
        <v>2100</v>
      </c>
      <c r="Q879" s="14">
        <v>268</v>
      </c>
    </row>
    <row r="880" spans="1:17" ht="21">
      <c r="A880" s="11" t="s">
        <v>165</v>
      </c>
      <c r="B880" s="12" t="s">
        <v>907</v>
      </c>
      <c r="C880" s="12" t="s">
        <v>210</v>
      </c>
      <c r="D880" s="12" t="s">
        <v>85</v>
      </c>
      <c r="E880" s="12" t="s">
        <v>1187</v>
      </c>
      <c r="F880" s="12" t="s">
        <v>145</v>
      </c>
      <c r="G880" s="12" t="s">
        <v>32</v>
      </c>
      <c r="H880" s="12" t="s">
        <v>33</v>
      </c>
      <c r="I880" s="12"/>
      <c r="J880" s="12" t="s">
        <v>24</v>
      </c>
      <c r="K880" s="12" t="s">
        <v>242</v>
      </c>
      <c r="L880" s="12"/>
      <c r="M880" s="12"/>
      <c r="N880" s="12" t="s">
        <v>527</v>
      </c>
      <c r="O880" s="12">
        <v>19</v>
      </c>
      <c r="P880" s="13">
        <v>36081</v>
      </c>
      <c r="Q880" s="14">
        <v>130</v>
      </c>
    </row>
    <row r="881" spans="1:17" ht="21">
      <c r="A881" s="11" t="s">
        <v>36</v>
      </c>
      <c r="B881" s="12"/>
      <c r="C881" s="12" t="s">
        <v>29</v>
      </c>
      <c r="D881" s="12"/>
      <c r="E881" s="12"/>
      <c r="F881" s="12"/>
      <c r="G881" s="12" t="s">
        <v>41</v>
      </c>
      <c r="H881" s="12"/>
      <c r="I881" s="12"/>
      <c r="J881" s="12"/>
      <c r="K881" s="12"/>
      <c r="L881" s="12" t="s">
        <v>993</v>
      </c>
      <c r="M881" s="12">
        <v>5</v>
      </c>
      <c r="N881" s="12" t="s">
        <v>45</v>
      </c>
      <c r="O881" s="12">
        <v>40</v>
      </c>
      <c r="P881" s="13">
        <v>39999.599999999999</v>
      </c>
      <c r="Q881" s="14">
        <v>295</v>
      </c>
    </row>
    <row r="882" spans="1:17" ht="21">
      <c r="A882" s="11" t="s">
        <v>165</v>
      </c>
      <c r="B882" s="12" t="s">
        <v>1101</v>
      </c>
      <c r="C882" s="12" t="s">
        <v>302</v>
      </c>
      <c r="D882" s="12" t="s">
        <v>85</v>
      </c>
      <c r="E882" s="12" t="s">
        <v>49</v>
      </c>
      <c r="F882" s="12" t="s">
        <v>86</v>
      </c>
      <c r="G882" s="12" t="s">
        <v>22</v>
      </c>
      <c r="H882" s="12" t="s">
        <v>33</v>
      </c>
      <c r="I882" s="12" t="s">
        <v>589</v>
      </c>
      <c r="J882" s="12" t="s">
        <v>24</v>
      </c>
      <c r="K882" s="12"/>
      <c r="L882" s="12"/>
      <c r="M882" s="12">
        <v>3</v>
      </c>
      <c r="N882" s="12" t="s">
        <v>1456</v>
      </c>
      <c r="O882" s="12">
        <v>29</v>
      </c>
      <c r="P882" s="13">
        <v>6031.71</v>
      </c>
      <c r="Q882" s="14">
        <v>525</v>
      </c>
    </row>
    <row r="883" spans="1:17" ht="21">
      <c r="A883" s="11" t="s">
        <v>71</v>
      </c>
      <c r="B883" s="12" t="s">
        <v>1457</v>
      </c>
      <c r="C883" s="12" t="s">
        <v>18</v>
      </c>
      <c r="D883" s="12"/>
      <c r="E883" s="12" t="s">
        <v>32</v>
      </c>
      <c r="F883" s="12" t="s">
        <v>135</v>
      </c>
      <c r="G883" s="12" t="s">
        <v>67</v>
      </c>
      <c r="H883" s="12" t="s">
        <v>60</v>
      </c>
      <c r="I883" s="12"/>
      <c r="J883" s="12" t="s">
        <v>24</v>
      </c>
      <c r="K883" s="12" t="s">
        <v>161</v>
      </c>
      <c r="L883" s="12" t="s">
        <v>97</v>
      </c>
      <c r="M883" s="12">
        <v>4.5999999999999996</v>
      </c>
      <c r="N883" s="12" t="s">
        <v>1458</v>
      </c>
      <c r="O883" s="12">
        <v>52</v>
      </c>
      <c r="P883" s="13">
        <v>59695.48</v>
      </c>
      <c r="Q883" s="14">
        <v>326</v>
      </c>
    </row>
    <row r="884" spans="1:17" ht="21">
      <c r="A884" s="11" t="s">
        <v>17</v>
      </c>
      <c r="B884" s="12"/>
      <c r="C884" s="12" t="s">
        <v>29</v>
      </c>
      <c r="D884" s="12" t="s">
        <v>19</v>
      </c>
      <c r="E884" s="12" t="s">
        <v>94</v>
      </c>
      <c r="F884" s="12" t="s">
        <v>95</v>
      </c>
      <c r="G884" s="12" t="s">
        <v>96</v>
      </c>
      <c r="H884" s="12" t="s">
        <v>23</v>
      </c>
      <c r="I884" s="12"/>
      <c r="J884" s="12" t="s">
        <v>24</v>
      </c>
      <c r="K884" s="12" t="s">
        <v>25</v>
      </c>
      <c r="L884" s="12" t="s">
        <v>97</v>
      </c>
      <c r="M884" s="12">
        <v>5</v>
      </c>
      <c r="N884" s="12" t="s">
        <v>100</v>
      </c>
      <c r="O884" s="12">
        <v>49</v>
      </c>
      <c r="P884" s="13">
        <v>83251</v>
      </c>
      <c r="Q884" s="14">
        <v>316</v>
      </c>
    </row>
    <row r="885" spans="1:17" ht="21">
      <c r="A885" s="11" t="s">
        <v>28</v>
      </c>
      <c r="B885" s="12"/>
      <c r="C885" s="12" t="s">
        <v>29</v>
      </c>
      <c r="D885" s="12" t="s">
        <v>85</v>
      </c>
      <c r="E885" s="12" t="s">
        <v>20</v>
      </c>
      <c r="F885" s="12" t="s">
        <v>99</v>
      </c>
      <c r="G885" s="12" t="s">
        <v>77</v>
      </c>
      <c r="H885" s="12" t="s">
        <v>23</v>
      </c>
      <c r="I885" s="12"/>
      <c r="J885" s="12" t="s">
        <v>24</v>
      </c>
      <c r="K885" s="12" t="s">
        <v>25</v>
      </c>
      <c r="L885" s="12" t="s">
        <v>97</v>
      </c>
      <c r="M885" s="12">
        <v>4.4000000000000004</v>
      </c>
      <c r="N885" s="12" t="s">
        <v>151</v>
      </c>
      <c r="O885" s="12">
        <v>64</v>
      </c>
      <c r="P885" s="13">
        <v>24959.360000000001</v>
      </c>
      <c r="Q885" s="14">
        <v>334</v>
      </c>
    </row>
    <row r="886" spans="1:17" ht="21">
      <c r="A886" s="11" t="s">
        <v>17</v>
      </c>
      <c r="B886" s="12" t="s">
        <v>101</v>
      </c>
      <c r="C886" s="12" t="s">
        <v>29</v>
      </c>
      <c r="D886" s="12" t="s">
        <v>102</v>
      </c>
      <c r="E886" s="12" t="s">
        <v>20</v>
      </c>
      <c r="F886" s="12" t="s">
        <v>31</v>
      </c>
      <c r="G886" s="12" t="s">
        <v>96</v>
      </c>
      <c r="H886" s="12" t="s">
        <v>23</v>
      </c>
      <c r="I886" s="12"/>
      <c r="J886" s="12" t="s">
        <v>24</v>
      </c>
      <c r="K886" s="12" t="s">
        <v>25</v>
      </c>
      <c r="L886" s="12"/>
      <c r="M886" s="12"/>
      <c r="N886" s="12" t="s">
        <v>1459</v>
      </c>
      <c r="O886" s="12">
        <v>14</v>
      </c>
      <c r="P886" s="13">
        <v>11892.86</v>
      </c>
      <c r="Q886" s="14">
        <v>153</v>
      </c>
    </row>
    <row r="887" spans="1:17" ht="21">
      <c r="A887" s="11" t="s">
        <v>17</v>
      </c>
      <c r="B887" s="12"/>
      <c r="C887" s="12" t="s">
        <v>18</v>
      </c>
      <c r="D887" s="12" t="s">
        <v>19</v>
      </c>
      <c r="E887" s="12" t="s">
        <v>20</v>
      </c>
      <c r="F887" s="12" t="s">
        <v>21</v>
      </c>
      <c r="G887" s="12" t="s">
        <v>22</v>
      </c>
      <c r="H887" s="12" t="s">
        <v>23</v>
      </c>
      <c r="I887" s="12"/>
      <c r="J887" s="12" t="s">
        <v>24</v>
      </c>
      <c r="K887" s="12" t="s">
        <v>25</v>
      </c>
      <c r="L887" s="12" t="s">
        <v>26</v>
      </c>
      <c r="M887" s="12"/>
      <c r="N887" s="12" t="s">
        <v>1460</v>
      </c>
      <c r="O887" s="12">
        <v>55</v>
      </c>
      <c r="P887" s="13">
        <v>180793.25</v>
      </c>
      <c r="Q887" s="14">
        <v>196</v>
      </c>
    </row>
    <row r="888" spans="1:17" ht="21">
      <c r="A888" s="11" t="s">
        <v>28</v>
      </c>
      <c r="B888" s="12"/>
      <c r="C888" s="12" t="s">
        <v>29</v>
      </c>
      <c r="D888" s="12" t="s">
        <v>30</v>
      </c>
      <c r="E888" s="12" t="s">
        <v>20</v>
      </c>
      <c r="F888" s="12" t="s">
        <v>31</v>
      </c>
      <c r="G888" s="12" t="s">
        <v>32</v>
      </c>
      <c r="H888" s="12" t="s">
        <v>33</v>
      </c>
      <c r="I888" s="12" t="s">
        <v>34</v>
      </c>
      <c r="J888" s="12" t="s">
        <v>24</v>
      </c>
      <c r="K888" s="12" t="s">
        <v>25</v>
      </c>
      <c r="L888" s="12"/>
      <c r="M888" s="12">
        <v>4.5</v>
      </c>
      <c r="N888" s="12" t="s">
        <v>127</v>
      </c>
      <c r="O888" s="12">
        <v>31</v>
      </c>
      <c r="P888" s="13">
        <v>19839.689999999999</v>
      </c>
      <c r="Q888" s="14">
        <v>465</v>
      </c>
    </row>
    <row r="889" spans="1:17" ht="21">
      <c r="A889" s="11" t="s">
        <v>28</v>
      </c>
      <c r="B889" s="12" t="s">
        <v>1461</v>
      </c>
      <c r="C889" s="12" t="s">
        <v>115</v>
      </c>
      <c r="D889" s="12"/>
      <c r="E889" s="12" t="s">
        <v>41</v>
      </c>
      <c r="F889" s="12" t="s">
        <v>414</v>
      </c>
      <c r="G889" s="12" t="s">
        <v>67</v>
      </c>
      <c r="H889" s="12" t="s">
        <v>413</v>
      </c>
      <c r="I889" s="12"/>
      <c r="J889" s="12" t="s">
        <v>24</v>
      </c>
      <c r="K889" s="12"/>
      <c r="L889" s="12" t="s">
        <v>1462</v>
      </c>
      <c r="M889" s="12">
        <v>4.8</v>
      </c>
      <c r="N889" s="12" t="s">
        <v>1463</v>
      </c>
      <c r="O889" s="12">
        <v>58</v>
      </c>
      <c r="P889" s="13">
        <v>75637.8</v>
      </c>
      <c r="Q889" s="14">
        <v>438</v>
      </c>
    </row>
    <row r="890" spans="1:17" ht="21">
      <c r="A890" s="11" t="s">
        <v>123</v>
      </c>
      <c r="B890" s="12" t="s">
        <v>478</v>
      </c>
      <c r="C890" s="12" t="s">
        <v>29</v>
      </c>
      <c r="D890" s="12" t="s">
        <v>252</v>
      </c>
      <c r="E890" s="12" t="s">
        <v>49</v>
      </c>
      <c r="F890" s="12" t="s">
        <v>1464</v>
      </c>
      <c r="G890" s="12" t="s">
        <v>22</v>
      </c>
      <c r="H890" s="12" t="s">
        <v>413</v>
      </c>
      <c r="I890" s="12"/>
      <c r="J890" s="12" t="s">
        <v>24</v>
      </c>
      <c r="K890" s="12" t="s">
        <v>112</v>
      </c>
      <c r="L890" s="12"/>
      <c r="M890" s="12">
        <v>4.5</v>
      </c>
      <c r="N890" s="12" t="s">
        <v>1465</v>
      </c>
      <c r="O890" s="12">
        <v>43</v>
      </c>
      <c r="P890" s="13">
        <v>41014.26</v>
      </c>
      <c r="Q890" s="14">
        <v>338</v>
      </c>
    </row>
    <row r="891" spans="1:17" ht="21">
      <c r="A891" s="11" t="s">
        <v>700</v>
      </c>
      <c r="B891" s="12" t="s">
        <v>1466</v>
      </c>
      <c r="C891" s="12" t="s">
        <v>875</v>
      </c>
      <c r="D891" s="12"/>
      <c r="E891" s="12" t="s">
        <v>49</v>
      </c>
      <c r="F891" s="12" t="s">
        <v>1117</v>
      </c>
      <c r="G891" s="12" t="s">
        <v>22</v>
      </c>
      <c r="H891" s="12" t="s">
        <v>256</v>
      </c>
      <c r="I891" s="12" t="s">
        <v>34</v>
      </c>
      <c r="J891" s="12" t="s">
        <v>24</v>
      </c>
      <c r="K891" s="12" t="s">
        <v>1118</v>
      </c>
      <c r="L891" s="12"/>
      <c r="M891" s="12"/>
      <c r="N891" s="12" t="s">
        <v>127</v>
      </c>
      <c r="O891" s="12">
        <v>19</v>
      </c>
      <c r="P891" s="13">
        <v>12159.81</v>
      </c>
      <c r="Q891" s="14">
        <v>509</v>
      </c>
    </row>
    <row r="892" spans="1:17" ht="21">
      <c r="A892" s="11" t="s">
        <v>123</v>
      </c>
      <c r="B892" s="12" t="s">
        <v>1467</v>
      </c>
      <c r="C892" s="12" t="s">
        <v>18</v>
      </c>
      <c r="D892" s="12" t="s">
        <v>1468</v>
      </c>
      <c r="E892" s="12" t="s">
        <v>208</v>
      </c>
      <c r="F892" s="12" t="s">
        <v>374</v>
      </c>
      <c r="G892" s="12" t="s">
        <v>77</v>
      </c>
      <c r="H892" s="12" t="s">
        <v>33</v>
      </c>
      <c r="I892" s="12" t="s">
        <v>111</v>
      </c>
      <c r="J892" s="12" t="s">
        <v>24</v>
      </c>
      <c r="K892" s="12"/>
      <c r="L892" s="12"/>
      <c r="M892" s="12"/>
      <c r="N892" s="12" t="s">
        <v>1469</v>
      </c>
      <c r="O892" s="12">
        <v>50</v>
      </c>
      <c r="P892" s="13">
        <v>97399.5</v>
      </c>
      <c r="Q892" s="14">
        <v>381</v>
      </c>
    </row>
    <row r="893" spans="1:17" ht="21">
      <c r="A893" s="11" t="s">
        <v>17</v>
      </c>
      <c r="B893" s="12"/>
      <c r="C893" s="12" t="s">
        <v>18</v>
      </c>
      <c r="D893" s="12" t="s">
        <v>19</v>
      </c>
      <c r="E893" s="12" t="s">
        <v>20</v>
      </c>
      <c r="F893" s="12" t="s">
        <v>21</v>
      </c>
      <c r="G893" s="12" t="s">
        <v>22</v>
      </c>
      <c r="H893" s="12" t="s">
        <v>23</v>
      </c>
      <c r="I893" s="12"/>
      <c r="J893" s="12" t="s">
        <v>24</v>
      </c>
      <c r="K893" s="12" t="s">
        <v>25</v>
      </c>
      <c r="L893" s="12" t="s">
        <v>26</v>
      </c>
      <c r="M893" s="12"/>
      <c r="N893" s="12" t="s">
        <v>1470</v>
      </c>
      <c r="O893" s="12">
        <v>40</v>
      </c>
      <c r="P893" s="13">
        <v>35269.599999999999</v>
      </c>
      <c r="Q893" s="14">
        <v>417</v>
      </c>
    </row>
    <row r="894" spans="1:17" ht="21">
      <c r="A894" s="11" t="s">
        <v>28</v>
      </c>
      <c r="B894" s="12"/>
      <c r="C894" s="12" t="s">
        <v>29</v>
      </c>
      <c r="D894" s="12" t="s">
        <v>30</v>
      </c>
      <c r="E894" s="12" t="s">
        <v>20</v>
      </c>
      <c r="F894" s="12" t="s">
        <v>31</v>
      </c>
      <c r="G894" s="12" t="s">
        <v>32</v>
      </c>
      <c r="H894" s="12" t="s">
        <v>33</v>
      </c>
      <c r="I894" s="12" t="s">
        <v>34</v>
      </c>
      <c r="J894" s="12" t="s">
        <v>24</v>
      </c>
      <c r="K894" s="12" t="s">
        <v>25</v>
      </c>
      <c r="L894" s="12"/>
      <c r="M894" s="12">
        <v>4.5</v>
      </c>
      <c r="N894" s="12" t="s">
        <v>1471</v>
      </c>
      <c r="O894" s="12">
        <v>29</v>
      </c>
      <c r="P894" s="13">
        <v>72499.710000000006</v>
      </c>
      <c r="Q894" s="14">
        <v>322</v>
      </c>
    </row>
    <row r="895" spans="1:17" ht="21">
      <c r="A895" s="11" t="s">
        <v>165</v>
      </c>
      <c r="B895" s="12" t="s">
        <v>1472</v>
      </c>
      <c r="C895" s="12" t="s">
        <v>29</v>
      </c>
      <c r="D895" s="12" t="s">
        <v>853</v>
      </c>
      <c r="E895" s="12" t="s">
        <v>20</v>
      </c>
      <c r="F895" s="12" t="s">
        <v>76</v>
      </c>
      <c r="G895" s="12" t="s">
        <v>32</v>
      </c>
      <c r="H895" s="12" t="s">
        <v>33</v>
      </c>
      <c r="I895" s="12"/>
      <c r="J895" s="12" t="s">
        <v>43</v>
      </c>
      <c r="K895" s="12" t="s">
        <v>236</v>
      </c>
      <c r="L895" s="12"/>
      <c r="M895" s="12"/>
      <c r="N895" s="12" t="s">
        <v>527</v>
      </c>
      <c r="O895" s="12">
        <v>50</v>
      </c>
      <c r="P895" s="13">
        <v>94950</v>
      </c>
      <c r="Q895" s="14">
        <v>474</v>
      </c>
    </row>
    <row r="896" spans="1:17" ht="21">
      <c r="A896" s="11" t="s">
        <v>165</v>
      </c>
      <c r="B896" s="12" t="s">
        <v>1473</v>
      </c>
      <c r="C896" s="12" t="s">
        <v>29</v>
      </c>
      <c r="D896" s="12" t="s">
        <v>85</v>
      </c>
      <c r="E896" s="12" t="s">
        <v>208</v>
      </c>
      <c r="F896" s="12" t="s">
        <v>235</v>
      </c>
      <c r="G896" s="12" t="s">
        <v>32</v>
      </c>
      <c r="H896" s="12" t="s">
        <v>42</v>
      </c>
      <c r="I896" s="12"/>
      <c r="J896" s="12" t="s">
        <v>24</v>
      </c>
      <c r="K896" s="12" t="s">
        <v>671</v>
      </c>
      <c r="L896" s="12"/>
      <c r="M896" s="12">
        <v>4.0999999999999996</v>
      </c>
      <c r="N896" s="12" t="s">
        <v>132</v>
      </c>
      <c r="O896" s="12">
        <v>35</v>
      </c>
      <c r="P896" s="13">
        <v>20649.650000000001</v>
      </c>
      <c r="Q896" s="14">
        <v>417</v>
      </c>
    </row>
    <row r="897" spans="1:17" ht="21">
      <c r="A897" s="11" t="s">
        <v>165</v>
      </c>
      <c r="B897" s="12" t="s">
        <v>945</v>
      </c>
      <c r="C897" s="12" t="s">
        <v>18</v>
      </c>
      <c r="D897" s="12"/>
      <c r="E897" s="12" t="s">
        <v>75</v>
      </c>
      <c r="F897" s="12" t="s">
        <v>374</v>
      </c>
      <c r="G897" s="12" t="s">
        <v>41</v>
      </c>
      <c r="H897" s="12" t="s">
        <v>33</v>
      </c>
      <c r="I897" s="12" t="s">
        <v>919</v>
      </c>
      <c r="J897" s="12" t="s">
        <v>24</v>
      </c>
      <c r="K897" s="12" t="s">
        <v>318</v>
      </c>
      <c r="L897" s="12"/>
      <c r="M897" s="12"/>
      <c r="N897" s="12" t="s">
        <v>1131</v>
      </c>
      <c r="O897" s="12">
        <v>31</v>
      </c>
      <c r="P897" s="13">
        <v>32186.68</v>
      </c>
      <c r="Q897" s="14">
        <v>478</v>
      </c>
    </row>
    <row r="898" spans="1:17" ht="21">
      <c r="A898" s="11" t="s">
        <v>36</v>
      </c>
      <c r="B898" s="12" t="s">
        <v>1474</v>
      </c>
      <c r="C898" s="12" t="s">
        <v>29</v>
      </c>
      <c r="D898" s="12" t="s">
        <v>39</v>
      </c>
      <c r="E898" s="12" t="s">
        <v>208</v>
      </c>
      <c r="F898" s="12" t="s">
        <v>1475</v>
      </c>
      <c r="G898" s="12" t="s">
        <v>32</v>
      </c>
      <c r="H898" s="12" t="s">
        <v>33</v>
      </c>
      <c r="I898" s="12" t="s">
        <v>1476</v>
      </c>
      <c r="J898" s="12" t="s">
        <v>43</v>
      </c>
      <c r="K898" s="12"/>
      <c r="L898" s="12"/>
      <c r="M898" s="12">
        <v>4.8</v>
      </c>
      <c r="N898" s="12" t="s">
        <v>250</v>
      </c>
      <c r="O898" s="12">
        <v>47</v>
      </c>
      <c r="P898" s="13">
        <v>34309.53</v>
      </c>
      <c r="Q898" s="14">
        <v>324</v>
      </c>
    </row>
    <row r="899" spans="1:17" ht="21">
      <c r="A899" s="11" t="s">
        <v>17</v>
      </c>
      <c r="B899" s="12"/>
      <c r="C899" s="12" t="s">
        <v>18</v>
      </c>
      <c r="D899" s="12" t="s">
        <v>19</v>
      </c>
      <c r="E899" s="12" t="s">
        <v>20</v>
      </c>
      <c r="F899" s="12" t="s">
        <v>21</v>
      </c>
      <c r="G899" s="12" t="s">
        <v>22</v>
      </c>
      <c r="H899" s="12" t="s">
        <v>23</v>
      </c>
      <c r="I899" s="12"/>
      <c r="J899" s="12" t="s">
        <v>24</v>
      </c>
      <c r="K899" s="12" t="s">
        <v>25</v>
      </c>
      <c r="L899" s="12" t="s">
        <v>26</v>
      </c>
      <c r="M899" s="12"/>
      <c r="N899" s="12" t="s">
        <v>211</v>
      </c>
      <c r="O899" s="12">
        <v>64</v>
      </c>
      <c r="P899" s="13">
        <v>29439.360000000001</v>
      </c>
      <c r="Q899" s="14">
        <v>238</v>
      </c>
    </row>
    <row r="900" spans="1:17" ht="21">
      <c r="A900" s="11" t="s">
        <v>28</v>
      </c>
      <c r="B900" s="12"/>
      <c r="C900" s="12" t="s">
        <v>29</v>
      </c>
      <c r="D900" s="12" t="s">
        <v>30</v>
      </c>
      <c r="E900" s="12" t="s">
        <v>20</v>
      </c>
      <c r="F900" s="12" t="s">
        <v>31</v>
      </c>
      <c r="G900" s="12" t="s">
        <v>32</v>
      </c>
      <c r="H900" s="12" t="s">
        <v>33</v>
      </c>
      <c r="I900" s="12" t="s">
        <v>34</v>
      </c>
      <c r="J900" s="12" t="s">
        <v>24</v>
      </c>
      <c r="K900" s="12" t="s">
        <v>25</v>
      </c>
      <c r="L900" s="12"/>
      <c r="M900" s="12">
        <v>4.5</v>
      </c>
      <c r="N900" s="12" t="s">
        <v>775</v>
      </c>
      <c r="O900" s="12">
        <v>53</v>
      </c>
      <c r="P900" s="13">
        <v>44254.47</v>
      </c>
      <c r="Q900" s="14">
        <v>238</v>
      </c>
    </row>
    <row r="901" spans="1:17" ht="21">
      <c r="A901" s="11" t="s">
        <v>1477</v>
      </c>
      <c r="B901" s="12" t="s">
        <v>1461</v>
      </c>
      <c r="C901" s="12" t="s">
        <v>115</v>
      </c>
      <c r="D901" s="12" t="s">
        <v>373</v>
      </c>
      <c r="E901" s="12" t="s">
        <v>41</v>
      </c>
      <c r="F901" s="12" t="s">
        <v>288</v>
      </c>
      <c r="G901" s="12" t="s">
        <v>67</v>
      </c>
      <c r="H901" s="12" t="s">
        <v>116</v>
      </c>
      <c r="I901" s="12" t="s">
        <v>92</v>
      </c>
      <c r="J901" s="12" t="s">
        <v>24</v>
      </c>
      <c r="K901" s="12"/>
      <c r="L901" s="12"/>
      <c r="M901" s="12">
        <v>4.2</v>
      </c>
      <c r="N901" s="12" t="s">
        <v>78</v>
      </c>
      <c r="O901" s="12">
        <v>53</v>
      </c>
      <c r="P901" s="13">
        <v>47699.47</v>
      </c>
      <c r="Q901" s="14">
        <v>269</v>
      </c>
    </row>
    <row r="902" spans="1:17" ht="21">
      <c r="A902" s="11" t="s">
        <v>165</v>
      </c>
      <c r="B902" s="12" t="s">
        <v>606</v>
      </c>
      <c r="C902" s="12" t="s">
        <v>48</v>
      </c>
      <c r="D902" s="12" t="s">
        <v>1243</v>
      </c>
      <c r="E902" s="12" t="s">
        <v>75</v>
      </c>
      <c r="F902" s="12" t="s">
        <v>76</v>
      </c>
      <c r="G902" s="12" t="s">
        <v>77</v>
      </c>
      <c r="H902" s="12" t="s">
        <v>256</v>
      </c>
      <c r="I902" s="12" t="s">
        <v>260</v>
      </c>
      <c r="J902" s="12" t="s">
        <v>394</v>
      </c>
      <c r="K902" s="12"/>
      <c r="L902" s="12"/>
      <c r="M902" s="12"/>
      <c r="N902" s="12" t="s">
        <v>1478</v>
      </c>
      <c r="O902" s="12">
        <v>17</v>
      </c>
      <c r="P902" s="13">
        <v>10529.63</v>
      </c>
      <c r="Q902" s="14">
        <v>306</v>
      </c>
    </row>
    <row r="903" spans="1:17" ht="21">
      <c r="A903" s="11" t="s">
        <v>165</v>
      </c>
      <c r="B903" s="12" t="s">
        <v>862</v>
      </c>
      <c r="C903" s="12" t="s">
        <v>18</v>
      </c>
      <c r="D903" s="12"/>
      <c r="E903" s="12" t="s">
        <v>75</v>
      </c>
      <c r="F903" s="12" t="s">
        <v>76</v>
      </c>
      <c r="G903" s="12" t="s">
        <v>77</v>
      </c>
      <c r="H903" s="12" t="s">
        <v>33</v>
      </c>
      <c r="I903" s="12" t="s">
        <v>1479</v>
      </c>
      <c r="J903" s="12" t="s">
        <v>394</v>
      </c>
      <c r="K903" s="12" t="s">
        <v>205</v>
      </c>
      <c r="L903" s="12"/>
      <c r="M903" s="12"/>
      <c r="N903" s="12" t="s">
        <v>132</v>
      </c>
      <c r="O903" s="12">
        <v>55</v>
      </c>
      <c r="P903" s="13">
        <v>32449.45</v>
      </c>
      <c r="Q903" s="14">
        <v>442</v>
      </c>
    </row>
    <row r="904" spans="1:17" ht="21">
      <c r="A904" s="11" t="s">
        <v>165</v>
      </c>
      <c r="B904" s="12" t="s">
        <v>522</v>
      </c>
      <c r="C904" s="12" t="s">
        <v>18</v>
      </c>
      <c r="D904" s="12" t="s">
        <v>85</v>
      </c>
      <c r="E904" s="12" t="s">
        <v>75</v>
      </c>
      <c r="F904" s="12" t="s">
        <v>76</v>
      </c>
      <c r="G904" s="12" t="s">
        <v>77</v>
      </c>
      <c r="H904" s="12" t="s">
        <v>33</v>
      </c>
      <c r="I904" s="12" t="s">
        <v>565</v>
      </c>
      <c r="J904" s="12" t="s">
        <v>24</v>
      </c>
      <c r="K904" s="12"/>
      <c r="L904" s="12"/>
      <c r="M904" s="12"/>
      <c r="N904" s="12" t="s">
        <v>132</v>
      </c>
      <c r="O904" s="12">
        <v>14</v>
      </c>
      <c r="P904" s="13">
        <v>8259.86</v>
      </c>
      <c r="Q904" s="14">
        <v>419</v>
      </c>
    </row>
    <row r="905" spans="1:17" ht="21">
      <c r="A905" s="11" t="s">
        <v>165</v>
      </c>
      <c r="B905" s="12" t="s">
        <v>1284</v>
      </c>
      <c r="C905" s="12" t="s">
        <v>105</v>
      </c>
      <c r="D905" s="12" t="s">
        <v>588</v>
      </c>
      <c r="E905" s="12" t="s">
        <v>1187</v>
      </c>
      <c r="F905" s="12" t="s">
        <v>106</v>
      </c>
      <c r="G905" s="12" t="s">
        <v>77</v>
      </c>
      <c r="H905" s="12" t="s">
        <v>42</v>
      </c>
      <c r="I905" s="12"/>
      <c r="J905" s="12" t="s">
        <v>43</v>
      </c>
      <c r="K905" s="12" t="s">
        <v>1288</v>
      </c>
      <c r="L905" s="12"/>
      <c r="M905" s="12">
        <v>5</v>
      </c>
      <c r="N905" s="12" t="s">
        <v>132</v>
      </c>
      <c r="O905" s="12">
        <v>46</v>
      </c>
      <c r="P905" s="13">
        <v>27139.54</v>
      </c>
      <c r="Q905" s="14">
        <v>215</v>
      </c>
    </row>
    <row r="906" spans="1:17" ht="21">
      <c r="A906" s="11" t="s">
        <v>71</v>
      </c>
      <c r="B906" s="12" t="s">
        <v>1480</v>
      </c>
      <c r="C906" s="12" t="s">
        <v>115</v>
      </c>
      <c r="D906" s="12" t="s">
        <v>1481</v>
      </c>
      <c r="E906" s="12" t="s">
        <v>58</v>
      </c>
      <c r="F906" s="12" t="s">
        <v>1482</v>
      </c>
      <c r="G906" s="12" t="s">
        <v>67</v>
      </c>
      <c r="H906" s="12" t="s">
        <v>1483</v>
      </c>
      <c r="I906" s="12"/>
      <c r="J906" s="12" t="s">
        <v>24</v>
      </c>
      <c r="K906" s="12" t="s">
        <v>1484</v>
      </c>
      <c r="L906" s="12"/>
      <c r="M906" s="12">
        <v>3.5</v>
      </c>
      <c r="N906" s="12" t="s">
        <v>1485</v>
      </c>
      <c r="O906" s="12">
        <v>61</v>
      </c>
      <c r="P906" s="13">
        <v>87351.39</v>
      </c>
      <c r="Q906" s="14">
        <v>558</v>
      </c>
    </row>
    <row r="907" spans="1:17" ht="21">
      <c r="A907" s="11" t="s">
        <v>1486</v>
      </c>
      <c r="B907" s="12" t="s">
        <v>1487</v>
      </c>
      <c r="C907" s="12" t="s">
        <v>29</v>
      </c>
      <c r="D907" s="12"/>
      <c r="E907" s="12"/>
      <c r="F907" s="12" t="s">
        <v>76</v>
      </c>
      <c r="G907" s="12" t="s">
        <v>41</v>
      </c>
      <c r="H907" s="12" t="s">
        <v>42</v>
      </c>
      <c r="I907" s="12" t="s">
        <v>34</v>
      </c>
      <c r="J907" s="12" t="s">
        <v>43</v>
      </c>
      <c r="K907" s="12" t="s">
        <v>1488</v>
      </c>
      <c r="L907" s="12"/>
      <c r="M907" s="12">
        <v>5</v>
      </c>
      <c r="N907" s="12" t="s">
        <v>1489</v>
      </c>
      <c r="O907" s="12">
        <v>63</v>
      </c>
      <c r="P907" s="13">
        <v>49339.08</v>
      </c>
      <c r="Q907" s="14">
        <v>357</v>
      </c>
    </row>
    <row r="908" spans="1:17" ht="21">
      <c r="A908" s="11" t="s">
        <v>28</v>
      </c>
      <c r="B908" s="12" t="s">
        <v>1490</v>
      </c>
      <c r="C908" s="12" t="s">
        <v>29</v>
      </c>
      <c r="D908" s="12" t="s">
        <v>30</v>
      </c>
      <c r="E908" s="12" t="s">
        <v>90</v>
      </c>
      <c r="F908" s="12" t="s">
        <v>76</v>
      </c>
      <c r="G908" s="12" t="s">
        <v>401</v>
      </c>
      <c r="H908" s="12" t="s">
        <v>413</v>
      </c>
      <c r="I908" s="12" t="s">
        <v>1491</v>
      </c>
      <c r="J908" s="12" t="s">
        <v>24</v>
      </c>
      <c r="K908" s="12"/>
      <c r="L908" s="12"/>
      <c r="M908" s="12">
        <v>3.4</v>
      </c>
      <c r="N908" s="12" t="s">
        <v>1492</v>
      </c>
      <c r="O908" s="12">
        <v>57</v>
      </c>
      <c r="P908" s="13">
        <v>176641.29</v>
      </c>
      <c r="Q908" s="14">
        <v>344</v>
      </c>
    </row>
    <row r="909" spans="1:17" ht="21">
      <c r="A909" s="11" t="s">
        <v>17</v>
      </c>
      <c r="B909" s="12"/>
      <c r="C909" s="12" t="s">
        <v>29</v>
      </c>
      <c r="D909" s="12" t="s">
        <v>19</v>
      </c>
      <c r="E909" s="12" t="s">
        <v>94</v>
      </c>
      <c r="F909" s="12" t="s">
        <v>95</v>
      </c>
      <c r="G909" s="12" t="s">
        <v>96</v>
      </c>
      <c r="H909" s="12" t="s">
        <v>23</v>
      </c>
      <c r="I909" s="12"/>
      <c r="J909" s="12" t="s">
        <v>24</v>
      </c>
      <c r="K909" s="12" t="s">
        <v>25</v>
      </c>
      <c r="L909" s="12" t="s">
        <v>97</v>
      </c>
      <c r="M909" s="12">
        <v>5</v>
      </c>
      <c r="N909" s="12" t="s">
        <v>1493</v>
      </c>
      <c r="O909" s="12">
        <v>45</v>
      </c>
      <c r="P909" s="13">
        <v>134955</v>
      </c>
      <c r="Q909" s="14">
        <v>266</v>
      </c>
    </row>
    <row r="910" spans="1:17" ht="21">
      <c r="A910" s="11" t="s">
        <v>28</v>
      </c>
      <c r="B910" s="12"/>
      <c r="C910" s="12" t="s">
        <v>29</v>
      </c>
      <c r="D910" s="12" t="s">
        <v>85</v>
      </c>
      <c r="E910" s="12" t="s">
        <v>20</v>
      </c>
      <c r="F910" s="12" t="s">
        <v>99</v>
      </c>
      <c r="G910" s="12" t="s">
        <v>77</v>
      </c>
      <c r="H910" s="12" t="s">
        <v>23</v>
      </c>
      <c r="I910" s="12"/>
      <c r="J910" s="12" t="s">
        <v>24</v>
      </c>
      <c r="K910" s="12" t="s">
        <v>25</v>
      </c>
      <c r="L910" s="12" t="s">
        <v>97</v>
      </c>
      <c r="M910" s="12">
        <v>4.4000000000000004</v>
      </c>
      <c r="N910" s="12" t="s">
        <v>132</v>
      </c>
      <c r="O910" s="12">
        <v>41</v>
      </c>
      <c r="P910" s="13">
        <v>24189.59</v>
      </c>
      <c r="Q910" s="14">
        <v>496</v>
      </c>
    </row>
    <row r="911" spans="1:17" ht="21">
      <c r="A911" s="11" t="s">
        <v>17</v>
      </c>
      <c r="B911" s="12" t="s">
        <v>101</v>
      </c>
      <c r="C911" s="12" t="s">
        <v>29</v>
      </c>
      <c r="D911" s="12" t="s">
        <v>102</v>
      </c>
      <c r="E911" s="12" t="s">
        <v>20</v>
      </c>
      <c r="F911" s="12" t="s">
        <v>31</v>
      </c>
      <c r="G911" s="12" t="s">
        <v>96</v>
      </c>
      <c r="H911" s="12" t="s">
        <v>23</v>
      </c>
      <c r="I911" s="12"/>
      <c r="J911" s="12" t="s">
        <v>24</v>
      </c>
      <c r="K911" s="12" t="s">
        <v>25</v>
      </c>
      <c r="L911" s="12"/>
      <c r="M911" s="12"/>
      <c r="N911" s="12" t="s">
        <v>527</v>
      </c>
      <c r="O911" s="12">
        <v>61</v>
      </c>
      <c r="P911" s="13">
        <v>115839</v>
      </c>
      <c r="Q911" s="14">
        <v>438</v>
      </c>
    </row>
    <row r="912" spans="1:17" ht="21">
      <c r="A912" s="11" t="s">
        <v>165</v>
      </c>
      <c r="B912" s="12" t="s">
        <v>1494</v>
      </c>
      <c r="C912" s="12" t="s">
        <v>48</v>
      </c>
      <c r="D912" s="12"/>
      <c r="E912" s="12" t="s">
        <v>75</v>
      </c>
      <c r="F912" s="12" t="s">
        <v>21</v>
      </c>
      <c r="G912" s="12" t="s">
        <v>77</v>
      </c>
      <c r="H912" s="12" t="s">
        <v>256</v>
      </c>
      <c r="I912" s="12"/>
      <c r="J912" s="12" t="s">
        <v>24</v>
      </c>
      <c r="K912" s="12"/>
      <c r="L912" s="12" t="s">
        <v>44</v>
      </c>
      <c r="M912" s="12">
        <v>5</v>
      </c>
      <c r="N912" s="12" t="s">
        <v>1495</v>
      </c>
      <c r="O912" s="12">
        <v>41</v>
      </c>
      <c r="P912" s="13">
        <v>38408.39</v>
      </c>
      <c r="Q912" s="14">
        <v>511</v>
      </c>
    </row>
    <row r="913" spans="1:17" ht="21">
      <c r="A913" s="11" t="s">
        <v>165</v>
      </c>
      <c r="B913" s="12" t="s">
        <v>1496</v>
      </c>
      <c r="C913" s="12" t="s">
        <v>218</v>
      </c>
      <c r="D913" s="12" t="s">
        <v>853</v>
      </c>
      <c r="E913" s="12" t="s">
        <v>661</v>
      </c>
      <c r="F913" s="12" t="s">
        <v>374</v>
      </c>
      <c r="G913" s="12" t="s">
        <v>32</v>
      </c>
      <c r="H913" s="12" t="s">
        <v>256</v>
      </c>
      <c r="I913" s="12" t="s">
        <v>512</v>
      </c>
      <c r="J913" s="12" t="s">
        <v>43</v>
      </c>
      <c r="K913" s="12"/>
      <c r="L913" s="12"/>
      <c r="M913" s="12"/>
      <c r="N913" s="12" t="s">
        <v>1497</v>
      </c>
      <c r="O913" s="12">
        <v>51</v>
      </c>
      <c r="P913" s="13">
        <v>43935.48</v>
      </c>
      <c r="Q913" s="14">
        <v>457</v>
      </c>
    </row>
    <row r="914" spans="1:17" ht="21">
      <c r="A914" s="11" t="s">
        <v>123</v>
      </c>
      <c r="B914" s="12" t="s">
        <v>1498</v>
      </c>
      <c r="C914" s="12" t="s">
        <v>18</v>
      </c>
      <c r="D914" s="12" t="s">
        <v>1499</v>
      </c>
      <c r="E914" s="12" t="s">
        <v>661</v>
      </c>
      <c r="F914" s="12" t="s">
        <v>374</v>
      </c>
      <c r="G914" s="12" t="s">
        <v>1500</v>
      </c>
      <c r="H914" s="12" t="s">
        <v>33</v>
      </c>
      <c r="I914" s="12" t="s">
        <v>1501</v>
      </c>
      <c r="J914" s="12" t="s">
        <v>24</v>
      </c>
      <c r="K914" s="12"/>
      <c r="L914" s="12"/>
      <c r="M914" s="12"/>
      <c r="N914" s="12" t="s">
        <v>1502</v>
      </c>
      <c r="O914" s="12">
        <v>31</v>
      </c>
      <c r="P914" s="13">
        <v>42036</v>
      </c>
      <c r="Q914" s="14">
        <v>335</v>
      </c>
    </row>
    <row r="915" spans="1:17" ht="21">
      <c r="A915" s="11" t="s">
        <v>152</v>
      </c>
      <c r="B915" s="12" t="s">
        <v>153</v>
      </c>
      <c r="C915" s="12" t="s">
        <v>73</v>
      </c>
      <c r="D915" s="12" t="s">
        <v>30</v>
      </c>
      <c r="E915" s="12" t="s">
        <v>20</v>
      </c>
      <c r="F915" s="12" t="s">
        <v>31</v>
      </c>
      <c r="G915" s="12" t="s">
        <v>41</v>
      </c>
      <c r="H915" s="12" t="s">
        <v>23</v>
      </c>
      <c r="I915" s="12"/>
      <c r="J915" s="12" t="s">
        <v>24</v>
      </c>
      <c r="K915" s="12" t="s">
        <v>25</v>
      </c>
      <c r="L915" s="12"/>
      <c r="M915" s="12"/>
      <c r="N915" s="12" t="s">
        <v>151</v>
      </c>
      <c r="O915" s="12">
        <v>58</v>
      </c>
      <c r="P915" s="13">
        <v>22619.42</v>
      </c>
      <c r="Q915" s="14">
        <v>357</v>
      </c>
    </row>
    <row r="916" spans="1:17" ht="21">
      <c r="A916" s="11" t="s">
        <v>17</v>
      </c>
      <c r="B916" s="12"/>
      <c r="C916" s="12" t="s">
        <v>18</v>
      </c>
      <c r="D916" s="12" t="s">
        <v>19</v>
      </c>
      <c r="E916" s="12" t="s">
        <v>20</v>
      </c>
      <c r="F916" s="12" t="s">
        <v>21</v>
      </c>
      <c r="G916" s="12" t="s">
        <v>22</v>
      </c>
      <c r="H916" s="12" t="s">
        <v>23</v>
      </c>
      <c r="I916" s="12"/>
      <c r="J916" s="12" t="s">
        <v>24</v>
      </c>
      <c r="K916" s="12" t="s">
        <v>25</v>
      </c>
      <c r="L916" s="12" t="s">
        <v>26</v>
      </c>
      <c r="M916" s="12"/>
      <c r="N916" s="12" t="s">
        <v>1503</v>
      </c>
      <c r="O916" s="12">
        <v>19</v>
      </c>
      <c r="P916" s="13">
        <v>37752.81</v>
      </c>
      <c r="Q916" s="14">
        <v>291</v>
      </c>
    </row>
    <row r="917" spans="1:17" ht="21">
      <c r="A917" s="11" t="s">
        <v>28</v>
      </c>
      <c r="B917" s="12"/>
      <c r="C917" s="12" t="s">
        <v>29</v>
      </c>
      <c r="D917" s="12" t="s">
        <v>30</v>
      </c>
      <c r="E917" s="12" t="s">
        <v>20</v>
      </c>
      <c r="F917" s="12" t="s">
        <v>31</v>
      </c>
      <c r="G917" s="12" t="s">
        <v>32</v>
      </c>
      <c r="H917" s="12" t="s">
        <v>33</v>
      </c>
      <c r="I917" s="12" t="s">
        <v>34</v>
      </c>
      <c r="J917" s="12" t="s">
        <v>24</v>
      </c>
      <c r="K917" s="12" t="s">
        <v>25</v>
      </c>
      <c r="L917" s="12"/>
      <c r="M917" s="12">
        <v>4.5</v>
      </c>
      <c r="N917" s="12" t="s">
        <v>323</v>
      </c>
      <c r="O917" s="12">
        <v>15</v>
      </c>
      <c r="P917" s="13">
        <v>13214.85</v>
      </c>
      <c r="Q917" s="14">
        <v>508</v>
      </c>
    </row>
    <row r="918" spans="1:17" ht="21">
      <c r="A918" s="11" t="s">
        <v>165</v>
      </c>
      <c r="B918" s="12"/>
      <c r="C918" s="12" t="s">
        <v>29</v>
      </c>
      <c r="D918" s="12"/>
      <c r="E918" s="12" t="s">
        <v>208</v>
      </c>
      <c r="F918" s="12" t="s">
        <v>86</v>
      </c>
      <c r="G918" s="12" t="s">
        <v>41</v>
      </c>
      <c r="H918" s="12" t="s">
        <v>42</v>
      </c>
      <c r="I918" s="12"/>
      <c r="J918" s="12" t="s">
        <v>112</v>
      </c>
      <c r="K918" s="12" t="s">
        <v>112</v>
      </c>
      <c r="L918" s="12" t="s">
        <v>1504</v>
      </c>
      <c r="M918" s="12"/>
      <c r="N918" s="12" t="s">
        <v>1505</v>
      </c>
      <c r="O918" s="12">
        <v>36</v>
      </c>
      <c r="P918" s="13">
        <v>72035.28</v>
      </c>
      <c r="Q918" s="14">
        <v>498</v>
      </c>
    </row>
    <row r="919" spans="1:17" ht="21">
      <c r="A919" s="11" t="s">
        <v>165</v>
      </c>
      <c r="B919" s="12" t="s">
        <v>711</v>
      </c>
      <c r="C919" s="12" t="s">
        <v>29</v>
      </c>
      <c r="D919" s="12" t="s">
        <v>85</v>
      </c>
      <c r="E919" s="12" t="s">
        <v>20</v>
      </c>
      <c r="F919" s="12" t="s">
        <v>76</v>
      </c>
      <c r="G919" s="12" t="s">
        <v>77</v>
      </c>
      <c r="H919" s="12" t="s">
        <v>33</v>
      </c>
      <c r="I919" s="12" t="s">
        <v>34</v>
      </c>
      <c r="J919" s="12" t="s">
        <v>24</v>
      </c>
      <c r="K919" s="12"/>
      <c r="L919" s="12"/>
      <c r="M919" s="12"/>
      <c r="N919" s="12" t="s">
        <v>45</v>
      </c>
      <c r="O919" s="12">
        <v>15</v>
      </c>
      <c r="P919" s="13">
        <v>14999.85</v>
      </c>
      <c r="Q919" s="14">
        <v>331</v>
      </c>
    </row>
    <row r="920" spans="1:17" ht="21">
      <c r="A920" s="11" t="s">
        <v>17</v>
      </c>
      <c r="B920" s="12"/>
      <c r="C920" s="12" t="s">
        <v>18</v>
      </c>
      <c r="D920" s="12" t="s">
        <v>19</v>
      </c>
      <c r="E920" s="12" t="s">
        <v>20</v>
      </c>
      <c r="F920" s="12" t="s">
        <v>21</v>
      </c>
      <c r="G920" s="12" t="s">
        <v>22</v>
      </c>
      <c r="H920" s="12" t="s">
        <v>23</v>
      </c>
      <c r="I920" s="12"/>
      <c r="J920" s="12" t="s">
        <v>24</v>
      </c>
      <c r="K920" s="12" t="s">
        <v>25</v>
      </c>
      <c r="L920" s="12" t="s">
        <v>26</v>
      </c>
      <c r="M920" s="12"/>
      <c r="N920" s="12" t="s">
        <v>1506</v>
      </c>
      <c r="O920" s="12">
        <v>65</v>
      </c>
      <c r="P920" s="13">
        <v>90088.7</v>
      </c>
      <c r="Q920" s="14">
        <v>226</v>
      </c>
    </row>
    <row r="921" spans="1:17" ht="21">
      <c r="A921" s="11" t="s">
        <v>28</v>
      </c>
      <c r="B921" s="12"/>
      <c r="C921" s="12" t="s">
        <v>29</v>
      </c>
      <c r="D921" s="12" t="s">
        <v>30</v>
      </c>
      <c r="E921" s="12" t="s">
        <v>20</v>
      </c>
      <c r="F921" s="12" t="s">
        <v>31</v>
      </c>
      <c r="G921" s="12" t="s">
        <v>32</v>
      </c>
      <c r="H921" s="12" t="s">
        <v>33</v>
      </c>
      <c r="I921" s="12" t="s">
        <v>34</v>
      </c>
      <c r="J921" s="12" t="s">
        <v>24</v>
      </c>
      <c r="K921" s="12" t="s">
        <v>25</v>
      </c>
      <c r="L921" s="12"/>
      <c r="M921" s="12">
        <v>4.5</v>
      </c>
      <c r="N921" s="12" t="s">
        <v>61</v>
      </c>
      <c r="O921" s="12">
        <v>38</v>
      </c>
      <c r="P921" s="13">
        <v>60762</v>
      </c>
      <c r="Q921" s="14">
        <v>518</v>
      </c>
    </row>
    <row r="922" spans="1:17" ht="21">
      <c r="A922" s="11" t="s">
        <v>165</v>
      </c>
      <c r="B922" s="12" t="s">
        <v>1507</v>
      </c>
      <c r="C922" s="12" t="s">
        <v>302</v>
      </c>
      <c r="D922" s="12" t="s">
        <v>853</v>
      </c>
      <c r="E922" s="12" t="s">
        <v>20</v>
      </c>
      <c r="F922" s="12" t="s">
        <v>76</v>
      </c>
      <c r="G922" s="12" t="s">
        <v>77</v>
      </c>
      <c r="H922" s="12" t="s">
        <v>42</v>
      </c>
      <c r="I922" s="12"/>
      <c r="J922" s="12" t="s">
        <v>24</v>
      </c>
      <c r="K922" s="12" t="s">
        <v>506</v>
      </c>
      <c r="L922" s="12"/>
      <c r="M922" s="12"/>
      <c r="N922" s="12" t="s">
        <v>1508</v>
      </c>
      <c r="O922" s="12">
        <v>18</v>
      </c>
      <c r="P922" s="13">
        <v>30437.82</v>
      </c>
      <c r="Q922" s="14">
        <v>349</v>
      </c>
    </row>
    <row r="923" spans="1:17" ht="21">
      <c r="A923" s="11" t="s">
        <v>165</v>
      </c>
      <c r="B923" s="12" t="s">
        <v>1509</v>
      </c>
      <c r="C923" s="12" t="s">
        <v>18</v>
      </c>
      <c r="D923" s="12" t="s">
        <v>569</v>
      </c>
      <c r="E923" s="12" t="s">
        <v>20</v>
      </c>
      <c r="F923" s="12" t="s">
        <v>76</v>
      </c>
      <c r="G923" s="12" t="s">
        <v>401</v>
      </c>
      <c r="H923" s="12" t="s">
        <v>42</v>
      </c>
      <c r="I923" s="12"/>
      <c r="J923" s="12" t="s">
        <v>24</v>
      </c>
      <c r="K923" s="12" t="s">
        <v>570</v>
      </c>
      <c r="L923" s="12"/>
      <c r="M923" s="12"/>
      <c r="N923" s="12" t="s">
        <v>45</v>
      </c>
      <c r="O923" s="12">
        <v>13</v>
      </c>
      <c r="P923" s="13">
        <v>12999.87</v>
      </c>
      <c r="Q923" s="14">
        <v>461</v>
      </c>
    </row>
    <row r="924" spans="1:17" ht="21">
      <c r="A924" s="11" t="s">
        <v>165</v>
      </c>
      <c r="B924" s="12" t="s">
        <v>1510</v>
      </c>
      <c r="C924" s="12" t="s">
        <v>29</v>
      </c>
      <c r="D924" s="12" t="s">
        <v>30</v>
      </c>
      <c r="E924" s="12" t="s">
        <v>1349</v>
      </c>
      <c r="F924" s="12" t="s">
        <v>76</v>
      </c>
      <c r="G924" s="12" t="s">
        <v>77</v>
      </c>
      <c r="H924" s="12" t="s">
        <v>1350</v>
      </c>
      <c r="I924" s="12"/>
      <c r="J924" s="12" t="s">
        <v>24</v>
      </c>
      <c r="K924" s="12" t="s">
        <v>1351</v>
      </c>
      <c r="L924" s="12"/>
      <c r="M924" s="12"/>
      <c r="N924" s="12" t="s">
        <v>100</v>
      </c>
      <c r="O924" s="12">
        <v>49</v>
      </c>
      <c r="P924" s="13">
        <v>83251</v>
      </c>
      <c r="Q924" s="14">
        <v>393</v>
      </c>
    </row>
    <row r="925" spans="1:17" ht="21">
      <c r="A925" s="11" t="s">
        <v>123</v>
      </c>
      <c r="B925" s="12" t="s">
        <v>1511</v>
      </c>
      <c r="C925" s="12" t="s">
        <v>18</v>
      </c>
      <c r="D925" s="12"/>
      <c r="E925" s="12" t="s">
        <v>1512</v>
      </c>
      <c r="F925" s="12"/>
      <c r="G925" s="12" t="s">
        <v>67</v>
      </c>
      <c r="H925" s="12" t="s">
        <v>627</v>
      </c>
      <c r="I925" s="12" t="s">
        <v>1513</v>
      </c>
      <c r="J925" s="12" t="s">
        <v>24</v>
      </c>
      <c r="K925" s="12" t="s">
        <v>411</v>
      </c>
      <c r="L925" s="12" t="s">
        <v>97</v>
      </c>
      <c r="M925" s="12">
        <v>4.3</v>
      </c>
      <c r="N925" s="12" t="s">
        <v>893</v>
      </c>
      <c r="O925" s="12">
        <v>17</v>
      </c>
      <c r="P925" s="13">
        <v>14932.29</v>
      </c>
      <c r="Q925" s="14">
        <v>325</v>
      </c>
    </row>
    <row r="926" spans="1:17" ht="21">
      <c r="A926" s="11" t="s">
        <v>17</v>
      </c>
      <c r="B926" s="12"/>
      <c r="C926" s="12" t="s">
        <v>29</v>
      </c>
      <c r="D926" s="12" t="s">
        <v>19</v>
      </c>
      <c r="E926" s="12" t="s">
        <v>94</v>
      </c>
      <c r="F926" s="12" t="s">
        <v>95</v>
      </c>
      <c r="G926" s="12" t="s">
        <v>96</v>
      </c>
      <c r="H926" s="12" t="s">
        <v>23</v>
      </c>
      <c r="I926" s="12"/>
      <c r="J926" s="12" t="s">
        <v>24</v>
      </c>
      <c r="K926" s="12" t="s">
        <v>25</v>
      </c>
      <c r="L926" s="12" t="s">
        <v>97</v>
      </c>
      <c r="M926" s="12">
        <v>5</v>
      </c>
      <c r="N926" s="12" t="s">
        <v>1514</v>
      </c>
      <c r="O926" s="12">
        <v>22</v>
      </c>
      <c r="P926" s="13">
        <v>19745.439999999999</v>
      </c>
      <c r="Q926" s="14">
        <v>155</v>
      </c>
    </row>
    <row r="927" spans="1:17" ht="21">
      <c r="A927" s="11" t="s">
        <v>28</v>
      </c>
      <c r="B927" s="12"/>
      <c r="C927" s="12" t="s">
        <v>29</v>
      </c>
      <c r="D927" s="12" t="s">
        <v>85</v>
      </c>
      <c r="E927" s="12" t="s">
        <v>20</v>
      </c>
      <c r="F927" s="12" t="s">
        <v>99</v>
      </c>
      <c r="G927" s="12" t="s">
        <v>77</v>
      </c>
      <c r="H927" s="12" t="s">
        <v>23</v>
      </c>
      <c r="I927" s="12"/>
      <c r="J927" s="12" t="s">
        <v>24</v>
      </c>
      <c r="K927" s="12" t="s">
        <v>25</v>
      </c>
      <c r="L927" s="12" t="s">
        <v>97</v>
      </c>
      <c r="M927" s="12">
        <v>4.4000000000000004</v>
      </c>
      <c r="N927" s="12" t="s">
        <v>100</v>
      </c>
      <c r="O927" s="12">
        <v>61</v>
      </c>
      <c r="P927" s="13">
        <v>103639</v>
      </c>
      <c r="Q927" s="14">
        <v>450</v>
      </c>
    </row>
    <row r="928" spans="1:17" ht="21">
      <c r="A928" s="11" t="s">
        <v>17</v>
      </c>
      <c r="B928" s="12" t="s">
        <v>101</v>
      </c>
      <c r="C928" s="12" t="s">
        <v>29</v>
      </c>
      <c r="D928" s="12" t="s">
        <v>102</v>
      </c>
      <c r="E928" s="12" t="s">
        <v>20</v>
      </c>
      <c r="F928" s="12" t="s">
        <v>31</v>
      </c>
      <c r="G928" s="12" t="s">
        <v>96</v>
      </c>
      <c r="H928" s="12" t="s">
        <v>23</v>
      </c>
      <c r="I928" s="12"/>
      <c r="J928" s="12" t="s">
        <v>24</v>
      </c>
      <c r="K928" s="12" t="s">
        <v>25</v>
      </c>
      <c r="L928" s="12"/>
      <c r="M928" s="12"/>
      <c r="N928" s="12" t="s">
        <v>1465</v>
      </c>
      <c r="O928" s="12">
        <v>51</v>
      </c>
      <c r="P928" s="13">
        <v>48644.82</v>
      </c>
      <c r="Q928" s="14">
        <v>533</v>
      </c>
    </row>
    <row r="929" spans="1:17" ht="21">
      <c r="A929" s="11" t="s">
        <v>123</v>
      </c>
      <c r="B929" s="12" t="s">
        <v>1515</v>
      </c>
      <c r="C929" s="12" t="s">
        <v>73</v>
      </c>
      <c r="D929" s="12"/>
      <c r="E929" s="12" t="s">
        <v>75</v>
      </c>
      <c r="F929" s="12" t="s">
        <v>1516</v>
      </c>
      <c r="G929" s="12" t="s">
        <v>77</v>
      </c>
      <c r="H929" s="12" t="s">
        <v>42</v>
      </c>
      <c r="I929" s="12"/>
      <c r="J929" s="12" t="s">
        <v>43</v>
      </c>
      <c r="K929" s="12" t="s">
        <v>1517</v>
      </c>
      <c r="L929" s="12" t="s">
        <v>1518</v>
      </c>
      <c r="M929" s="12"/>
      <c r="N929" s="12" t="s">
        <v>1519</v>
      </c>
      <c r="O929" s="12">
        <v>61</v>
      </c>
      <c r="P929" s="13">
        <v>46793.71</v>
      </c>
      <c r="Q929" s="14">
        <v>440</v>
      </c>
    </row>
    <row r="930" spans="1:17" ht="21">
      <c r="A930" s="11" t="s">
        <v>310</v>
      </c>
      <c r="B930" s="12" t="s">
        <v>1520</v>
      </c>
      <c r="C930" s="12" t="s">
        <v>218</v>
      </c>
      <c r="D930" s="12" t="s">
        <v>85</v>
      </c>
      <c r="E930" s="12" t="s">
        <v>90</v>
      </c>
      <c r="F930" s="12" t="s">
        <v>1521</v>
      </c>
      <c r="G930" s="12" t="s">
        <v>77</v>
      </c>
      <c r="H930" s="12" t="s">
        <v>42</v>
      </c>
      <c r="I930" s="12"/>
      <c r="J930" s="12" t="s">
        <v>43</v>
      </c>
      <c r="K930" s="12"/>
      <c r="L930" s="12"/>
      <c r="M930" s="12">
        <v>4</v>
      </c>
      <c r="N930" s="12" t="s">
        <v>1522</v>
      </c>
      <c r="O930" s="12">
        <v>60</v>
      </c>
      <c r="P930" s="13">
        <v>98997</v>
      </c>
      <c r="Q930" s="14">
        <v>422</v>
      </c>
    </row>
    <row r="931" spans="1:17" ht="21">
      <c r="A931" s="11" t="s">
        <v>123</v>
      </c>
      <c r="B931" s="12" t="s">
        <v>1523</v>
      </c>
      <c r="C931" s="12" t="s">
        <v>18</v>
      </c>
      <c r="D931" s="12" t="s">
        <v>85</v>
      </c>
      <c r="E931" s="12" t="s">
        <v>75</v>
      </c>
      <c r="F931" s="12" t="s">
        <v>235</v>
      </c>
      <c r="G931" s="12" t="s">
        <v>77</v>
      </c>
      <c r="H931" s="12" t="s">
        <v>33</v>
      </c>
      <c r="I931" s="12" t="s">
        <v>260</v>
      </c>
      <c r="J931" s="12" t="s">
        <v>665</v>
      </c>
      <c r="K931" s="12"/>
      <c r="L931" s="12"/>
      <c r="M931" s="12"/>
      <c r="N931" s="12" t="s">
        <v>1524</v>
      </c>
      <c r="O931" s="12">
        <v>64</v>
      </c>
      <c r="P931" s="13">
        <v>133827.20000000001</v>
      </c>
      <c r="Q931" s="14">
        <v>482</v>
      </c>
    </row>
    <row r="932" spans="1:17" ht="21">
      <c r="A932" s="11" t="s">
        <v>46</v>
      </c>
      <c r="B932" s="12" t="s">
        <v>62</v>
      </c>
      <c r="C932" s="12" t="s">
        <v>302</v>
      </c>
      <c r="D932" s="12"/>
      <c r="E932" s="12" t="s">
        <v>75</v>
      </c>
      <c r="F932" s="12" t="s">
        <v>283</v>
      </c>
      <c r="G932" s="12" t="s">
        <v>77</v>
      </c>
      <c r="H932" s="12" t="s">
        <v>276</v>
      </c>
      <c r="I932" s="12"/>
      <c r="J932" s="12" t="s">
        <v>24</v>
      </c>
      <c r="K932" s="12"/>
      <c r="L932" s="12" t="s">
        <v>473</v>
      </c>
      <c r="M932" s="12">
        <v>1</v>
      </c>
      <c r="N932" s="12" t="s">
        <v>45</v>
      </c>
      <c r="O932" s="12">
        <v>34</v>
      </c>
      <c r="P932" s="13">
        <v>33999.660000000003</v>
      </c>
      <c r="Q932" s="14">
        <v>270</v>
      </c>
    </row>
    <row r="933" spans="1:17" ht="21">
      <c r="A933" s="11" t="s">
        <v>165</v>
      </c>
      <c r="B933" s="12" t="s">
        <v>862</v>
      </c>
      <c r="C933" s="12" t="s">
        <v>18</v>
      </c>
      <c r="D933" s="12" t="s">
        <v>301</v>
      </c>
      <c r="E933" s="12" t="s">
        <v>75</v>
      </c>
      <c r="F933" s="12" t="s">
        <v>76</v>
      </c>
      <c r="G933" s="12" t="s">
        <v>77</v>
      </c>
      <c r="H933" s="12" t="s">
        <v>256</v>
      </c>
      <c r="I933" s="12" t="s">
        <v>1525</v>
      </c>
      <c r="J933" s="12" t="s">
        <v>394</v>
      </c>
      <c r="K933" s="12"/>
      <c r="L933" s="12"/>
      <c r="M933" s="12"/>
      <c r="N933" s="12" t="s">
        <v>1526</v>
      </c>
      <c r="O933" s="12">
        <v>29</v>
      </c>
      <c r="P933" s="13">
        <v>92771</v>
      </c>
      <c r="Q933" s="14">
        <v>322</v>
      </c>
    </row>
    <row r="934" spans="1:17" ht="21">
      <c r="A934" s="11" t="s">
        <v>165</v>
      </c>
      <c r="B934" s="12" t="s">
        <v>712</v>
      </c>
      <c r="C934" s="12" t="s">
        <v>18</v>
      </c>
      <c r="D934" s="12" t="s">
        <v>1527</v>
      </c>
      <c r="E934" s="12" t="s">
        <v>49</v>
      </c>
      <c r="F934" s="12" t="s">
        <v>436</v>
      </c>
      <c r="G934" s="12" t="s">
        <v>22</v>
      </c>
      <c r="H934" s="12" t="s">
        <v>256</v>
      </c>
      <c r="I934" s="12"/>
      <c r="J934" s="12" t="s">
        <v>394</v>
      </c>
      <c r="K934" s="12" t="s">
        <v>205</v>
      </c>
      <c r="L934" s="12"/>
      <c r="M934" s="12">
        <v>1.7</v>
      </c>
      <c r="N934" s="12" t="s">
        <v>127</v>
      </c>
      <c r="O934" s="12">
        <v>50</v>
      </c>
      <c r="P934" s="13">
        <v>31999.5</v>
      </c>
      <c r="Q934" s="14">
        <v>403</v>
      </c>
    </row>
    <row r="935" spans="1:17" ht="21">
      <c r="A935" s="11" t="s">
        <v>123</v>
      </c>
      <c r="B935" s="12"/>
      <c r="C935" s="12" t="s">
        <v>48</v>
      </c>
      <c r="D935" s="12" t="s">
        <v>30</v>
      </c>
      <c r="E935" s="12" t="s">
        <v>49</v>
      </c>
      <c r="F935" s="12"/>
      <c r="G935" s="12" t="s">
        <v>22</v>
      </c>
      <c r="H935" s="12" t="s">
        <v>413</v>
      </c>
      <c r="I935" s="12"/>
      <c r="J935" s="12" t="s">
        <v>24</v>
      </c>
      <c r="K935" s="12" t="s">
        <v>1528</v>
      </c>
      <c r="L935" s="12"/>
      <c r="M935" s="12">
        <v>3</v>
      </c>
      <c r="N935" s="12" t="s">
        <v>61</v>
      </c>
      <c r="O935" s="12">
        <v>20</v>
      </c>
      <c r="P935" s="13">
        <v>31980</v>
      </c>
      <c r="Q935" s="14">
        <v>144</v>
      </c>
    </row>
    <row r="936" spans="1:17" ht="21">
      <c r="A936" s="11" t="s">
        <v>165</v>
      </c>
      <c r="B936" s="12" t="s">
        <v>1529</v>
      </c>
      <c r="C936" s="12" t="s">
        <v>18</v>
      </c>
      <c r="D936" s="12" t="s">
        <v>85</v>
      </c>
      <c r="E936" s="12" t="s">
        <v>49</v>
      </c>
      <c r="F936" s="12" t="s">
        <v>76</v>
      </c>
      <c r="G936" s="12" t="s">
        <v>77</v>
      </c>
      <c r="H936" s="12" t="s">
        <v>33</v>
      </c>
      <c r="I936" s="12" t="s">
        <v>589</v>
      </c>
      <c r="J936" s="12" t="s">
        <v>24</v>
      </c>
      <c r="K936" s="12"/>
      <c r="L936" s="12"/>
      <c r="M936" s="12">
        <v>5</v>
      </c>
      <c r="N936" s="12" t="s">
        <v>61</v>
      </c>
      <c r="O936" s="12">
        <v>64</v>
      </c>
      <c r="P936" s="13">
        <v>102336</v>
      </c>
      <c r="Q936" s="14">
        <v>474</v>
      </c>
    </row>
    <row r="937" spans="1:17" ht="21">
      <c r="A937" s="11" t="s">
        <v>152</v>
      </c>
      <c r="B937" s="12" t="s">
        <v>153</v>
      </c>
      <c r="C937" s="12" t="s">
        <v>73</v>
      </c>
      <c r="D937" s="12" t="s">
        <v>30</v>
      </c>
      <c r="E937" s="12" t="s">
        <v>20</v>
      </c>
      <c r="F937" s="12" t="s">
        <v>31</v>
      </c>
      <c r="G937" s="12" t="s">
        <v>41</v>
      </c>
      <c r="H937" s="12" t="s">
        <v>23</v>
      </c>
      <c r="I937" s="12"/>
      <c r="J937" s="12" t="s">
        <v>24</v>
      </c>
      <c r="K937" s="12" t="s">
        <v>25</v>
      </c>
      <c r="L937" s="12"/>
      <c r="M937" s="12"/>
      <c r="N937" s="12" t="s">
        <v>1530</v>
      </c>
      <c r="O937" s="12">
        <v>55</v>
      </c>
      <c r="P937" s="13">
        <v>159445</v>
      </c>
      <c r="Q937" s="14">
        <v>348</v>
      </c>
    </row>
    <row r="938" spans="1:17" ht="21">
      <c r="A938" s="11" t="s">
        <v>17</v>
      </c>
      <c r="B938" s="12"/>
      <c r="C938" s="12" t="s">
        <v>18</v>
      </c>
      <c r="D938" s="12" t="s">
        <v>19</v>
      </c>
      <c r="E938" s="12" t="s">
        <v>20</v>
      </c>
      <c r="F938" s="12" t="s">
        <v>21</v>
      </c>
      <c r="G938" s="12" t="s">
        <v>22</v>
      </c>
      <c r="H938" s="12" t="s">
        <v>23</v>
      </c>
      <c r="I938" s="12"/>
      <c r="J938" s="12" t="s">
        <v>24</v>
      </c>
      <c r="K938" s="12" t="s">
        <v>25</v>
      </c>
      <c r="L938" s="12" t="s">
        <v>26</v>
      </c>
      <c r="M938" s="12"/>
      <c r="N938" s="12" t="s">
        <v>513</v>
      </c>
      <c r="O938" s="12">
        <v>58</v>
      </c>
      <c r="P938" s="13">
        <v>63797.1</v>
      </c>
      <c r="Q938" s="14">
        <v>394</v>
      </c>
    </row>
    <row r="939" spans="1:17" ht="21">
      <c r="A939" s="11" t="s">
        <v>28</v>
      </c>
      <c r="B939" s="12"/>
      <c r="C939" s="12" t="s">
        <v>29</v>
      </c>
      <c r="D939" s="12" t="s">
        <v>30</v>
      </c>
      <c r="E939" s="12" t="s">
        <v>20</v>
      </c>
      <c r="F939" s="12" t="s">
        <v>31</v>
      </c>
      <c r="G939" s="12" t="s">
        <v>32</v>
      </c>
      <c r="H939" s="12" t="s">
        <v>33</v>
      </c>
      <c r="I939" s="12" t="s">
        <v>34</v>
      </c>
      <c r="J939" s="12" t="s">
        <v>24</v>
      </c>
      <c r="K939" s="12" t="s">
        <v>25</v>
      </c>
      <c r="L939" s="12"/>
      <c r="M939" s="12">
        <v>4.5</v>
      </c>
      <c r="N939" s="12" t="s">
        <v>61</v>
      </c>
      <c r="O939" s="12">
        <v>37</v>
      </c>
      <c r="P939" s="13">
        <v>59163</v>
      </c>
      <c r="Q939" s="14">
        <v>498</v>
      </c>
    </row>
    <row r="940" spans="1:17" ht="21">
      <c r="A940" s="11" t="s">
        <v>165</v>
      </c>
      <c r="B940" s="12" t="s">
        <v>522</v>
      </c>
      <c r="C940" s="12" t="s">
        <v>29</v>
      </c>
      <c r="D940" s="12" t="s">
        <v>30</v>
      </c>
      <c r="E940" s="12" t="s">
        <v>75</v>
      </c>
      <c r="F940" s="12" t="s">
        <v>337</v>
      </c>
      <c r="G940" s="12" t="s">
        <v>41</v>
      </c>
      <c r="H940" s="12" t="s">
        <v>33</v>
      </c>
      <c r="I940" s="12" t="s">
        <v>34</v>
      </c>
      <c r="J940" s="12" t="s">
        <v>24</v>
      </c>
      <c r="K940" s="12"/>
      <c r="L940" s="12"/>
      <c r="M940" s="12"/>
      <c r="N940" s="12" t="s">
        <v>1531</v>
      </c>
      <c r="O940" s="12">
        <v>25</v>
      </c>
      <c r="P940" s="13">
        <v>36551.75</v>
      </c>
      <c r="Q940" s="14">
        <v>302</v>
      </c>
    </row>
    <row r="941" spans="1:17" ht="21">
      <c r="A941" s="11" t="s">
        <v>123</v>
      </c>
      <c r="B941" s="12" t="s">
        <v>1532</v>
      </c>
      <c r="C941" s="12" t="s">
        <v>18</v>
      </c>
      <c r="D941" s="12" t="s">
        <v>102</v>
      </c>
      <c r="E941" s="12" t="s">
        <v>75</v>
      </c>
      <c r="F941" s="12" t="s">
        <v>997</v>
      </c>
      <c r="G941" s="12" t="s">
        <v>22</v>
      </c>
      <c r="H941" s="12" t="s">
        <v>413</v>
      </c>
      <c r="I941" s="12" t="s">
        <v>1283</v>
      </c>
      <c r="J941" s="12" t="s">
        <v>24</v>
      </c>
      <c r="K941" s="12"/>
      <c r="L941" s="12"/>
      <c r="M941" s="12">
        <v>4</v>
      </c>
      <c r="N941" s="12" t="s">
        <v>151</v>
      </c>
      <c r="O941" s="12">
        <v>64</v>
      </c>
      <c r="P941" s="13">
        <v>24959.360000000001</v>
      </c>
      <c r="Q941" s="14">
        <v>344</v>
      </c>
    </row>
    <row r="942" spans="1:17" ht="21">
      <c r="A942" s="11" t="s">
        <v>71</v>
      </c>
      <c r="B942" s="12" t="s">
        <v>1139</v>
      </c>
      <c r="C942" s="12" t="s">
        <v>29</v>
      </c>
      <c r="D942" s="12" t="s">
        <v>1533</v>
      </c>
      <c r="E942" s="12" t="s">
        <v>75</v>
      </c>
      <c r="F942" s="12" t="s">
        <v>1534</v>
      </c>
      <c r="G942" s="12" t="s">
        <v>22</v>
      </c>
      <c r="H942" s="12" t="s">
        <v>413</v>
      </c>
      <c r="I942" s="12" t="s">
        <v>1535</v>
      </c>
      <c r="J942" s="12" t="s">
        <v>43</v>
      </c>
      <c r="K942" s="12"/>
      <c r="L942" s="12"/>
      <c r="M942" s="12">
        <v>5</v>
      </c>
      <c r="N942" s="12" t="s">
        <v>1536</v>
      </c>
      <c r="O942" s="12">
        <v>65</v>
      </c>
      <c r="P942" s="13">
        <v>51219.35</v>
      </c>
      <c r="Q942" s="14">
        <v>530</v>
      </c>
    </row>
    <row r="943" spans="1:17" ht="21">
      <c r="A943" s="11" t="s">
        <v>79</v>
      </c>
      <c r="B943" s="12" t="s">
        <v>1537</v>
      </c>
      <c r="C943" s="12" t="s">
        <v>29</v>
      </c>
      <c r="D943" s="12" t="s">
        <v>732</v>
      </c>
      <c r="E943" s="12"/>
      <c r="F943" s="12" t="s">
        <v>135</v>
      </c>
      <c r="G943" s="12" t="s">
        <v>67</v>
      </c>
      <c r="H943" s="12" t="s">
        <v>68</v>
      </c>
      <c r="I943" s="12"/>
      <c r="J943" s="12" t="s">
        <v>261</v>
      </c>
      <c r="K943" s="12" t="s">
        <v>112</v>
      </c>
      <c r="L943" s="12" t="s">
        <v>97</v>
      </c>
      <c r="M943" s="12">
        <v>4.5</v>
      </c>
      <c r="N943" s="12" t="s">
        <v>1538</v>
      </c>
      <c r="O943" s="12">
        <v>54</v>
      </c>
      <c r="P943" s="13">
        <v>30767.58</v>
      </c>
      <c r="Q943" s="14">
        <v>137</v>
      </c>
    </row>
    <row r="944" spans="1:17" ht="21">
      <c r="A944" s="11" t="s">
        <v>17</v>
      </c>
      <c r="B944" s="12"/>
      <c r="C944" s="12" t="s">
        <v>18</v>
      </c>
      <c r="D944" s="12" t="s">
        <v>19</v>
      </c>
      <c r="E944" s="12" t="s">
        <v>20</v>
      </c>
      <c r="F944" s="12" t="s">
        <v>21</v>
      </c>
      <c r="G944" s="12" t="s">
        <v>22</v>
      </c>
      <c r="H944" s="12" t="s">
        <v>23</v>
      </c>
      <c r="I944" s="12"/>
      <c r="J944" s="12" t="s">
        <v>24</v>
      </c>
      <c r="K944" s="12" t="s">
        <v>25</v>
      </c>
      <c r="L944" s="12" t="s">
        <v>26</v>
      </c>
      <c r="M944" s="12"/>
      <c r="N944" s="12" t="s">
        <v>1539</v>
      </c>
      <c r="O944" s="12">
        <v>45</v>
      </c>
      <c r="P944" s="13">
        <v>143864.54999999999</v>
      </c>
      <c r="Q944" s="14">
        <v>243</v>
      </c>
    </row>
    <row r="945" spans="1:17" ht="21">
      <c r="A945" s="11" t="s">
        <v>28</v>
      </c>
      <c r="B945" s="12"/>
      <c r="C945" s="12" t="s">
        <v>29</v>
      </c>
      <c r="D945" s="12" t="s">
        <v>30</v>
      </c>
      <c r="E945" s="12" t="s">
        <v>20</v>
      </c>
      <c r="F945" s="12" t="s">
        <v>31</v>
      </c>
      <c r="G945" s="12" t="s">
        <v>32</v>
      </c>
      <c r="H945" s="12" t="s">
        <v>33</v>
      </c>
      <c r="I945" s="12" t="s">
        <v>34</v>
      </c>
      <c r="J945" s="12" t="s">
        <v>24</v>
      </c>
      <c r="K945" s="12" t="s">
        <v>25</v>
      </c>
      <c r="L945" s="12"/>
      <c r="M945" s="12">
        <v>4.5</v>
      </c>
      <c r="N945" s="12" t="s">
        <v>1540</v>
      </c>
      <c r="O945" s="12">
        <v>24</v>
      </c>
      <c r="P945" s="13">
        <v>38398.800000000003</v>
      </c>
      <c r="Q945" s="14">
        <v>437</v>
      </c>
    </row>
    <row r="946" spans="1:17" ht="21">
      <c r="A946" s="11" t="s">
        <v>123</v>
      </c>
      <c r="B946" s="12" t="s">
        <v>1541</v>
      </c>
      <c r="C946" s="12" t="s">
        <v>18</v>
      </c>
      <c r="D946" s="12"/>
      <c r="E946" s="12"/>
      <c r="F946" s="12" t="s">
        <v>1542</v>
      </c>
      <c r="G946" s="12" t="s">
        <v>67</v>
      </c>
      <c r="H946" s="12" t="s">
        <v>68</v>
      </c>
      <c r="I946" s="12"/>
      <c r="J946" s="12" t="s">
        <v>24</v>
      </c>
      <c r="K946" s="12"/>
      <c r="L946" s="12"/>
      <c r="M946" s="12"/>
      <c r="N946" s="12" t="s">
        <v>1543</v>
      </c>
      <c r="O946" s="12">
        <v>34</v>
      </c>
      <c r="P946" s="13">
        <v>64461.279999999999</v>
      </c>
      <c r="Q946" s="14">
        <v>176</v>
      </c>
    </row>
    <row r="947" spans="1:17" ht="21">
      <c r="A947" s="11" t="s">
        <v>28</v>
      </c>
      <c r="B947" s="12" t="s">
        <v>1544</v>
      </c>
      <c r="C947" s="12" t="s">
        <v>29</v>
      </c>
      <c r="D947" s="12"/>
      <c r="E947" s="12" t="s">
        <v>49</v>
      </c>
      <c r="F947" s="12" t="s">
        <v>1545</v>
      </c>
      <c r="G947" s="12" t="s">
        <v>22</v>
      </c>
      <c r="H947" s="12" t="s">
        <v>42</v>
      </c>
      <c r="I947" s="12"/>
      <c r="J947" s="12" t="s">
        <v>24</v>
      </c>
      <c r="K947" s="12" t="s">
        <v>316</v>
      </c>
      <c r="L947" s="12"/>
      <c r="M947" s="12">
        <v>4.5</v>
      </c>
      <c r="N947" s="12" t="s">
        <v>1546</v>
      </c>
      <c r="O947" s="12">
        <v>14</v>
      </c>
      <c r="P947" s="13">
        <v>25886</v>
      </c>
      <c r="Q947" s="14">
        <v>97</v>
      </c>
    </row>
    <row r="948" spans="1:17" ht="21">
      <c r="A948" s="11" t="s">
        <v>123</v>
      </c>
      <c r="B948" s="12" t="s">
        <v>1547</v>
      </c>
      <c r="C948" s="12" t="s">
        <v>48</v>
      </c>
      <c r="D948" s="12" t="s">
        <v>520</v>
      </c>
      <c r="E948" s="12" t="s">
        <v>32</v>
      </c>
      <c r="F948" s="12" t="s">
        <v>1464</v>
      </c>
      <c r="G948" s="12" t="s">
        <v>67</v>
      </c>
      <c r="H948" s="12" t="s">
        <v>68</v>
      </c>
      <c r="I948" s="12" t="s">
        <v>1548</v>
      </c>
      <c r="J948" s="12" t="s">
        <v>24</v>
      </c>
      <c r="K948" s="12"/>
      <c r="L948" s="12"/>
      <c r="M948" s="12">
        <v>5</v>
      </c>
      <c r="N948" s="12" t="s">
        <v>127</v>
      </c>
      <c r="O948" s="12">
        <v>27</v>
      </c>
      <c r="P948" s="13">
        <v>17279.73</v>
      </c>
      <c r="Q948" s="14">
        <v>363</v>
      </c>
    </row>
    <row r="949" spans="1:17" ht="21">
      <c r="A949" s="11" t="s">
        <v>165</v>
      </c>
      <c r="B949" s="12" t="s">
        <v>1549</v>
      </c>
      <c r="C949" s="12" t="s">
        <v>48</v>
      </c>
      <c r="D949" s="12" t="s">
        <v>85</v>
      </c>
      <c r="E949" s="12" t="s">
        <v>75</v>
      </c>
      <c r="F949" s="12" t="s">
        <v>76</v>
      </c>
      <c r="G949" s="12" t="s">
        <v>77</v>
      </c>
      <c r="H949" s="12" t="s">
        <v>256</v>
      </c>
      <c r="I949" s="12" t="s">
        <v>589</v>
      </c>
      <c r="J949" s="12" t="s">
        <v>24</v>
      </c>
      <c r="K949" s="12"/>
      <c r="L949" s="12"/>
      <c r="M949" s="12">
        <v>3.4</v>
      </c>
      <c r="N949" s="12" t="s">
        <v>1550</v>
      </c>
      <c r="O949" s="12">
        <v>16</v>
      </c>
      <c r="P949" s="13">
        <v>25564.32</v>
      </c>
      <c r="Q949" s="14">
        <v>328</v>
      </c>
    </row>
    <row r="950" spans="1:17" ht="21">
      <c r="A950" s="11" t="s">
        <v>165</v>
      </c>
      <c r="B950" s="12" t="s">
        <v>1551</v>
      </c>
      <c r="C950" s="12" t="s">
        <v>18</v>
      </c>
      <c r="D950" s="12" t="s">
        <v>85</v>
      </c>
      <c r="E950" s="12" t="s">
        <v>20</v>
      </c>
      <c r="F950" s="12" t="s">
        <v>76</v>
      </c>
      <c r="G950" s="12" t="s">
        <v>41</v>
      </c>
      <c r="H950" s="12" t="s">
        <v>33</v>
      </c>
      <c r="I950" s="12"/>
      <c r="J950" s="12" t="s">
        <v>24</v>
      </c>
      <c r="K950" s="12" t="s">
        <v>506</v>
      </c>
      <c r="L950" s="12"/>
      <c r="M950" s="12">
        <v>5</v>
      </c>
      <c r="N950" s="12" t="s">
        <v>1552</v>
      </c>
      <c r="O950" s="12">
        <v>58</v>
      </c>
      <c r="P950" s="13">
        <v>48777.42</v>
      </c>
      <c r="Q950" s="14">
        <v>352</v>
      </c>
    </row>
    <row r="951" spans="1:17" ht="21">
      <c r="A951" s="11" t="s">
        <v>71</v>
      </c>
      <c r="B951" s="12" t="s">
        <v>1553</v>
      </c>
      <c r="C951" s="12" t="s">
        <v>18</v>
      </c>
      <c r="D951" s="12" t="s">
        <v>30</v>
      </c>
      <c r="E951" s="12" t="s">
        <v>41</v>
      </c>
      <c r="F951" s="12" t="s">
        <v>135</v>
      </c>
      <c r="G951" s="12" t="s">
        <v>67</v>
      </c>
      <c r="H951" s="12" t="s">
        <v>68</v>
      </c>
      <c r="I951" s="12" t="s">
        <v>193</v>
      </c>
      <c r="J951" s="12"/>
      <c r="K951" s="12" t="s">
        <v>1443</v>
      </c>
      <c r="L951" s="12"/>
      <c r="M951" s="12">
        <v>4.2</v>
      </c>
      <c r="N951" s="12" t="s">
        <v>1554</v>
      </c>
      <c r="O951" s="12">
        <v>34</v>
      </c>
      <c r="P951" s="13">
        <v>27301.66</v>
      </c>
      <c r="Q951" s="14">
        <v>296</v>
      </c>
    </row>
    <row r="952" spans="1:17" ht="21">
      <c r="A952" s="11" t="s">
        <v>17</v>
      </c>
      <c r="B952" s="12"/>
      <c r="C952" s="12" t="s">
        <v>29</v>
      </c>
      <c r="D952" s="12" t="s">
        <v>19</v>
      </c>
      <c r="E952" s="12" t="s">
        <v>94</v>
      </c>
      <c r="F952" s="12" t="s">
        <v>95</v>
      </c>
      <c r="G952" s="12" t="s">
        <v>96</v>
      </c>
      <c r="H952" s="12" t="s">
        <v>23</v>
      </c>
      <c r="I952" s="12"/>
      <c r="J952" s="12" t="s">
        <v>24</v>
      </c>
      <c r="K952" s="12" t="s">
        <v>25</v>
      </c>
      <c r="L952" s="12" t="s">
        <v>97</v>
      </c>
      <c r="M952" s="12">
        <v>5</v>
      </c>
      <c r="N952" s="12" t="s">
        <v>1555</v>
      </c>
      <c r="O952" s="12">
        <v>19</v>
      </c>
      <c r="P952" s="13">
        <v>19588.810000000001</v>
      </c>
      <c r="Q952" s="14">
        <v>321</v>
      </c>
    </row>
    <row r="953" spans="1:17" ht="21">
      <c r="A953" s="11" t="s">
        <v>28</v>
      </c>
      <c r="B953" s="12"/>
      <c r="C953" s="12" t="s">
        <v>29</v>
      </c>
      <c r="D953" s="12" t="s">
        <v>85</v>
      </c>
      <c r="E953" s="12" t="s">
        <v>20</v>
      </c>
      <c r="F953" s="12" t="s">
        <v>99</v>
      </c>
      <c r="G953" s="12" t="s">
        <v>77</v>
      </c>
      <c r="H953" s="12" t="s">
        <v>23</v>
      </c>
      <c r="I953" s="12"/>
      <c r="J953" s="12" t="s">
        <v>24</v>
      </c>
      <c r="K953" s="12" t="s">
        <v>25</v>
      </c>
      <c r="L953" s="12" t="s">
        <v>97</v>
      </c>
      <c r="M953" s="12">
        <v>4.4000000000000004</v>
      </c>
      <c r="N953" s="12" t="s">
        <v>1556</v>
      </c>
      <c r="O953" s="12">
        <v>59</v>
      </c>
      <c r="P953" s="13">
        <v>48497.41</v>
      </c>
      <c r="Q953" s="14">
        <v>438</v>
      </c>
    </row>
    <row r="954" spans="1:17" ht="21">
      <c r="A954" s="11" t="s">
        <v>17</v>
      </c>
      <c r="B954" s="12" t="s">
        <v>101</v>
      </c>
      <c r="C954" s="12" t="s">
        <v>29</v>
      </c>
      <c r="D954" s="12" t="s">
        <v>102</v>
      </c>
      <c r="E954" s="12" t="s">
        <v>20</v>
      </c>
      <c r="F954" s="12" t="s">
        <v>31</v>
      </c>
      <c r="G954" s="12" t="s">
        <v>96</v>
      </c>
      <c r="H954" s="12" t="s">
        <v>23</v>
      </c>
      <c r="I954" s="12"/>
      <c r="J954" s="12" t="s">
        <v>24</v>
      </c>
      <c r="K954" s="12" t="s">
        <v>25</v>
      </c>
      <c r="L954" s="12"/>
      <c r="M954" s="12"/>
      <c r="N954" s="12" t="s">
        <v>1557</v>
      </c>
      <c r="O954" s="12">
        <v>60</v>
      </c>
      <c r="P954" s="13">
        <v>95986.2</v>
      </c>
      <c r="Q954" s="14">
        <v>193</v>
      </c>
    </row>
    <row r="955" spans="1:17" ht="21">
      <c r="A955" s="11" t="s">
        <v>71</v>
      </c>
      <c r="B955" s="12" t="s">
        <v>1558</v>
      </c>
      <c r="C955" s="12" t="s">
        <v>29</v>
      </c>
      <c r="D955" s="12"/>
      <c r="E955" s="12" t="s">
        <v>49</v>
      </c>
      <c r="F955" s="12" t="s">
        <v>337</v>
      </c>
      <c r="G955" s="12" t="s">
        <v>22</v>
      </c>
      <c r="H955" s="12" t="s">
        <v>33</v>
      </c>
      <c r="I955" s="12"/>
      <c r="J955" s="12" t="s">
        <v>24</v>
      </c>
      <c r="K955" s="12"/>
      <c r="L955" s="12">
        <v>2.4</v>
      </c>
      <c r="M955" s="12"/>
      <c r="N955" s="12" t="s">
        <v>1559</v>
      </c>
      <c r="O955" s="12">
        <v>38</v>
      </c>
      <c r="P955" s="13">
        <v>28841.62</v>
      </c>
      <c r="Q955" s="14">
        <v>503</v>
      </c>
    </row>
    <row r="956" spans="1:17" ht="21">
      <c r="A956" s="11" t="s">
        <v>123</v>
      </c>
      <c r="B956" s="12" t="s">
        <v>1560</v>
      </c>
      <c r="C956" s="12" t="s">
        <v>18</v>
      </c>
      <c r="D956" s="12"/>
      <c r="E956" s="12" t="s">
        <v>49</v>
      </c>
      <c r="F956" s="12" t="s">
        <v>697</v>
      </c>
      <c r="G956" s="12" t="s">
        <v>77</v>
      </c>
      <c r="H956" s="12" t="s">
        <v>338</v>
      </c>
      <c r="I956" s="12" t="s">
        <v>618</v>
      </c>
      <c r="J956" s="12" t="s">
        <v>24</v>
      </c>
      <c r="K956" s="12" t="s">
        <v>1561</v>
      </c>
      <c r="L956" s="12"/>
      <c r="M956" s="12">
        <v>5</v>
      </c>
      <c r="N956" s="12" t="s">
        <v>45</v>
      </c>
      <c r="O956" s="12">
        <v>16</v>
      </c>
      <c r="P956" s="13">
        <v>15999.84</v>
      </c>
      <c r="Q956" s="14">
        <v>174</v>
      </c>
    </row>
    <row r="957" spans="1:17" ht="21">
      <c r="A957" s="11" t="s">
        <v>165</v>
      </c>
      <c r="B957" s="12" t="s">
        <v>1562</v>
      </c>
      <c r="C957" s="12" t="s">
        <v>29</v>
      </c>
      <c r="D957" s="12"/>
      <c r="E957" s="12" t="s">
        <v>75</v>
      </c>
      <c r="F957" s="12" t="s">
        <v>76</v>
      </c>
      <c r="G957" s="12" t="s">
        <v>77</v>
      </c>
      <c r="H957" s="12" t="s">
        <v>256</v>
      </c>
      <c r="I957" s="12" t="s">
        <v>1563</v>
      </c>
      <c r="J957" s="12" t="s">
        <v>1564</v>
      </c>
      <c r="K957" s="12" t="s">
        <v>43</v>
      </c>
      <c r="L957" s="12"/>
      <c r="M957" s="12">
        <v>3.5</v>
      </c>
      <c r="N957" s="12" t="s">
        <v>1565</v>
      </c>
      <c r="O957" s="12">
        <v>31</v>
      </c>
      <c r="P957" s="13">
        <v>20865.79</v>
      </c>
      <c r="Q957" s="14">
        <v>446</v>
      </c>
    </row>
    <row r="958" spans="1:17" ht="21">
      <c r="A958" s="11" t="s">
        <v>17</v>
      </c>
      <c r="B958" s="12"/>
      <c r="C958" s="12" t="s">
        <v>18</v>
      </c>
      <c r="D958" s="12" t="s">
        <v>19</v>
      </c>
      <c r="E958" s="12" t="s">
        <v>20</v>
      </c>
      <c r="F958" s="12" t="s">
        <v>21</v>
      </c>
      <c r="G958" s="12" t="s">
        <v>22</v>
      </c>
      <c r="H958" s="12" t="s">
        <v>23</v>
      </c>
      <c r="I958" s="12"/>
      <c r="J958" s="12" t="s">
        <v>24</v>
      </c>
      <c r="K958" s="12" t="s">
        <v>25</v>
      </c>
      <c r="L958" s="12" t="s">
        <v>26</v>
      </c>
      <c r="M958" s="12"/>
      <c r="N958" s="12" t="s">
        <v>1566</v>
      </c>
      <c r="O958" s="12">
        <v>24</v>
      </c>
      <c r="P958" s="13">
        <v>39263.760000000002</v>
      </c>
      <c r="Q958" s="14">
        <v>243</v>
      </c>
    </row>
    <row r="959" spans="1:17" ht="21">
      <c r="A959" s="11" t="s">
        <v>28</v>
      </c>
      <c r="B959" s="12"/>
      <c r="C959" s="12" t="s">
        <v>29</v>
      </c>
      <c r="D959" s="12" t="s">
        <v>30</v>
      </c>
      <c r="E959" s="12" t="s">
        <v>20</v>
      </c>
      <c r="F959" s="12" t="s">
        <v>31</v>
      </c>
      <c r="G959" s="12" t="s">
        <v>32</v>
      </c>
      <c r="H959" s="12" t="s">
        <v>33</v>
      </c>
      <c r="I959" s="12" t="s">
        <v>34</v>
      </c>
      <c r="J959" s="12" t="s">
        <v>24</v>
      </c>
      <c r="K959" s="12" t="s">
        <v>25</v>
      </c>
      <c r="L959" s="12"/>
      <c r="M959" s="12">
        <v>4.5</v>
      </c>
      <c r="N959" s="12" t="s">
        <v>61</v>
      </c>
      <c r="O959" s="12">
        <v>51</v>
      </c>
      <c r="P959" s="13">
        <v>81549</v>
      </c>
      <c r="Q959" s="14">
        <v>429</v>
      </c>
    </row>
    <row r="960" spans="1:17" ht="21">
      <c r="A960" s="11" t="s">
        <v>28</v>
      </c>
      <c r="B960" s="12"/>
      <c r="C960" s="12" t="s">
        <v>29</v>
      </c>
      <c r="D960" s="12"/>
      <c r="E960" s="12" t="s">
        <v>75</v>
      </c>
      <c r="F960" s="12"/>
      <c r="G960" s="12"/>
      <c r="H960" s="12"/>
      <c r="I960" s="12"/>
      <c r="J960" s="12"/>
      <c r="K960" s="12" t="s">
        <v>272</v>
      </c>
      <c r="L960" s="12"/>
      <c r="M960" s="12">
        <v>5</v>
      </c>
      <c r="N960" s="12" t="s">
        <v>151</v>
      </c>
      <c r="O960" s="12">
        <v>13</v>
      </c>
      <c r="P960" s="13">
        <v>5069.87</v>
      </c>
      <c r="Q960" s="14">
        <v>114</v>
      </c>
    </row>
    <row r="961" spans="1:17" ht="21">
      <c r="A961" s="11" t="s">
        <v>123</v>
      </c>
      <c r="B961" s="12" t="s">
        <v>1123</v>
      </c>
      <c r="C961" s="12" t="s">
        <v>29</v>
      </c>
      <c r="D961" s="12" t="s">
        <v>85</v>
      </c>
      <c r="E961" s="12" t="s">
        <v>90</v>
      </c>
      <c r="F961" s="12" t="s">
        <v>145</v>
      </c>
      <c r="G961" s="12" t="s">
        <v>41</v>
      </c>
      <c r="H961" s="12" t="s">
        <v>256</v>
      </c>
      <c r="I961" s="12"/>
      <c r="J961" s="12" t="s">
        <v>1124</v>
      </c>
      <c r="K961" s="12" t="s">
        <v>1100</v>
      </c>
      <c r="L961" s="12"/>
      <c r="M961" s="12">
        <v>4.5</v>
      </c>
      <c r="N961" s="12" t="s">
        <v>1567</v>
      </c>
      <c r="O961" s="12">
        <v>27</v>
      </c>
      <c r="P961" s="13">
        <v>16184.88</v>
      </c>
      <c r="Q961" s="14">
        <v>180</v>
      </c>
    </row>
    <row r="962" spans="1:17" ht="21">
      <c r="A962" s="11" t="s">
        <v>17</v>
      </c>
      <c r="B962" s="12"/>
      <c r="C962" s="12" t="s">
        <v>18</v>
      </c>
      <c r="D962" s="12" t="s">
        <v>19</v>
      </c>
      <c r="E962" s="12" t="s">
        <v>20</v>
      </c>
      <c r="F962" s="12" t="s">
        <v>21</v>
      </c>
      <c r="G962" s="12" t="s">
        <v>22</v>
      </c>
      <c r="H962" s="12" t="s">
        <v>23</v>
      </c>
      <c r="I962" s="12"/>
      <c r="J962" s="12" t="s">
        <v>24</v>
      </c>
      <c r="K962" s="12" t="s">
        <v>25</v>
      </c>
      <c r="L962" s="12" t="s">
        <v>26</v>
      </c>
      <c r="M962" s="12"/>
      <c r="N962" s="12" t="s">
        <v>1568</v>
      </c>
      <c r="O962" s="12">
        <v>49</v>
      </c>
      <c r="P962" s="13">
        <v>25676</v>
      </c>
      <c r="Q962" s="14">
        <v>410</v>
      </c>
    </row>
    <row r="963" spans="1:17" ht="21">
      <c r="A963" s="11" t="s">
        <v>28</v>
      </c>
      <c r="B963" s="12"/>
      <c r="C963" s="12" t="s">
        <v>29</v>
      </c>
      <c r="D963" s="12" t="s">
        <v>30</v>
      </c>
      <c r="E963" s="12" t="s">
        <v>20</v>
      </c>
      <c r="F963" s="12" t="s">
        <v>31</v>
      </c>
      <c r="G963" s="12" t="s">
        <v>32</v>
      </c>
      <c r="H963" s="12" t="s">
        <v>33</v>
      </c>
      <c r="I963" s="12" t="s">
        <v>34</v>
      </c>
      <c r="J963" s="12" t="s">
        <v>24</v>
      </c>
      <c r="K963" s="12" t="s">
        <v>25</v>
      </c>
      <c r="L963" s="12"/>
      <c r="M963" s="12">
        <v>4.5</v>
      </c>
      <c r="N963" s="12" t="s">
        <v>151</v>
      </c>
      <c r="O963" s="12">
        <v>42</v>
      </c>
      <c r="P963" s="13">
        <v>16379.58</v>
      </c>
      <c r="Q963" s="14">
        <v>175</v>
      </c>
    </row>
    <row r="964" spans="1:17" ht="21">
      <c r="A964" s="11" t="s">
        <v>165</v>
      </c>
      <c r="B964" s="12" t="s">
        <v>1569</v>
      </c>
      <c r="C964" s="12" t="s">
        <v>201</v>
      </c>
      <c r="D964" s="12" t="s">
        <v>30</v>
      </c>
      <c r="E964" s="12" t="s">
        <v>75</v>
      </c>
      <c r="F964" s="12" t="s">
        <v>76</v>
      </c>
      <c r="G964" s="12" t="s">
        <v>77</v>
      </c>
      <c r="H964" s="12" t="s">
        <v>33</v>
      </c>
      <c r="I964" s="12"/>
      <c r="J964" s="12" t="s">
        <v>24</v>
      </c>
      <c r="K964" s="12" t="s">
        <v>506</v>
      </c>
      <c r="L964" s="12"/>
      <c r="M964" s="12"/>
      <c r="N964" s="12" t="s">
        <v>100</v>
      </c>
      <c r="O964" s="12">
        <v>34</v>
      </c>
      <c r="P964" s="13">
        <v>57766</v>
      </c>
      <c r="Q964" s="14">
        <v>354</v>
      </c>
    </row>
    <row r="965" spans="1:17" ht="21">
      <c r="A965" s="11" t="s">
        <v>165</v>
      </c>
      <c r="B965" s="12" t="s">
        <v>1328</v>
      </c>
      <c r="C965" s="12" t="s">
        <v>29</v>
      </c>
      <c r="D965" s="12" t="s">
        <v>863</v>
      </c>
      <c r="E965" s="12" t="s">
        <v>75</v>
      </c>
      <c r="F965" s="12" t="s">
        <v>76</v>
      </c>
      <c r="G965" s="12" t="s">
        <v>77</v>
      </c>
      <c r="H965" s="12" t="s">
        <v>256</v>
      </c>
      <c r="I965" s="12" t="s">
        <v>260</v>
      </c>
      <c r="J965" s="12" t="s">
        <v>1570</v>
      </c>
      <c r="K965" s="12"/>
      <c r="L965" s="12"/>
      <c r="M965" s="12"/>
      <c r="N965" s="12" t="s">
        <v>127</v>
      </c>
      <c r="O965" s="12">
        <v>50</v>
      </c>
      <c r="P965" s="13">
        <v>31999.5</v>
      </c>
      <c r="Q965" s="14">
        <v>484</v>
      </c>
    </row>
    <row r="966" spans="1:17" ht="21">
      <c r="A966" s="11" t="s">
        <v>123</v>
      </c>
      <c r="B966" s="12" t="s">
        <v>792</v>
      </c>
      <c r="C966" s="12" t="s">
        <v>18</v>
      </c>
      <c r="D966" s="12"/>
      <c r="E966" s="12" t="s">
        <v>49</v>
      </c>
      <c r="F966" s="12" t="s">
        <v>86</v>
      </c>
      <c r="G966" s="12" t="s">
        <v>22</v>
      </c>
      <c r="H966" s="12" t="s">
        <v>23</v>
      </c>
      <c r="I966" s="12"/>
      <c r="J966" s="12" t="s">
        <v>24</v>
      </c>
      <c r="K966" s="12" t="s">
        <v>892</v>
      </c>
      <c r="L966" s="12" t="s">
        <v>419</v>
      </c>
      <c r="M966" s="12"/>
      <c r="N966" s="12" t="s">
        <v>1571</v>
      </c>
      <c r="O966" s="12">
        <v>50</v>
      </c>
      <c r="P966" s="13">
        <v>28500</v>
      </c>
      <c r="Q966" s="14">
        <v>286</v>
      </c>
    </row>
    <row r="967" spans="1:17" ht="21">
      <c r="A967" s="11" t="s">
        <v>17</v>
      </c>
      <c r="B967" s="12"/>
      <c r="C967" s="12" t="s">
        <v>18</v>
      </c>
      <c r="D967" s="12" t="s">
        <v>19</v>
      </c>
      <c r="E967" s="12" t="s">
        <v>20</v>
      </c>
      <c r="F967" s="12" t="s">
        <v>21</v>
      </c>
      <c r="G967" s="12" t="s">
        <v>22</v>
      </c>
      <c r="H967" s="12" t="s">
        <v>23</v>
      </c>
      <c r="I967" s="12"/>
      <c r="J967" s="12" t="s">
        <v>24</v>
      </c>
      <c r="K967" s="12" t="s">
        <v>25</v>
      </c>
      <c r="L967" s="12" t="s">
        <v>26</v>
      </c>
      <c r="M967" s="12"/>
      <c r="N967" s="12" t="s">
        <v>1572</v>
      </c>
      <c r="O967" s="12">
        <v>59</v>
      </c>
      <c r="P967" s="13">
        <v>176647.18</v>
      </c>
      <c r="Q967" s="14">
        <v>544</v>
      </c>
    </row>
    <row r="968" spans="1:17" ht="21">
      <c r="A968" s="11" t="s">
        <v>28</v>
      </c>
      <c r="B968" s="12"/>
      <c r="C968" s="12" t="s">
        <v>29</v>
      </c>
      <c r="D968" s="12" t="s">
        <v>30</v>
      </c>
      <c r="E968" s="12" t="s">
        <v>20</v>
      </c>
      <c r="F968" s="12" t="s">
        <v>31</v>
      </c>
      <c r="G968" s="12" t="s">
        <v>32</v>
      </c>
      <c r="H968" s="12" t="s">
        <v>33</v>
      </c>
      <c r="I968" s="12" t="s">
        <v>34</v>
      </c>
      <c r="J968" s="12" t="s">
        <v>24</v>
      </c>
      <c r="K968" s="12" t="s">
        <v>25</v>
      </c>
      <c r="L968" s="12"/>
      <c r="M968" s="12">
        <v>4.5</v>
      </c>
      <c r="N968" s="12" t="s">
        <v>132</v>
      </c>
      <c r="O968" s="12">
        <v>41</v>
      </c>
      <c r="P968" s="13">
        <v>24189.59</v>
      </c>
      <c r="Q968" s="14">
        <v>432</v>
      </c>
    </row>
    <row r="969" spans="1:17" ht="21">
      <c r="A969" s="11" t="s">
        <v>28</v>
      </c>
      <c r="B969" s="12" t="s">
        <v>1573</v>
      </c>
      <c r="C969" s="12" t="s">
        <v>73</v>
      </c>
      <c r="D969" s="12"/>
      <c r="E969" s="12" t="s">
        <v>75</v>
      </c>
      <c r="F969" s="12" t="s">
        <v>76</v>
      </c>
      <c r="G969" s="12" t="s">
        <v>41</v>
      </c>
      <c r="H969" s="12" t="s">
        <v>33</v>
      </c>
      <c r="I969" s="12" t="s">
        <v>260</v>
      </c>
      <c r="J969" s="12" t="s">
        <v>1574</v>
      </c>
      <c r="K969" s="12" t="s">
        <v>1575</v>
      </c>
      <c r="L969" s="12"/>
      <c r="M969" s="12"/>
      <c r="N969" s="12" t="s">
        <v>1576</v>
      </c>
      <c r="O969" s="12">
        <v>50</v>
      </c>
      <c r="P969" s="13">
        <v>38851</v>
      </c>
      <c r="Q969" s="14">
        <v>181</v>
      </c>
    </row>
    <row r="970" spans="1:17" ht="21">
      <c r="A970" s="11" t="s">
        <v>165</v>
      </c>
      <c r="B970" s="12" t="s">
        <v>1292</v>
      </c>
      <c r="C970" s="12" t="s">
        <v>105</v>
      </c>
      <c r="D970" s="12"/>
      <c r="E970" s="12" t="s">
        <v>75</v>
      </c>
      <c r="F970" s="12" t="s">
        <v>374</v>
      </c>
      <c r="G970" s="12" t="s">
        <v>32</v>
      </c>
      <c r="H970" s="12" t="s">
        <v>33</v>
      </c>
      <c r="I970" s="12" t="s">
        <v>111</v>
      </c>
      <c r="J970" s="12" t="s">
        <v>43</v>
      </c>
      <c r="K970" s="12" t="s">
        <v>1577</v>
      </c>
      <c r="L970" s="12"/>
      <c r="M970" s="12"/>
      <c r="N970" s="12" t="s">
        <v>1578</v>
      </c>
      <c r="O970" s="12">
        <v>37</v>
      </c>
      <c r="P970" s="13">
        <v>35590.300000000003</v>
      </c>
      <c r="Q970" s="14">
        <v>513</v>
      </c>
    </row>
    <row r="971" spans="1:17" ht="21">
      <c r="A971" s="11" t="s">
        <v>17</v>
      </c>
      <c r="B971" s="12"/>
      <c r="C971" s="12" t="s">
        <v>18</v>
      </c>
      <c r="D971" s="12" t="s">
        <v>19</v>
      </c>
      <c r="E971" s="12" t="s">
        <v>20</v>
      </c>
      <c r="F971" s="12" t="s">
        <v>21</v>
      </c>
      <c r="G971" s="12" t="s">
        <v>22</v>
      </c>
      <c r="H971" s="12" t="s">
        <v>23</v>
      </c>
      <c r="I971" s="12"/>
      <c r="J971" s="12" t="s">
        <v>24</v>
      </c>
      <c r="K971" s="12" t="s">
        <v>25</v>
      </c>
      <c r="L971" s="12" t="s">
        <v>26</v>
      </c>
      <c r="M971" s="12"/>
      <c r="N971" s="12" t="s">
        <v>1579</v>
      </c>
      <c r="O971" s="12">
        <v>20</v>
      </c>
      <c r="P971" s="13">
        <v>45460</v>
      </c>
      <c r="Q971" s="14">
        <v>439</v>
      </c>
    </row>
    <row r="972" spans="1:17" ht="21">
      <c r="A972" s="11" t="s">
        <v>28</v>
      </c>
      <c r="B972" s="12"/>
      <c r="C972" s="12" t="s">
        <v>29</v>
      </c>
      <c r="D972" s="12" t="s">
        <v>30</v>
      </c>
      <c r="E972" s="12" t="s">
        <v>20</v>
      </c>
      <c r="F972" s="12" t="s">
        <v>31</v>
      </c>
      <c r="G972" s="12" t="s">
        <v>32</v>
      </c>
      <c r="H972" s="12" t="s">
        <v>33</v>
      </c>
      <c r="I972" s="12" t="s">
        <v>34</v>
      </c>
      <c r="J972" s="12" t="s">
        <v>24</v>
      </c>
      <c r="K972" s="12" t="s">
        <v>25</v>
      </c>
      <c r="L972" s="12"/>
      <c r="M972" s="12">
        <v>4.5</v>
      </c>
      <c r="N972" s="12" t="s">
        <v>1580</v>
      </c>
      <c r="O972" s="12">
        <v>41</v>
      </c>
      <c r="P972" s="13">
        <v>137185.59</v>
      </c>
      <c r="Q972" s="14">
        <v>215</v>
      </c>
    </row>
    <row r="973" spans="1:17" ht="21">
      <c r="A973" s="11" t="s">
        <v>649</v>
      </c>
      <c r="B973" s="12" t="s">
        <v>650</v>
      </c>
      <c r="C973" s="12" t="s">
        <v>695</v>
      </c>
      <c r="D973" s="12" t="s">
        <v>1581</v>
      </c>
      <c r="E973" s="12" t="s">
        <v>1582</v>
      </c>
      <c r="F973" s="12" t="s">
        <v>86</v>
      </c>
      <c r="G973" s="12" t="s">
        <v>67</v>
      </c>
      <c r="H973" s="12" t="s">
        <v>1105</v>
      </c>
      <c r="I973" s="12" t="s">
        <v>1583</v>
      </c>
      <c r="J973" s="12" t="s">
        <v>24</v>
      </c>
      <c r="K973" s="12"/>
      <c r="L973" s="12"/>
      <c r="M973" s="12">
        <v>2.7</v>
      </c>
      <c r="N973" s="12" t="s">
        <v>1584</v>
      </c>
      <c r="O973" s="12">
        <v>63</v>
      </c>
      <c r="P973" s="13">
        <v>43155</v>
      </c>
      <c r="Q973" s="14">
        <v>530</v>
      </c>
    </row>
    <row r="974" spans="1:17" ht="21">
      <c r="A974" s="11" t="s">
        <v>79</v>
      </c>
      <c r="B974" s="12" t="s">
        <v>223</v>
      </c>
      <c r="C974" s="12" t="s">
        <v>29</v>
      </c>
      <c r="D974" s="12" t="s">
        <v>85</v>
      </c>
      <c r="E974" s="12"/>
      <c r="F974" s="12" t="s">
        <v>1585</v>
      </c>
      <c r="G974" s="12" t="s">
        <v>67</v>
      </c>
      <c r="H974" s="12" t="s">
        <v>68</v>
      </c>
      <c r="I974" s="12"/>
      <c r="J974" s="12" t="s">
        <v>24</v>
      </c>
      <c r="K974" s="12" t="s">
        <v>1586</v>
      </c>
      <c r="L974" s="12" t="s">
        <v>1587</v>
      </c>
      <c r="M974" s="12">
        <v>3.6</v>
      </c>
      <c r="N974" s="12" t="s">
        <v>1588</v>
      </c>
      <c r="O974" s="12">
        <v>23</v>
      </c>
      <c r="P974" s="13">
        <v>42987</v>
      </c>
      <c r="Q974" s="14">
        <v>472</v>
      </c>
    </row>
    <row r="975" spans="1:17" ht="21">
      <c r="A975" s="11" t="s">
        <v>165</v>
      </c>
      <c r="B975" s="12" t="s">
        <v>1589</v>
      </c>
      <c r="C975" s="12" t="s">
        <v>29</v>
      </c>
      <c r="D975" s="12" t="s">
        <v>85</v>
      </c>
      <c r="E975" s="12" t="s">
        <v>75</v>
      </c>
      <c r="F975" s="12" t="s">
        <v>1534</v>
      </c>
      <c r="G975" s="12" t="s">
        <v>77</v>
      </c>
      <c r="H975" s="12" t="s">
        <v>338</v>
      </c>
      <c r="I975" s="12" t="s">
        <v>111</v>
      </c>
      <c r="J975" s="12" t="s">
        <v>1590</v>
      </c>
      <c r="K975" s="12"/>
      <c r="L975" s="12"/>
      <c r="M975" s="12">
        <v>4.3</v>
      </c>
      <c r="N975" s="12" t="s">
        <v>61</v>
      </c>
      <c r="O975" s="12">
        <v>34</v>
      </c>
      <c r="P975" s="13">
        <v>54366</v>
      </c>
      <c r="Q975" s="14">
        <v>163</v>
      </c>
    </row>
    <row r="976" spans="1:17" ht="21">
      <c r="A976" s="11" t="s">
        <v>17</v>
      </c>
      <c r="B976" s="12"/>
      <c r="C976" s="12" t="s">
        <v>18</v>
      </c>
      <c r="D976" s="12" t="s">
        <v>19</v>
      </c>
      <c r="E976" s="12" t="s">
        <v>20</v>
      </c>
      <c r="F976" s="12" t="s">
        <v>21</v>
      </c>
      <c r="G976" s="12" t="s">
        <v>22</v>
      </c>
      <c r="H976" s="12" t="s">
        <v>23</v>
      </c>
      <c r="I976" s="12"/>
      <c r="J976" s="12" t="s">
        <v>24</v>
      </c>
      <c r="K976" s="12" t="s">
        <v>25</v>
      </c>
      <c r="L976" s="12" t="s">
        <v>26</v>
      </c>
      <c r="M976" s="12"/>
      <c r="N976" s="12" t="s">
        <v>1591</v>
      </c>
      <c r="O976" s="12">
        <v>13</v>
      </c>
      <c r="P976" s="13">
        <v>12076.87</v>
      </c>
      <c r="Q976" s="14">
        <v>338</v>
      </c>
    </row>
    <row r="977" spans="1:17" ht="21">
      <c r="A977" s="11" t="s">
        <v>28</v>
      </c>
      <c r="B977" s="12"/>
      <c r="C977" s="12" t="s">
        <v>29</v>
      </c>
      <c r="D977" s="12" t="s">
        <v>30</v>
      </c>
      <c r="E977" s="12" t="s">
        <v>20</v>
      </c>
      <c r="F977" s="12" t="s">
        <v>31</v>
      </c>
      <c r="G977" s="12" t="s">
        <v>32</v>
      </c>
      <c r="H977" s="12" t="s">
        <v>33</v>
      </c>
      <c r="I977" s="12" t="s">
        <v>34</v>
      </c>
      <c r="J977" s="12" t="s">
        <v>24</v>
      </c>
      <c r="K977" s="12" t="s">
        <v>25</v>
      </c>
      <c r="L977" s="12"/>
      <c r="M977" s="12">
        <v>4.5</v>
      </c>
      <c r="N977" s="12" t="s">
        <v>151</v>
      </c>
      <c r="O977" s="12">
        <v>44</v>
      </c>
      <c r="P977" s="13">
        <v>17159.560000000001</v>
      </c>
      <c r="Q977" s="14">
        <v>517</v>
      </c>
    </row>
    <row r="978" spans="1:17" ht="21">
      <c r="A978" s="11" t="s">
        <v>165</v>
      </c>
      <c r="B978" s="12" t="s">
        <v>1592</v>
      </c>
      <c r="C978" s="12" t="s">
        <v>73</v>
      </c>
      <c r="D978" s="12" t="s">
        <v>30</v>
      </c>
      <c r="E978" s="12" t="s">
        <v>20</v>
      </c>
      <c r="F978" s="12" t="s">
        <v>106</v>
      </c>
      <c r="G978" s="12" t="s">
        <v>77</v>
      </c>
      <c r="H978" s="12" t="s">
        <v>42</v>
      </c>
      <c r="I978" s="12"/>
      <c r="J978" s="12" t="s">
        <v>24</v>
      </c>
      <c r="K978" s="12" t="s">
        <v>316</v>
      </c>
      <c r="L978" s="12"/>
      <c r="M978" s="12">
        <v>5</v>
      </c>
      <c r="N978" s="12" t="s">
        <v>45</v>
      </c>
      <c r="O978" s="12">
        <v>53</v>
      </c>
      <c r="P978" s="13">
        <v>52999.47</v>
      </c>
      <c r="Q978" s="14">
        <v>219</v>
      </c>
    </row>
    <row r="979" spans="1:17" ht="21">
      <c r="A979" s="11" t="s">
        <v>36</v>
      </c>
      <c r="B979" s="12" t="s">
        <v>1593</v>
      </c>
      <c r="C979" s="12" t="s">
        <v>18</v>
      </c>
      <c r="D979" s="12" t="s">
        <v>692</v>
      </c>
      <c r="E979" s="12" t="s">
        <v>75</v>
      </c>
      <c r="F979" s="12" t="s">
        <v>86</v>
      </c>
      <c r="G979" s="12" t="s">
        <v>77</v>
      </c>
      <c r="H979" s="12" t="s">
        <v>33</v>
      </c>
      <c r="I979" s="12"/>
      <c r="J979" s="12" t="s">
        <v>24</v>
      </c>
      <c r="K979" s="12" t="s">
        <v>205</v>
      </c>
      <c r="L979" s="12"/>
      <c r="M979" s="12"/>
      <c r="N979" s="12" t="s">
        <v>151</v>
      </c>
      <c r="O979" s="12">
        <v>58</v>
      </c>
      <c r="P979" s="13">
        <v>22619.42</v>
      </c>
      <c r="Q979" s="14">
        <v>205</v>
      </c>
    </row>
    <row r="980" spans="1:17" ht="21">
      <c r="A980" s="11" t="s">
        <v>225</v>
      </c>
      <c r="B980" s="12" t="s">
        <v>1594</v>
      </c>
      <c r="C980" s="12" t="s">
        <v>602</v>
      </c>
      <c r="D980" s="12" t="s">
        <v>708</v>
      </c>
      <c r="E980" s="12" t="s">
        <v>75</v>
      </c>
      <c r="F980" s="12" t="s">
        <v>31</v>
      </c>
      <c r="G980" s="12" t="s">
        <v>22</v>
      </c>
      <c r="H980" s="12" t="s">
        <v>338</v>
      </c>
      <c r="I980" s="12" t="s">
        <v>158</v>
      </c>
      <c r="J980" s="12" t="s">
        <v>24</v>
      </c>
      <c r="K980" s="12"/>
      <c r="L980" s="12"/>
      <c r="M980" s="12">
        <v>4.4000000000000004</v>
      </c>
      <c r="N980" s="12" t="s">
        <v>45</v>
      </c>
      <c r="O980" s="12">
        <v>30</v>
      </c>
      <c r="P980" s="13">
        <v>29999.7</v>
      </c>
      <c r="Q980" s="14">
        <v>195</v>
      </c>
    </row>
    <row r="981" spans="1:17" ht="21">
      <c r="A981" s="11" t="s">
        <v>165</v>
      </c>
      <c r="B981" s="12" t="s">
        <v>606</v>
      </c>
      <c r="C981" s="12" t="s">
        <v>18</v>
      </c>
      <c r="D981" s="12"/>
      <c r="E981" s="12" t="s">
        <v>75</v>
      </c>
      <c r="F981" s="12" t="s">
        <v>76</v>
      </c>
      <c r="G981" s="12" t="s">
        <v>41</v>
      </c>
      <c r="H981" s="12" t="s">
        <v>33</v>
      </c>
      <c r="I981" s="12" t="s">
        <v>260</v>
      </c>
      <c r="J981" s="12" t="s">
        <v>394</v>
      </c>
      <c r="K981" s="12"/>
      <c r="L981" s="12"/>
      <c r="M981" s="12"/>
      <c r="N981" s="12" t="s">
        <v>1595</v>
      </c>
      <c r="O981" s="12">
        <v>61</v>
      </c>
      <c r="P981" s="13">
        <v>59596.39</v>
      </c>
      <c r="Q981" s="14">
        <v>525</v>
      </c>
    </row>
    <row r="982" spans="1:17" ht="21">
      <c r="A982" s="11" t="s">
        <v>17</v>
      </c>
      <c r="B982" s="12"/>
      <c r="C982" s="12" t="s">
        <v>29</v>
      </c>
      <c r="D982" s="12" t="s">
        <v>19</v>
      </c>
      <c r="E982" s="12" t="s">
        <v>94</v>
      </c>
      <c r="F982" s="12" t="s">
        <v>95</v>
      </c>
      <c r="G982" s="12" t="s">
        <v>96</v>
      </c>
      <c r="H982" s="12" t="s">
        <v>23</v>
      </c>
      <c r="I982" s="12"/>
      <c r="J982" s="12" t="s">
        <v>24</v>
      </c>
      <c r="K982" s="12" t="s">
        <v>25</v>
      </c>
      <c r="L982" s="12" t="s">
        <v>97</v>
      </c>
      <c r="M982" s="12">
        <v>5</v>
      </c>
      <c r="N982" s="12" t="s">
        <v>1596</v>
      </c>
      <c r="O982" s="12">
        <v>15</v>
      </c>
      <c r="P982" s="13">
        <v>10342.35</v>
      </c>
      <c r="Q982" s="14">
        <v>497</v>
      </c>
    </row>
    <row r="983" spans="1:17" ht="21">
      <c r="A983" s="11" t="s">
        <v>28</v>
      </c>
      <c r="B983" s="12"/>
      <c r="C983" s="12" t="s">
        <v>29</v>
      </c>
      <c r="D983" s="12" t="s">
        <v>85</v>
      </c>
      <c r="E983" s="12" t="s">
        <v>20</v>
      </c>
      <c r="F983" s="12" t="s">
        <v>99</v>
      </c>
      <c r="G983" s="12" t="s">
        <v>77</v>
      </c>
      <c r="H983" s="12" t="s">
        <v>23</v>
      </c>
      <c r="I983" s="12"/>
      <c r="J983" s="12" t="s">
        <v>24</v>
      </c>
      <c r="K983" s="12" t="s">
        <v>25</v>
      </c>
      <c r="L983" s="12" t="s">
        <v>97</v>
      </c>
      <c r="M983" s="12">
        <v>4.4000000000000004</v>
      </c>
      <c r="N983" s="12" t="s">
        <v>211</v>
      </c>
      <c r="O983" s="12">
        <v>65</v>
      </c>
      <c r="P983" s="13">
        <v>29899.35</v>
      </c>
      <c r="Q983" s="14">
        <v>454</v>
      </c>
    </row>
    <row r="984" spans="1:17" ht="21">
      <c r="A984" s="11" t="s">
        <v>17</v>
      </c>
      <c r="B984" s="12" t="s">
        <v>101</v>
      </c>
      <c r="C984" s="12" t="s">
        <v>29</v>
      </c>
      <c r="D984" s="12" t="s">
        <v>102</v>
      </c>
      <c r="E984" s="12" t="s">
        <v>20</v>
      </c>
      <c r="F984" s="12" t="s">
        <v>31</v>
      </c>
      <c r="G984" s="12" t="s">
        <v>96</v>
      </c>
      <c r="H984" s="12" t="s">
        <v>23</v>
      </c>
      <c r="I984" s="12"/>
      <c r="J984" s="12" t="s">
        <v>24</v>
      </c>
      <c r="K984" s="12" t="s">
        <v>25</v>
      </c>
      <c r="L984" s="12"/>
      <c r="M984" s="12"/>
      <c r="N984" s="12" t="s">
        <v>1597</v>
      </c>
      <c r="O984" s="12">
        <v>25</v>
      </c>
      <c r="P984" s="13">
        <v>7150</v>
      </c>
      <c r="Q984" s="14">
        <v>375</v>
      </c>
    </row>
    <row r="985" spans="1:17" ht="21">
      <c r="A985" s="11" t="s">
        <v>28</v>
      </c>
      <c r="B985" s="12" t="s">
        <v>1598</v>
      </c>
      <c r="C985" s="12" t="s">
        <v>18</v>
      </c>
      <c r="D985" s="12"/>
      <c r="E985" s="12" t="s">
        <v>49</v>
      </c>
      <c r="F985" s="12" t="s">
        <v>86</v>
      </c>
      <c r="G985" s="12" t="s">
        <v>22</v>
      </c>
      <c r="H985" s="12" t="s">
        <v>256</v>
      </c>
      <c r="I985" s="12"/>
      <c r="J985" s="12" t="s">
        <v>24</v>
      </c>
      <c r="K985" s="12"/>
      <c r="L985" s="12" t="s">
        <v>419</v>
      </c>
      <c r="M985" s="12"/>
      <c r="N985" s="12" t="s">
        <v>1599</v>
      </c>
      <c r="O985" s="12">
        <v>21</v>
      </c>
      <c r="P985" s="13">
        <v>40529.79</v>
      </c>
      <c r="Q985" s="14">
        <v>348</v>
      </c>
    </row>
    <row r="986" spans="1:17" ht="21">
      <c r="A986" s="11" t="s">
        <v>28</v>
      </c>
      <c r="B986" s="12" t="s">
        <v>1600</v>
      </c>
      <c r="C986" s="12" t="s">
        <v>602</v>
      </c>
      <c r="D986" s="12"/>
      <c r="E986" s="12" t="s">
        <v>75</v>
      </c>
      <c r="F986" s="12" t="s">
        <v>76</v>
      </c>
      <c r="G986" s="12" t="s">
        <v>77</v>
      </c>
      <c r="H986" s="12" t="s">
        <v>33</v>
      </c>
      <c r="I986" s="12" t="s">
        <v>1601</v>
      </c>
      <c r="J986" s="12" t="s">
        <v>394</v>
      </c>
      <c r="K986" s="12" t="s">
        <v>205</v>
      </c>
      <c r="L986" s="12"/>
      <c r="M986" s="12"/>
      <c r="N986" s="12" t="s">
        <v>151</v>
      </c>
      <c r="O986" s="12">
        <v>42</v>
      </c>
      <c r="P986" s="13">
        <v>16379.58</v>
      </c>
      <c r="Q986" s="14">
        <v>123</v>
      </c>
    </row>
    <row r="987" spans="1:17" ht="21">
      <c r="A987" s="11" t="s">
        <v>71</v>
      </c>
      <c r="B987" s="12" t="s">
        <v>1602</v>
      </c>
      <c r="C987" s="12" t="s">
        <v>73</v>
      </c>
      <c r="D987" s="12" t="s">
        <v>74</v>
      </c>
      <c r="E987" s="12" t="s">
        <v>208</v>
      </c>
      <c r="F987" s="12" t="s">
        <v>76</v>
      </c>
      <c r="G987" s="12" t="s">
        <v>41</v>
      </c>
      <c r="H987" s="12" t="s">
        <v>33</v>
      </c>
      <c r="I987" s="12" t="s">
        <v>34</v>
      </c>
      <c r="J987" s="12" t="s">
        <v>43</v>
      </c>
      <c r="K987" s="12"/>
      <c r="L987" s="12"/>
      <c r="M987" s="12"/>
      <c r="N987" s="12" t="s">
        <v>1603</v>
      </c>
      <c r="O987" s="12">
        <v>46</v>
      </c>
      <c r="P987" s="13">
        <v>48161.54</v>
      </c>
      <c r="Q987" s="14">
        <v>329</v>
      </c>
    </row>
    <row r="988" spans="1:17" ht="21">
      <c r="A988" s="11" t="s">
        <v>71</v>
      </c>
      <c r="B988" s="12" t="s">
        <v>1246</v>
      </c>
      <c r="C988" s="12" t="s">
        <v>18</v>
      </c>
      <c r="D988" s="12" t="s">
        <v>1604</v>
      </c>
      <c r="E988" s="12" t="s">
        <v>58</v>
      </c>
      <c r="F988" s="12" t="s">
        <v>126</v>
      </c>
      <c r="G988" s="12" t="s">
        <v>67</v>
      </c>
      <c r="H988" s="12" t="s">
        <v>338</v>
      </c>
      <c r="I988" s="12" t="s">
        <v>1605</v>
      </c>
      <c r="J988" s="12" t="s">
        <v>24</v>
      </c>
      <c r="K988" s="12"/>
      <c r="L988" s="12"/>
      <c r="M988" s="12">
        <v>4.4000000000000004</v>
      </c>
      <c r="N988" s="12" t="s">
        <v>1606</v>
      </c>
      <c r="O988" s="12">
        <v>22</v>
      </c>
      <c r="P988" s="13">
        <v>5555.88</v>
      </c>
      <c r="Q988" s="14">
        <v>340</v>
      </c>
    </row>
    <row r="989" spans="1:17" ht="21">
      <c r="A989" s="11" t="s">
        <v>165</v>
      </c>
      <c r="B989" s="12" t="s">
        <v>712</v>
      </c>
      <c r="C989" s="12" t="s">
        <v>18</v>
      </c>
      <c r="D989" s="12" t="s">
        <v>85</v>
      </c>
      <c r="E989" s="12" t="s">
        <v>49</v>
      </c>
      <c r="F989" s="12" t="s">
        <v>126</v>
      </c>
      <c r="G989" s="12" t="s">
        <v>22</v>
      </c>
      <c r="H989" s="12" t="s">
        <v>33</v>
      </c>
      <c r="I989" s="12" t="s">
        <v>260</v>
      </c>
      <c r="J989" s="12" t="s">
        <v>261</v>
      </c>
      <c r="K989" s="12"/>
      <c r="L989" s="12"/>
      <c r="M989" s="12"/>
      <c r="N989" s="12" t="s">
        <v>61</v>
      </c>
      <c r="O989" s="12">
        <v>37</v>
      </c>
      <c r="P989" s="13">
        <v>59163</v>
      </c>
      <c r="Q989" s="14">
        <v>415</v>
      </c>
    </row>
    <row r="990" spans="1:17" ht="21">
      <c r="A990" s="11" t="s">
        <v>165</v>
      </c>
      <c r="B990" s="12" t="s">
        <v>1607</v>
      </c>
      <c r="C990" s="12" t="s">
        <v>29</v>
      </c>
      <c r="D990" s="12" t="s">
        <v>85</v>
      </c>
      <c r="E990" s="12" t="s">
        <v>75</v>
      </c>
      <c r="F990" s="12" t="s">
        <v>145</v>
      </c>
      <c r="G990" s="12" t="s">
        <v>32</v>
      </c>
      <c r="H990" s="12" t="s">
        <v>33</v>
      </c>
      <c r="I990" s="12"/>
      <c r="J990" s="12" t="s">
        <v>24</v>
      </c>
      <c r="K990" s="12" t="s">
        <v>506</v>
      </c>
      <c r="L990" s="12"/>
      <c r="M990" s="12"/>
      <c r="N990" s="12" t="s">
        <v>1608</v>
      </c>
      <c r="O990" s="12">
        <v>27</v>
      </c>
      <c r="P990" s="13">
        <v>29341.17</v>
      </c>
      <c r="Q990" s="14">
        <v>496</v>
      </c>
    </row>
    <row r="991" spans="1:17" ht="21">
      <c r="A991" s="11" t="s">
        <v>152</v>
      </c>
      <c r="B991" s="12" t="s">
        <v>153</v>
      </c>
      <c r="C991" s="12" t="s">
        <v>73</v>
      </c>
      <c r="D991" s="12" t="s">
        <v>30</v>
      </c>
      <c r="E991" s="12" t="s">
        <v>20</v>
      </c>
      <c r="F991" s="12" t="s">
        <v>31</v>
      </c>
      <c r="G991" s="12" t="s">
        <v>41</v>
      </c>
      <c r="H991" s="12" t="s">
        <v>23</v>
      </c>
      <c r="I991" s="12"/>
      <c r="J991" s="12" t="s">
        <v>24</v>
      </c>
      <c r="K991" s="12" t="s">
        <v>25</v>
      </c>
      <c r="L991" s="12"/>
      <c r="M991" s="12"/>
      <c r="N991" s="12" t="s">
        <v>1609</v>
      </c>
      <c r="O991" s="12">
        <v>49</v>
      </c>
      <c r="P991" s="13">
        <v>143667.51</v>
      </c>
      <c r="Q991" s="14">
        <v>295</v>
      </c>
    </row>
    <row r="992" spans="1:17" ht="21">
      <c r="A992" s="11" t="s">
        <v>17</v>
      </c>
      <c r="B992" s="12"/>
      <c r="C992" s="12" t="s">
        <v>18</v>
      </c>
      <c r="D992" s="12" t="s">
        <v>19</v>
      </c>
      <c r="E992" s="12" t="s">
        <v>20</v>
      </c>
      <c r="F992" s="12" t="s">
        <v>21</v>
      </c>
      <c r="G992" s="12" t="s">
        <v>22</v>
      </c>
      <c r="H992" s="12" t="s">
        <v>23</v>
      </c>
      <c r="I992" s="12"/>
      <c r="J992" s="12" t="s">
        <v>24</v>
      </c>
      <c r="K992" s="12" t="s">
        <v>25</v>
      </c>
      <c r="L992" s="12" t="s">
        <v>26</v>
      </c>
      <c r="M992" s="12"/>
      <c r="N992" s="12" t="s">
        <v>735</v>
      </c>
      <c r="O992" s="12">
        <v>24</v>
      </c>
      <c r="P992" s="13">
        <v>56111.76</v>
      </c>
      <c r="Q992" s="14">
        <v>467</v>
      </c>
    </row>
    <row r="993" spans="1:17" ht="21">
      <c r="A993" s="11" t="s">
        <v>28</v>
      </c>
      <c r="B993" s="12"/>
      <c r="C993" s="12" t="s">
        <v>29</v>
      </c>
      <c r="D993" s="12" t="s">
        <v>30</v>
      </c>
      <c r="E993" s="12" t="s">
        <v>20</v>
      </c>
      <c r="F993" s="12" t="s">
        <v>31</v>
      </c>
      <c r="G993" s="12" t="s">
        <v>32</v>
      </c>
      <c r="H993" s="12" t="s">
        <v>33</v>
      </c>
      <c r="I993" s="12" t="s">
        <v>34</v>
      </c>
      <c r="J993" s="12" t="s">
        <v>24</v>
      </c>
      <c r="K993" s="12" t="s">
        <v>25</v>
      </c>
      <c r="L993" s="12"/>
      <c r="M993" s="12">
        <v>4.5</v>
      </c>
      <c r="N993" s="12" t="s">
        <v>127</v>
      </c>
      <c r="O993" s="12">
        <v>14</v>
      </c>
      <c r="P993" s="13">
        <v>8959.86</v>
      </c>
      <c r="Q993" s="14">
        <v>386</v>
      </c>
    </row>
    <row r="994" spans="1:17" ht="21">
      <c r="A994" s="11" t="s">
        <v>28</v>
      </c>
      <c r="B994" s="12" t="s">
        <v>1152</v>
      </c>
      <c r="C994" s="12" t="s">
        <v>115</v>
      </c>
      <c r="D994" s="12" t="s">
        <v>85</v>
      </c>
      <c r="E994" s="12"/>
      <c r="F994" s="12" t="s">
        <v>160</v>
      </c>
      <c r="G994" s="12" t="s">
        <v>67</v>
      </c>
      <c r="H994" s="12" t="s">
        <v>68</v>
      </c>
      <c r="I994" s="12" t="s">
        <v>260</v>
      </c>
      <c r="J994" s="12" t="s">
        <v>24</v>
      </c>
      <c r="K994" s="12" t="s">
        <v>1032</v>
      </c>
      <c r="L994" s="12"/>
      <c r="M994" s="12">
        <v>4</v>
      </c>
      <c r="N994" s="12" t="s">
        <v>1610</v>
      </c>
      <c r="O994" s="12">
        <v>61</v>
      </c>
      <c r="P994" s="13">
        <v>65879.39</v>
      </c>
      <c r="Q994" s="14">
        <v>403</v>
      </c>
    </row>
    <row r="995" spans="1:17" ht="21">
      <c r="A995" s="11" t="s">
        <v>165</v>
      </c>
      <c r="B995" s="12" t="s">
        <v>1611</v>
      </c>
      <c r="C995" s="12" t="s">
        <v>48</v>
      </c>
      <c r="D995" s="12" t="s">
        <v>1612</v>
      </c>
      <c r="E995" s="12" t="s">
        <v>58</v>
      </c>
      <c r="F995" s="12" t="s">
        <v>86</v>
      </c>
      <c r="G995" s="12" t="s">
        <v>22</v>
      </c>
      <c r="H995" s="12" t="s">
        <v>413</v>
      </c>
      <c r="I995" s="12" t="s">
        <v>1613</v>
      </c>
      <c r="J995" s="12" t="s">
        <v>24</v>
      </c>
      <c r="K995" s="12"/>
      <c r="L995" s="12"/>
      <c r="M995" s="12">
        <v>3.6</v>
      </c>
      <c r="N995" s="12" t="s">
        <v>1614</v>
      </c>
      <c r="O995" s="12">
        <v>37</v>
      </c>
      <c r="P995" s="13">
        <v>23581.95</v>
      </c>
      <c r="Q995" s="14">
        <v>503</v>
      </c>
    </row>
    <row r="996" spans="1:17" ht="21">
      <c r="A996" s="11" t="s">
        <v>123</v>
      </c>
      <c r="B996" s="12" t="s">
        <v>1615</v>
      </c>
      <c r="C996" s="12" t="s">
        <v>18</v>
      </c>
      <c r="D996" s="12"/>
      <c r="E996" s="12" t="s">
        <v>49</v>
      </c>
      <c r="F996" s="12" t="s">
        <v>130</v>
      </c>
      <c r="G996" s="12" t="s">
        <v>77</v>
      </c>
      <c r="H996" s="12" t="s">
        <v>23</v>
      </c>
      <c r="I996" s="12" t="s">
        <v>260</v>
      </c>
      <c r="J996" s="12" t="s">
        <v>665</v>
      </c>
      <c r="K996" s="12" t="s">
        <v>316</v>
      </c>
      <c r="L996" s="12"/>
      <c r="M996" s="12"/>
      <c r="N996" s="12" t="s">
        <v>1616</v>
      </c>
      <c r="O996" s="12">
        <v>26</v>
      </c>
      <c r="P996" s="13">
        <v>36374</v>
      </c>
      <c r="Q996" s="14">
        <v>374</v>
      </c>
    </row>
    <row r="997" spans="1:17" ht="21">
      <c r="A997" s="11" t="s">
        <v>46</v>
      </c>
      <c r="B997" s="12"/>
      <c r="C997" s="12" t="s">
        <v>48</v>
      </c>
      <c r="D997" s="12"/>
      <c r="E997" s="12" t="s">
        <v>49</v>
      </c>
      <c r="F997" s="12"/>
      <c r="G997" s="12" t="s">
        <v>77</v>
      </c>
      <c r="H997" s="12" t="s">
        <v>51</v>
      </c>
      <c r="I997" s="12"/>
      <c r="J997" s="12" t="s">
        <v>43</v>
      </c>
      <c r="K997" s="12"/>
      <c r="L997" s="12"/>
      <c r="M997" s="12">
        <v>3.9</v>
      </c>
      <c r="N997" s="12" t="s">
        <v>151</v>
      </c>
      <c r="O997" s="12">
        <v>35</v>
      </c>
      <c r="P997" s="13">
        <v>13649.65</v>
      </c>
      <c r="Q997" s="14">
        <v>279</v>
      </c>
    </row>
    <row r="998" spans="1:17" ht="21">
      <c r="A998" s="11" t="s">
        <v>165</v>
      </c>
      <c r="B998" s="12" t="s">
        <v>1617</v>
      </c>
      <c r="C998" s="12" t="s">
        <v>73</v>
      </c>
      <c r="D998" s="12" t="s">
        <v>85</v>
      </c>
      <c r="E998" s="12" t="s">
        <v>75</v>
      </c>
      <c r="F998" s="12" t="s">
        <v>76</v>
      </c>
      <c r="G998" s="12" t="s">
        <v>41</v>
      </c>
      <c r="H998" s="12" t="s">
        <v>33</v>
      </c>
      <c r="I998" s="12"/>
      <c r="J998" s="12" t="s">
        <v>24</v>
      </c>
      <c r="K998" s="12" t="s">
        <v>506</v>
      </c>
      <c r="L998" s="12"/>
      <c r="M998" s="12"/>
      <c r="N998" s="12" t="s">
        <v>1618</v>
      </c>
      <c r="O998" s="12">
        <v>20</v>
      </c>
      <c r="P998" s="13">
        <v>26199.8</v>
      </c>
      <c r="Q998" s="14">
        <v>354</v>
      </c>
    </row>
    <row r="999" spans="1:17" ht="21">
      <c r="A999" s="11" t="s">
        <v>17</v>
      </c>
      <c r="B999" s="12"/>
      <c r="C999" s="12" t="s">
        <v>18</v>
      </c>
      <c r="D999" s="12" t="s">
        <v>19</v>
      </c>
      <c r="E999" s="12" t="s">
        <v>20</v>
      </c>
      <c r="F999" s="12" t="s">
        <v>21</v>
      </c>
      <c r="G999" s="12" t="s">
        <v>22</v>
      </c>
      <c r="H999" s="12" t="s">
        <v>23</v>
      </c>
      <c r="I999" s="12"/>
      <c r="J999" s="12" t="s">
        <v>24</v>
      </c>
      <c r="K999" s="12" t="s">
        <v>25</v>
      </c>
      <c r="L999" s="12" t="s">
        <v>26</v>
      </c>
      <c r="M999" s="12"/>
      <c r="N999" s="12" t="s">
        <v>359</v>
      </c>
      <c r="O999" s="12">
        <v>59</v>
      </c>
      <c r="P999" s="13">
        <v>14159.41</v>
      </c>
      <c r="Q999" s="14">
        <v>340</v>
      </c>
    </row>
    <row r="1000" spans="1:17" ht="21">
      <c r="A1000" s="11" t="s">
        <v>28</v>
      </c>
      <c r="B1000" s="12"/>
      <c r="C1000" s="12" t="s">
        <v>29</v>
      </c>
      <c r="D1000" s="12" t="s">
        <v>30</v>
      </c>
      <c r="E1000" s="12" t="s">
        <v>20</v>
      </c>
      <c r="F1000" s="12" t="s">
        <v>31</v>
      </c>
      <c r="G1000" s="12" t="s">
        <v>32</v>
      </c>
      <c r="H1000" s="12" t="s">
        <v>33</v>
      </c>
      <c r="I1000" s="12" t="s">
        <v>34</v>
      </c>
      <c r="J1000" s="12" t="s">
        <v>24</v>
      </c>
      <c r="K1000" s="12" t="s">
        <v>25</v>
      </c>
      <c r="L1000" s="12"/>
      <c r="M1000" s="12">
        <v>4.5</v>
      </c>
      <c r="N1000" s="12" t="s">
        <v>527</v>
      </c>
      <c r="O1000" s="12">
        <v>32</v>
      </c>
      <c r="P1000" s="13">
        <v>60768</v>
      </c>
      <c r="Q1000" s="14">
        <v>307</v>
      </c>
    </row>
    <row r="1001" spans="1:17" ht="21">
      <c r="A1001" s="11" t="s">
        <v>123</v>
      </c>
      <c r="B1001" s="12" t="s">
        <v>1619</v>
      </c>
      <c r="C1001" s="12" t="s">
        <v>115</v>
      </c>
      <c r="D1001" s="12" t="s">
        <v>85</v>
      </c>
      <c r="E1001" s="12" t="s">
        <v>58</v>
      </c>
      <c r="F1001" s="12" t="s">
        <v>135</v>
      </c>
      <c r="G1001" s="12" t="s">
        <v>67</v>
      </c>
      <c r="H1001" s="12" t="s">
        <v>256</v>
      </c>
      <c r="I1001" s="12" t="s">
        <v>92</v>
      </c>
      <c r="J1001" s="12" t="s">
        <v>24</v>
      </c>
      <c r="K1001" s="12"/>
      <c r="L1001" s="12"/>
      <c r="M1001" s="12">
        <v>3.7</v>
      </c>
      <c r="N1001" s="12" t="s">
        <v>1620</v>
      </c>
      <c r="O1001" s="12">
        <v>23</v>
      </c>
      <c r="P1001" s="13">
        <v>23344.77</v>
      </c>
      <c r="Q1001" s="14">
        <v>335</v>
      </c>
    </row>
    <row r="1002" spans="1:17" ht="21">
      <c r="A1002" s="11" t="s">
        <v>165</v>
      </c>
      <c r="B1002" s="12" t="s">
        <v>1328</v>
      </c>
      <c r="C1002" s="12" t="s">
        <v>29</v>
      </c>
      <c r="D1002" s="12" t="s">
        <v>863</v>
      </c>
      <c r="E1002" s="12" t="s">
        <v>49</v>
      </c>
      <c r="F1002" s="12" t="s">
        <v>86</v>
      </c>
      <c r="G1002" s="12" t="s">
        <v>77</v>
      </c>
      <c r="H1002" s="12" t="s">
        <v>256</v>
      </c>
      <c r="I1002" s="12" t="s">
        <v>260</v>
      </c>
      <c r="J1002" s="12" t="s">
        <v>1621</v>
      </c>
      <c r="K1002" s="12"/>
      <c r="L1002" s="12"/>
      <c r="M1002" s="12"/>
      <c r="N1002" s="12" t="s">
        <v>537</v>
      </c>
      <c r="O1002" s="12">
        <v>61</v>
      </c>
      <c r="P1002" s="13">
        <v>91439</v>
      </c>
      <c r="Q1002" s="14">
        <v>460</v>
      </c>
    </row>
    <row r="1003" spans="1:17" ht="21">
      <c r="A1003" s="11" t="s">
        <v>165</v>
      </c>
      <c r="B1003" s="12" t="s">
        <v>1022</v>
      </c>
      <c r="C1003" s="12" t="s">
        <v>201</v>
      </c>
      <c r="D1003" s="12" t="s">
        <v>853</v>
      </c>
      <c r="E1003" s="12" t="s">
        <v>75</v>
      </c>
      <c r="F1003" s="12" t="s">
        <v>86</v>
      </c>
      <c r="G1003" s="12" t="s">
        <v>77</v>
      </c>
      <c r="H1003" s="12" t="s">
        <v>33</v>
      </c>
      <c r="I1003" s="12"/>
      <c r="J1003" s="12" t="s">
        <v>24</v>
      </c>
      <c r="K1003" s="12" t="s">
        <v>506</v>
      </c>
      <c r="L1003" s="12"/>
      <c r="M1003" s="12"/>
      <c r="N1003" s="12" t="s">
        <v>61</v>
      </c>
      <c r="O1003" s="12">
        <v>61</v>
      </c>
      <c r="P1003" s="13">
        <v>97539</v>
      </c>
      <c r="Q1003" s="14">
        <v>332</v>
      </c>
    </row>
    <row r="1004" spans="1:17" ht="21">
      <c r="A1004" s="11" t="s">
        <v>225</v>
      </c>
      <c r="B1004" s="12" t="s">
        <v>226</v>
      </c>
      <c r="C1004" s="12" t="s">
        <v>178</v>
      </c>
      <c r="D1004" s="12" t="s">
        <v>1389</v>
      </c>
      <c r="E1004" s="12" t="s">
        <v>49</v>
      </c>
      <c r="F1004" s="12" t="s">
        <v>1622</v>
      </c>
      <c r="G1004" s="12" t="s">
        <v>22</v>
      </c>
      <c r="H1004" s="12" t="s">
        <v>338</v>
      </c>
      <c r="I1004" s="12"/>
      <c r="J1004" s="12" t="s">
        <v>24</v>
      </c>
      <c r="K1004" s="12" t="s">
        <v>1623</v>
      </c>
      <c r="L1004" s="12"/>
      <c r="M1004" s="12">
        <v>4.2</v>
      </c>
      <c r="N1004" s="12" t="s">
        <v>61</v>
      </c>
      <c r="O1004" s="12">
        <v>65</v>
      </c>
      <c r="P1004" s="13">
        <v>103935</v>
      </c>
      <c r="Q1004" s="14">
        <v>466</v>
      </c>
    </row>
    <row r="1005" spans="1:17" ht="21">
      <c r="A1005" s="11" t="s">
        <v>17</v>
      </c>
      <c r="B1005" s="12"/>
      <c r="C1005" s="12" t="s">
        <v>29</v>
      </c>
      <c r="D1005" s="12" t="s">
        <v>19</v>
      </c>
      <c r="E1005" s="12" t="s">
        <v>94</v>
      </c>
      <c r="F1005" s="12" t="s">
        <v>95</v>
      </c>
      <c r="G1005" s="12" t="s">
        <v>96</v>
      </c>
      <c r="H1005" s="12" t="s">
        <v>23</v>
      </c>
      <c r="I1005" s="12"/>
      <c r="J1005" s="12" t="s">
        <v>24</v>
      </c>
      <c r="K1005" s="12" t="s">
        <v>25</v>
      </c>
      <c r="L1005" s="12" t="s">
        <v>97</v>
      </c>
      <c r="M1005" s="12">
        <v>5</v>
      </c>
      <c r="N1005" s="12" t="s">
        <v>1624</v>
      </c>
      <c r="O1005" s="12">
        <v>27</v>
      </c>
      <c r="P1005" s="13">
        <v>32696.73</v>
      </c>
      <c r="Q1005" s="14">
        <v>263</v>
      </c>
    </row>
    <row r="1006" spans="1:17" ht="21">
      <c r="A1006" s="11" t="s">
        <v>28</v>
      </c>
      <c r="B1006" s="12"/>
      <c r="C1006" s="12" t="s">
        <v>29</v>
      </c>
      <c r="D1006" s="12" t="s">
        <v>85</v>
      </c>
      <c r="E1006" s="12" t="s">
        <v>20</v>
      </c>
      <c r="F1006" s="12" t="s">
        <v>99</v>
      </c>
      <c r="G1006" s="12" t="s">
        <v>77</v>
      </c>
      <c r="H1006" s="12" t="s">
        <v>23</v>
      </c>
      <c r="I1006" s="12"/>
      <c r="J1006" s="12" t="s">
        <v>24</v>
      </c>
      <c r="K1006" s="12" t="s">
        <v>25</v>
      </c>
      <c r="L1006" s="12" t="s">
        <v>97</v>
      </c>
      <c r="M1006" s="12">
        <v>4.4000000000000004</v>
      </c>
      <c r="N1006" s="12" t="s">
        <v>1625</v>
      </c>
      <c r="O1006" s="12">
        <v>27</v>
      </c>
      <c r="P1006" s="13">
        <v>24749.82</v>
      </c>
      <c r="Q1006" s="14">
        <v>470</v>
      </c>
    </row>
    <row r="1007" spans="1:17" ht="21">
      <c r="A1007" s="11" t="s">
        <v>17</v>
      </c>
      <c r="B1007" s="12" t="s">
        <v>101</v>
      </c>
      <c r="C1007" s="12" t="s">
        <v>29</v>
      </c>
      <c r="D1007" s="12" t="s">
        <v>102</v>
      </c>
      <c r="E1007" s="12" t="s">
        <v>20</v>
      </c>
      <c r="F1007" s="12" t="s">
        <v>31</v>
      </c>
      <c r="G1007" s="12" t="s">
        <v>96</v>
      </c>
      <c r="H1007" s="12" t="s">
        <v>23</v>
      </c>
      <c r="I1007" s="12"/>
      <c r="J1007" s="12" t="s">
        <v>24</v>
      </c>
      <c r="K1007" s="12" t="s">
        <v>25</v>
      </c>
      <c r="L1007" s="12"/>
      <c r="M1007" s="12"/>
      <c r="N1007" s="12" t="s">
        <v>1626</v>
      </c>
      <c r="O1007" s="12">
        <v>47</v>
      </c>
      <c r="P1007" s="13">
        <v>51653</v>
      </c>
      <c r="Q1007" s="14">
        <v>430</v>
      </c>
    </row>
    <row r="1008" spans="1:17" ht="21">
      <c r="A1008" s="11" t="s">
        <v>71</v>
      </c>
      <c r="B1008" s="12" t="s">
        <v>675</v>
      </c>
      <c r="C1008" s="12" t="s">
        <v>29</v>
      </c>
      <c r="D1008" s="12" t="s">
        <v>207</v>
      </c>
      <c r="E1008" s="12" t="s">
        <v>90</v>
      </c>
      <c r="F1008" s="12" t="s">
        <v>40</v>
      </c>
      <c r="G1008" s="12" t="s">
        <v>77</v>
      </c>
      <c r="H1008" s="12" t="s">
        <v>338</v>
      </c>
      <c r="I1008" s="12" t="s">
        <v>676</v>
      </c>
      <c r="J1008" s="12" t="s">
        <v>43</v>
      </c>
      <c r="K1008" s="12"/>
      <c r="L1008" s="12"/>
      <c r="M1008" s="12"/>
      <c r="N1008" s="12" t="s">
        <v>1627</v>
      </c>
      <c r="O1008" s="12">
        <v>51</v>
      </c>
      <c r="P1008" s="13">
        <v>48414.81</v>
      </c>
      <c r="Q1008" s="14">
        <v>329</v>
      </c>
    </row>
    <row r="1009" spans="1:17" ht="21">
      <c r="A1009" s="11" t="s">
        <v>165</v>
      </c>
      <c r="B1009" s="12" t="s">
        <v>1628</v>
      </c>
      <c r="C1009" s="12" t="s">
        <v>73</v>
      </c>
      <c r="D1009" s="12" t="s">
        <v>853</v>
      </c>
      <c r="E1009" s="12" t="s">
        <v>20</v>
      </c>
      <c r="F1009" s="12" t="s">
        <v>76</v>
      </c>
      <c r="G1009" s="12" t="s">
        <v>782</v>
      </c>
      <c r="H1009" s="12" t="s">
        <v>42</v>
      </c>
      <c r="I1009" s="12"/>
      <c r="J1009" s="12" t="s">
        <v>24</v>
      </c>
      <c r="K1009" s="12" t="s">
        <v>506</v>
      </c>
      <c r="L1009" s="12"/>
      <c r="M1009" s="12">
        <v>5</v>
      </c>
      <c r="N1009" s="12" t="s">
        <v>78</v>
      </c>
      <c r="O1009" s="12">
        <v>13</v>
      </c>
      <c r="P1009" s="13">
        <v>11699.87</v>
      </c>
      <c r="Q1009" s="14">
        <v>110</v>
      </c>
    </row>
    <row r="1010" spans="1:17" ht="21">
      <c r="A1010" s="11" t="s">
        <v>1431</v>
      </c>
      <c r="B1010" s="12" t="s">
        <v>1629</v>
      </c>
      <c r="C1010" s="12" t="s">
        <v>952</v>
      </c>
      <c r="D1010" s="12" t="s">
        <v>85</v>
      </c>
      <c r="E1010" s="12" t="s">
        <v>32</v>
      </c>
      <c r="F1010" s="12" t="s">
        <v>418</v>
      </c>
      <c r="G1010" s="12" t="s">
        <v>67</v>
      </c>
      <c r="H1010" s="12" t="s">
        <v>413</v>
      </c>
      <c r="I1010" s="12"/>
      <c r="J1010" s="12" t="s">
        <v>24</v>
      </c>
      <c r="K1010" s="12" t="s">
        <v>1434</v>
      </c>
      <c r="L1010" s="12"/>
      <c r="M1010" s="12">
        <v>4.3</v>
      </c>
      <c r="N1010" s="12" t="s">
        <v>211</v>
      </c>
      <c r="O1010" s="12">
        <v>28</v>
      </c>
      <c r="P1010" s="13">
        <v>12879.72</v>
      </c>
      <c r="Q1010" s="14">
        <v>514</v>
      </c>
    </row>
    <row r="1011" spans="1:17" ht="21">
      <c r="A1011" s="11" t="s">
        <v>123</v>
      </c>
      <c r="B1011" s="12" t="s">
        <v>1630</v>
      </c>
      <c r="C1011" s="12" t="s">
        <v>29</v>
      </c>
      <c r="D1011" s="12"/>
      <c r="E1011" s="12" t="s">
        <v>58</v>
      </c>
      <c r="F1011" s="12" t="s">
        <v>1521</v>
      </c>
      <c r="G1011" s="12" t="s">
        <v>67</v>
      </c>
      <c r="H1011" s="12" t="s">
        <v>60</v>
      </c>
      <c r="I1011" s="12" t="s">
        <v>1631</v>
      </c>
      <c r="J1011" s="12" t="s">
        <v>24</v>
      </c>
      <c r="K1011" s="12"/>
      <c r="L1011" s="12">
        <v>3.3</v>
      </c>
      <c r="M1011" s="12"/>
      <c r="N1011" s="12" t="s">
        <v>1632</v>
      </c>
      <c r="O1011" s="12">
        <v>19</v>
      </c>
      <c r="P1011" s="13">
        <v>81681</v>
      </c>
      <c r="Q1011" s="14">
        <v>293</v>
      </c>
    </row>
    <row r="1012" spans="1:17" ht="21">
      <c r="A1012" s="11" t="s">
        <v>46</v>
      </c>
      <c r="B1012" s="12"/>
      <c r="C1012" s="12"/>
      <c r="D1012" s="12"/>
      <c r="E1012" s="12" t="s">
        <v>75</v>
      </c>
      <c r="F1012" s="12"/>
      <c r="G1012" s="12" t="s">
        <v>1633</v>
      </c>
      <c r="H1012" s="12" t="s">
        <v>51</v>
      </c>
      <c r="I1012" s="12"/>
      <c r="J1012" s="12" t="s">
        <v>43</v>
      </c>
      <c r="K1012" s="12"/>
      <c r="L1012" s="12"/>
      <c r="M1012" s="12"/>
      <c r="N1012" s="12" t="s">
        <v>1634</v>
      </c>
      <c r="O1012" s="12">
        <v>12</v>
      </c>
      <c r="P1012" s="13">
        <v>7273.8</v>
      </c>
      <c r="Q1012" s="14">
        <v>498</v>
      </c>
    </row>
    <row r="1013" spans="1:17" ht="21">
      <c r="A1013" s="11" t="s">
        <v>152</v>
      </c>
      <c r="B1013" s="12" t="s">
        <v>153</v>
      </c>
      <c r="C1013" s="12" t="s">
        <v>73</v>
      </c>
      <c r="D1013" s="12" t="s">
        <v>30</v>
      </c>
      <c r="E1013" s="12" t="s">
        <v>20</v>
      </c>
      <c r="F1013" s="12" t="s">
        <v>31</v>
      </c>
      <c r="G1013" s="12" t="s">
        <v>41</v>
      </c>
      <c r="H1013" s="12" t="s">
        <v>23</v>
      </c>
      <c r="I1013" s="12"/>
      <c r="J1013" s="12" t="s">
        <v>24</v>
      </c>
      <c r="K1013" s="12" t="s">
        <v>25</v>
      </c>
      <c r="L1013" s="12"/>
      <c r="M1013" s="12"/>
      <c r="N1013" s="12" t="s">
        <v>1635</v>
      </c>
      <c r="O1013" s="12">
        <v>22</v>
      </c>
      <c r="P1013" s="13">
        <v>10538</v>
      </c>
      <c r="Q1013" s="14">
        <v>135</v>
      </c>
    </row>
    <row r="1014" spans="1:17" ht="21">
      <c r="A1014" s="11" t="s">
        <v>17</v>
      </c>
      <c r="B1014" s="12"/>
      <c r="C1014" s="12" t="s">
        <v>18</v>
      </c>
      <c r="D1014" s="12" t="s">
        <v>19</v>
      </c>
      <c r="E1014" s="12" t="s">
        <v>20</v>
      </c>
      <c r="F1014" s="12" t="s">
        <v>21</v>
      </c>
      <c r="G1014" s="12" t="s">
        <v>22</v>
      </c>
      <c r="H1014" s="12" t="s">
        <v>23</v>
      </c>
      <c r="I1014" s="12"/>
      <c r="J1014" s="12" t="s">
        <v>24</v>
      </c>
      <c r="K1014" s="12" t="s">
        <v>25</v>
      </c>
      <c r="L1014" s="12" t="s">
        <v>26</v>
      </c>
      <c r="M1014" s="12"/>
      <c r="N1014" s="12" t="s">
        <v>45</v>
      </c>
      <c r="O1014" s="12">
        <v>47</v>
      </c>
      <c r="P1014" s="13">
        <v>46999.53</v>
      </c>
      <c r="Q1014" s="14">
        <v>495</v>
      </c>
    </row>
    <row r="1015" spans="1:17" ht="21">
      <c r="A1015" s="11" t="s">
        <v>28</v>
      </c>
      <c r="B1015" s="12"/>
      <c r="C1015" s="12" t="s">
        <v>29</v>
      </c>
      <c r="D1015" s="12" t="s">
        <v>30</v>
      </c>
      <c r="E1015" s="12" t="s">
        <v>20</v>
      </c>
      <c r="F1015" s="12" t="s">
        <v>31</v>
      </c>
      <c r="G1015" s="12" t="s">
        <v>32</v>
      </c>
      <c r="H1015" s="12" t="s">
        <v>33</v>
      </c>
      <c r="I1015" s="12" t="s">
        <v>34</v>
      </c>
      <c r="J1015" s="12" t="s">
        <v>24</v>
      </c>
      <c r="K1015" s="12" t="s">
        <v>25</v>
      </c>
      <c r="L1015" s="12"/>
      <c r="M1015" s="12">
        <v>4.5</v>
      </c>
      <c r="N1015" s="12" t="s">
        <v>1019</v>
      </c>
      <c r="O1015" s="12">
        <v>25</v>
      </c>
      <c r="P1015" s="13">
        <v>29282.75</v>
      </c>
      <c r="Q1015" s="14">
        <v>300</v>
      </c>
    </row>
    <row r="1016" spans="1:17" ht="21">
      <c r="A1016" s="11" t="s">
        <v>165</v>
      </c>
      <c r="B1016" s="12" t="s">
        <v>1636</v>
      </c>
      <c r="C1016" s="12" t="s">
        <v>29</v>
      </c>
      <c r="D1016" s="12"/>
      <c r="E1016" s="12" t="s">
        <v>75</v>
      </c>
      <c r="F1016" s="12" t="s">
        <v>86</v>
      </c>
      <c r="G1016" s="12" t="s">
        <v>77</v>
      </c>
      <c r="H1016" s="12" t="s">
        <v>256</v>
      </c>
      <c r="I1016" s="12"/>
      <c r="J1016" s="12" t="s">
        <v>24</v>
      </c>
      <c r="K1016" s="12" t="s">
        <v>112</v>
      </c>
      <c r="L1016" s="12" t="s">
        <v>1462</v>
      </c>
      <c r="M1016" s="12"/>
      <c r="N1016" s="12" t="s">
        <v>45</v>
      </c>
      <c r="O1016" s="12">
        <v>30</v>
      </c>
      <c r="P1016" s="13">
        <v>29999.7</v>
      </c>
      <c r="Q1016" s="14">
        <v>132</v>
      </c>
    </row>
    <row r="1017" spans="1:17" ht="21">
      <c r="A1017" s="11" t="s">
        <v>165</v>
      </c>
      <c r="B1017" s="12" t="s">
        <v>884</v>
      </c>
      <c r="C1017" s="12" t="s">
        <v>29</v>
      </c>
      <c r="D1017" s="12" t="s">
        <v>885</v>
      </c>
      <c r="E1017" s="12" t="s">
        <v>75</v>
      </c>
      <c r="F1017" s="12" t="s">
        <v>374</v>
      </c>
      <c r="G1017" s="12" t="s">
        <v>41</v>
      </c>
      <c r="H1017" s="12" t="s">
        <v>256</v>
      </c>
      <c r="I1017" s="12" t="s">
        <v>260</v>
      </c>
      <c r="J1017" s="12" t="s">
        <v>887</v>
      </c>
      <c r="K1017" s="12"/>
      <c r="L1017" s="12"/>
      <c r="M1017" s="12">
        <v>4</v>
      </c>
      <c r="N1017" s="12" t="s">
        <v>1637</v>
      </c>
      <c r="O1017" s="12">
        <v>56</v>
      </c>
      <c r="P1017" s="13">
        <v>36399.440000000002</v>
      </c>
      <c r="Q1017" s="14">
        <v>360</v>
      </c>
    </row>
    <row r="1018" spans="1:17" ht="21">
      <c r="A1018" s="11" t="s">
        <v>165</v>
      </c>
      <c r="B1018" s="12" t="s">
        <v>522</v>
      </c>
      <c r="C1018" s="12" t="s">
        <v>18</v>
      </c>
      <c r="D1018" s="12"/>
      <c r="E1018" s="12" t="s">
        <v>75</v>
      </c>
      <c r="F1018" s="12" t="s">
        <v>76</v>
      </c>
      <c r="G1018" s="12" t="s">
        <v>77</v>
      </c>
      <c r="H1018" s="12" t="s">
        <v>33</v>
      </c>
      <c r="I1018" s="12"/>
      <c r="J1018" s="12" t="s">
        <v>24</v>
      </c>
      <c r="K1018" s="12" t="s">
        <v>205</v>
      </c>
      <c r="L1018" s="12" t="s">
        <v>549</v>
      </c>
      <c r="M1018" s="12"/>
      <c r="N1018" s="12" t="s">
        <v>1638</v>
      </c>
      <c r="O1018" s="12">
        <v>27</v>
      </c>
      <c r="P1018" s="13">
        <v>33183</v>
      </c>
      <c r="Q1018" s="14">
        <v>110</v>
      </c>
    </row>
    <row r="1019" spans="1:17" ht="21">
      <c r="A1019" s="11" t="s">
        <v>46</v>
      </c>
      <c r="B1019" s="12"/>
      <c r="C1019" s="12" t="s">
        <v>274</v>
      </c>
      <c r="D1019" s="12"/>
      <c r="E1019" s="12" t="s">
        <v>90</v>
      </c>
      <c r="F1019" s="12" t="s">
        <v>1639</v>
      </c>
      <c r="G1019" s="12" t="s">
        <v>41</v>
      </c>
      <c r="H1019" s="12" t="s">
        <v>51</v>
      </c>
      <c r="I1019" s="12" t="s">
        <v>34</v>
      </c>
      <c r="J1019" s="12" t="s">
        <v>24</v>
      </c>
      <c r="K1019" s="12"/>
      <c r="L1019" s="12" t="s">
        <v>993</v>
      </c>
      <c r="M1019" s="12"/>
      <c r="N1019" s="12" t="s">
        <v>1640</v>
      </c>
      <c r="O1019" s="12">
        <v>13</v>
      </c>
      <c r="P1019" s="13">
        <v>21891.87</v>
      </c>
      <c r="Q1019" s="14">
        <v>192</v>
      </c>
    </row>
    <row r="1020" spans="1:17" ht="21">
      <c r="A1020" s="11" t="s">
        <v>165</v>
      </c>
      <c r="B1020" s="12" t="s">
        <v>1641</v>
      </c>
      <c r="C1020" s="12" t="s">
        <v>105</v>
      </c>
      <c r="D1020" s="12" t="s">
        <v>569</v>
      </c>
      <c r="E1020" s="12" t="s">
        <v>1187</v>
      </c>
      <c r="F1020" s="12" t="s">
        <v>145</v>
      </c>
      <c r="G1020" s="12" t="s">
        <v>32</v>
      </c>
      <c r="H1020" s="12" t="s">
        <v>42</v>
      </c>
      <c r="I1020" s="12"/>
      <c r="J1020" s="12" t="s">
        <v>43</v>
      </c>
      <c r="K1020" s="12" t="s">
        <v>1100</v>
      </c>
      <c r="L1020" s="12"/>
      <c r="M1020" s="12">
        <v>5</v>
      </c>
      <c r="N1020" s="12" t="s">
        <v>1642</v>
      </c>
      <c r="O1020" s="12">
        <v>37</v>
      </c>
      <c r="P1020" s="13">
        <v>30916.09</v>
      </c>
      <c r="Q1020" s="14">
        <v>153</v>
      </c>
    </row>
    <row r="1021" spans="1:17" ht="21">
      <c r="A1021" s="11" t="s">
        <v>165</v>
      </c>
      <c r="B1021" s="12" t="s">
        <v>1643</v>
      </c>
      <c r="C1021" s="12" t="s">
        <v>29</v>
      </c>
      <c r="D1021" s="12"/>
      <c r="E1021" s="12" t="s">
        <v>49</v>
      </c>
      <c r="F1021" s="12" t="s">
        <v>86</v>
      </c>
      <c r="G1021" s="12" t="s">
        <v>22</v>
      </c>
      <c r="H1021" s="12" t="s">
        <v>42</v>
      </c>
      <c r="I1021" s="12"/>
      <c r="J1021" s="12" t="s">
        <v>249</v>
      </c>
      <c r="K1021" s="12"/>
      <c r="L1021" s="12" t="s">
        <v>262</v>
      </c>
      <c r="M1021" s="12"/>
      <c r="N1021" s="12" t="s">
        <v>100</v>
      </c>
      <c r="O1021" s="12">
        <v>54</v>
      </c>
      <c r="P1021" s="13">
        <v>91746</v>
      </c>
      <c r="Q1021" s="14">
        <v>355</v>
      </c>
    </row>
    <row r="1022" spans="1:17" ht="21">
      <c r="A1022" s="11" t="s">
        <v>71</v>
      </c>
      <c r="B1022" s="12" t="s">
        <v>1246</v>
      </c>
      <c r="C1022" s="12" t="s">
        <v>115</v>
      </c>
      <c r="D1022" s="12"/>
      <c r="E1022" s="12" t="s">
        <v>41</v>
      </c>
      <c r="F1022" s="12" t="s">
        <v>160</v>
      </c>
      <c r="G1022" s="12" t="s">
        <v>1166</v>
      </c>
      <c r="H1022" s="12" t="s">
        <v>413</v>
      </c>
      <c r="I1022" s="12"/>
      <c r="J1022" s="12" t="s">
        <v>24</v>
      </c>
      <c r="K1022" s="12"/>
      <c r="L1022" s="12" t="s">
        <v>97</v>
      </c>
      <c r="M1022" s="12">
        <v>4.2</v>
      </c>
      <c r="N1022" s="12" t="s">
        <v>1644</v>
      </c>
      <c r="O1022" s="12">
        <v>61</v>
      </c>
      <c r="P1022" s="13">
        <v>66916.39</v>
      </c>
      <c r="Q1022" s="14">
        <v>477</v>
      </c>
    </row>
    <row r="1023" spans="1:17" ht="21">
      <c r="A1023" s="11" t="s">
        <v>28</v>
      </c>
      <c r="B1023" s="12"/>
      <c r="C1023" s="12" t="s">
        <v>29</v>
      </c>
      <c r="D1023" s="12" t="s">
        <v>85</v>
      </c>
      <c r="E1023" s="12" t="s">
        <v>20</v>
      </c>
      <c r="F1023" s="12" t="s">
        <v>130</v>
      </c>
      <c r="G1023" s="12" t="s">
        <v>41</v>
      </c>
      <c r="H1023" s="12" t="s">
        <v>23</v>
      </c>
      <c r="I1023" s="12" t="s">
        <v>34</v>
      </c>
      <c r="J1023" s="12" t="s">
        <v>24</v>
      </c>
      <c r="K1023" s="12" t="s">
        <v>1645</v>
      </c>
      <c r="L1023" s="12"/>
      <c r="M1023" s="12">
        <v>5</v>
      </c>
      <c r="N1023" s="12" t="s">
        <v>211</v>
      </c>
      <c r="O1023" s="12">
        <v>61</v>
      </c>
      <c r="P1023" s="13">
        <v>28059.39</v>
      </c>
      <c r="Q1023" s="14">
        <v>329</v>
      </c>
    </row>
    <row r="1024" spans="1:17" ht="21">
      <c r="A1024" s="11" t="s">
        <v>17</v>
      </c>
      <c r="B1024" s="12"/>
      <c r="C1024" s="12" t="s">
        <v>29</v>
      </c>
      <c r="D1024" s="12" t="s">
        <v>19</v>
      </c>
      <c r="E1024" s="12" t="s">
        <v>94</v>
      </c>
      <c r="F1024" s="12" t="s">
        <v>95</v>
      </c>
      <c r="G1024" s="12" t="s">
        <v>96</v>
      </c>
      <c r="H1024" s="12" t="s">
        <v>23</v>
      </c>
      <c r="I1024" s="12"/>
      <c r="J1024" s="12" t="s">
        <v>24</v>
      </c>
      <c r="K1024" s="12" t="s">
        <v>25</v>
      </c>
      <c r="L1024" s="12" t="s">
        <v>97</v>
      </c>
      <c r="M1024" s="12">
        <v>5</v>
      </c>
      <c r="N1024" s="12" t="s">
        <v>1646</v>
      </c>
      <c r="O1024" s="12">
        <v>54</v>
      </c>
      <c r="P1024" s="13">
        <v>17279.46</v>
      </c>
      <c r="Q1024" s="14">
        <v>452</v>
      </c>
    </row>
    <row r="1025" spans="1:17" ht="21">
      <c r="A1025" s="11" t="s">
        <v>28</v>
      </c>
      <c r="B1025" s="12"/>
      <c r="C1025" s="12" t="s">
        <v>29</v>
      </c>
      <c r="D1025" s="12" t="s">
        <v>85</v>
      </c>
      <c r="E1025" s="12" t="s">
        <v>20</v>
      </c>
      <c r="F1025" s="12" t="s">
        <v>99</v>
      </c>
      <c r="G1025" s="12" t="s">
        <v>77</v>
      </c>
      <c r="H1025" s="12" t="s">
        <v>23</v>
      </c>
      <c r="I1025" s="12"/>
      <c r="J1025" s="12" t="s">
        <v>24</v>
      </c>
      <c r="K1025" s="12" t="s">
        <v>25</v>
      </c>
      <c r="L1025" s="12" t="s">
        <v>97</v>
      </c>
      <c r="M1025" s="12">
        <v>4.4000000000000004</v>
      </c>
      <c r="N1025" s="12" t="s">
        <v>1647</v>
      </c>
      <c r="O1025" s="12">
        <v>52</v>
      </c>
      <c r="P1025" s="13">
        <v>31148</v>
      </c>
      <c r="Q1025" s="14">
        <v>274</v>
      </c>
    </row>
    <row r="1026" spans="1:17" ht="21">
      <c r="A1026" s="11" t="s">
        <v>17</v>
      </c>
      <c r="B1026" s="12" t="s">
        <v>101</v>
      </c>
      <c r="C1026" s="12" t="s">
        <v>29</v>
      </c>
      <c r="D1026" s="12" t="s">
        <v>102</v>
      </c>
      <c r="E1026" s="12" t="s">
        <v>20</v>
      </c>
      <c r="F1026" s="12" t="s">
        <v>31</v>
      </c>
      <c r="G1026" s="12" t="s">
        <v>96</v>
      </c>
      <c r="H1026" s="12" t="s">
        <v>23</v>
      </c>
      <c r="I1026" s="12"/>
      <c r="J1026" s="12" t="s">
        <v>24</v>
      </c>
      <c r="K1026" s="12" t="s">
        <v>25</v>
      </c>
      <c r="L1026" s="12"/>
      <c r="M1026" s="12"/>
      <c r="N1026" s="12" t="s">
        <v>1648</v>
      </c>
      <c r="O1026" s="12">
        <v>22</v>
      </c>
      <c r="P1026" s="13">
        <v>34671.78</v>
      </c>
      <c r="Q1026" s="14">
        <v>375</v>
      </c>
    </row>
    <row r="1027" spans="1:17" ht="21">
      <c r="A1027" s="11" t="s">
        <v>123</v>
      </c>
      <c r="B1027" s="12" t="s">
        <v>1649</v>
      </c>
      <c r="C1027" s="12" t="s">
        <v>29</v>
      </c>
      <c r="D1027" s="12" t="s">
        <v>85</v>
      </c>
      <c r="E1027" s="12" t="s">
        <v>90</v>
      </c>
      <c r="F1027" s="12" t="s">
        <v>657</v>
      </c>
      <c r="G1027" s="12" t="s">
        <v>96</v>
      </c>
      <c r="H1027" s="12" t="s">
        <v>23</v>
      </c>
      <c r="I1027" s="12" t="s">
        <v>111</v>
      </c>
      <c r="J1027" s="12" t="s">
        <v>24</v>
      </c>
      <c r="K1027" s="12"/>
      <c r="L1027" s="12"/>
      <c r="M1027" s="12">
        <v>4.2</v>
      </c>
      <c r="N1027" s="12" t="s">
        <v>1650</v>
      </c>
      <c r="O1027" s="12">
        <v>49</v>
      </c>
      <c r="P1027" s="13">
        <v>15680</v>
      </c>
      <c r="Q1027" s="14">
        <v>482</v>
      </c>
    </row>
    <row r="1028" spans="1:17" ht="21">
      <c r="A1028" s="11" t="s">
        <v>79</v>
      </c>
      <c r="B1028" s="12" t="s">
        <v>266</v>
      </c>
      <c r="C1028" s="12" t="s">
        <v>18</v>
      </c>
      <c r="D1028" s="12"/>
      <c r="E1028" s="12" t="s">
        <v>75</v>
      </c>
      <c r="F1028" s="12" t="s">
        <v>31</v>
      </c>
      <c r="G1028" s="12" t="s">
        <v>22</v>
      </c>
      <c r="H1028" s="12" t="s">
        <v>42</v>
      </c>
      <c r="I1028" s="12" t="s">
        <v>268</v>
      </c>
      <c r="J1028" s="12" t="s">
        <v>24</v>
      </c>
      <c r="K1028" s="12" t="s">
        <v>205</v>
      </c>
      <c r="L1028" s="12"/>
      <c r="M1028" s="12">
        <v>4.3</v>
      </c>
      <c r="N1028" s="12" t="s">
        <v>100</v>
      </c>
      <c r="O1028" s="12">
        <v>44</v>
      </c>
      <c r="P1028" s="13">
        <v>74756</v>
      </c>
      <c r="Q1028" s="14">
        <v>412</v>
      </c>
    </row>
    <row r="1029" spans="1:17" ht="21">
      <c r="A1029" s="11" t="s">
        <v>152</v>
      </c>
      <c r="B1029" s="12" t="s">
        <v>153</v>
      </c>
      <c r="C1029" s="12" t="s">
        <v>73</v>
      </c>
      <c r="D1029" s="12" t="s">
        <v>30</v>
      </c>
      <c r="E1029" s="12" t="s">
        <v>20</v>
      </c>
      <c r="F1029" s="12" t="s">
        <v>31</v>
      </c>
      <c r="G1029" s="12" t="s">
        <v>41</v>
      </c>
      <c r="H1029" s="12" t="s">
        <v>23</v>
      </c>
      <c r="I1029" s="12"/>
      <c r="J1029" s="12" t="s">
        <v>24</v>
      </c>
      <c r="K1029" s="12" t="s">
        <v>25</v>
      </c>
      <c r="L1029" s="12"/>
      <c r="M1029" s="12"/>
      <c r="N1029" s="12" t="s">
        <v>1651</v>
      </c>
      <c r="O1029" s="12">
        <v>55</v>
      </c>
      <c r="P1029" s="13">
        <v>98033.65</v>
      </c>
      <c r="Q1029" s="14">
        <v>430</v>
      </c>
    </row>
    <row r="1030" spans="1:17" ht="21">
      <c r="A1030" s="11" t="s">
        <v>17</v>
      </c>
      <c r="B1030" s="12"/>
      <c r="C1030" s="12" t="s">
        <v>18</v>
      </c>
      <c r="D1030" s="12" t="s">
        <v>19</v>
      </c>
      <c r="E1030" s="12" t="s">
        <v>20</v>
      </c>
      <c r="F1030" s="12" t="s">
        <v>21</v>
      </c>
      <c r="G1030" s="12" t="s">
        <v>22</v>
      </c>
      <c r="H1030" s="12" t="s">
        <v>23</v>
      </c>
      <c r="I1030" s="12"/>
      <c r="J1030" s="12" t="s">
        <v>24</v>
      </c>
      <c r="K1030" s="12" t="s">
        <v>25</v>
      </c>
      <c r="L1030" s="12" t="s">
        <v>26</v>
      </c>
      <c r="M1030" s="12"/>
      <c r="N1030" s="12" t="s">
        <v>127</v>
      </c>
      <c r="O1030" s="12">
        <v>23</v>
      </c>
      <c r="P1030" s="13">
        <v>14719.77</v>
      </c>
      <c r="Q1030" s="14">
        <v>416</v>
      </c>
    </row>
    <row r="1031" spans="1:17" ht="21">
      <c r="A1031" s="11" t="s">
        <v>28</v>
      </c>
      <c r="B1031" s="12"/>
      <c r="C1031" s="12" t="s">
        <v>29</v>
      </c>
      <c r="D1031" s="12" t="s">
        <v>30</v>
      </c>
      <c r="E1031" s="12" t="s">
        <v>20</v>
      </c>
      <c r="F1031" s="12" t="s">
        <v>31</v>
      </c>
      <c r="G1031" s="12" t="s">
        <v>32</v>
      </c>
      <c r="H1031" s="12" t="s">
        <v>33</v>
      </c>
      <c r="I1031" s="12" t="s">
        <v>34</v>
      </c>
      <c r="J1031" s="12" t="s">
        <v>24</v>
      </c>
      <c r="K1031" s="12" t="s">
        <v>25</v>
      </c>
      <c r="L1031" s="12"/>
      <c r="M1031" s="12">
        <v>4.5</v>
      </c>
      <c r="N1031" s="12" t="s">
        <v>1652</v>
      </c>
      <c r="O1031" s="12">
        <v>45</v>
      </c>
      <c r="P1031" s="13">
        <v>13005</v>
      </c>
      <c r="Q1031" s="14">
        <v>479</v>
      </c>
    </row>
    <row r="1032" spans="1:17" ht="21">
      <c r="A1032" s="11" t="s">
        <v>165</v>
      </c>
      <c r="B1032" s="12" t="s">
        <v>254</v>
      </c>
      <c r="C1032" s="12" t="s">
        <v>115</v>
      </c>
      <c r="D1032" s="12" t="s">
        <v>85</v>
      </c>
      <c r="E1032" s="12"/>
      <c r="F1032" s="12"/>
      <c r="G1032" s="12" t="s">
        <v>77</v>
      </c>
      <c r="H1032" s="12" t="s">
        <v>256</v>
      </c>
      <c r="I1032" s="12"/>
      <c r="J1032" s="12" t="s">
        <v>24</v>
      </c>
      <c r="K1032" s="12" t="s">
        <v>892</v>
      </c>
      <c r="L1032" s="12"/>
      <c r="M1032" s="12"/>
      <c r="N1032" s="12" t="s">
        <v>1653</v>
      </c>
      <c r="O1032" s="12">
        <v>43</v>
      </c>
      <c r="P1032" s="13">
        <v>107585.57</v>
      </c>
      <c r="Q1032" s="14">
        <v>505</v>
      </c>
    </row>
    <row r="1033" spans="1:17" ht="21">
      <c r="A1033" s="11" t="s">
        <v>165</v>
      </c>
      <c r="B1033" s="12" t="s">
        <v>1654</v>
      </c>
      <c r="C1033" s="12" t="s">
        <v>18</v>
      </c>
      <c r="D1033" s="12" t="s">
        <v>30</v>
      </c>
      <c r="E1033" s="12"/>
      <c r="F1033" s="12" t="s">
        <v>86</v>
      </c>
      <c r="G1033" s="12" t="s">
        <v>22</v>
      </c>
      <c r="H1033" s="12" t="s">
        <v>256</v>
      </c>
      <c r="I1033" s="12" t="s">
        <v>1439</v>
      </c>
      <c r="J1033" s="12" t="s">
        <v>24</v>
      </c>
      <c r="K1033" s="12"/>
      <c r="L1033" s="12"/>
      <c r="M1033" s="12">
        <v>3.7</v>
      </c>
      <c r="N1033" s="12" t="s">
        <v>70</v>
      </c>
      <c r="O1033" s="12">
        <v>58</v>
      </c>
      <c r="P1033" s="13">
        <v>46342</v>
      </c>
      <c r="Q1033" s="14">
        <v>350</v>
      </c>
    </row>
    <row r="1034" spans="1:17" ht="21">
      <c r="A1034" s="11" t="s">
        <v>79</v>
      </c>
      <c r="B1034" s="12" t="s">
        <v>1655</v>
      </c>
      <c r="C1034" s="12" t="s">
        <v>115</v>
      </c>
      <c r="D1034" s="12" t="s">
        <v>85</v>
      </c>
      <c r="E1034" s="12" t="s">
        <v>41</v>
      </c>
      <c r="F1034" s="12" t="s">
        <v>224</v>
      </c>
      <c r="G1034" s="12" t="s">
        <v>67</v>
      </c>
      <c r="H1034" s="12" t="s">
        <v>68</v>
      </c>
      <c r="I1034" s="12"/>
      <c r="J1034" s="12" t="s">
        <v>24</v>
      </c>
      <c r="K1034" s="12" t="s">
        <v>506</v>
      </c>
      <c r="L1034" s="12"/>
      <c r="M1034" s="12">
        <v>4.4000000000000004</v>
      </c>
      <c r="N1034" s="12" t="s">
        <v>1656</v>
      </c>
      <c r="O1034" s="12">
        <v>61</v>
      </c>
      <c r="P1034" s="13">
        <v>43919.39</v>
      </c>
      <c r="Q1034" s="14">
        <v>265</v>
      </c>
    </row>
    <row r="1035" spans="1:17" ht="21">
      <c r="A1035" s="11" t="s">
        <v>310</v>
      </c>
      <c r="B1035" s="12" t="s">
        <v>1657</v>
      </c>
      <c r="C1035" s="12" t="s">
        <v>18</v>
      </c>
      <c r="D1035" s="12" t="s">
        <v>30</v>
      </c>
      <c r="E1035" s="12" t="s">
        <v>75</v>
      </c>
      <c r="F1035" s="12" t="s">
        <v>1521</v>
      </c>
      <c r="G1035" s="12" t="s">
        <v>77</v>
      </c>
      <c r="H1035" s="12" t="s">
        <v>42</v>
      </c>
      <c r="I1035" s="12" t="s">
        <v>992</v>
      </c>
      <c r="J1035" s="12" t="s">
        <v>24</v>
      </c>
      <c r="K1035" s="12"/>
      <c r="L1035" s="12"/>
      <c r="M1035" s="12">
        <v>3.3</v>
      </c>
      <c r="N1035" s="12" t="s">
        <v>100</v>
      </c>
      <c r="O1035" s="12">
        <v>25</v>
      </c>
      <c r="P1035" s="13">
        <v>42475</v>
      </c>
      <c r="Q1035" s="14">
        <v>397</v>
      </c>
    </row>
    <row r="1036" spans="1:17" ht="21">
      <c r="A1036" s="11" t="s">
        <v>28</v>
      </c>
      <c r="B1036" s="12" t="s">
        <v>1658</v>
      </c>
      <c r="C1036" s="12" t="s">
        <v>29</v>
      </c>
      <c r="D1036" s="12"/>
      <c r="E1036" s="12" t="s">
        <v>208</v>
      </c>
      <c r="F1036" s="12" t="s">
        <v>126</v>
      </c>
      <c r="G1036" s="12" t="s">
        <v>41</v>
      </c>
      <c r="H1036" s="12" t="s">
        <v>256</v>
      </c>
      <c r="I1036" s="12"/>
      <c r="J1036" s="12" t="s">
        <v>24</v>
      </c>
      <c r="K1036" s="12" t="s">
        <v>205</v>
      </c>
      <c r="L1036" s="12" t="s">
        <v>1462</v>
      </c>
      <c r="M1036" s="12"/>
      <c r="N1036" s="12" t="s">
        <v>819</v>
      </c>
      <c r="O1036" s="12">
        <v>65</v>
      </c>
      <c r="P1036" s="13">
        <v>59799.35</v>
      </c>
      <c r="Q1036" s="14">
        <v>504</v>
      </c>
    </row>
    <row r="1037" spans="1:17" ht="21">
      <c r="A1037" s="11" t="s">
        <v>28</v>
      </c>
      <c r="B1037" s="12"/>
      <c r="C1037" s="12" t="s">
        <v>29</v>
      </c>
      <c r="D1037" s="12"/>
      <c r="E1037" s="12" t="s">
        <v>1349</v>
      </c>
      <c r="F1037" s="12" t="s">
        <v>343</v>
      </c>
      <c r="G1037" s="12" t="s">
        <v>22</v>
      </c>
      <c r="H1037" s="12" t="s">
        <v>256</v>
      </c>
      <c r="I1037" s="12" t="s">
        <v>111</v>
      </c>
      <c r="J1037" s="12" t="s">
        <v>24</v>
      </c>
      <c r="K1037" s="12" t="s">
        <v>892</v>
      </c>
      <c r="L1037" s="12" t="s">
        <v>674</v>
      </c>
      <c r="M1037" s="12">
        <v>3.3</v>
      </c>
      <c r="N1037" s="12" t="s">
        <v>1659</v>
      </c>
      <c r="O1037" s="12">
        <v>12</v>
      </c>
      <c r="P1037" s="13">
        <v>4442.76</v>
      </c>
      <c r="Q1037" s="14">
        <v>402</v>
      </c>
    </row>
    <row r="1038" spans="1:17" ht="21">
      <c r="A1038" s="11" t="s">
        <v>17</v>
      </c>
      <c r="B1038" s="12"/>
      <c r="C1038" s="12" t="s">
        <v>29</v>
      </c>
      <c r="D1038" s="12" t="s">
        <v>19</v>
      </c>
      <c r="E1038" s="12" t="s">
        <v>94</v>
      </c>
      <c r="F1038" s="12" t="s">
        <v>95</v>
      </c>
      <c r="G1038" s="12" t="s">
        <v>96</v>
      </c>
      <c r="H1038" s="12" t="s">
        <v>23</v>
      </c>
      <c r="I1038" s="12"/>
      <c r="J1038" s="12" t="s">
        <v>24</v>
      </c>
      <c r="K1038" s="12" t="s">
        <v>25</v>
      </c>
      <c r="L1038" s="12" t="s">
        <v>97</v>
      </c>
      <c r="M1038" s="12">
        <v>5</v>
      </c>
      <c r="N1038" s="12" t="s">
        <v>45</v>
      </c>
      <c r="O1038" s="12">
        <v>48</v>
      </c>
      <c r="P1038" s="13">
        <v>47999.519999999997</v>
      </c>
      <c r="Q1038" s="14">
        <v>279</v>
      </c>
    </row>
    <row r="1039" spans="1:17" ht="21">
      <c r="A1039" s="11" t="s">
        <v>28</v>
      </c>
      <c r="B1039" s="12"/>
      <c r="C1039" s="12" t="s">
        <v>29</v>
      </c>
      <c r="D1039" s="12" t="s">
        <v>85</v>
      </c>
      <c r="E1039" s="12" t="s">
        <v>20</v>
      </c>
      <c r="F1039" s="12" t="s">
        <v>99</v>
      </c>
      <c r="G1039" s="12" t="s">
        <v>77</v>
      </c>
      <c r="H1039" s="12" t="s">
        <v>23</v>
      </c>
      <c r="I1039" s="12"/>
      <c r="J1039" s="12" t="s">
        <v>24</v>
      </c>
      <c r="K1039" s="12" t="s">
        <v>25</v>
      </c>
      <c r="L1039" s="12" t="s">
        <v>97</v>
      </c>
      <c r="M1039" s="12">
        <v>4.4000000000000004</v>
      </c>
      <c r="N1039" s="12" t="s">
        <v>265</v>
      </c>
      <c r="O1039" s="12">
        <v>45</v>
      </c>
      <c r="P1039" s="13">
        <v>89955</v>
      </c>
      <c r="Q1039" s="14">
        <v>200</v>
      </c>
    </row>
    <row r="1040" spans="1:17" ht="21">
      <c r="A1040" s="11" t="s">
        <v>17</v>
      </c>
      <c r="B1040" s="12" t="s">
        <v>101</v>
      </c>
      <c r="C1040" s="12" t="s">
        <v>29</v>
      </c>
      <c r="D1040" s="12" t="s">
        <v>102</v>
      </c>
      <c r="E1040" s="12" t="s">
        <v>20</v>
      </c>
      <c r="F1040" s="12" t="s">
        <v>31</v>
      </c>
      <c r="G1040" s="12" t="s">
        <v>96</v>
      </c>
      <c r="H1040" s="12" t="s">
        <v>23</v>
      </c>
      <c r="I1040" s="12"/>
      <c r="J1040" s="12" t="s">
        <v>24</v>
      </c>
      <c r="K1040" s="12" t="s">
        <v>25</v>
      </c>
      <c r="L1040" s="12"/>
      <c r="M1040" s="12"/>
      <c r="N1040" s="12" t="s">
        <v>1660</v>
      </c>
      <c r="O1040" s="12">
        <v>36</v>
      </c>
      <c r="P1040" s="13">
        <v>30995.64</v>
      </c>
      <c r="Q1040" s="14">
        <v>440</v>
      </c>
    </row>
    <row r="1041" spans="1:17" ht="21">
      <c r="A1041" s="11" t="s">
        <v>71</v>
      </c>
      <c r="B1041" s="12" t="s">
        <v>577</v>
      </c>
      <c r="C1041" s="12" t="s">
        <v>115</v>
      </c>
      <c r="D1041" s="12"/>
      <c r="E1041" s="12" t="s">
        <v>41</v>
      </c>
      <c r="F1041" s="12" t="s">
        <v>160</v>
      </c>
      <c r="G1041" s="12" t="s">
        <v>67</v>
      </c>
      <c r="H1041" s="12" t="s">
        <v>116</v>
      </c>
      <c r="I1041" s="12"/>
      <c r="J1041" s="12" t="s">
        <v>24</v>
      </c>
      <c r="K1041" s="12" t="s">
        <v>411</v>
      </c>
      <c r="L1041" s="12" t="s">
        <v>97</v>
      </c>
      <c r="M1041" s="12">
        <v>4</v>
      </c>
      <c r="N1041" s="12" t="s">
        <v>211</v>
      </c>
      <c r="O1041" s="12">
        <v>22</v>
      </c>
      <c r="P1041" s="13">
        <v>10119.780000000001</v>
      </c>
      <c r="Q1041" s="14">
        <v>431</v>
      </c>
    </row>
    <row r="1042" spans="1:17" ht="21">
      <c r="A1042" s="11" t="s">
        <v>165</v>
      </c>
      <c r="B1042" s="12" t="s">
        <v>522</v>
      </c>
      <c r="C1042" s="12" t="s">
        <v>29</v>
      </c>
      <c r="D1042" s="12" t="s">
        <v>30</v>
      </c>
      <c r="E1042" s="12" t="s">
        <v>90</v>
      </c>
      <c r="F1042" s="12" t="s">
        <v>374</v>
      </c>
      <c r="G1042" s="12" t="s">
        <v>41</v>
      </c>
      <c r="H1042" s="12" t="s">
        <v>33</v>
      </c>
      <c r="I1042" s="12" t="s">
        <v>426</v>
      </c>
      <c r="J1042" s="12" t="s">
        <v>24</v>
      </c>
      <c r="K1042" s="12"/>
      <c r="L1042" s="12"/>
      <c r="M1042" s="12">
        <v>4.3</v>
      </c>
      <c r="N1042" s="12" t="s">
        <v>1661</v>
      </c>
      <c r="O1042" s="12">
        <v>48</v>
      </c>
      <c r="P1042" s="13">
        <v>56639.519999999997</v>
      </c>
      <c r="Q1042" s="14">
        <v>454</v>
      </c>
    </row>
    <row r="1043" spans="1:17" ht="21">
      <c r="A1043" s="11" t="s">
        <v>165</v>
      </c>
      <c r="B1043" s="12" t="s">
        <v>606</v>
      </c>
      <c r="C1043" s="12" t="s">
        <v>18</v>
      </c>
      <c r="D1043" s="12"/>
      <c r="E1043" s="12" t="s">
        <v>49</v>
      </c>
      <c r="F1043" s="12" t="s">
        <v>76</v>
      </c>
      <c r="G1043" s="12" t="s">
        <v>77</v>
      </c>
      <c r="H1043" s="12" t="s">
        <v>33</v>
      </c>
      <c r="I1043" s="12" t="s">
        <v>260</v>
      </c>
      <c r="J1043" s="12" t="s">
        <v>394</v>
      </c>
      <c r="K1043" s="12" t="s">
        <v>205</v>
      </c>
      <c r="L1043" s="12"/>
      <c r="M1043" s="12"/>
      <c r="N1043" s="12" t="s">
        <v>1662</v>
      </c>
      <c r="O1043" s="12">
        <v>34</v>
      </c>
      <c r="P1043" s="13">
        <v>46596.66</v>
      </c>
      <c r="Q1043" s="14">
        <v>526</v>
      </c>
    </row>
    <row r="1044" spans="1:17" ht="21">
      <c r="A1044" s="11" t="s">
        <v>123</v>
      </c>
      <c r="B1044" s="12" t="s">
        <v>1663</v>
      </c>
      <c r="C1044" s="12" t="s">
        <v>73</v>
      </c>
      <c r="D1044" s="12"/>
      <c r="E1044" s="12" t="s">
        <v>75</v>
      </c>
      <c r="F1044" s="12" t="s">
        <v>76</v>
      </c>
      <c r="G1044" s="12" t="s">
        <v>77</v>
      </c>
      <c r="H1044" s="12" t="s">
        <v>33</v>
      </c>
      <c r="I1044" s="12" t="s">
        <v>260</v>
      </c>
      <c r="J1044" s="12" t="s">
        <v>1664</v>
      </c>
      <c r="K1044" s="12" t="s">
        <v>799</v>
      </c>
      <c r="L1044" s="12"/>
      <c r="M1044" s="12"/>
      <c r="N1044" s="12" t="s">
        <v>132</v>
      </c>
      <c r="O1044" s="12">
        <v>64</v>
      </c>
      <c r="P1044" s="13">
        <v>37759.360000000001</v>
      </c>
      <c r="Q1044" s="14">
        <v>455</v>
      </c>
    </row>
    <row r="1045" spans="1:17" ht="21">
      <c r="A1045" s="11" t="s">
        <v>165</v>
      </c>
      <c r="B1045" s="12"/>
      <c r="C1045" s="12" t="s">
        <v>48</v>
      </c>
      <c r="D1045" s="12"/>
      <c r="E1045" s="12" t="s">
        <v>75</v>
      </c>
      <c r="F1045" s="12"/>
      <c r="G1045" s="12" t="s">
        <v>22</v>
      </c>
      <c r="H1045" s="12" t="s">
        <v>42</v>
      </c>
      <c r="I1045" s="12" t="s">
        <v>34</v>
      </c>
      <c r="J1045" s="12" t="s">
        <v>24</v>
      </c>
      <c r="K1045" s="12"/>
      <c r="L1045" s="12"/>
      <c r="M1045" s="12">
        <v>1</v>
      </c>
      <c r="N1045" s="12" t="s">
        <v>1665</v>
      </c>
      <c r="O1045" s="12">
        <v>27</v>
      </c>
      <c r="P1045" s="13">
        <v>68823</v>
      </c>
      <c r="Q1045" s="14">
        <v>163</v>
      </c>
    </row>
    <row r="1046" spans="1:17" ht="21">
      <c r="A1046" s="11" t="s">
        <v>152</v>
      </c>
      <c r="B1046" s="12" t="s">
        <v>153</v>
      </c>
      <c r="C1046" s="12" t="s">
        <v>73</v>
      </c>
      <c r="D1046" s="12" t="s">
        <v>30</v>
      </c>
      <c r="E1046" s="12" t="s">
        <v>20</v>
      </c>
      <c r="F1046" s="12" t="s">
        <v>31</v>
      </c>
      <c r="G1046" s="12" t="s">
        <v>41</v>
      </c>
      <c r="H1046" s="12" t="s">
        <v>23</v>
      </c>
      <c r="I1046" s="12"/>
      <c r="J1046" s="12" t="s">
        <v>24</v>
      </c>
      <c r="K1046" s="12" t="s">
        <v>25</v>
      </c>
      <c r="L1046" s="12"/>
      <c r="M1046" s="12"/>
      <c r="N1046" s="12" t="s">
        <v>1666</v>
      </c>
      <c r="O1046" s="12">
        <v>24</v>
      </c>
      <c r="P1046" s="13">
        <v>32399.759999999998</v>
      </c>
      <c r="Q1046" s="14">
        <v>336</v>
      </c>
    </row>
    <row r="1047" spans="1:17" ht="21">
      <c r="A1047" s="11" t="s">
        <v>17</v>
      </c>
      <c r="B1047" s="12"/>
      <c r="C1047" s="12" t="s">
        <v>18</v>
      </c>
      <c r="D1047" s="12" t="s">
        <v>19</v>
      </c>
      <c r="E1047" s="12" t="s">
        <v>20</v>
      </c>
      <c r="F1047" s="12" t="s">
        <v>21</v>
      </c>
      <c r="G1047" s="12" t="s">
        <v>22</v>
      </c>
      <c r="H1047" s="12" t="s">
        <v>23</v>
      </c>
      <c r="I1047" s="12"/>
      <c r="J1047" s="12" t="s">
        <v>24</v>
      </c>
      <c r="K1047" s="12" t="s">
        <v>25</v>
      </c>
      <c r="L1047" s="12" t="s">
        <v>26</v>
      </c>
      <c r="M1047" s="12"/>
      <c r="N1047" s="12" t="s">
        <v>1667</v>
      </c>
      <c r="O1047" s="12">
        <v>52</v>
      </c>
      <c r="P1047" s="13">
        <v>57199.48</v>
      </c>
      <c r="Q1047" s="14">
        <v>460</v>
      </c>
    </row>
    <row r="1048" spans="1:17" ht="21">
      <c r="A1048" s="11" t="s">
        <v>28</v>
      </c>
      <c r="B1048" s="12"/>
      <c r="C1048" s="12" t="s">
        <v>29</v>
      </c>
      <c r="D1048" s="12" t="s">
        <v>30</v>
      </c>
      <c r="E1048" s="12" t="s">
        <v>20</v>
      </c>
      <c r="F1048" s="12" t="s">
        <v>31</v>
      </c>
      <c r="G1048" s="12" t="s">
        <v>32</v>
      </c>
      <c r="H1048" s="12" t="s">
        <v>33</v>
      </c>
      <c r="I1048" s="12" t="s">
        <v>34</v>
      </c>
      <c r="J1048" s="12" t="s">
        <v>24</v>
      </c>
      <c r="K1048" s="12" t="s">
        <v>25</v>
      </c>
      <c r="L1048" s="12"/>
      <c r="M1048" s="12">
        <v>4.5</v>
      </c>
      <c r="N1048" s="12" t="s">
        <v>1447</v>
      </c>
      <c r="O1048" s="12">
        <v>43</v>
      </c>
      <c r="P1048" s="13">
        <v>146887.57</v>
      </c>
      <c r="Q1048" s="14">
        <v>364</v>
      </c>
    </row>
    <row r="1049" spans="1:17" ht="21">
      <c r="A1049" s="11" t="s">
        <v>165</v>
      </c>
      <c r="B1049" s="12" t="s">
        <v>1056</v>
      </c>
      <c r="C1049" s="12" t="s">
        <v>29</v>
      </c>
      <c r="D1049" s="12" t="s">
        <v>853</v>
      </c>
      <c r="E1049" s="12" t="s">
        <v>75</v>
      </c>
      <c r="F1049" s="12" t="s">
        <v>76</v>
      </c>
      <c r="G1049" s="12" t="s">
        <v>77</v>
      </c>
      <c r="H1049" s="12" t="s">
        <v>42</v>
      </c>
      <c r="I1049" s="12"/>
      <c r="J1049" s="12" t="s">
        <v>43</v>
      </c>
      <c r="K1049" s="12" t="s">
        <v>397</v>
      </c>
      <c r="L1049" s="12"/>
      <c r="M1049" s="12"/>
      <c r="N1049" s="12" t="s">
        <v>1644</v>
      </c>
      <c r="O1049" s="12">
        <v>53</v>
      </c>
      <c r="P1049" s="13">
        <v>58140.47</v>
      </c>
      <c r="Q1049" s="14">
        <v>152</v>
      </c>
    </row>
    <row r="1050" spans="1:17" ht="21">
      <c r="A1050" s="11" t="s">
        <v>165</v>
      </c>
      <c r="B1050" s="12" t="s">
        <v>1569</v>
      </c>
      <c r="C1050" s="12" t="s">
        <v>201</v>
      </c>
      <c r="D1050" s="12" t="s">
        <v>85</v>
      </c>
      <c r="E1050" s="12" t="s">
        <v>1187</v>
      </c>
      <c r="F1050" s="12" t="s">
        <v>76</v>
      </c>
      <c r="G1050" s="12" t="s">
        <v>41</v>
      </c>
      <c r="H1050" s="12" t="s">
        <v>33</v>
      </c>
      <c r="I1050" s="12"/>
      <c r="J1050" s="12" t="s">
        <v>24</v>
      </c>
      <c r="K1050" s="12" t="s">
        <v>506</v>
      </c>
      <c r="L1050" s="12"/>
      <c r="M1050" s="12"/>
      <c r="N1050" s="12" t="s">
        <v>151</v>
      </c>
      <c r="O1050" s="12">
        <v>24</v>
      </c>
      <c r="P1050" s="13">
        <v>9359.76</v>
      </c>
      <c r="Q1050" s="14">
        <v>282</v>
      </c>
    </row>
    <row r="1051" spans="1:17" ht="21">
      <c r="A1051" s="11" t="s">
        <v>165</v>
      </c>
      <c r="B1051" s="12" t="s">
        <v>1668</v>
      </c>
      <c r="C1051" s="12" t="s">
        <v>18</v>
      </c>
      <c r="D1051" s="12" t="s">
        <v>853</v>
      </c>
      <c r="E1051" s="12" t="s">
        <v>75</v>
      </c>
      <c r="F1051" s="12" t="s">
        <v>374</v>
      </c>
      <c r="G1051" s="12" t="s">
        <v>77</v>
      </c>
      <c r="H1051" s="12" t="s">
        <v>33</v>
      </c>
      <c r="I1051" s="12" t="s">
        <v>1669</v>
      </c>
      <c r="J1051" s="12" t="s">
        <v>43</v>
      </c>
      <c r="K1051" s="12"/>
      <c r="L1051" s="12"/>
      <c r="M1051" s="12"/>
      <c r="N1051" s="12" t="s">
        <v>1670</v>
      </c>
      <c r="O1051" s="12">
        <v>52</v>
      </c>
      <c r="P1051" s="13">
        <v>27689.48</v>
      </c>
      <c r="Q1051" s="14">
        <v>527</v>
      </c>
    </row>
    <row r="1052" spans="1:17" ht="21">
      <c r="A1052" s="11" t="s">
        <v>123</v>
      </c>
      <c r="B1052" s="12" t="s">
        <v>905</v>
      </c>
      <c r="C1052" s="12" t="s">
        <v>73</v>
      </c>
      <c r="D1052" s="12" t="s">
        <v>85</v>
      </c>
      <c r="E1052" s="12" t="s">
        <v>75</v>
      </c>
      <c r="F1052" s="12" t="s">
        <v>76</v>
      </c>
      <c r="G1052" s="12" t="s">
        <v>77</v>
      </c>
      <c r="H1052" s="12" t="s">
        <v>33</v>
      </c>
      <c r="I1052" s="12" t="s">
        <v>260</v>
      </c>
      <c r="J1052" s="12" t="s">
        <v>906</v>
      </c>
      <c r="K1052" s="12"/>
      <c r="L1052" s="12"/>
      <c r="M1052" s="12"/>
      <c r="N1052" s="12" t="s">
        <v>45</v>
      </c>
      <c r="O1052" s="12">
        <v>55</v>
      </c>
      <c r="P1052" s="13">
        <v>54999.45</v>
      </c>
      <c r="Q1052" s="14">
        <v>288</v>
      </c>
    </row>
    <row r="1053" spans="1:17" ht="21">
      <c r="A1053" s="11" t="s">
        <v>17</v>
      </c>
      <c r="B1053" s="12"/>
      <c r="C1053" s="12" t="s">
        <v>29</v>
      </c>
      <c r="D1053" s="12" t="s">
        <v>19</v>
      </c>
      <c r="E1053" s="12" t="s">
        <v>94</v>
      </c>
      <c r="F1053" s="12" t="s">
        <v>95</v>
      </c>
      <c r="G1053" s="12" t="s">
        <v>96</v>
      </c>
      <c r="H1053" s="12" t="s">
        <v>23</v>
      </c>
      <c r="I1053" s="12"/>
      <c r="J1053" s="12" t="s">
        <v>24</v>
      </c>
      <c r="K1053" s="12" t="s">
        <v>25</v>
      </c>
      <c r="L1053" s="12" t="s">
        <v>97</v>
      </c>
      <c r="M1053" s="12">
        <v>5</v>
      </c>
      <c r="N1053" s="12" t="s">
        <v>132</v>
      </c>
      <c r="O1053" s="12">
        <v>41</v>
      </c>
      <c r="P1053" s="13">
        <v>24189.59</v>
      </c>
      <c r="Q1053" s="14">
        <v>206</v>
      </c>
    </row>
    <row r="1054" spans="1:17" ht="21">
      <c r="A1054" s="11" t="s">
        <v>28</v>
      </c>
      <c r="B1054" s="12"/>
      <c r="C1054" s="12" t="s">
        <v>29</v>
      </c>
      <c r="D1054" s="12" t="s">
        <v>85</v>
      </c>
      <c r="E1054" s="12" t="s">
        <v>20</v>
      </c>
      <c r="F1054" s="12" t="s">
        <v>99</v>
      </c>
      <c r="G1054" s="12" t="s">
        <v>77</v>
      </c>
      <c r="H1054" s="12" t="s">
        <v>23</v>
      </c>
      <c r="I1054" s="12"/>
      <c r="J1054" s="12" t="s">
        <v>24</v>
      </c>
      <c r="K1054" s="12" t="s">
        <v>25</v>
      </c>
      <c r="L1054" s="12" t="s">
        <v>97</v>
      </c>
      <c r="M1054" s="12">
        <v>4.4000000000000004</v>
      </c>
      <c r="N1054" s="12" t="s">
        <v>1270</v>
      </c>
      <c r="O1054" s="12">
        <v>32</v>
      </c>
      <c r="P1054" s="13">
        <v>36448</v>
      </c>
      <c r="Q1054" s="14">
        <v>268</v>
      </c>
    </row>
    <row r="1055" spans="1:17" ht="21">
      <c r="A1055" s="11" t="s">
        <v>17</v>
      </c>
      <c r="B1055" s="12" t="s">
        <v>101</v>
      </c>
      <c r="C1055" s="12" t="s">
        <v>29</v>
      </c>
      <c r="D1055" s="12" t="s">
        <v>102</v>
      </c>
      <c r="E1055" s="12" t="s">
        <v>20</v>
      </c>
      <c r="F1055" s="12" t="s">
        <v>31</v>
      </c>
      <c r="G1055" s="12" t="s">
        <v>96</v>
      </c>
      <c r="H1055" s="12" t="s">
        <v>23</v>
      </c>
      <c r="I1055" s="12"/>
      <c r="J1055" s="12" t="s">
        <v>24</v>
      </c>
      <c r="K1055" s="12" t="s">
        <v>25</v>
      </c>
      <c r="L1055" s="12"/>
      <c r="M1055" s="12"/>
      <c r="N1055" s="12" t="s">
        <v>739</v>
      </c>
      <c r="O1055" s="12">
        <v>47</v>
      </c>
      <c r="P1055" s="13">
        <v>46059.53</v>
      </c>
      <c r="Q1055" s="14">
        <v>352</v>
      </c>
    </row>
    <row r="1056" spans="1:17" ht="21">
      <c r="A1056" s="11" t="s">
        <v>289</v>
      </c>
      <c r="B1056" s="12" t="s">
        <v>1005</v>
      </c>
      <c r="C1056" s="12" t="s">
        <v>115</v>
      </c>
      <c r="D1056" s="12" t="s">
        <v>30</v>
      </c>
      <c r="E1056" s="12" t="s">
        <v>32</v>
      </c>
      <c r="F1056" s="12" t="s">
        <v>350</v>
      </c>
      <c r="G1056" s="12" t="s">
        <v>67</v>
      </c>
      <c r="H1056" s="12" t="s">
        <v>68</v>
      </c>
      <c r="I1056" s="12"/>
      <c r="J1056" s="12" t="s">
        <v>24</v>
      </c>
      <c r="K1056" s="12" t="s">
        <v>161</v>
      </c>
      <c r="L1056" s="12"/>
      <c r="M1056" s="12">
        <v>4.9000000000000004</v>
      </c>
      <c r="N1056" s="12" t="s">
        <v>1671</v>
      </c>
      <c r="O1056" s="12">
        <v>25</v>
      </c>
      <c r="P1056" s="13">
        <v>5749.75</v>
      </c>
      <c r="Q1056" s="14">
        <v>435</v>
      </c>
    </row>
    <row r="1057" spans="1:17" ht="21">
      <c r="A1057" s="11" t="s">
        <v>165</v>
      </c>
      <c r="B1057" s="12" t="s">
        <v>1472</v>
      </c>
      <c r="C1057" s="12" t="s">
        <v>29</v>
      </c>
      <c r="D1057" s="12" t="s">
        <v>853</v>
      </c>
      <c r="E1057" s="12" t="s">
        <v>1187</v>
      </c>
      <c r="F1057" s="12" t="s">
        <v>76</v>
      </c>
      <c r="G1057" s="12" t="s">
        <v>41</v>
      </c>
      <c r="H1057" s="12" t="s">
        <v>42</v>
      </c>
      <c r="I1057" s="12"/>
      <c r="J1057" s="12" t="s">
        <v>43</v>
      </c>
      <c r="K1057" s="12" t="s">
        <v>236</v>
      </c>
      <c r="L1057" s="12"/>
      <c r="M1057" s="12"/>
      <c r="N1057" s="12" t="s">
        <v>78</v>
      </c>
      <c r="O1057" s="12">
        <v>60</v>
      </c>
      <c r="P1057" s="13">
        <v>53999.4</v>
      </c>
      <c r="Q1057" s="14">
        <v>412</v>
      </c>
    </row>
    <row r="1058" spans="1:17" ht="21">
      <c r="A1058" s="11" t="s">
        <v>123</v>
      </c>
      <c r="B1058" s="12" t="s">
        <v>1672</v>
      </c>
      <c r="C1058" s="12" t="s">
        <v>115</v>
      </c>
      <c r="D1058" s="12" t="s">
        <v>125</v>
      </c>
      <c r="E1058" s="12" t="s">
        <v>32</v>
      </c>
      <c r="F1058" s="12" t="s">
        <v>66</v>
      </c>
      <c r="G1058" s="12" t="s">
        <v>67</v>
      </c>
      <c r="H1058" s="12" t="s">
        <v>68</v>
      </c>
      <c r="I1058" s="12"/>
      <c r="J1058" s="12" t="s">
        <v>24</v>
      </c>
      <c r="K1058" s="12" t="s">
        <v>161</v>
      </c>
      <c r="L1058" s="12"/>
      <c r="M1058" s="12">
        <v>4.3</v>
      </c>
      <c r="N1058" s="12" t="s">
        <v>132</v>
      </c>
      <c r="O1058" s="12">
        <v>24</v>
      </c>
      <c r="P1058" s="13">
        <v>14159.76</v>
      </c>
      <c r="Q1058" s="14">
        <v>272</v>
      </c>
    </row>
    <row r="1059" spans="1:17" ht="21">
      <c r="A1059" s="11" t="s">
        <v>152</v>
      </c>
      <c r="B1059" s="12" t="s">
        <v>153</v>
      </c>
      <c r="C1059" s="12" t="s">
        <v>73</v>
      </c>
      <c r="D1059" s="12" t="s">
        <v>30</v>
      </c>
      <c r="E1059" s="12" t="s">
        <v>20</v>
      </c>
      <c r="F1059" s="12" t="s">
        <v>31</v>
      </c>
      <c r="G1059" s="12" t="s">
        <v>41</v>
      </c>
      <c r="H1059" s="12" t="s">
        <v>23</v>
      </c>
      <c r="I1059" s="12"/>
      <c r="J1059" s="12" t="s">
        <v>24</v>
      </c>
      <c r="K1059" s="12" t="s">
        <v>25</v>
      </c>
      <c r="L1059" s="12"/>
      <c r="M1059" s="12"/>
      <c r="N1059" s="12" t="s">
        <v>132</v>
      </c>
      <c r="O1059" s="12">
        <v>47</v>
      </c>
      <c r="P1059" s="13">
        <v>27729.53</v>
      </c>
      <c r="Q1059" s="14">
        <v>529</v>
      </c>
    </row>
    <row r="1060" spans="1:17" ht="21">
      <c r="A1060" s="11" t="s">
        <v>17</v>
      </c>
      <c r="B1060" s="12"/>
      <c r="C1060" s="12" t="s">
        <v>18</v>
      </c>
      <c r="D1060" s="12" t="s">
        <v>19</v>
      </c>
      <c r="E1060" s="12" t="s">
        <v>20</v>
      </c>
      <c r="F1060" s="12" t="s">
        <v>21</v>
      </c>
      <c r="G1060" s="12" t="s">
        <v>22</v>
      </c>
      <c r="H1060" s="12" t="s">
        <v>23</v>
      </c>
      <c r="I1060" s="12"/>
      <c r="J1060" s="12" t="s">
        <v>24</v>
      </c>
      <c r="K1060" s="12" t="s">
        <v>25</v>
      </c>
      <c r="L1060" s="12" t="s">
        <v>26</v>
      </c>
      <c r="M1060" s="12"/>
      <c r="N1060" s="12" t="s">
        <v>211</v>
      </c>
      <c r="O1060" s="12">
        <v>22</v>
      </c>
      <c r="P1060" s="13">
        <v>10119.780000000001</v>
      </c>
      <c r="Q1060" s="14">
        <v>322</v>
      </c>
    </row>
    <row r="1061" spans="1:17" ht="21">
      <c r="A1061" s="11" t="s">
        <v>28</v>
      </c>
      <c r="B1061" s="12"/>
      <c r="C1061" s="12" t="s">
        <v>29</v>
      </c>
      <c r="D1061" s="12" t="s">
        <v>30</v>
      </c>
      <c r="E1061" s="12" t="s">
        <v>20</v>
      </c>
      <c r="F1061" s="12" t="s">
        <v>31</v>
      </c>
      <c r="G1061" s="12" t="s">
        <v>32</v>
      </c>
      <c r="H1061" s="12" t="s">
        <v>33</v>
      </c>
      <c r="I1061" s="12" t="s">
        <v>34</v>
      </c>
      <c r="J1061" s="12" t="s">
        <v>24</v>
      </c>
      <c r="K1061" s="12" t="s">
        <v>25</v>
      </c>
      <c r="L1061" s="12"/>
      <c r="M1061" s="12">
        <v>4.5</v>
      </c>
      <c r="N1061" s="12" t="s">
        <v>1673</v>
      </c>
      <c r="O1061" s="12">
        <v>57</v>
      </c>
      <c r="P1061" s="13">
        <v>43604.43</v>
      </c>
      <c r="Q1061" s="14">
        <v>316</v>
      </c>
    </row>
    <row r="1062" spans="1:17" ht="21">
      <c r="A1062" s="11" t="s">
        <v>165</v>
      </c>
      <c r="B1062" s="12" t="s">
        <v>884</v>
      </c>
      <c r="C1062" s="12" t="s">
        <v>18</v>
      </c>
      <c r="D1062" s="12"/>
      <c r="E1062" s="12" t="s">
        <v>75</v>
      </c>
      <c r="F1062" s="12" t="s">
        <v>76</v>
      </c>
      <c r="G1062" s="12" t="s">
        <v>77</v>
      </c>
      <c r="H1062" s="12" t="s">
        <v>256</v>
      </c>
      <c r="I1062" s="12" t="s">
        <v>260</v>
      </c>
      <c r="J1062" s="12" t="s">
        <v>724</v>
      </c>
      <c r="K1062" s="12" t="s">
        <v>725</v>
      </c>
      <c r="L1062" s="12"/>
      <c r="M1062" s="12"/>
      <c r="N1062" s="12" t="s">
        <v>1674</v>
      </c>
      <c r="O1062" s="12">
        <v>30</v>
      </c>
      <c r="P1062" s="13">
        <v>80279.7</v>
      </c>
      <c r="Q1062" s="14">
        <v>477</v>
      </c>
    </row>
    <row r="1063" spans="1:17" ht="21">
      <c r="A1063" s="11" t="s">
        <v>165</v>
      </c>
      <c r="B1063" s="12" t="s">
        <v>1675</v>
      </c>
      <c r="C1063" s="12" t="s">
        <v>178</v>
      </c>
      <c r="D1063" s="12" t="s">
        <v>85</v>
      </c>
      <c r="E1063" s="12"/>
      <c r="F1063" s="12" t="s">
        <v>21</v>
      </c>
      <c r="G1063" s="12" t="s">
        <v>41</v>
      </c>
      <c r="H1063" s="12" t="s">
        <v>1676</v>
      </c>
      <c r="I1063" s="12"/>
      <c r="J1063" s="12"/>
      <c r="K1063" s="12"/>
      <c r="L1063" s="12"/>
      <c r="M1063" s="12"/>
      <c r="N1063" s="12" t="s">
        <v>1677</v>
      </c>
      <c r="O1063" s="12">
        <v>44</v>
      </c>
      <c r="P1063" s="13">
        <v>57199.56</v>
      </c>
      <c r="Q1063" s="14">
        <v>286</v>
      </c>
    </row>
    <row r="1064" spans="1:17" ht="21">
      <c r="A1064" s="11" t="s">
        <v>216</v>
      </c>
      <c r="B1064" s="12" t="s">
        <v>1678</v>
      </c>
      <c r="C1064" s="12" t="s">
        <v>73</v>
      </c>
      <c r="D1064" s="12" t="s">
        <v>30</v>
      </c>
      <c r="E1064" s="12" t="s">
        <v>661</v>
      </c>
      <c r="F1064" s="12" t="s">
        <v>374</v>
      </c>
      <c r="G1064" s="12" t="s">
        <v>77</v>
      </c>
      <c r="H1064" s="12" t="s">
        <v>33</v>
      </c>
      <c r="I1064" s="12" t="s">
        <v>662</v>
      </c>
      <c r="J1064" s="12" t="s">
        <v>24</v>
      </c>
      <c r="K1064" s="12"/>
      <c r="L1064" s="12"/>
      <c r="M1064" s="12"/>
      <c r="N1064" s="12" t="s">
        <v>61</v>
      </c>
      <c r="O1064" s="12">
        <v>33</v>
      </c>
      <c r="P1064" s="13">
        <v>52767</v>
      </c>
      <c r="Q1064" s="14">
        <v>154</v>
      </c>
    </row>
    <row r="1065" spans="1:17" ht="21">
      <c r="A1065" s="11" t="s">
        <v>17</v>
      </c>
      <c r="B1065" s="12"/>
      <c r="C1065" s="12" t="s">
        <v>18</v>
      </c>
      <c r="D1065" s="12" t="s">
        <v>19</v>
      </c>
      <c r="E1065" s="12" t="s">
        <v>20</v>
      </c>
      <c r="F1065" s="12" t="s">
        <v>21</v>
      </c>
      <c r="G1065" s="12" t="s">
        <v>22</v>
      </c>
      <c r="H1065" s="12" t="s">
        <v>23</v>
      </c>
      <c r="I1065" s="12"/>
      <c r="J1065" s="12" t="s">
        <v>24</v>
      </c>
      <c r="K1065" s="12" t="s">
        <v>25</v>
      </c>
      <c r="L1065" s="12" t="s">
        <v>26</v>
      </c>
      <c r="M1065" s="12"/>
      <c r="N1065" s="12" t="s">
        <v>1679</v>
      </c>
      <c r="O1065" s="12">
        <v>31</v>
      </c>
      <c r="P1065" s="13">
        <v>48142.69</v>
      </c>
      <c r="Q1065" s="14">
        <v>430</v>
      </c>
    </row>
    <row r="1066" spans="1:17" ht="21">
      <c r="A1066" s="11" t="s">
        <v>28</v>
      </c>
      <c r="B1066" s="12"/>
      <c r="C1066" s="12" t="s">
        <v>29</v>
      </c>
      <c r="D1066" s="12" t="s">
        <v>30</v>
      </c>
      <c r="E1066" s="12" t="s">
        <v>20</v>
      </c>
      <c r="F1066" s="12" t="s">
        <v>31</v>
      </c>
      <c r="G1066" s="12" t="s">
        <v>32</v>
      </c>
      <c r="H1066" s="12" t="s">
        <v>33</v>
      </c>
      <c r="I1066" s="12" t="s">
        <v>34</v>
      </c>
      <c r="J1066" s="12" t="s">
        <v>24</v>
      </c>
      <c r="K1066" s="12" t="s">
        <v>25</v>
      </c>
      <c r="L1066" s="12"/>
      <c r="M1066" s="12">
        <v>4.5</v>
      </c>
      <c r="N1066" s="12" t="s">
        <v>1680</v>
      </c>
      <c r="O1066" s="12">
        <v>54</v>
      </c>
      <c r="P1066" s="13">
        <v>90341.46</v>
      </c>
      <c r="Q1066" s="14">
        <v>303</v>
      </c>
    </row>
    <row r="1067" spans="1:17" ht="21">
      <c r="A1067" s="11" t="s">
        <v>165</v>
      </c>
      <c r="B1067" s="12" t="s">
        <v>1668</v>
      </c>
      <c r="C1067" s="12" t="s">
        <v>73</v>
      </c>
      <c r="D1067" s="12" t="s">
        <v>853</v>
      </c>
      <c r="E1067" s="12" t="s">
        <v>661</v>
      </c>
      <c r="F1067" s="12" t="s">
        <v>235</v>
      </c>
      <c r="G1067" s="12" t="s">
        <v>32</v>
      </c>
      <c r="H1067" s="12" t="s">
        <v>33</v>
      </c>
      <c r="I1067" s="12" t="s">
        <v>687</v>
      </c>
      <c r="J1067" s="12" t="s">
        <v>24</v>
      </c>
      <c r="K1067" s="12"/>
      <c r="L1067" s="12"/>
      <c r="M1067" s="12"/>
      <c r="N1067" s="12" t="s">
        <v>45</v>
      </c>
      <c r="O1067" s="12">
        <v>56</v>
      </c>
      <c r="P1067" s="13">
        <v>55999.44</v>
      </c>
      <c r="Q1067" s="14">
        <v>256</v>
      </c>
    </row>
    <row r="1068" spans="1:17" ht="21">
      <c r="A1068" s="11" t="s">
        <v>79</v>
      </c>
      <c r="B1068" s="12" t="s">
        <v>1681</v>
      </c>
      <c r="C1068" s="12" t="s">
        <v>29</v>
      </c>
      <c r="D1068" s="12" t="s">
        <v>1682</v>
      </c>
      <c r="E1068" s="12" t="s">
        <v>208</v>
      </c>
      <c r="F1068" s="12" t="s">
        <v>374</v>
      </c>
      <c r="G1068" s="12" t="s">
        <v>41</v>
      </c>
      <c r="H1068" s="12" t="s">
        <v>33</v>
      </c>
      <c r="I1068" s="12"/>
      <c r="J1068" s="12" t="s">
        <v>43</v>
      </c>
      <c r="K1068" s="12" t="s">
        <v>570</v>
      </c>
      <c r="L1068" s="12"/>
      <c r="M1068" s="12"/>
      <c r="N1068" s="12" t="s">
        <v>1683</v>
      </c>
      <c r="O1068" s="12">
        <v>20</v>
      </c>
      <c r="P1068" s="13">
        <v>69226.600000000006</v>
      </c>
      <c r="Q1068" s="14">
        <v>122</v>
      </c>
    </row>
    <row r="1069" spans="1:17" ht="21">
      <c r="A1069" s="11" t="s">
        <v>165</v>
      </c>
      <c r="B1069" s="12" t="s">
        <v>1328</v>
      </c>
      <c r="C1069" s="12" t="s">
        <v>29</v>
      </c>
      <c r="D1069" s="12"/>
      <c r="E1069" s="12" t="s">
        <v>75</v>
      </c>
      <c r="F1069" s="12" t="s">
        <v>76</v>
      </c>
      <c r="G1069" s="12" t="s">
        <v>77</v>
      </c>
      <c r="H1069" s="12" t="s">
        <v>33</v>
      </c>
      <c r="I1069" s="12" t="s">
        <v>260</v>
      </c>
      <c r="J1069" s="12" t="s">
        <v>43</v>
      </c>
      <c r="K1069" s="12"/>
      <c r="L1069" s="12" t="s">
        <v>442</v>
      </c>
      <c r="M1069" s="12"/>
      <c r="N1069" s="12" t="s">
        <v>173</v>
      </c>
      <c r="O1069" s="12">
        <v>31</v>
      </c>
      <c r="P1069" s="13">
        <v>43587.24</v>
      </c>
      <c r="Q1069" s="14">
        <v>496</v>
      </c>
    </row>
    <row r="1070" spans="1:17" ht="21">
      <c r="A1070" s="11" t="s">
        <v>17</v>
      </c>
      <c r="B1070" s="12"/>
      <c r="C1070" s="12" t="s">
        <v>18</v>
      </c>
      <c r="D1070" s="12" t="s">
        <v>19</v>
      </c>
      <c r="E1070" s="12" t="s">
        <v>20</v>
      </c>
      <c r="F1070" s="12" t="s">
        <v>21</v>
      </c>
      <c r="G1070" s="12" t="s">
        <v>22</v>
      </c>
      <c r="H1070" s="12" t="s">
        <v>23</v>
      </c>
      <c r="I1070" s="12"/>
      <c r="J1070" s="12" t="s">
        <v>24</v>
      </c>
      <c r="K1070" s="12" t="s">
        <v>25</v>
      </c>
      <c r="L1070" s="12" t="s">
        <v>26</v>
      </c>
      <c r="M1070" s="12"/>
      <c r="N1070" s="12" t="s">
        <v>1684</v>
      </c>
      <c r="O1070" s="12">
        <v>35</v>
      </c>
      <c r="P1070" s="13">
        <v>69870.149999999994</v>
      </c>
      <c r="Q1070" s="14">
        <v>452</v>
      </c>
    </row>
    <row r="1071" spans="1:17" ht="21">
      <c r="A1071" s="11" t="s">
        <v>28</v>
      </c>
      <c r="B1071" s="12"/>
      <c r="C1071" s="12" t="s">
        <v>29</v>
      </c>
      <c r="D1071" s="12" t="s">
        <v>30</v>
      </c>
      <c r="E1071" s="12" t="s">
        <v>20</v>
      </c>
      <c r="F1071" s="12" t="s">
        <v>31</v>
      </c>
      <c r="G1071" s="12" t="s">
        <v>32</v>
      </c>
      <c r="H1071" s="12" t="s">
        <v>33</v>
      </c>
      <c r="I1071" s="12" t="s">
        <v>34</v>
      </c>
      <c r="J1071" s="12" t="s">
        <v>24</v>
      </c>
      <c r="K1071" s="12" t="s">
        <v>25</v>
      </c>
      <c r="L1071" s="12"/>
      <c r="M1071" s="12">
        <v>4.5</v>
      </c>
      <c r="N1071" s="12" t="s">
        <v>1685</v>
      </c>
      <c r="O1071" s="12">
        <v>31</v>
      </c>
      <c r="P1071" s="13">
        <v>33164.11</v>
      </c>
      <c r="Q1071" s="14">
        <v>390</v>
      </c>
    </row>
    <row r="1072" spans="1:17" ht="21">
      <c r="A1072" s="11" t="s">
        <v>216</v>
      </c>
      <c r="B1072" s="12" t="s">
        <v>995</v>
      </c>
      <c r="C1072" s="12" t="s">
        <v>29</v>
      </c>
      <c r="D1072" s="12" t="s">
        <v>30</v>
      </c>
      <c r="E1072" s="12" t="s">
        <v>49</v>
      </c>
      <c r="F1072" s="12" t="s">
        <v>1686</v>
      </c>
      <c r="G1072" s="12" t="s">
        <v>22</v>
      </c>
      <c r="H1072" s="12" t="s">
        <v>338</v>
      </c>
      <c r="I1072" s="12"/>
      <c r="J1072" s="12" t="s">
        <v>24</v>
      </c>
      <c r="K1072" s="12" t="s">
        <v>857</v>
      </c>
      <c r="L1072" s="12"/>
      <c r="M1072" s="12">
        <v>4</v>
      </c>
      <c r="N1072" s="12" t="s">
        <v>151</v>
      </c>
      <c r="O1072" s="12">
        <v>37</v>
      </c>
      <c r="P1072" s="13">
        <v>14429.63</v>
      </c>
      <c r="Q1072" s="14">
        <v>278</v>
      </c>
    </row>
    <row r="1073" spans="1:17" ht="21">
      <c r="A1073" s="11" t="s">
        <v>165</v>
      </c>
      <c r="B1073" s="12" t="s">
        <v>1382</v>
      </c>
      <c r="C1073" s="12" t="s">
        <v>218</v>
      </c>
      <c r="D1073" s="12" t="s">
        <v>853</v>
      </c>
      <c r="E1073" s="12" t="s">
        <v>90</v>
      </c>
      <c r="F1073" s="12" t="s">
        <v>1475</v>
      </c>
      <c r="G1073" s="12" t="s">
        <v>77</v>
      </c>
      <c r="H1073" s="12" t="s">
        <v>413</v>
      </c>
      <c r="I1073" s="12" t="s">
        <v>409</v>
      </c>
      <c r="J1073" s="12" t="s">
        <v>43</v>
      </c>
      <c r="K1073" s="12"/>
      <c r="L1073" s="12"/>
      <c r="M1073" s="12">
        <v>3.8</v>
      </c>
      <c r="N1073" s="12" t="s">
        <v>45</v>
      </c>
      <c r="O1073" s="12">
        <v>19</v>
      </c>
      <c r="P1073" s="13">
        <v>18999.810000000001</v>
      </c>
      <c r="Q1073" s="14">
        <v>146</v>
      </c>
    </row>
    <row r="1074" spans="1:17" ht="21">
      <c r="A1074" s="11" t="s">
        <v>17</v>
      </c>
      <c r="B1074" s="12"/>
      <c r="C1074" s="12" t="s">
        <v>18</v>
      </c>
      <c r="D1074" s="12" t="s">
        <v>19</v>
      </c>
      <c r="E1074" s="12" t="s">
        <v>20</v>
      </c>
      <c r="F1074" s="12" t="s">
        <v>21</v>
      </c>
      <c r="G1074" s="12" t="s">
        <v>22</v>
      </c>
      <c r="H1074" s="12" t="s">
        <v>23</v>
      </c>
      <c r="I1074" s="12"/>
      <c r="J1074" s="12" t="s">
        <v>24</v>
      </c>
      <c r="K1074" s="12" t="s">
        <v>25</v>
      </c>
      <c r="L1074" s="12" t="s">
        <v>26</v>
      </c>
      <c r="M1074" s="12"/>
      <c r="N1074" s="12" t="s">
        <v>1465</v>
      </c>
      <c r="O1074" s="12">
        <v>62</v>
      </c>
      <c r="P1074" s="13">
        <v>59136.84</v>
      </c>
      <c r="Q1074" s="14">
        <v>322</v>
      </c>
    </row>
    <row r="1075" spans="1:17" ht="21">
      <c r="A1075" s="11" t="s">
        <v>28</v>
      </c>
      <c r="B1075" s="12"/>
      <c r="C1075" s="12" t="s">
        <v>29</v>
      </c>
      <c r="D1075" s="12" t="s">
        <v>30</v>
      </c>
      <c r="E1075" s="12" t="s">
        <v>20</v>
      </c>
      <c r="F1075" s="12" t="s">
        <v>31</v>
      </c>
      <c r="G1075" s="12" t="s">
        <v>32</v>
      </c>
      <c r="H1075" s="12" t="s">
        <v>33</v>
      </c>
      <c r="I1075" s="12" t="s">
        <v>34</v>
      </c>
      <c r="J1075" s="12" t="s">
        <v>24</v>
      </c>
      <c r="K1075" s="12" t="s">
        <v>25</v>
      </c>
      <c r="L1075" s="12"/>
      <c r="M1075" s="12">
        <v>4.5</v>
      </c>
      <c r="N1075" s="12" t="s">
        <v>1687</v>
      </c>
      <c r="O1075" s="12">
        <v>20</v>
      </c>
      <c r="P1075" s="13">
        <v>5059.6000000000004</v>
      </c>
      <c r="Q1075" s="14">
        <v>423</v>
      </c>
    </row>
    <row r="1076" spans="1:17" ht="21">
      <c r="A1076" s="11" t="s">
        <v>123</v>
      </c>
      <c r="B1076" s="12" t="s">
        <v>1254</v>
      </c>
      <c r="C1076" s="12" t="s">
        <v>18</v>
      </c>
      <c r="D1076" s="12" t="s">
        <v>85</v>
      </c>
      <c r="E1076" s="12" t="s">
        <v>75</v>
      </c>
      <c r="F1076" s="12" t="s">
        <v>76</v>
      </c>
      <c r="G1076" s="12" t="s">
        <v>77</v>
      </c>
      <c r="H1076" s="12" t="s">
        <v>33</v>
      </c>
      <c r="I1076" s="12" t="s">
        <v>260</v>
      </c>
      <c r="J1076" s="12" t="s">
        <v>1570</v>
      </c>
      <c r="K1076" s="12"/>
      <c r="L1076" s="12"/>
      <c r="M1076" s="12"/>
      <c r="N1076" s="12" t="s">
        <v>1688</v>
      </c>
      <c r="O1076" s="12">
        <v>57</v>
      </c>
      <c r="P1076" s="13">
        <v>26676</v>
      </c>
      <c r="Q1076" s="14">
        <v>449</v>
      </c>
    </row>
    <row r="1077" spans="1:17" ht="21">
      <c r="A1077" s="11" t="s">
        <v>225</v>
      </c>
      <c r="B1077" s="12" t="s">
        <v>226</v>
      </c>
      <c r="C1077" s="12" t="s">
        <v>602</v>
      </c>
      <c r="D1077" s="12" t="s">
        <v>85</v>
      </c>
      <c r="E1077" s="12" t="s">
        <v>75</v>
      </c>
      <c r="F1077" s="12" t="s">
        <v>86</v>
      </c>
      <c r="G1077" s="12" t="s">
        <v>77</v>
      </c>
      <c r="H1077" s="12" t="s">
        <v>42</v>
      </c>
      <c r="I1077" s="12" t="s">
        <v>158</v>
      </c>
      <c r="J1077" s="12" t="s">
        <v>24</v>
      </c>
      <c r="K1077" s="12"/>
      <c r="L1077" s="12"/>
      <c r="M1077" s="12"/>
      <c r="N1077" s="12" t="s">
        <v>1689</v>
      </c>
      <c r="O1077" s="12">
        <v>56</v>
      </c>
      <c r="P1077" s="13">
        <v>118159.44</v>
      </c>
      <c r="Q1077" s="14">
        <v>550</v>
      </c>
    </row>
    <row r="1078" spans="1:17" ht="21">
      <c r="A1078" s="11" t="s">
        <v>165</v>
      </c>
      <c r="B1078" s="12" t="s">
        <v>522</v>
      </c>
      <c r="C1078" s="12" t="s">
        <v>29</v>
      </c>
      <c r="D1078" s="12"/>
      <c r="E1078" s="12" t="s">
        <v>208</v>
      </c>
      <c r="F1078" s="12" t="s">
        <v>86</v>
      </c>
      <c r="G1078" s="12" t="s">
        <v>77</v>
      </c>
      <c r="H1078" s="12" t="s">
        <v>256</v>
      </c>
      <c r="I1078" s="12"/>
      <c r="J1078" s="12" t="s">
        <v>24</v>
      </c>
      <c r="K1078" s="12" t="s">
        <v>205</v>
      </c>
      <c r="L1078" s="12"/>
      <c r="M1078" s="12">
        <v>5</v>
      </c>
      <c r="N1078" s="12" t="s">
        <v>127</v>
      </c>
      <c r="O1078" s="12">
        <v>15</v>
      </c>
      <c r="P1078" s="13">
        <v>9599.85</v>
      </c>
      <c r="Q1078" s="14">
        <v>284</v>
      </c>
    </row>
    <row r="1079" spans="1:17" ht="21">
      <c r="A1079" s="11" t="s">
        <v>165</v>
      </c>
      <c r="B1079" s="12">
        <v>7000</v>
      </c>
      <c r="C1079" s="12" t="s">
        <v>48</v>
      </c>
      <c r="D1079" s="12" t="s">
        <v>89</v>
      </c>
      <c r="E1079" s="12"/>
      <c r="F1079" s="12" t="s">
        <v>106</v>
      </c>
      <c r="G1079" s="12" t="s">
        <v>401</v>
      </c>
      <c r="H1079" s="12" t="s">
        <v>413</v>
      </c>
      <c r="I1079" s="12" t="s">
        <v>34</v>
      </c>
      <c r="J1079" s="12" t="s">
        <v>24</v>
      </c>
      <c r="K1079" s="12" t="s">
        <v>1690</v>
      </c>
      <c r="L1079" s="12"/>
      <c r="M1079" s="12">
        <v>3.9</v>
      </c>
      <c r="N1079" s="12" t="s">
        <v>45</v>
      </c>
      <c r="O1079" s="12">
        <v>27</v>
      </c>
      <c r="P1079" s="13">
        <v>26999.73</v>
      </c>
      <c r="Q1079" s="14">
        <v>489</v>
      </c>
    </row>
    <row r="1080" spans="1:17" ht="21">
      <c r="A1080" s="11" t="s">
        <v>28</v>
      </c>
      <c r="B1080" s="12" t="s">
        <v>1691</v>
      </c>
      <c r="C1080" s="12" t="s">
        <v>18</v>
      </c>
      <c r="D1080" s="12" t="s">
        <v>30</v>
      </c>
      <c r="E1080" s="12" t="s">
        <v>58</v>
      </c>
      <c r="F1080" s="12" t="s">
        <v>126</v>
      </c>
      <c r="G1080" s="12" t="s">
        <v>67</v>
      </c>
      <c r="H1080" s="12" t="s">
        <v>338</v>
      </c>
      <c r="I1080" s="12" t="s">
        <v>111</v>
      </c>
      <c r="J1080" s="12" t="s">
        <v>24</v>
      </c>
      <c r="K1080" s="12"/>
      <c r="L1080" s="12"/>
      <c r="M1080" s="12">
        <v>3.7</v>
      </c>
      <c r="N1080" s="12" t="s">
        <v>1692</v>
      </c>
      <c r="O1080" s="12">
        <v>49</v>
      </c>
      <c r="P1080" s="13">
        <v>85896.51</v>
      </c>
      <c r="Q1080" s="14">
        <v>152</v>
      </c>
    </row>
    <row r="1081" spans="1:17" ht="21">
      <c r="A1081" s="11" t="s">
        <v>165</v>
      </c>
      <c r="B1081" s="12" t="s">
        <v>1654</v>
      </c>
      <c r="C1081" s="12" t="s">
        <v>29</v>
      </c>
      <c r="D1081" s="12"/>
      <c r="E1081" s="12" t="s">
        <v>49</v>
      </c>
      <c r="F1081" s="12" t="s">
        <v>86</v>
      </c>
      <c r="G1081" s="12" t="s">
        <v>22</v>
      </c>
      <c r="H1081" s="12" t="s">
        <v>256</v>
      </c>
      <c r="I1081" s="12" t="s">
        <v>1439</v>
      </c>
      <c r="J1081" s="12" t="s">
        <v>24</v>
      </c>
      <c r="K1081" s="12" t="s">
        <v>24</v>
      </c>
      <c r="L1081" s="12"/>
      <c r="M1081" s="12">
        <v>4.2</v>
      </c>
      <c r="N1081" s="12" t="s">
        <v>1693</v>
      </c>
      <c r="O1081" s="12">
        <v>22</v>
      </c>
      <c r="P1081" s="13">
        <v>4311.34</v>
      </c>
      <c r="Q1081" s="14">
        <v>505</v>
      </c>
    </row>
    <row r="1082" spans="1:17" ht="21">
      <c r="A1082" s="11" t="s">
        <v>17</v>
      </c>
      <c r="B1082" s="12"/>
      <c r="C1082" s="12" t="s">
        <v>29</v>
      </c>
      <c r="D1082" s="12" t="s">
        <v>19</v>
      </c>
      <c r="E1082" s="12" t="s">
        <v>94</v>
      </c>
      <c r="F1082" s="12" t="s">
        <v>95</v>
      </c>
      <c r="G1082" s="12" t="s">
        <v>96</v>
      </c>
      <c r="H1082" s="12" t="s">
        <v>23</v>
      </c>
      <c r="I1082" s="12"/>
      <c r="J1082" s="12" t="s">
        <v>24</v>
      </c>
      <c r="K1082" s="12" t="s">
        <v>25</v>
      </c>
      <c r="L1082" s="12" t="s">
        <v>97</v>
      </c>
      <c r="M1082" s="12">
        <v>5</v>
      </c>
      <c r="N1082" s="12" t="s">
        <v>1694</v>
      </c>
      <c r="O1082" s="12">
        <v>37</v>
      </c>
      <c r="P1082" s="13">
        <v>8578.4500000000007</v>
      </c>
      <c r="Q1082" s="14">
        <v>438</v>
      </c>
    </row>
    <row r="1083" spans="1:17" ht="21">
      <c r="A1083" s="11" t="s">
        <v>28</v>
      </c>
      <c r="B1083" s="12"/>
      <c r="C1083" s="12" t="s">
        <v>29</v>
      </c>
      <c r="D1083" s="12" t="s">
        <v>85</v>
      </c>
      <c r="E1083" s="12" t="s">
        <v>20</v>
      </c>
      <c r="F1083" s="12" t="s">
        <v>99</v>
      </c>
      <c r="G1083" s="12" t="s">
        <v>77</v>
      </c>
      <c r="H1083" s="12" t="s">
        <v>23</v>
      </c>
      <c r="I1083" s="12"/>
      <c r="J1083" s="12" t="s">
        <v>24</v>
      </c>
      <c r="K1083" s="12" t="s">
        <v>25</v>
      </c>
      <c r="L1083" s="12" t="s">
        <v>97</v>
      </c>
      <c r="M1083" s="12">
        <v>4.4000000000000004</v>
      </c>
      <c r="N1083" s="12" t="s">
        <v>1695</v>
      </c>
      <c r="O1083" s="12">
        <v>28</v>
      </c>
      <c r="P1083" s="13">
        <v>14789.04</v>
      </c>
      <c r="Q1083" s="14">
        <v>236</v>
      </c>
    </row>
    <row r="1084" spans="1:17" ht="21">
      <c r="A1084" s="11" t="s">
        <v>17</v>
      </c>
      <c r="B1084" s="12" t="s">
        <v>101</v>
      </c>
      <c r="C1084" s="12" t="s">
        <v>29</v>
      </c>
      <c r="D1084" s="12" t="s">
        <v>102</v>
      </c>
      <c r="E1084" s="12" t="s">
        <v>20</v>
      </c>
      <c r="F1084" s="12" t="s">
        <v>31</v>
      </c>
      <c r="G1084" s="12" t="s">
        <v>96</v>
      </c>
      <c r="H1084" s="12" t="s">
        <v>23</v>
      </c>
      <c r="I1084" s="12"/>
      <c r="J1084" s="12" t="s">
        <v>24</v>
      </c>
      <c r="K1084" s="12" t="s">
        <v>25</v>
      </c>
      <c r="L1084" s="12"/>
      <c r="M1084" s="12"/>
      <c r="N1084" s="12" t="s">
        <v>1696</v>
      </c>
      <c r="O1084" s="12">
        <v>55</v>
      </c>
      <c r="P1084" s="13">
        <v>85076.2</v>
      </c>
      <c r="Q1084" s="14">
        <v>145</v>
      </c>
    </row>
    <row r="1085" spans="1:17" ht="21">
      <c r="A1085" s="11" t="s">
        <v>79</v>
      </c>
      <c r="B1085" s="12" t="s">
        <v>1697</v>
      </c>
      <c r="C1085" s="12" t="s">
        <v>115</v>
      </c>
      <c r="D1085" s="12" t="s">
        <v>85</v>
      </c>
      <c r="E1085" s="12" t="s">
        <v>41</v>
      </c>
      <c r="F1085" s="12" t="s">
        <v>135</v>
      </c>
      <c r="G1085" s="12" t="s">
        <v>899</v>
      </c>
      <c r="H1085" s="12" t="s">
        <v>68</v>
      </c>
      <c r="I1085" s="12" t="s">
        <v>1698</v>
      </c>
      <c r="J1085" s="12" t="s">
        <v>24</v>
      </c>
      <c r="K1085" s="12"/>
      <c r="L1085" s="12"/>
      <c r="M1085" s="12">
        <v>4.2</v>
      </c>
      <c r="N1085" s="12" t="s">
        <v>61</v>
      </c>
      <c r="O1085" s="12">
        <v>61</v>
      </c>
      <c r="P1085" s="13">
        <v>97539</v>
      </c>
      <c r="Q1085" s="14">
        <v>366</v>
      </c>
    </row>
    <row r="1086" spans="1:17" ht="21">
      <c r="A1086" s="11" t="s">
        <v>165</v>
      </c>
      <c r="B1086" s="12" t="s">
        <v>254</v>
      </c>
      <c r="C1086" s="12" t="s">
        <v>48</v>
      </c>
      <c r="D1086" s="12"/>
      <c r="E1086" s="12" t="s">
        <v>49</v>
      </c>
      <c r="F1086" s="12" t="s">
        <v>86</v>
      </c>
      <c r="G1086" s="12" t="s">
        <v>22</v>
      </c>
      <c r="H1086" s="12" t="s">
        <v>256</v>
      </c>
      <c r="I1086" s="12"/>
      <c r="J1086" s="12" t="s">
        <v>24</v>
      </c>
      <c r="K1086" s="12" t="s">
        <v>272</v>
      </c>
      <c r="L1086" s="12"/>
      <c r="M1086" s="12">
        <v>5</v>
      </c>
      <c r="N1086" s="12" t="s">
        <v>100</v>
      </c>
      <c r="O1086" s="12">
        <v>60</v>
      </c>
      <c r="P1086" s="13">
        <v>101940</v>
      </c>
      <c r="Q1086" s="14">
        <v>492</v>
      </c>
    </row>
    <row r="1087" spans="1:17" ht="21">
      <c r="A1087" s="11" t="s">
        <v>28</v>
      </c>
      <c r="B1087" s="12" t="s">
        <v>1699</v>
      </c>
      <c r="C1087" s="12" t="s">
        <v>1348</v>
      </c>
      <c r="D1087" s="12" t="s">
        <v>30</v>
      </c>
      <c r="E1087" s="12" t="s">
        <v>49</v>
      </c>
      <c r="F1087" s="12" t="s">
        <v>86</v>
      </c>
      <c r="G1087" s="12" t="s">
        <v>22</v>
      </c>
      <c r="H1087" s="12" t="s">
        <v>1441</v>
      </c>
      <c r="I1087" s="12"/>
      <c r="J1087" s="12" t="s">
        <v>24</v>
      </c>
      <c r="K1087" s="12" t="s">
        <v>1351</v>
      </c>
      <c r="L1087" s="12"/>
      <c r="M1087" s="12"/>
      <c r="N1087" s="12" t="s">
        <v>1700</v>
      </c>
      <c r="O1087" s="12">
        <v>37</v>
      </c>
      <c r="P1087" s="13">
        <v>46583</v>
      </c>
      <c r="Q1087" s="14">
        <v>400</v>
      </c>
    </row>
    <row r="1088" spans="1:17" ht="21">
      <c r="A1088" s="11" t="s">
        <v>165</v>
      </c>
      <c r="B1088" s="12" t="s">
        <v>1701</v>
      </c>
      <c r="C1088" s="12" t="s">
        <v>18</v>
      </c>
      <c r="D1088" s="12" t="s">
        <v>85</v>
      </c>
      <c r="E1088" s="12" t="s">
        <v>75</v>
      </c>
      <c r="F1088" s="12" t="s">
        <v>76</v>
      </c>
      <c r="G1088" s="12" t="s">
        <v>41</v>
      </c>
      <c r="H1088" s="12" t="s">
        <v>256</v>
      </c>
      <c r="I1088" s="12" t="s">
        <v>589</v>
      </c>
      <c r="J1088" s="12" t="s">
        <v>24</v>
      </c>
      <c r="K1088" s="12"/>
      <c r="L1088" s="12"/>
      <c r="M1088" s="12"/>
      <c r="N1088" s="12" t="s">
        <v>377</v>
      </c>
      <c r="O1088" s="12">
        <v>23</v>
      </c>
      <c r="P1088" s="13">
        <v>55797.77</v>
      </c>
      <c r="Q1088" s="14">
        <v>458</v>
      </c>
    </row>
    <row r="1089" spans="1:17" ht="21">
      <c r="A1089" s="11" t="s">
        <v>123</v>
      </c>
      <c r="B1089" s="12" t="s">
        <v>1702</v>
      </c>
      <c r="C1089" s="12" t="s">
        <v>29</v>
      </c>
      <c r="D1089" s="12" t="s">
        <v>85</v>
      </c>
      <c r="E1089" s="12" t="s">
        <v>49</v>
      </c>
      <c r="F1089" s="12" t="s">
        <v>76</v>
      </c>
      <c r="G1089" s="12" t="s">
        <v>22</v>
      </c>
      <c r="H1089" s="12" t="s">
        <v>23</v>
      </c>
      <c r="I1089" s="12" t="s">
        <v>260</v>
      </c>
      <c r="J1089" s="12" t="s">
        <v>1703</v>
      </c>
      <c r="K1089" s="12"/>
      <c r="L1089" s="12"/>
      <c r="M1089" s="12"/>
      <c r="N1089" s="12" t="s">
        <v>1704</v>
      </c>
      <c r="O1089" s="12">
        <v>30</v>
      </c>
      <c r="P1089" s="13">
        <v>61619.7</v>
      </c>
      <c r="Q1089" s="14">
        <v>182</v>
      </c>
    </row>
    <row r="1090" spans="1:17" ht="21">
      <c r="A1090" s="11" t="s">
        <v>165</v>
      </c>
      <c r="B1090" s="12" t="s">
        <v>1438</v>
      </c>
      <c r="C1090" s="12" t="s">
        <v>18</v>
      </c>
      <c r="D1090" s="12"/>
      <c r="E1090" s="12" t="s">
        <v>49</v>
      </c>
      <c r="F1090" s="12" t="s">
        <v>86</v>
      </c>
      <c r="G1090" s="12" t="s">
        <v>77</v>
      </c>
      <c r="H1090" s="12" t="s">
        <v>256</v>
      </c>
      <c r="I1090" s="12" t="s">
        <v>1439</v>
      </c>
      <c r="J1090" s="12" t="s">
        <v>24</v>
      </c>
      <c r="K1090" s="12" t="s">
        <v>205</v>
      </c>
      <c r="L1090" s="12"/>
      <c r="M1090" s="12">
        <v>5</v>
      </c>
      <c r="N1090" s="12" t="s">
        <v>1705</v>
      </c>
      <c r="O1090" s="12">
        <v>27</v>
      </c>
      <c r="P1090" s="13">
        <v>25905.15</v>
      </c>
      <c r="Q1090" s="14">
        <v>235</v>
      </c>
    </row>
    <row r="1091" spans="1:17" ht="21">
      <c r="A1091" s="11" t="s">
        <v>152</v>
      </c>
      <c r="B1091" s="12" t="s">
        <v>153</v>
      </c>
      <c r="C1091" s="12" t="s">
        <v>73</v>
      </c>
      <c r="D1091" s="12" t="s">
        <v>30</v>
      </c>
      <c r="E1091" s="12" t="s">
        <v>20</v>
      </c>
      <c r="F1091" s="12" t="s">
        <v>31</v>
      </c>
      <c r="G1091" s="12" t="s">
        <v>41</v>
      </c>
      <c r="H1091" s="12" t="s">
        <v>23</v>
      </c>
      <c r="I1091" s="12"/>
      <c r="J1091" s="12" t="s">
        <v>24</v>
      </c>
      <c r="K1091" s="12" t="s">
        <v>25</v>
      </c>
      <c r="L1091" s="12"/>
      <c r="M1091" s="12"/>
      <c r="N1091" s="12" t="s">
        <v>132</v>
      </c>
      <c r="O1091" s="12">
        <v>29</v>
      </c>
      <c r="P1091" s="13">
        <v>17109.71</v>
      </c>
      <c r="Q1091" s="14">
        <v>215</v>
      </c>
    </row>
    <row r="1092" spans="1:17" ht="21">
      <c r="A1092" s="11" t="s">
        <v>17</v>
      </c>
      <c r="B1092" s="12"/>
      <c r="C1092" s="12" t="s">
        <v>18</v>
      </c>
      <c r="D1092" s="12" t="s">
        <v>19</v>
      </c>
      <c r="E1092" s="12" t="s">
        <v>20</v>
      </c>
      <c r="F1092" s="12" t="s">
        <v>21</v>
      </c>
      <c r="G1092" s="12" t="s">
        <v>22</v>
      </c>
      <c r="H1092" s="12" t="s">
        <v>23</v>
      </c>
      <c r="I1092" s="12"/>
      <c r="J1092" s="12" t="s">
        <v>24</v>
      </c>
      <c r="K1092" s="12" t="s">
        <v>25</v>
      </c>
      <c r="L1092" s="12" t="s">
        <v>26</v>
      </c>
      <c r="M1092" s="12"/>
      <c r="N1092" s="12" t="s">
        <v>1706</v>
      </c>
      <c r="O1092" s="12">
        <v>54</v>
      </c>
      <c r="P1092" s="13">
        <v>26648.46</v>
      </c>
      <c r="Q1092" s="14">
        <v>363</v>
      </c>
    </row>
    <row r="1093" spans="1:17" ht="21">
      <c r="A1093" s="11" t="s">
        <v>28</v>
      </c>
      <c r="B1093" s="12"/>
      <c r="C1093" s="12" t="s">
        <v>29</v>
      </c>
      <c r="D1093" s="12" t="s">
        <v>30</v>
      </c>
      <c r="E1093" s="12" t="s">
        <v>20</v>
      </c>
      <c r="F1093" s="12" t="s">
        <v>31</v>
      </c>
      <c r="G1093" s="12" t="s">
        <v>32</v>
      </c>
      <c r="H1093" s="12" t="s">
        <v>33</v>
      </c>
      <c r="I1093" s="12" t="s">
        <v>34</v>
      </c>
      <c r="J1093" s="12" t="s">
        <v>24</v>
      </c>
      <c r="K1093" s="12" t="s">
        <v>25</v>
      </c>
      <c r="L1093" s="12"/>
      <c r="M1093" s="12">
        <v>4.5</v>
      </c>
      <c r="N1093" s="12" t="s">
        <v>132</v>
      </c>
      <c r="O1093" s="12">
        <v>63</v>
      </c>
      <c r="P1093" s="13">
        <v>37169.370000000003</v>
      </c>
      <c r="Q1093" s="14">
        <v>246</v>
      </c>
    </row>
    <row r="1094" spans="1:17" ht="21">
      <c r="A1094" s="11" t="s">
        <v>28</v>
      </c>
      <c r="B1094" s="12" t="s">
        <v>1707</v>
      </c>
      <c r="C1094" s="12" t="s">
        <v>48</v>
      </c>
      <c r="D1094" s="12" t="s">
        <v>85</v>
      </c>
      <c r="E1094" s="12"/>
      <c r="F1094" s="12" t="s">
        <v>86</v>
      </c>
      <c r="G1094" s="12" t="s">
        <v>77</v>
      </c>
      <c r="H1094" s="12" t="s">
        <v>256</v>
      </c>
      <c r="I1094" s="12"/>
      <c r="J1094" s="12" t="s">
        <v>24</v>
      </c>
      <c r="K1094" s="12"/>
      <c r="L1094" s="12" t="s">
        <v>419</v>
      </c>
      <c r="M1094" s="12"/>
      <c r="N1094" s="12" t="s">
        <v>1708</v>
      </c>
      <c r="O1094" s="12">
        <v>46</v>
      </c>
      <c r="P1094" s="13">
        <v>87403.68</v>
      </c>
      <c r="Q1094" s="14">
        <v>416</v>
      </c>
    </row>
    <row r="1095" spans="1:17" ht="21">
      <c r="A1095" s="11" t="s">
        <v>165</v>
      </c>
      <c r="B1095" s="12" t="s">
        <v>1668</v>
      </c>
      <c r="C1095" s="12" t="s">
        <v>73</v>
      </c>
      <c r="D1095" s="12" t="s">
        <v>853</v>
      </c>
      <c r="E1095" s="12" t="s">
        <v>75</v>
      </c>
      <c r="F1095" s="12" t="s">
        <v>235</v>
      </c>
      <c r="G1095" s="12" t="s">
        <v>77</v>
      </c>
      <c r="H1095" s="12" t="s">
        <v>23</v>
      </c>
      <c r="I1095" s="12" t="s">
        <v>687</v>
      </c>
      <c r="J1095" s="12" t="s">
        <v>24</v>
      </c>
      <c r="K1095" s="12"/>
      <c r="L1095" s="12"/>
      <c r="M1095" s="12"/>
      <c r="N1095" s="12" t="s">
        <v>132</v>
      </c>
      <c r="O1095" s="12">
        <v>13</v>
      </c>
      <c r="P1095" s="13">
        <v>7669.87</v>
      </c>
      <c r="Q1095" s="14">
        <v>100</v>
      </c>
    </row>
    <row r="1096" spans="1:17" ht="21">
      <c r="A1096" s="11" t="s">
        <v>123</v>
      </c>
      <c r="B1096" s="12" t="s">
        <v>1085</v>
      </c>
      <c r="C1096" s="12" t="s">
        <v>73</v>
      </c>
      <c r="D1096" s="12"/>
      <c r="E1096" s="12" t="s">
        <v>49</v>
      </c>
      <c r="F1096" s="12" t="s">
        <v>130</v>
      </c>
      <c r="G1096" s="12" t="s">
        <v>77</v>
      </c>
      <c r="H1096" s="12" t="s">
        <v>33</v>
      </c>
      <c r="I1096" s="12" t="s">
        <v>260</v>
      </c>
      <c r="J1096" s="12" t="s">
        <v>665</v>
      </c>
      <c r="K1096" s="12" t="s">
        <v>316</v>
      </c>
      <c r="L1096" s="12"/>
      <c r="M1096" s="12"/>
      <c r="N1096" s="12" t="s">
        <v>61</v>
      </c>
      <c r="O1096" s="12">
        <v>33</v>
      </c>
      <c r="P1096" s="13">
        <v>52767</v>
      </c>
      <c r="Q1096" s="14">
        <v>461</v>
      </c>
    </row>
    <row r="1097" spans="1:17" ht="21">
      <c r="A1097" s="11" t="s">
        <v>123</v>
      </c>
      <c r="B1097" s="12" t="s">
        <v>1709</v>
      </c>
      <c r="C1097" s="12" t="s">
        <v>18</v>
      </c>
      <c r="D1097" s="12" t="s">
        <v>85</v>
      </c>
      <c r="E1097" s="12" t="s">
        <v>75</v>
      </c>
      <c r="F1097" s="12" t="s">
        <v>374</v>
      </c>
      <c r="G1097" s="12" t="s">
        <v>41</v>
      </c>
      <c r="H1097" s="12" t="s">
        <v>33</v>
      </c>
      <c r="I1097" s="12"/>
      <c r="J1097" s="12" t="s">
        <v>24</v>
      </c>
      <c r="K1097" s="12" t="s">
        <v>205</v>
      </c>
      <c r="L1097" s="12"/>
      <c r="M1097" s="12"/>
      <c r="N1097" s="12" t="s">
        <v>1710</v>
      </c>
      <c r="O1097" s="12">
        <v>56</v>
      </c>
      <c r="P1097" s="13">
        <v>47296.480000000003</v>
      </c>
      <c r="Q1097" s="14">
        <v>555</v>
      </c>
    </row>
    <row r="1098" spans="1:17" ht="21">
      <c r="A1098" s="11" t="s">
        <v>17</v>
      </c>
      <c r="B1098" s="12"/>
      <c r="C1098" s="12" t="s">
        <v>29</v>
      </c>
      <c r="D1098" s="12" t="s">
        <v>19</v>
      </c>
      <c r="E1098" s="12" t="s">
        <v>94</v>
      </c>
      <c r="F1098" s="12" t="s">
        <v>95</v>
      </c>
      <c r="G1098" s="12" t="s">
        <v>96</v>
      </c>
      <c r="H1098" s="12" t="s">
        <v>23</v>
      </c>
      <c r="I1098" s="12"/>
      <c r="J1098" s="12" t="s">
        <v>24</v>
      </c>
      <c r="K1098" s="12" t="s">
        <v>25</v>
      </c>
      <c r="L1098" s="12" t="s">
        <v>97</v>
      </c>
      <c r="M1098" s="12">
        <v>5</v>
      </c>
      <c r="N1098" s="12" t="s">
        <v>132</v>
      </c>
      <c r="O1098" s="12">
        <v>60</v>
      </c>
      <c r="P1098" s="13">
        <v>35399.4</v>
      </c>
      <c r="Q1098" s="14">
        <v>551</v>
      </c>
    </row>
    <row r="1099" spans="1:17" ht="21">
      <c r="A1099" s="11" t="s">
        <v>28</v>
      </c>
      <c r="B1099" s="12"/>
      <c r="C1099" s="12" t="s">
        <v>29</v>
      </c>
      <c r="D1099" s="12" t="s">
        <v>85</v>
      </c>
      <c r="E1099" s="12" t="s">
        <v>20</v>
      </c>
      <c r="F1099" s="12" t="s">
        <v>99</v>
      </c>
      <c r="G1099" s="12" t="s">
        <v>77</v>
      </c>
      <c r="H1099" s="12" t="s">
        <v>23</v>
      </c>
      <c r="I1099" s="12"/>
      <c r="J1099" s="12" t="s">
        <v>24</v>
      </c>
      <c r="K1099" s="12" t="s">
        <v>25</v>
      </c>
      <c r="L1099" s="12" t="s">
        <v>97</v>
      </c>
      <c r="M1099" s="12">
        <v>4.4000000000000004</v>
      </c>
      <c r="N1099" s="12" t="s">
        <v>1711</v>
      </c>
      <c r="O1099" s="12">
        <v>32</v>
      </c>
      <c r="P1099" s="13">
        <v>118368</v>
      </c>
      <c r="Q1099" s="14">
        <v>352</v>
      </c>
    </row>
    <row r="1100" spans="1:17" ht="21">
      <c r="A1100" s="11" t="s">
        <v>17</v>
      </c>
      <c r="B1100" s="12" t="s">
        <v>101</v>
      </c>
      <c r="C1100" s="12" t="s">
        <v>29</v>
      </c>
      <c r="D1100" s="12" t="s">
        <v>102</v>
      </c>
      <c r="E1100" s="12" t="s">
        <v>20</v>
      </c>
      <c r="F1100" s="12" t="s">
        <v>31</v>
      </c>
      <c r="G1100" s="12" t="s">
        <v>96</v>
      </c>
      <c r="H1100" s="12" t="s">
        <v>23</v>
      </c>
      <c r="I1100" s="12"/>
      <c r="J1100" s="12" t="s">
        <v>24</v>
      </c>
      <c r="K1100" s="12" t="s">
        <v>25</v>
      </c>
      <c r="L1100" s="12"/>
      <c r="M1100" s="12"/>
      <c r="N1100" s="12" t="s">
        <v>1712</v>
      </c>
      <c r="O1100" s="12">
        <v>64</v>
      </c>
      <c r="P1100" s="13">
        <v>46399.360000000001</v>
      </c>
      <c r="Q1100" s="14">
        <v>430</v>
      </c>
    </row>
    <row r="1101" spans="1:17" ht="21">
      <c r="A1101" s="11" t="s">
        <v>123</v>
      </c>
      <c r="B1101" s="12" t="s">
        <v>1713</v>
      </c>
      <c r="C1101" s="12" t="s">
        <v>18</v>
      </c>
      <c r="D1101" s="12"/>
      <c r="E1101" s="12" t="s">
        <v>208</v>
      </c>
      <c r="F1101" s="12" t="s">
        <v>106</v>
      </c>
      <c r="G1101" s="12" t="s">
        <v>77</v>
      </c>
      <c r="H1101" s="12" t="s">
        <v>33</v>
      </c>
      <c r="I1101" s="12" t="s">
        <v>1714</v>
      </c>
      <c r="J1101" s="12" t="s">
        <v>24</v>
      </c>
      <c r="K1101" s="12" t="s">
        <v>1178</v>
      </c>
      <c r="L1101" s="12"/>
      <c r="M1101" s="12">
        <v>5</v>
      </c>
      <c r="N1101" s="12" t="s">
        <v>1715</v>
      </c>
      <c r="O1101" s="12">
        <v>56</v>
      </c>
      <c r="P1101" s="13">
        <v>71064</v>
      </c>
      <c r="Q1101" s="14">
        <v>340</v>
      </c>
    </row>
    <row r="1102" spans="1:17" ht="21">
      <c r="A1102" s="11" t="s">
        <v>28</v>
      </c>
      <c r="B1102" s="12" t="s">
        <v>1347</v>
      </c>
      <c r="C1102" s="12" t="s">
        <v>1348</v>
      </c>
      <c r="D1102" s="12"/>
      <c r="E1102" s="12" t="s">
        <v>75</v>
      </c>
      <c r="F1102" s="12" t="s">
        <v>86</v>
      </c>
      <c r="G1102" s="12" t="s">
        <v>77</v>
      </c>
      <c r="H1102" s="12" t="s">
        <v>1441</v>
      </c>
      <c r="I1102" s="12"/>
      <c r="J1102" s="12" t="s">
        <v>24</v>
      </c>
      <c r="K1102" s="12" t="s">
        <v>1351</v>
      </c>
      <c r="L1102" s="12" t="s">
        <v>419</v>
      </c>
      <c r="M1102" s="12">
        <v>4</v>
      </c>
      <c r="N1102" s="12" t="s">
        <v>1716</v>
      </c>
      <c r="O1102" s="12">
        <v>63</v>
      </c>
      <c r="P1102" s="13">
        <v>37796.85</v>
      </c>
      <c r="Q1102" s="14">
        <v>226</v>
      </c>
    </row>
    <row r="1103" spans="1:17" ht="21">
      <c r="A1103" s="11" t="s">
        <v>36</v>
      </c>
      <c r="B1103" s="12" t="s">
        <v>1717</v>
      </c>
      <c r="C1103" s="12" t="s">
        <v>18</v>
      </c>
      <c r="D1103" s="12" t="s">
        <v>1718</v>
      </c>
      <c r="E1103" s="12" t="s">
        <v>75</v>
      </c>
      <c r="F1103" s="12" t="s">
        <v>86</v>
      </c>
      <c r="G1103" s="12" t="s">
        <v>22</v>
      </c>
      <c r="H1103" s="12" t="s">
        <v>1719</v>
      </c>
      <c r="I1103" s="12" t="s">
        <v>1720</v>
      </c>
      <c r="J1103" s="12" t="s">
        <v>24</v>
      </c>
      <c r="K1103" s="12"/>
      <c r="L1103" s="12"/>
      <c r="M1103" s="12">
        <v>2</v>
      </c>
      <c r="N1103" s="12" t="s">
        <v>132</v>
      </c>
      <c r="O1103" s="12">
        <v>65</v>
      </c>
      <c r="P1103" s="13">
        <v>38349.35</v>
      </c>
      <c r="Q1103" s="14">
        <v>502</v>
      </c>
    </row>
    <row r="1104" spans="1:17" ht="21">
      <c r="A1104" s="11" t="s">
        <v>165</v>
      </c>
      <c r="B1104" s="12" t="s">
        <v>1721</v>
      </c>
      <c r="C1104" s="12" t="s">
        <v>29</v>
      </c>
      <c r="D1104" s="12"/>
      <c r="E1104" s="12" t="s">
        <v>1349</v>
      </c>
      <c r="F1104" s="12" t="s">
        <v>76</v>
      </c>
      <c r="G1104" s="12" t="s">
        <v>22</v>
      </c>
      <c r="H1104" s="12" t="s">
        <v>923</v>
      </c>
      <c r="I1104" s="12" t="s">
        <v>140</v>
      </c>
      <c r="J1104" s="12" t="s">
        <v>43</v>
      </c>
      <c r="K1104" s="12" t="s">
        <v>1722</v>
      </c>
      <c r="L1104" s="12"/>
      <c r="M1104" s="12">
        <v>3.7</v>
      </c>
      <c r="N1104" s="12" t="s">
        <v>1723</v>
      </c>
      <c r="O1104" s="12">
        <v>35</v>
      </c>
      <c r="P1104" s="13">
        <v>5421.15</v>
      </c>
      <c r="Q1104" s="14">
        <v>495</v>
      </c>
    </row>
    <row r="1105" spans="1:17" ht="21">
      <c r="A1105" s="11" t="s">
        <v>152</v>
      </c>
      <c r="B1105" s="12" t="s">
        <v>153</v>
      </c>
      <c r="C1105" s="12" t="s">
        <v>73</v>
      </c>
      <c r="D1105" s="12" t="s">
        <v>30</v>
      </c>
      <c r="E1105" s="12" t="s">
        <v>20</v>
      </c>
      <c r="F1105" s="12" t="s">
        <v>31</v>
      </c>
      <c r="G1105" s="12" t="s">
        <v>41</v>
      </c>
      <c r="H1105" s="12" t="s">
        <v>23</v>
      </c>
      <c r="I1105" s="12"/>
      <c r="J1105" s="12" t="s">
        <v>24</v>
      </c>
      <c r="K1105" s="12" t="s">
        <v>25</v>
      </c>
      <c r="L1105" s="12"/>
      <c r="M1105" s="12"/>
      <c r="N1105" s="12" t="s">
        <v>132</v>
      </c>
      <c r="O1105" s="12">
        <v>41</v>
      </c>
      <c r="P1105" s="13">
        <v>24189.59</v>
      </c>
      <c r="Q1105" s="14">
        <v>212</v>
      </c>
    </row>
    <row r="1106" spans="1:17" ht="21">
      <c r="A1106" s="11" t="s">
        <v>17</v>
      </c>
      <c r="B1106" s="12"/>
      <c r="C1106" s="12" t="s">
        <v>18</v>
      </c>
      <c r="D1106" s="12" t="s">
        <v>19</v>
      </c>
      <c r="E1106" s="12" t="s">
        <v>20</v>
      </c>
      <c r="F1106" s="12" t="s">
        <v>21</v>
      </c>
      <c r="G1106" s="12" t="s">
        <v>22</v>
      </c>
      <c r="H1106" s="12" t="s">
        <v>23</v>
      </c>
      <c r="I1106" s="12"/>
      <c r="J1106" s="12" t="s">
        <v>24</v>
      </c>
      <c r="K1106" s="12" t="s">
        <v>25</v>
      </c>
      <c r="L1106" s="12" t="s">
        <v>26</v>
      </c>
      <c r="M1106" s="12"/>
      <c r="N1106" s="12" t="s">
        <v>913</v>
      </c>
      <c r="O1106" s="12">
        <v>63</v>
      </c>
      <c r="P1106" s="13">
        <v>30239.37</v>
      </c>
      <c r="Q1106" s="14">
        <v>165</v>
      </c>
    </row>
    <row r="1107" spans="1:17" ht="21">
      <c r="A1107" s="11" t="s">
        <v>28</v>
      </c>
      <c r="B1107" s="12"/>
      <c r="C1107" s="12" t="s">
        <v>29</v>
      </c>
      <c r="D1107" s="12" t="s">
        <v>30</v>
      </c>
      <c r="E1107" s="12" t="s">
        <v>20</v>
      </c>
      <c r="F1107" s="12" t="s">
        <v>31</v>
      </c>
      <c r="G1107" s="12" t="s">
        <v>32</v>
      </c>
      <c r="H1107" s="12" t="s">
        <v>33</v>
      </c>
      <c r="I1107" s="12" t="s">
        <v>34</v>
      </c>
      <c r="J1107" s="12" t="s">
        <v>24</v>
      </c>
      <c r="K1107" s="12" t="s">
        <v>25</v>
      </c>
      <c r="L1107" s="12"/>
      <c r="M1107" s="12">
        <v>4.5</v>
      </c>
      <c r="N1107" s="12" t="s">
        <v>127</v>
      </c>
      <c r="O1107" s="12">
        <v>54</v>
      </c>
      <c r="P1107" s="13">
        <v>34559.46</v>
      </c>
      <c r="Q1107" s="14">
        <v>545</v>
      </c>
    </row>
    <row r="1108" spans="1:17" ht="21">
      <c r="A1108" s="11" t="s">
        <v>165</v>
      </c>
      <c r="B1108" s="12" t="s">
        <v>1592</v>
      </c>
      <c r="C1108" s="12" t="s">
        <v>73</v>
      </c>
      <c r="D1108" s="12" t="s">
        <v>30</v>
      </c>
      <c r="E1108" s="12" t="s">
        <v>20</v>
      </c>
      <c r="F1108" s="12" t="s">
        <v>106</v>
      </c>
      <c r="G1108" s="12" t="s">
        <v>77</v>
      </c>
      <c r="H1108" s="12" t="s">
        <v>33</v>
      </c>
      <c r="I1108" s="12"/>
      <c r="J1108" s="12" t="s">
        <v>24</v>
      </c>
      <c r="K1108" s="12" t="s">
        <v>316</v>
      </c>
      <c r="L1108" s="12"/>
      <c r="M1108" s="12"/>
      <c r="N1108" s="12" t="s">
        <v>1724</v>
      </c>
      <c r="O1108" s="12">
        <v>55</v>
      </c>
      <c r="P1108" s="13">
        <v>20785.05</v>
      </c>
      <c r="Q1108" s="14">
        <v>136</v>
      </c>
    </row>
    <row r="1109" spans="1:17" ht="21">
      <c r="A1109" s="11" t="s">
        <v>216</v>
      </c>
      <c r="B1109" s="12" t="s">
        <v>1725</v>
      </c>
      <c r="C1109" s="12" t="s">
        <v>218</v>
      </c>
      <c r="D1109" s="12" t="s">
        <v>883</v>
      </c>
      <c r="E1109" s="12" t="s">
        <v>75</v>
      </c>
      <c r="F1109" s="12" t="s">
        <v>76</v>
      </c>
      <c r="G1109" s="12" t="s">
        <v>22</v>
      </c>
      <c r="H1109" s="12" t="s">
        <v>33</v>
      </c>
      <c r="I1109" s="12"/>
      <c r="J1109" s="12" t="s">
        <v>24</v>
      </c>
      <c r="K1109" s="12" t="s">
        <v>205</v>
      </c>
      <c r="L1109" s="12"/>
      <c r="M1109" s="12"/>
      <c r="N1109" s="12" t="s">
        <v>151</v>
      </c>
      <c r="O1109" s="12">
        <v>64</v>
      </c>
      <c r="P1109" s="13">
        <v>24959.360000000001</v>
      </c>
      <c r="Q1109" s="14">
        <v>380</v>
      </c>
    </row>
    <row r="1110" spans="1:17" ht="21">
      <c r="A1110" s="11" t="s">
        <v>28</v>
      </c>
      <c r="B1110" s="12" t="s">
        <v>1726</v>
      </c>
      <c r="C1110" s="12" t="s">
        <v>29</v>
      </c>
      <c r="D1110" s="12"/>
      <c r="E1110" s="12" t="s">
        <v>75</v>
      </c>
      <c r="F1110" s="12" t="s">
        <v>76</v>
      </c>
      <c r="G1110" s="12" t="s">
        <v>77</v>
      </c>
      <c r="H1110" s="12" t="s">
        <v>42</v>
      </c>
      <c r="I1110" s="12" t="s">
        <v>1727</v>
      </c>
      <c r="J1110" s="12" t="s">
        <v>24</v>
      </c>
      <c r="K1110" s="12" t="s">
        <v>205</v>
      </c>
      <c r="L1110" s="12"/>
      <c r="M1110" s="12"/>
      <c r="N1110" s="12" t="s">
        <v>151</v>
      </c>
      <c r="O1110" s="12">
        <v>48</v>
      </c>
      <c r="P1110" s="13">
        <v>18719.52</v>
      </c>
      <c r="Q1110" s="14">
        <v>220</v>
      </c>
    </row>
    <row r="1111" spans="1:17" ht="21">
      <c r="A1111" s="11" t="s">
        <v>36</v>
      </c>
      <c r="B1111" s="12" t="s">
        <v>1728</v>
      </c>
      <c r="C1111" s="12" t="s">
        <v>105</v>
      </c>
      <c r="D1111" s="12" t="s">
        <v>1729</v>
      </c>
      <c r="E1111" s="12" t="s">
        <v>661</v>
      </c>
      <c r="F1111" s="12" t="s">
        <v>40</v>
      </c>
      <c r="G1111" s="12" t="s">
        <v>32</v>
      </c>
      <c r="H1111" s="12" t="s">
        <v>33</v>
      </c>
      <c r="I1111" s="12" t="s">
        <v>1730</v>
      </c>
      <c r="J1111" s="12" t="s">
        <v>43</v>
      </c>
      <c r="K1111" s="12"/>
      <c r="L1111" s="12"/>
      <c r="M1111" s="12"/>
      <c r="N1111" s="12" t="s">
        <v>1731</v>
      </c>
      <c r="O1111" s="12">
        <v>51</v>
      </c>
      <c r="P1111" s="13">
        <v>141678</v>
      </c>
      <c r="Q1111" s="14">
        <v>418</v>
      </c>
    </row>
    <row r="1112" spans="1:17" ht="21">
      <c r="A1112" s="11" t="s">
        <v>17</v>
      </c>
      <c r="B1112" s="12"/>
      <c r="C1112" s="12" t="s">
        <v>18</v>
      </c>
      <c r="D1112" s="12" t="s">
        <v>19</v>
      </c>
      <c r="E1112" s="12" t="s">
        <v>20</v>
      </c>
      <c r="F1112" s="12" t="s">
        <v>21</v>
      </c>
      <c r="G1112" s="12" t="s">
        <v>22</v>
      </c>
      <c r="H1112" s="12" t="s">
        <v>23</v>
      </c>
      <c r="I1112" s="12"/>
      <c r="J1112" s="12" t="s">
        <v>24</v>
      </c>
      <c r="K1112" s="12" t="s">
        <v>25</v>
      </c>
      <c r="L1112" s="12" t="s">
        <v>26</v>
      </c>
      <c r="M1112" s="12"/>
      <c r="N1112" s="12" t="s">
        <v>100</v>
      </c>
      <c r="O1112" s="12">
        <v>65</v>
      </c>
      <c r="P1112" s="13">
        <v>110435</v>
      </c>
      <c r="Q1112" s="14">
        <v>300</v>
      </c>
    </row>
    <row r="1113" spans="1:17" ht="21">
      <c r="A1113" s="11" t="s">
        <v>28</v>
      </c>
      <c r="B1113" s="12"/>
      <c r="C1113" s="12" t="s">
        <v>29</v>
      </c>
      <c r="D1113" s="12" t="s">
        <v>30</v>
      </c>
      <c r="E1113" s="12" t="s">
        <v>20</v>
      </c>
      <c r="F1113" s="12" t="s">
        <v>31</v>
      </c>
      <c r="G1113" s="12" t="s">
        <v>32</v>
      </c>
      <c r="H1113" s="12" t="s">
        <v>33</v>
      </c>
      <c r="I1113" s="12" t="s">
        <v>34</v>
      </c>
      <c r="J1113" s="12" t="s">
        <v>24</v>
      </c>
      <c r="K1113" s="12" t="s">
        <v>25</v>
      </c>
      <c r="L1113" s="12"/>
      <c r="M1113" s="12">
        <v>4.5</v>
      </c>
      <c r="N1113" s="12" t="s">
        <v>61</v>
      </c>
      <c r="O1113" s="12">
        <v>60</v>
      </c>
      <c r="P1113" s="13">
        <v>95940</v>
      </c>
      <c r="Q1113" s="14">
        <v>412</v>
      </c>
    </row>
    <row r="1114" spans="1:17" ht="21">
      <c r="A1114" s="11" t="s">
        <v>165</v>
      </c>
      <c r="B1114" s="12" t="s">
        <v>606</v>
      </c>
      <c r="C1114" s="12" t="s">
        <v>18</v>
      </c>
      <c r="D1114" s="12" t="s">
        <v>1243</v>
      </c>
      <c r="E1114" s="12" t="s">
        <v>49</v>
      </c>
      <c r="F1114" s="12" t="s">
        <v>76</v>
      </c>
      <c r="G1114" s="12" t="s">
        <v>77</v>
      </c>
      <c r="H1114" s="12" t="s">
        <v>256</v>
      </c>
      <c r="I1114" s="12" t="s">
        <v>260</v>
      </c>
      <c r="J1114" s="12" t="s">
        <v>394</v>
      </c>
      <c r="K1114" s="12"/>
      <c r="L1114" s="12"/>
      <c r="M1114" s="12"/>
      <c r="N1114" s="12" t="s">
        <v>1732</v>
      </c>
      <c r="O1114" s="12">
        <v>21</v>
      </c>
      <c r="P1114" s="13">
        <v>33410.79</v>
      </c>
      <c r="Q1114" s="14">
        <v>290</v>
      </c>
    </row>
    <row r="1115" spans="1:17" ht="21">
      <c r="A1115" s="11" t="s">
        <v>71</v>
      </c>
      <c r="B1115" s="12" t="s">
        <v>1733</v>
      </c>
      <c r="C1115" s="12" t="s">
        <v>29</v>
      </c>
      <c r="D1115" s="12" t="s">
        <v>102</v>
      </c>
      <c r="E1115" s="12" t="s">
        <v>75</v>
      </c>
      <c r="F1115" s="12" t="s">
        <v>139</v>
      </c>
      <c r="G1115" s="12" t="s">
        <v>401</v>
      </c>
      <c r="H1115" s="12" t="s">
        <v>42</v>
      </c>
      <c r="I1115" s="12"/>
      <c r="J1115" s="12" t="s">
        <v>24</v>
      </c>
      <c r="K1115" s="12" t="s">
        <v>112</v>
      </c>
      <c r="L1115" s="12"/>
      <c r="M1115" s="12">
        <v>3.8</v>
      </c>
      <c r="N1115" s="12" t="s">
        <v>1734</v>
      </c>
      <c r="O1115" s="12">
        <v>55</v>
      </c>
      <c r="P1115" s="13">
        <v>127874.45</v>
      </c>
      <c r="Q1115" s="14">
        <v>541</v>
      </c>
    </row>
    <row r="1116" spans="1:17" ht="21">
      <c r="A1116" s="11" t="s">
        <v>165</v>
      </c>
      <c r="B1116" s="12" t="s">
        <v>852</v>
      </c>
      <c r="C1116" s="12" t="s">
        <v>29</v>
      </c>
      <c r="D1116" s="12" t="s">
        <v>853</v>
      </c>
      <c r="E1116" s="12" t="s">
        <v>90</v>
      </c>
      <c r="F1116" s="12" t="s">
        <v>76</v>
      </c>
      <c r="G1116" s="12" t="s">
        <v>41</v>
      </c>
      <c r="H1116" s="12" t="s">
        <v>33</v>
      </c>
      <c r="I1116" s="12" t="s">
        <v>859</v>
      </c>
      <c r="J1116" s="12" t="s">
        <v>43</v>
      </c>
      <c r="K1116" s="12"/>
      <c r="L1116" s="12"/>
      <c r="M1116" s="12">
        <v>1</v>
      </c>
      <c r="N1116" s="12" t="s">
        <v>211</v>
      </c>
      <c r="O1116" s="12">
        <v>39</v>
      </c>
      <c r="P1116" s="13">
        <v>17939.61</v>
      </c>
      <c r="Q1116" s="14">
        <v>229</v>
      </c>
    </row>
    <row r="1117" spans="1:17" ht="21">
      <c r="A1117" s="11" t="s">
        <v>79</v>
      </c>
      <c r="B1117" s="12"/>
      <c r="C1117" s="12" t="s">
        <v>18</v>
      </c>
      <c r="D1117" s="12" t="s">
        <v>732</v>
      </c>
      <c r="E1117" s="12" t="s">
        <v>75</v>
      </c>
      <c r="F1117" s="12"/>
      <c r="G1117" s="12" t="s">
        <v>77</v>
      </c>
      <c r="H1117" s="12" t="s">
        <v>42</v>
      </c>
      <c r="I1117" s="12"/>
      <c r="J1117" s="12" t="s">
        <v>24</v>
      </c>
      <c r="K1117" s="12" t="s">
        <v>205</v>
      </c>
      <c r="L1117" s="12" t="s">
        <v>785</v>
      </c>
      <c r="M1117" s="12"/>
      <c r="N1117" s="12" t="s">
        <v>1735</v>
      </c>
      <c r="O1117" s="12">
        <v>35</v>
      </c>
      <c r="P1117" s="13">
        <v>84951.65</v>
      </c>
      <c r="Q1117" s="14">
        <v>420</v>
      </c>
    </row>
    <row r="1118" spans="1:17" ht="21">
      <c r="A1118" s="11" t="s">
        <v>17</v>
      </c>
      <c r="B1118" s="12"/>
      <c r="C1118" s="12" t="s">
        <v>18</v>
      </c>
      <c r="D1118" s="12" t="s">
        <v>19</v>
      </c>
      <c r="E1118" s="12" t="s">
        <v>20</v>
      </c>
      <c r="F1118" s="12" t="s">
        <v>21</v>
      </c>
      <c r="G1118" s="12" t="s">
        <v>22</v>
      </c>
      <c r="H1118" s="12" t="s">
        <v>23</v>
      </c>
      <c r="I1118" s="12"/>
      <c r="J1118" s="12" t="s">
        <v>24</v>
      </c>
      <c r="K1118" s="12" t="s">
        <v>25</v>
      </c>
      <c r="L1118" s="12" t="s">
        <v>26</v>
      </c>
      <c r="M1118" s="12"/>
      <c r="N1118" s="12" t="s">
        <v>45</v>
      </c>
      <c r="O1118" s="12">
        <v>31</v>
      </c>
      <c r="P1118" s="13">
        <v>30999.69</v>
      </c>
      <c r="Q1118" s="14">
        <v>192</v>
      </c>
    </row>
    <row r="1119" spans="1:17" ht="21">
      <c r="A1119" s="11" t="s">
        <v>28</v>
      </c>
      <c r="B1119" s="12"/>
      <c r="C1119" s="12" t="s">
        <v>29</v>
      </c>
      <c r="D1119" s="12" t="s">
        <v>30</v>
      </c>
      <c r="E1119" s="12" t="s">
        <v>20</v>
      </c>
      <c r="F1119" s="12" t="s">
        <v>31</v>
      </c>
      <c r="G1119" s="12" t="s">
        <v>32</v>
      </c>
      <c r="H1119" s="12" t="s">
        <v>33</v>
      </c>
      <c r="I1119" s="12" t="s">
        <v>34</v>
      </c>
      <c r="J1119" s="12" t="s">
        <v>24</v>
      </c>
      <c r="K1119" s="12" t="s">
        <v>25</v>
      </c>
      <c r="L1119" s="12"/>
      <c r="M1119" s="12">
        <v>4.5</v>
      </c>
      <c r="N1119" s="12" t="s">
        <v>1736</v>
      </c>
      <c r="O1119" s="12">
        <v>45</v>
      </c>
      <c r="P1119" s="13">
        <v>33464.699999999997</v>
      </c>
      <c r="Q1119" s="14">
        <v>404</v>
      </c>
    </row>
    <row r="1120" spans="1:17" ht="21">
      <c r="A1120" s="11" t="s">
        <v>700</v>
      </c>
      <c r="B1120" s="12" t="s">
        <v>1737</v>
      </c>
      <c r="C1120" s="12" t="s">
        <v>18</v>
      </c>
      <c r="D1120" s="12" t="s">
        <v>1604</v>
      </c>
      <c r="E1120" s="12" t="s">
        <v>75</v>
      </c>
      <c r="F1120" s="12" t="s">
        <v>31</v>
      </c>
      <c r="G1120" s="12" t="s">
        <v>22</v>
      </c>
      <c r="H1120" s="12" t="s">
        <v>256</v>
      </c>
      <c r="I1120" s="12" t="s">
        <v>92</v>
      </c>
      <c r="J1120" s="12" t="s">
        <v>24</v>
      </c>
      <c r="K1120" s="12"/>
      <c r="L1120" s="12"/>
      <c r="M1120" s="12">
        <v>3.3</v>
      </c>
      <c r="N1120" s="12" t="s">
        <v>45</v>
      </c>
      <c r="O1120" s="12">
        <v>63</v>
      </c>
      <c r="P1120" s="13">
        <v>62999.37</v>
      </c>
      <c r="Q1120" s="14">
        <v>297</v>
      </c>
    </row>
    <row r="1121" spans="1:17" ht="21">
      <c r="A1121" s="11" t="s">
        <v>123</v>
      </c>
      <c r="B1121" s="12" t="s">
        <v>1738</v>
      </c>
      <c r="C1121" s="12" t="s">
        <v>18</v>
      </c>
      <c r="D1121" s="12" t="s">
        <v>1739</v>
      </c>
      <c r="E1121" s="12" t="s">
        <v>75</v>
      </c>
      <c r="F1121" s="12" t="s">
        <v>436</v>
      </c>
      <c r="G1121" s="12" t="s">
        <v>401</v>
      </c>
      <c r="H1121" s="12" t="s">
        <v>338</v>
      </c>
      <c r="I1121" s="12" t="s">
        <v>459</v>
      </c>
      <c r="J1121" s="12" t="s">
        <v>24</v>
      </c>
      <c r="K1121" s="12"/>
      <c r="L1121" s="12"/>
      <c r="M1121" s="12">
        <v>3.8</v>
      </c>
      <c r="N1121" s="12" t="s">
        <v>132</v>
      </c>
      <c r="O1121" s="12">
        <v>24</v>
      </c>
      <c r="P1121" s="13">
        <v>14159.76</v>
      </c>
      <c r="Q1121" s="14">
        <v>183</v>
      </c>
    </row>
    <row r="1122" spans="1:17" ht="21">
      <c r="A1122" s="11" t="s">
        <v>17</v>
      </c>
      <c r="B1122" s="12"/>
      <c r="C1122" s="12" t="s">
        <v>18</v>
      </c>
      <c r="D1122" s="12" t="s">
        <v>19</v>
      </c>
      <c r="E1122" s="12" t="s">
        <v>20</v>
      </c>
      <c r="F1122" s="12" t="s">
        <v>21</v>
      </c>
      <c r="G1122" s="12" t="s">
        <v>22</v>
      </c>
      <c r="H1122" s="12" t="s">
        <v>23</v>
      </c>
      <c r="I1122" s="12"/>
      <c r="J1122" s="12" t="s">
        <v>24</v>
      </c>
      <c r="K1122" s="12" t="s">
        <v>25</v>
      </c>
      <c r="L1122" s="12" t="s">
        <v>26</v>
      </c>
      <c r="M1122" s="12"/>
      <c r="N1122" s="12" t="s">
        <v>127</v>
      </c>
      <c r="O1122" s="12">
        <v>60</v>
      </c>
      <c r="P1122" s="13">
        <v>38399.4</v>
      </c>
      <c r="Q1122" s="14">
        <v>529</v>
      </c>
    </row>
    <row r="1123" spans="1:17" ht="21">
      <c r="A1123" s="11" t="s">
        <v>28</v>
      </c>
      <c r="B1123" s="12"/>
      <c r="C1123" s="12" t="s">
        <v>29</v>
      </c>
      <c r="D1123" s="12" t="s">
        <v>30</v>
      </c>
      <c r="E1123" s="12" t="s">
        <v>20</v>
      </c>
      <c r="F1123" s="12" t="s">
        <v>31</v>
      </c>
      <c r="G1123" s="12" t="s">
        <v>32</v>
      </c>
      <c r="H1123" s="12" t="s">
        <v>33</v>
      </c>
      <c r="I1123" s="12" t="s">
        <v>34</v>
      </c>
      <c r="J1123" s="12" t="s">
        <v>24</v>
      </c>
      <c r="K1123" s="12" t="s">
        <v>25</v>
      </c>
      <c r="L1123" s="12"/>
      <c r="M1123" s="12">
        <v>4.5</v>
      </c>
      <c r="N1123" s="12" t="s">
        <v>943</v>
      </c>
      <c r="O1123" s="12">
        <v>13</v>
      </c>
      <c r="P1123" s="13">
        <v>33128.81</v>
      </c>
      <c r="Q1123" s="14">
        <v>437</v>
      </c>
    </row>
    <row r="1124" spans="1:17" ht="21">
      <c r="A1124" s="11" t="s">
        <v>165</v>
      </c>
      <c r="B1124" s="12" t="s">
        <v>1510</v>
      </c>
      <c r="C1124" s="12" t="s">
        <v>29</v>
      </c>
      <c r="D1124" s="12" t="s">
        <v>30</v>
      </c>
      <c r="E1124" s="12" t="s">
        <v>20</v>
      </c>
      <c r="F1124" s="12" t="s">
        <v>76</v>
      </c>
      <c r="G1124" s="12" t="s">
        <v>77</v>
      </c>
      <c r="H1124" s="12" t="s">
        <v>1350</v>
      </c>
      <c r="I1124" s="12"/>
      <c r="J1124" s="12" t="s">
        <v>24</v>
      </c>
      <c r="K1124" s="12" t="s">
        <v>1351</v>
      </c>
      <c r="L1124" s="12"/>
      <c r="M1124" s="12"/>
      <c r="N1124" s="12" t="s">
        <v>258</v>
      </c>
      <c r="O1124" s="12">
        <v>63</v>
      </c>
      <c r="P1124" s="13">
        <v>75537</v>
      </c>
      <c r="Q1124" s="14">
        <v>466</v>
      </c>
    </row>
    <row r="1125" spans="1:17" ht="21">
      <c r="A1125" s="11" t="s">
        <v>289</v>
      </c>
      <c r="B1125" s="12" t="s">
        <v>1740</v>
      </c>
      <c r="C1125" s="12" t="s">
        <v>115</v>
      </c>
      <c r="D1125" s="12" t="s">
        <v>30</v>
      </c>
      <c r="E1125" s="12" t="s">
        <v>77</v>
      </c>
      <c r="F1125" s="12"/>
      <c r="G1125" s="12" t="s">
        <v>1166</v>
      </c>
      <c r="H1125" s="12" t="s">
        <v>68</v>
      </c>
      <c r="I1125" s="12" t="s">
        <v>1741</v>
      </c>
      <c r="J1125" s="12" t="s">
        <v>24</v>
      </c>
      <c r="K1125" s="12" t="s">
        <v>1742</v>
      </c>
      <c r="L1125" s="12"/>
      <c r="M1125" s="12">
        <v>3.7</v>
      </c>
      <c r="N1125" s="12" t="s">
        <v>151</v>
      </c>
      <c r="O1125" s="12">
        <v>31</v>
      </c>
      <c r="P1125" s="13">
        <v>12089.69</v>
      </c>
      <c r="Q1125" s="14">
        <v>162</v>
      </c>
    </row>
    <row r="1126" spans="1:17" ht="21">
      <c r="A1126" s="11" t="s">
        <v>165</v>
      </c>
      <c r="B1126" s="12" t="s">
        <v>1743</v>
      </c>
      <c r="C1126" s="12" t="s">
        <v>18</v>
      </c>
      <c r="D1126" s="12" t="s">
        <v>85</v>
      </c>
      <c r="E1126" s="12" t="s">
        <v>75</v>
      </c>
      <c r="F1126" s="12" t="s">
        <v>76</v>
      </c>
      <c r="G1126" s="12" t="s">
        <v>77</v>
      </c>
      <c r="H1126" s="12" t="s">
        <v>256</v>
      </c>
      <c r="I1126" s="12" t="s">
        <v>1439</v>
      </c>
      <c r="J1126" s="12" t="s">
        <v>24</v>
      </c>
      <c r="K1126" s="12"/>
      <c r="L1126" s="12"/>
      <c r="M1126" s="12">
        <v>5</v>
      </c>
      <c r="N1126" s="12" t="s">
        <v>132</v>
      </c>
      <c r="O1126" s="12">
        <v>40</v>
      </c>
      <c r="P1126" s="13">
        <v>23599.599999999999</v>
      </c>
      <c r="Q1126" s="14">
        <v>332</v>
      </c>
    </row>
    <row r="1127" spans="1:17" ht="21">
      <c r="A1127" s="11" t="s">
        <v>165</v>
      </c>
      <c r="B1127" s="12" t="s">
        <v>254</v>
      </c>
      <c r="C1127" s="12" t="s">
        <v>29</v>
      </c>
      <c r="D1127" s="12"/>
      <c r="E1127" s="12" t="s">
        <v>1173</v>
      </c>
      <c r="F1127" s="12" t="s">
        <v>126</v>
      </c>
      <c r="G1127" s="12" t="s">
        <v>67</v>
      </c>
      <c r="H1127" s="12" t="s">
        <v>1105</v>
      </c>
      <c r="I1127" s="12"/>
      <c r="J1127" s="12" t="s">
        <v>24</v>
      </c>
      <c r="K1127" s="12" t="s">
        <v>1393</v>
      </c>
      <c r="L1127" s="12" t="s">
        <v>419</v>
      </c>
      <c r="M1127" s="12">
        <v>4.3</v>
      </c>
      <c r="N1127" s="12" t="s">
        <v>45</v>
      </c>
      <c r="O1127" s="12">
        <v>55</v>
      </c>
      <c r="P1127" s="13">
        <v>54999.45</v>
      </c>
      <c r="Q1127" s="14">
        <v>320</v>
      </c>
    </row>
    <row r="1128" spans="1:17" ht="21">
      <c r="A1128" s="11" t="s">
        <v>17</v>
      </c>
      <c r="B1128" s="12"/>
      <c r="C1128" s="12" t="s">
        <v>29</v>
      </c>
      <c r="D1128" s="12" t="s">
        <v>19</v>
      </c>
      <c r="E1128" s="12" t="s">
        <v>94</v>
      </c>
      <c r="F1128" s="12" t="s">
        <v>95</v>
      </c>
      <c r="G1128" s="12" t="s">
        <v>96</v>
      </c>
      <c r="H1128" s="12" t="s">
        <v>23</v>
      </c>
      <c r="I1128" s="12"/>
      <c r="J1128" s="12" t="s">
        <v>24</v>
      </c>
      <c r="K1128" s="12" t="s">
        <v>25</v>
      </c>
      <c r="L1128" s="12" t="s">
        <v>97</v>
      </c>
      <c r="M1128" s="12">
        <v>5</v>
      </c>
      <c r="N1128" s="12" t="s">
        <v>1744</v>
      </c>
      <c r="O1128" s="12">
        <v>14</v>
      </c>
      <c r="P1128" s="13">
        <v>18245.22</v>
      </c>
      <c r="Q1128" s="14">
        <v>191</v>
      </c>
    </row>
    <row r="1129" spans="1:17" ht="21">
      <c r="A1129" s="11" t="s">
        <v>28</v>
      </c>
      <c r="B1129" s="12"/>
      <c r="C1129" s="12" t="s">
        <v>29</v>
      </c>
      <c r="D1129" s="12" t="s">
        <v>85</v>
      </c>
      <c r="E1129" s="12" t="s">
        <v>20</v>
      </c>
      <c r="F1129" s="12" t="s">
        <v>99</v>
      </c>
      <c r="G1129" s="12" t="s">
        <v>77</v>
      </c>
      <c r="H1129" s="12" t="s">
        <v>23</v>
      </c>
      <c r="I1129" s="12"/>
      <c r="J1129" s="12" t="s">
        <v>24</v>
      </c>
      <c r="K1129" s="12" t="s">
        <v>25</v>
      </c>
      <c r="L1129" s="12" t="s">
        <v>97</v>
      </c>
      <c r="M1129" s="12">
        <v>4.4000000000000004</v>
      </c>
      <c r="N1129" s="12" t="s">
        <v>1745</v>
      </c>
      <c r="O1129" s="12">
        <v>58</v>
      </c>
      <c r="P1129" s="13">
        <v>90885.42</v>
      </c>
      <c r="Q1129" s="14">
        <v>232</v>
      </c>
    </row>
    <row r="1130" spans="1:17" ht="21">
      <c r="A1130" s="11" t="s">
        <v>17</v>
      </c>
      <c r="B1130" s="12" t="s">
        <v>101</v>
      </c>
      <c r="C1130" s="12" t="s">
        <v>29</v>
      </c>
      <c r="D1130" s="12" t="s">
        <v>102</v>
      </c>
      <c r="E1130" s="12" t="s">
        <v>20</v>
      </c>
      <c r="F1130" s="12" t="s">
        <v>31</v>
      </c>
      <c r="G1130" s="12" t="s">
        <v>96</v>
      </c>
      <c r="H1130" s="12" t="s">
        <v>23</v>
      </c>
      <c r="I1130" s="12"/>
      <c r="J1130" s="12" t="s">
        <v>24</v>
      </c>
      <c r="K1130" s="12" t="s">
        <v>25</v>
      </c>
      <c r="L1130" s="12"/>
      <c r="M1130" s="12"/>
      <c r="N1130" s="12" t="s">
        <v>1746</v>
      </c>
      <c r="O1130" s="12">
        <v>23</v>
      </c>
      <c r="P1130" s="13">
        <v>23846.86</v>
      </c>
      <c r="Q1130" s="14">
        <v>165</v>
      </c>
    </row>
    <row r="1131" spans="1:17" ht="21">
      <c r="A1131" s="11" t="s">
        <v>165</v>
      </c>
      <c r="B1131" s="12" t="s">
        <v>884</v>
      </c>
      <c r="C1131" s="12" t="s">
        <v>18</v>
      </c>
      <c r="D1131" s="12" t="s">
        <v>1747</v>
      </c>
      <c r="E1131" s="12" t="s">
        <v>75</v>
      </c>
      <c r="F1131" s="12" t="s">
        <v>76</v>
      </c>
      <c r="G1131" s="12" t="s">
        <v>77</v>
      </c>
      <c r="H1131" s="12" t="s">
        <v>33</v>
      </c>
      <c r="I1131" s="12" t="s">
        <v>260</v>
      </c>
      <c r="J1131" s="12" t="s">
        <v>724</v>
      </c>
      <c r="K1131" s="12"/>
      <c r="L1131" s="12"/>
      <c r="M1131" s="12"/>
      <c r="N1131" s="12" t="s">
        <v>61</v>
      </c>
      <c r="O1131" s="12">
        <v>14</v>
      </c>
      <c r="P1131" s="13">
        <v>22386</v>
      </c>
      <c r="Q1131" s="14">
        <v>113</v>
      </c>
    </row>
    <row r="1132" spans="1:17" ht="21">
      <c r="A1132" s="11" t="s">
        <v>165</v>
      </c>
      <c r="B1132" s="12" t="s">
        <v>153</v>
      </c>
      <c r="C1132" s="12" t="s">
        <v>18</v>
      </c>
      <c r="D1132" s="12" t="s">
        <v>30</v>
      </c>
      <c r="E1132" s="12" t="s">
        <v>208</v>
      </c>
      <c r="F1132" s="12" t="s">
        <v>76</v>
      </c>
      <c r="G1132" s="12" t="s">
        <v>32</v>
      </c>
      <c r="H1132" s="12" t="s">
        <v>42</v>
      </c>
      <c r="I1132" s="12" t="s">
        <v>426</v>
      </c>
      <c r="J1132" s="12" t="s">
        <v>24</v>
      </c>
      <c r="K1132" s="12"/>
      <c r="L1132" s="12"/>
      <c r="M1132" s="12">
        <v>5</v>
      </c>
      <c r="N1132" s="12" t="s">
        <v>527</v>
      </c>
      <c r="O1132" s="12">
        <v>23</v>
      </c>
      <c r="P1132" s="13">
        <v>43677</v>
      </c>
      <c r="Q1132" s="14">
        <v>413</v>
      </c>
    </row>
    <row r="1133" spans="1:17" ht="21">
      <c r="A1133" s="11" t="s">
        <v>28</v>
      </c>
      <c r="B1133" s="12" t="s">
        <v>1748</v>
      </c>
      <c r="C1133" s="12" t="s">
        <v>18</v>
      </c>
      <c r="D1133" s="12"/>
      <c r="E1133" s="12" t="s">
        <v>49</v>
      </c>
      <c r="F1133" s="12" t="s">
        <v>1749</v>
      </c>
      <c r="G1133" s="12" t="s">
        <v>67</v>
      </c>
      <c r="H1133" s="12" t="s">
        <v>1750</v>
      </c>
      <c r="I1133" s="12"/>
      <c r="J1133" s="12" t="s">
        <v>24</v>
      </c>
      <c r="K1133" s="12" t="s">
        <v>1751</v>
      </c>
      <c r="L1133" s="12" t="s">
        <v>785</v>
      </c>
      <c r="M1133" s="12">
        <v>5</v>
      </c>
      <c r="N1133" s="12" t="s">
        <v>1752</v>
      </c>
      <c r="O1133" s="12">
        <v>54</v>
      </c>
      <c r="P1133" s="13">
        <v>12204</v>
      </c>
      <c r="Q1133" s="14">
        <v>551</v>
      </c>
    </row>
    <row r="1134" spans="1:17" ht="21">
      <c r="A1134" s="11" t="s">
        <v>165</v>
      </c>
      <c r="B1134" s="12" t="s">
        <v>1753</v>
      </c>
      <c r="C1134" s="12" t="s">
        <v>18</v>
      </c>
      <c r="D1134" s="12" t="s">
        <v>85</v>
      </c>
      <c r="E1134" s="12" t="s">
        <v>49</v>
      </c>
      <c r="F1134" s="12" t="s">
        <v>76</v>
      </c>
      <c r="G1134" s="12" t="s">
        <v>41</v>
      </c>
      <c r="H1134" s="12" t="s">
        <v>33</v>
      </c>
      <c r="I1134" s="12" t="s">
        <v>589</v>
      </c>
      <c r="J1134" s="12" t="s">
        <v>1754</v>
      </c>
      <c r="K1134" s="12"/>
      <c r="L1134" s="12"/>
      <c r="M1134" s="12"/>
      <c r="N1134" s="12" t="s">
        <v>1755</v>
      </c>
      <c r="O1134" s="12">
        <v>36</v>
      </c>
      <c r="P1134" s="13">
        <v>48303.72</v>
      </c>
      <c r="Q1134" s="14">
        <v>349</v>
      </c>
    </row>
    <row r="1135" spans="1:17" ht="21">
      <c r="A1135" s="11" t="s">
        <v>123</v>
      </c>
      <c r="B1135" s="12" t="s">
        <v>1756</v>
      </c>
      <c r="C1135" s="12" t="s">
        <v>302</v>
      </c>
      <c r="D1135" s="12" t="s">
        <v>1757</v>
      </c>
      <c r="E1135" s="12" t="s">
        <v>49</v>
      </c>
      <c r="F1135" s="12" t="s">
        <v>374</v>
      </c>
      <c r="G1135" s="12" t="s">
        <v>77</v>
      </c>
      <c r="H1135" s="12" t="s">
        <v>33</v>
      </c>
      <c r="I1135" s="12" t="s">
        <v>260</v>
      </c>
      <c r="J1135" s="12" t="s">
        <v>394</v>
      </c>
      <c r="K1135" s="12"/>
      <c r="L1135" s="12"/>
      <c r="M1135" s="12">
        <v>5</v>
      </c>
      <c r="N1135" s="12" t="s">
        <v>127</v>
      </c>
      <c r="O1135" s="12">
        <v>19</v>
      </c>
      <c r="P1135" s="13">
        <v>12159.81</v>
      </c>
      <c r="Q1135" s="14">
        <v>510</v>
      </c>
    </row>
    <row r="1136" spans="1:17" ht="21">
      <c r="A1136" s="11" t="s">
        <v>152</v>
      </c>
      <c r="B1136" s="12" t="s">
        <v>153</v>
      </c>
      <c r="C1136" s="12" t="s">
        <v>73</v>
      </c>
      <c r="D1136" s="12" t="s">
        <v>30</v>
      </c>
      <c r="E1136" s="12" t="s">
        <v>20</v>
      </c>
      <c r="F1136" s="12" t="s">
        <v>31</v>
      </c>
      <c r="G1136" s="12" t="s">
        <v>41</v>
      </c>
      <c r="H1136" s="12" t="s">
        <v>23</v>
      </c>
      <c r="I1136" s="12"/>
      <c r="J1136" s="12" t="s">
        <v>24</v>
      </c>
      <c r="K1136" s="12" t="s">
        <v>25</v>
      </c>
      <c r="L1136" s="12"/>
      <c r="M1136" s="12"/>
      <c r="N1136" s="12" t="s">
        <v>1758</v>
      </c>
      <c r="O1136" s="12">
        <v>17</v>
      </c>
      <c r="P1136" s="13">
        <v>23796.77</v>
      </c>
      <c r="Q1136" s="14">
        <v>502</v>
      </c>
    </row>
    <row r="1137" spans="1:17" ht="21">
      <c r="A1137" s="11" t="s">
        <v>17</v>
      </c>
      <c r="B1137" s="12"/>
      <c r="C1137" s="12" t="s">
        <v>18</v>
      </c>
      <c r="D1137" s="12" t="s">
        <v>19</v>
      </c>
      <c r="E1137" s="12" t="s">
        <v>20</v>
      </c>
      <c r="F1137" s="12" t="s">
        <v>21</v>
      </c>
      <c r="G1137" s="12" t="s">
        <v>22</v>
      </c>
      <c r="H1137" s="12" t="s">
        <v>23</v>
      </c>
      <c r="I1137" s="12"/>
      <c r="J1137" s="12" t="s">
        <v>24</v>
      </c>
      <c r="K1137" s="12" t="s">
        <v>25</v>
      </c>
      <c r="L1137" s="12" t="s">
        <v>26</v>
      </c>
      <c r="M1137" s="12"/>
      <c r="N1137" s="12" t="s">
        <v>127</v>
      </c>
      <c r="O1137" s="12">
        <v>30</v>
      </c>
      <c r="P1137" s="13">
        <v>19199.7</v>
      </c>
      <c r="Q1137" s="14">
        <v>461</v>
      </c>
    </row>
    <row r="1138" spans="1:17" ht="21">
      <c r="A1138" s="11" t="s">
        <v>28</v>
      </c>
      <c r="B1138" s="12"/>
      <c r="C1138" s="12" t="s">
        <v>29</v>
      </c>
      <c r="D1138" s="12" t="s">
        <v>30</v>
      </c>
      <c r="E1138" s="12" t="s">
        <v>20</v>
      </c>
      <c r="F1138" s="12" t="s">
        <v>31</v>
      </c>
      <c r="G1138" s="12" t="s">
        <v>32</v>
      </c>
      <c r="H1138" s="12" t="s">
        <v>33</v>
      </c>
      <c r="I1138" s="12" t="s">
        <v>34</v>
      </c>
      <c r="J1138" s="12" t="s">
        <v>24</v>
      </c>
      <c r="K1138" s="12" t="s">
        <v>25</v>
      </c>
      <c r="L1138" s="12"/>
      <c r="M1138" s="12">
        <v>4.5</v>
      </c>
      <c r="N1138" s="12" t="s">
        <v>1088</v>
      </c>
      <c r="O1138" s="12">
        <v>49</v>
      </c>
      <c r="P1138" s="13">
        <v>42972.51</v>
      </c>
      <c r="Q1138" s="14">
        <v>457</v>
      </c>
    </row>
    <row r="1139" spans="1:17" ht="21">
      <c r="A1139" s="11" t="s">
        <v>165</v>
      </c>
      <c r="B1139" s="12" t="s">
        <v>254</v>
      </c>
      <c r="C1139" s="12" t="s">
        <v>18</v>
      </c>
      <c r="D1139" s="12"/>
      <c r="E1139" s="12"/>
      <c r="F1139" s="12">
        <v>8032</v>
      </c>
      <c r="G1139" s="12" t="s">
        <v>22</v>
      </c>
      <c r="H1139" s="12" t="s">
        <v>413</v>
      </c>
      <c r="I1139" s="12" t="s">
        <v>618</v>
      </c>
      <c r="J1139" s="12" t="s">
        <v>24</v>
      </c>
      <c r="K1139" s="12" t="s">
        <v>1759</v>
      </c>
      <c r="L1139" s="12"/>
      <c r="M1139" s="12">
        <v>4.7</v>
      </c>
      <c r="N1139" s="12" t="s">
        <v>61</v>
      </c>
      <c r="O1139" s="12">
        <v>56</v>
      </c>
      <c r="P1139" s="13">
        <v>89544</v>
      </c>
      <c r="Q1139" s="14">
        <v>397</v>
      </c>
    </row>
    <row r="1140" spans="1:17" ht="21">
      <c r="A1140" s="11" t="s">
        <v>79</v>
      </c>
      <c r="B1140" s="12" t="s">
        <v>1760</v>
      </c>
      <c r="C1140" s="12" t="s">
        <v>29</v>
      </c>
      <c r="D1140" s="12"/>
      <c r="E1140" s="12" t="s">
        <v>49</v>
      </c>
      <c r="F1140" s="12" t="s">
        <v>86</v>
      </c>
      <c r="G1140" s="12" t="s">
        <v>22</v>
      </c>
      <c r="H1140" s="12" t="s">
        <v>338</v>
      </c>
      <c r="I1140" s="12"/>
      <c r="J1140" s="12" t="s">
        <v>24</v>
      </c>
      <c r="K1140" s="12"/>
      <c r="L1140" s="12" t="s">
        <v>97</v>
      </c>
      <c r="M1140" s="12"/>
      <c r="N1140" s="12" t="s">
        <v>1761</v>
      </c>
      <c r="O1140" s="12">
        <v>23</v>
      </c>
      <c r="P1140" s="13">
        <v>52186.77</v>
      </c>
      <c r="Q1140" s="14">
        <v>461</v>
      </c>
    </row>
    <row r="1141" spans="1:17" ht="21">
      <c r="A1141" s="11" t="s">
        <v>123</v>
      </c>
      <c r="B1141" s="12"/>
      <c r="C1141" s="12" t="s">
        <v>29</v>
      </c>
      <c r="D1141" s="12" t="s">
        <v>89</v>
      </c>
      <c r="E1141" s="12" t="s">
        <v>58</v>
      </c>
      <c r="F1141" s="12" t="s">
        <v>95</v>
      </c>
      <c r="G1141" s="12" t="s">
        <v>401</v>
      </c>
      <c r="H1141" s="12" t="s">
        <v>42</v>
      </c>
      <c r="I1141" s="12"/>
      <c r="J1141" s="12" t="s">
        <v>24</v>
      </c>
      <c r="K1141" s="12" t="s">
        <v>112</v>
      </c>
      <c r="L1141" s="12" t="s">
        <v>794</v>
      </c>
      <c r="M1141" s="12">
        <v>4.5</v>
      </c>
      <c r="N1141" s="12" t="s">
        <v>127</v>
      </c>
      <c r="O1141" s="12">
        <v>27</v>
      </c>
      <c r="P1141" s="13">
        <v>17279.73</v>
      </c>
      <c r="Q1141" s="14">
        <v>516</v>
      </c>
    </row>
    <row r="1142" spans="1:17" ht="21">
      <c r="A1142" s="11" t="s">
        <v>79</v>
      </c>
      <c r="B1142" s="12" t="s">
        <v>1762</v>
      </c>
      <c r="C1142" s="12" t="s">
        <v>73</v>
      </c>
      <c r="D1142" s="12" t="s">
        <v>102</v>
      </c>
      <c r="E1142" s="12" t="s">
        <v>90</v>
      </c>
      <c r="F1142" s="12" t="s">
        <v>76</v>
      </c>
      <c r="G1142" s="12" t="s">
        <v>77</v>
      </c>
      <c r="H1142" s="12" t="s">
        <v>42</v>
      </c>
      <c r="I1142" s="12" t="s">
        <v>92</v>
      </c>
      <c r="J1142" s="12" t="s">
        <v>43</v>
      </c>
      <c r="K1142" s="12"/>
      <c r="L1142" s="12"/>
      <c r="M1142" s="12">
        <v>2.8</v>
      </c>
      <c r="N1142" s="12" t="s">
        <v>100</v>
      </c>
      <c r="O1142" s="12">
        <v>22</v>
      </c>
      <c r="P1142" s="13">
        <v>37378</v>
      </c>
      <c r="Q1142" s="14">
        <v>489</v>
      </c>
    </row>
    <row r="1143" spans="1:17" ht="21">
      <c r="A1143" s="11" t="s">
        <v>17</v>
      </c>
      <c r="B1143" s="12"/>
      <c r="C1143" s="12" t="s">
        <v>18</v>
      </c>
      <c r="D1143" s="12" t="s">
        <v>19</v>
      </c>
      <c r="E1143" s="12" t="s">
        <v>20</v>
      </c>
      <c r="F1143" s="12" t="s">
        <v>21</v>
      </c>
      <c r="G1143" s="12" t="s">
        <v>22</v>
      </c>
      <c r="H1143" s="12" t="s">
        <v>23</v>
      </c>
      <c r="I1143" s="12"/>
      <c r="J1143" s="12" t="s">
        <v>24</v>
      </c>
      <c r="K1143" s="12" t="s">
        <v>25</v>
      </c>
      <c r="L1143" s="12" t="s">
        <v>26</v>
      </c>
      <c r="M1143" s="12"/>
      <c r="N1143" s="12" t="s">
        <v>1763</v>
      </c>
      <c r="O1143" s="12">
        <v>54</v>
      </c>
      <c r="P1143" s="13">
        <v>136560.6</v>
      </c>
      <c r="Q1143" s="14">
        <v>421</v>
      </c>
    </row>
    <row r="1144" spans="1:17" ht="21">
      <c r="A1144" s="11" t="s">
        <v>28</v>
      </c>
      <c r="B1144" s="12"/>
      <c r="C1144" s="12" t="s">
        <v>29</v>
      </c>
      <c r="D1144" s="12" t="s">
        <v>30</v>
      </c>
      <c r="E1144" s="12" t="s">
        <v>20</v>
      </c>
      <c r="F1144" s="12" t="s">
        <v>31</v>
      </c>
      <c r="G1144" s="12" t="s">
        <v>32</v>
      </c>
      <c r="H1144" s="12" t="s">
        <v>33</v>
      </c>
      <c r="I1144" s="12" t="s">
        <v>34</v>
      </c>
      <c r="J1144" s="12" t="s">
        <v>24</v>
      </c>
      <c r="K1144" s="12" t="s">
        <v>25</v>
      </c>
      <c r="L1144" s="12"/>
      <c r="M1144" s="12">
        <v>4.5</v>
      </c>
      <c r="N1144" s="12" t="s">
        <v>1764</v>
      </c>
      <c r="O1144" s="12">
        <v>52</v>
      </c>
      <c r="P1144" s="13">
        <v>61786.400000000001</v>
      </c>
      <c r="Q1144" s="14">
        <v>327</v>
      </c>
    </row>
    <row r="1145" spans="1:17" ht="21">
      <c r="A1145" s="11" t="s">
        <v>165</v>
      </c>
      <c r="B1145" s="12" t="s">
        <v>862</v>
      </c>
      <c r="C1145" s="12" t="s">
        <v>18</v>
      </c>
      <c r="D1145" s="12"/>
      <c r="E1145" s="12" t="s">
        <v>49</v>
      </c>
      <c r="F1145" s="12" t="s">
        <v>86</v>
      </c>
      <c r="G1145" s="12" t="s">
        <v>77</v>
      </c>
      <c r="H1145" s="12" t="s">
        <v>33</v>
      </c>
      <c r="I1145" s="12" t="s">
        <v>1765</v>
      </c>
      <c r="J1145" s="12" t="s">
        <v>394</v>
      </c>
      <c r="K1145" s="12" t="s">
        <v>205</v>
      </c>
      <c r="L1145" s="12"/>
      <c r="M1145" s="12"/>
      <c r="N1145" s="12" t="s">
        <v>100</v>
      </c>
      <c r="O1145" s="12">
        <v>54</v>
      </c>
      <c r="P1145" s="13">
        <v>91746</v>
      </c>
      <c r="Q1145" s="14">
        <v>196</v>
      </c>
    </row>
    <row r="1146" spans="1:17" ht="21">
      <c r="A1146" s="11" t="s">
        <v>123</v>
      </c>
      <c r="B1146" s="12" t="s">
        <v>1766</v>
      </c>
      <c r="C1146" s="12" t="s">
        <v>48</v>
      </c>
      <c r="D1146" s="12"/>
      <c r="E1146" s="12" t="s">
        <v>75</v>
      </c>
      <c r="F1146" s="12" t="s">
        <v>76</v>
      </c>
      <c r="G1146" s="12" t="s">
        <v>77</v>
      </c>
      <c r="H1146" s="12" t="s">
        <v>33</v>
      </c>
      <c r="I1146" s="12" t="s">
        <v>260</v>
      </c>
      <c r="J1146" s="12" t="s">
        <v>394</v>
      </c>
      <c r="K1146" s="12" t="s">
        <v>205</v>
      </c>
      <c r="L1146" s="12"/>
      <c r="M1146" s="12"/>
      <c r="N1146" s="12" t="s">
        <v>100</v>
      </c>
      <c r="O1146" s="12">
        <v>55</v>
      </c>
      <c r="P1146" s="13">
        <v>93445</v>
      </c>
      <c r="Q1146" s="14">
        <v>515</v>
      </c>
    </row>
    <row r="1147" spans="1:17" ht="21">
      <c r="A1147" s="11" t="s">
        <v>28</v>
      </c>
      <c r="B1147" s="12" t="s">
        <v>1767</v>
      </c>
      <c r="C1147" s="12" t="s">
        <v>29</v>
      </c>
      <c r="D1147" s="12"/>
      <c r="E1147" s="12" t="s">
        <v>58</v>
      </c>
      <c r="F1147" s="12" t="s">
        <v>617</v>
      </c>
      <c r="G1147" s="12" t="s">
        <v>67</v>
      </c>
      <c r="H1147" s="12" t="s">
        <v>338</v>
      </c>
      <c r="I1147" s="12" t="s">
        <v>143</v>
      </c>
      <c r="J1147" s="12" t="s">
        <v>24</v>
      </c>
      <c r="K1147" s="12" t="s">
        <v>1768</v>
      </c>
      <c r="L1147" s="12"/>
      <c r="M1147" s="12">
        <v>5</v>
      </c>
      <c r="N1147" s="12" t="s">
        <v>61</v>
      </c>
      <c r="O1147" s="12">
        <v>47</v>
      </c>
      <c r="P1147" s="13">
        <v>75153</v>
      </c>
      <c r="Q1147" s="14">
        <v>427</v>
      </c>
    </row>
    <row r="1148" spans="1:17" ht="21">
      <c r="A1148" s="11" t="s">
        <v>17</v>
      </c>
      <c r="B1148" s="12"/>
      <c r="C1148" s="12" t="s">
        <v>18</v>
      </c>
      <c r="D1148" s="12" t="s">
        <v>19</v>
      </c>
      <c r="E1148" s="12" t="s">
        <v>20</v>
      </c>
      <c r="F1148" s="12" t="s">
        <v>21</v>
      </c>
      <c r="G1148" s="12" t="s">
        <v>22</v>
      </c>
      <c r="H1148" s="12" t="s">
        <v>23</v>
      </c>
      <c r="I1148" s="12"/>
      <c r="J1148" s="12" t="s">
        <v>24</v>
      </c>
      <c r="K1148" s="12" t="s">
        <v>25</v>
      </c>
      <c r="L1148" s="12" t="s">
        <v>26</v>
      </c>
      <c r="M1148" s="12"/>
      <c r="N1148" s="12" t="s">
        <v>1667</v>
      </c>
      <c r="O1148" s="12">
        <v>22</v>
      </c>
      <c r="P1148" s="13">
        <v>24199.78</v>
      </c>
      <c r="Q1148" s="14">
        <v>468</v>
      </c>
    </row>
    <row r="1149" spans="1:17" ht="21">
      <c r="A1149" s="11" t="s">
        <v>28</v>
      </c>
      <c r="B1149" s="12"/>
      <c r="C1149" s="12" t="s">
        <v>29</v>
      </c>
      <c r="D1149" s="12" t="s">
        <v>30</v>
      </c>
      <c r="E1149" s="12" t="s">
        <v>20</v>
      </c>
      <c r="F1149" s="12" t="s">
        <v>31</v>
      </c>
      <c r="G1149" s="12" t="s">
        <v>32</v>
      </c>
      <c r="H1149" s="12" t="s">
        <v>33</v>
      </c>
      <c r="I1149" s="12" t="s">
        <v>34</v>
      </c>
      <c r="J1149" s="12" t="s">
        <v>24</v>
      </c>
      <c r="K1149" s="12" t="s">
        <v>25</v>
      </c>
      <c r="L1149" s="12"/>
      <c r="M1149" s="12">
        <v>4.5</v>
      </c>
      <c r="N1149" s="12" t="s">
        <v>100</v>
      </c>
      <c r="O1149" s="12">
        <v>19</v>
      </c>
      <c r="P1149" s="13">
        <v>32281</v>
      </c>
      <c r="Q1149" s="14">
        <v>127</v>
      </c>
    </row>
    <row r="1150" spans="1:17" ht="21">
      <c r="A1150" s="11" t="s">
        <v>165</v>
      </c>
      <c r="B1150" s="12" t="s">
        <v>1636</v>
      </c>
      <c r="C1150" s="12" t="s">
        <v>29</v>
      </c>
      <c r="D1150" s="12"/>
      <c r="E1150" s="12" t="s">
        <v>49</v>
      </c>
      <c r="F1150" s="12" t="s">
        <v>86</v>
      </c>
      <c r="G1150" s="12" t="s">
        <v>41</v>
      </c>
      <c r="H1150" s="12" t="s">
        <v>42</v>
      </c>
      <c r="I1150" s="12"/>
      <c r="J1150" s="12" t="s">
        <v>24</v>
      </c>
      <c r="K1150" s="12" t="s">
        <v>112</v>
      </c>
      <c r="L1150" s="12" t="s">
        <v>1462</v>
      </c>
      <c r="M1150" s="12"/>
      <c r="N1150" s="12" t="s">
        <v>1769</v>
      </c>
      <c r="O1150" s="12">
        <v>58</v>
      </c>
      <c r="P1150" s="13">
        <v>71908.98</v>
      </c>
      <c r="Q1150" s="14">
        <v>192</v>
      </c>
    </row>
    <row r="1151" spans="1:17" ht="21">
      <c r="A1151" s="11" t="s">
        <v>165</v>
      </c>
      <c r="B1151" s="12" t="s">
        <v>1668</v>
      </c>
      <c r="C1151" s="12" t="s">
        <v>18</v>
      </c>
      <c r="D1151" s="12" t="s">
        <v>853</v>
      </c>
      <c r="E1151" s="12" t="s">
        <v>208</v>
      </c>
      <c r="F1151" s="12" t="s">
        <v>374</v>
      </c>
      <c r="G1151" s="12" t="s">
        <v>32</v>
      </c>
      <c r="H1151" s="12" t="s">
        <v>33</v>
      </c>
      <c r="I1151" s="12" t="s">
        <v>639</v>
      </c>
      <c r="J1151" s="12" t="s">
        <v>43</v>
      </c>
      <c r="K1151" s="12"/>
      <c r="L1151" s="12"/>
      <c r="M1151" s="12"/>
      <c r="N1151" s="12" t="s">
        <v>132</v>
      </c>
      <c r="O1151" s="12">
        <v>39</v>
      </c>
      <c r="P1151" s="13">
        <v>23009.61</v>
      </c>
      <c r="Q1151" s="14">
        <v>444</v>
      </c>
    </row>
    <row r="1152" spans="1:17" ht="21">
      <c r="A1152" s="11" t="s">
        <v>123</v>
      </c>
      <c r="B1152" s="12" t="s">
        <v>1770</v>
      </c>
      <c r="C1152" s="12" t="s">
        <v>73</v>
      </c>
      <c r="D1152" s="12" t="s">
        <v>85</v>
      </c>
      <c r="E1152" s="12" t="s">
        <v>75</v>
      </c>
      <c r="F1152" s="12" t="s">
        <v>374</v>
      </c>
      <c r="G1152" s="12" t="s">
        <v>77</v>
      </c>
      <c r="H1152" s="12" t="s">
        <v>256</v>
      </c>
      <c r="I1152" s="12" t="s">
        <v>260</v>
      </c>
      <c r="J1152" s="12" t="s">
        <v>1771</v>
      </c>
      <c r="K1152" s="12"/>
      <c r="L1152" s="12"/>
      <c r="M1152" s="12"/>
      <c r="N1152" s="12" t="s">
        <v>1772</v>
      </c>
      <c r="O1152" s="12">
        <v>17</v>
      </c>
      <c r="P1152" s="13">
        <v>12957.23</v>
      </c>
      <c r="Q1152" s="14">
        <v>380</v>
      </c>
    </row>
    <row r="1153" spans="1:17" ht="21">
      <c r="A1153" s="11" t="s">
        <v>17</v>
      </c>
      <c r="B1153" s="12"/>
      <c r="C1153" s="12" t="s">
        <v>18</v>
      </c>
      <c r="D1153" s="12" t="s">
        <v>19</v>
      </c>
      <c r="E1153" s="12" t="s">
        <v>20</v>
      </c>
      <c r="F1153" s="12" t="s">
        <v>21</v>
      </c>
      <c r="G1153" s="12" t="s">
        <v>22</v>
      </c>
      <c r="H1153" s="12" t="s">
        <v>23</v>
      </c>
      <c r="I1153" s="12"/>
      <c r="J1153" s="12" t="s">
        <v>24</v>
      </c>
      <c r="K1153" s="12" t="s">
        <v>25</v>
      </c>
      <c r="L1153" s="12" t="s">
        <v>26</v>
      </c>
      <c r="M1153" s="12"/>
      <c r="N1153" s="12" t="s">
        <v>100</v>
      </c>
      <c r="O1153" s="12">
        <v>56</v>
      </c>
      <c r="P1153" s="13">
        <v>95144</v>
      </c>
      <c r="Q1153" s="14">
        <v>373</v>
      </c>
    </row>
    <row r="1154" spans="1:17" ht="21">
      <c r="A1154" s="11" t="s">
        <v>28</v>
      </c>
      <c r="B1154" s="12"/>
      <c r="C1154" s="12" t="s">
        <v>29</v>
      </c>
      <c r="D1154" s="12" t="s">
        <v>30</v>
      </c>
      <c r="E1154" s="12" t="s">
        <v>20</v>
      </c>
      <c r="F1154" s="12" t="s">
        <v>31</v>
      </c>
      <c r="G1154" s="12" t="s">
        <v>32</v>
      </c>
      <c r="H1154" s="12" t="s">
        <v>33</v>
      </c>
      <c r="I1154" s="12" t="s">
        <v>34</v>
      </c>
      <c r="J1154" s="12" t="s">
        <v>24</v>
      </c>
      <c r="K1154" s="12" t="s">
        <v>25</v>
      </c>
      <c r="L1154" s="12"/>
      <c r="M1154" s="12">
        <v>4.5</v>
      </c>
      <c r="N1154" s="12" t="s">
        <v>1773</v>
      </c>
      <c r="O1154" s="12">
        <v>23</v>
      </c>
      <c r="P1154" s="13">
        <v>32407</v>
      </c>
      <c r="Q1154" s="14">
        <v>407</v>
      </c>
    </row>
    <row r="1155" spans="1:17" ht="21">
      <c r="A1155" s="11" t="s">
        <v>79</v>
      </c>
      <c r="B1155" s="12" t="s">
        <v>1774</v>
      </c>
      <c r="C1155" s="12" t="s">
        <v>115</v>
      </c>
      <c r="D1155" s="12" t="s">
        <v>1775</v>
      </c>
      <c r="E1155" s="12" t="s">
        <v>77</v>
      </c>
      <c r="F1155" s="12" t="s">
        <v>135</v>
      </c>
      <c r="G1155" s="12" t="s">
        <v>77</v>
      </c>
      <c r="H1155" s="12" t="s">
        <v>68</v>
      </c>
      <c r="I1155" s="12"/>
      <c r="J1155" s="12" t="s">
        <v>24</v>
      </c>
      <c r="K1155" s="12" t="s">
        <v>1586</v>
      </c>
      <c r="L1155" s="12"/>
      <c r="M1155" s="12">
        <v>4.4000000000000004</v>
      </c>
      <c r="N1155" s="12" t="s">
        <v>100</v>
      </c>
      <c r="O1155" s="12">
        <v>55</v>
      </c>
      <c r="P1155" s="13">
        <v>93445</v>
      </c>
      <c r="Q1155" s="14">
        <v>474</v>
      </c>
    </row>
    <row r="1156" spans="1:17" ht="21">
      <c r="A1156" s="11" t="s">
        <v>1776</v>
      </c>
      <c r="B1156" s="12"/>
      <c r="C1156" s="12" t="s">
        <v>218</v>
      </c>
      <c r="D1156" s="12"/>
      <c r="E1156" s="12" t="s">
        <v>1187</v>
      </c>
      <c r="F1156" s="12" t="s">
        <v>21</v>
      </c>
      <c r="G1156" s="12" t="s">
        <v>32</v>
      </c>
      <c r="H1156" s="12" t="s">
        <v>42</v>
      </c>
      <c r="I1156" s="12"/>
      <c r="J1156" s="12" t="s">
        <v>43</v>
      </c>
      <c r="K1156" s="12" t="s">
        <v>146</v>
      </c>
      <c r="L1156" s="12" t="s">
        <v>635</v>
      </c>
      <c r="M1156" s="12"/>
      <c r="N1156" s="12" t="s">
        <v>45</v>
      </c>
      <c r="O1156" s="12">
        <v>17</v>
      </c>
      <c r="P1156" s="13">
        <v>16999.830000000002</v>
      </c>
      <c r="Q1156" s="14">
        <v>240</v>
      </c>
    </row>
    <row r="1157" spans="1:17" ht="21">
      <c r="A1157" s="11" t="s">
        <v>165</v>
      </c>
      <c r="B1157" s="12" t="s">
        <v>1654</v>
      </c>
      <c r="C1157" s="12" t="s">
        <v>18</v>
      </c>
      <c r="D1157" s="12" t="s">
        <v>102</v>
      </c>
      <c r="E1157" s="12" t="s">
        <v>208</v>
      </c>
      <c r="F1157" s="12" t="s">
        <v>337</v>
      </c>
      <c r="G1157" s="12" t="s">
        <v>32</v>
      </c>
      <c r="H1157" s="12" t="s">
        <v>33</v>
      </c>
      <c r="I1157" s="12" t="s">
        <v>34</v>
      </c>
      <c r="J1157" s="12" t="s">
        <v>24</v>
      </c>
      <c r="K1157" s="12"/>
      <c r="L1157" s="12"/>
      <c r="M1157" s="12">
        <v>4.7</v>
      </c>
      <c r="N1157" s="12" t="s">
        <v>1777</v>
      </c>
      <c r="O1157" s="12">
        <v>29</v>
      </c>
      <c r="P1157" s="13">
        <v>40598.550000000003</v>
      </c>
      <c r="Q1157" s="14">
        <v>299</v>
      </c>
    </row>
    <row r="1158" spans="1:17" ht="21">
      <c r="A1158" s="11" t="s">
        <v>36</v>
      </c>
      <c r="B1158" s="12" t="s">
        <v>1778</v>
      </c>
      <c r="C1158" s="12" t="s">
        <v>105</v>
      </c>
      <c r="D1158" s="12" t="s">
        <v>1779</v>
      </c>
      <c r="E1158" s="12" t="s">
        <v>90</v>
      </c>
      <c r="F1158" s="12" t="s">
        <v>76</v>
      </c>
      <c r="G1158" s="12" t="s">
        <v>41</v>
      </c>
      <c r="H1158" s="12" t="s">
        <v>42</v>
      </c>
      <c r="I1158" s="12" t="s">
        <v>260</v>
      </c>
      <c r="J1158" s="12" t="s">
        <v>43</v>
      </c>
      <c r="K1158" s="12"/>
      <c r="L1158" s="12"/>
      <c r="M1158" s="12">
        <v>3.8</v>
      </c>
      <c r="N1158" s="12" t="s">
        <v>151</v>
      </c>
      <c r="O1158" s="12">
        <v>24</v>
      </c>
      <c r="P1158" s="13">
        <v>9359.76</v>
      </c>
      <c r="Q1158" s="14">
        <v>307</v>
      </c>
    </row>
    <row r="1159" spans="1:17" ht="21">
      <c r="A1159" s="11" t="s">
        <v>17</v>
      </c>
      <c r="B1159" s="12"/>
      <c r="C1159" s="12" t="s">
        <v>18</v>
      </c>
      <c r="D1159" s="12" t="s">
        <v>19</v>
      </c>
      <c r="E1159" s="12" t="s">
        <v>20</v>
      </c>
      <c r="F1159" s="12" t="s">
        <v>21</v>
      </c>
      <c r="G1159" s="12" t="s">
        <v>22</v>
      </c>
      <c r="H1159" s="12" t="s">
        <v>23</v>
      </c>
      <c r="I1159" s="12"/>
      <c r="J1159" s="12" t="s">
        <v>24</v>
      </c>
      <c r="K1159" s="12" t="s">
        <v>25</v>
      </c>
      <c r="L1159" s="12" t="s">
        <v>26</v>
      </c>
      <c r="M1159" s="12"/>
      <c r="N1159" s="12" t="s">
        <v>132</v>
      </c>
      <c r="O1159" s="12">
        <v>33</v>
      </c>
      <c r="P1159" s="13">
        <v>19469.669999999998</v>
      </c>
      <c r="Q1159" s="14">
        <v>504</v>
      </c>
    </row>
    <row r="1160" spans="1:17" ht="21">
      <c r="A1160" s="11" t="s">
        <v>28</v>
      </c>
      <c r="B1160" s="12"/>
      <c r="C1160" s="12" t="s">
        <v>29</v>
      </c>
      <c r="D1160" s="12" t="s">
        <v>30</v>
      </c>
      <c r="E1160" s="12" t="s">
        <v>20</v>
      </c>
      <c r="F1160" s="12" t="s">
        <v>31</v>
      </c>
      <c r="G1160" s="12" t="s">
        <v>32</v>
      </c>
      <c r="H1160" s="12" t="s">
        <v>33</v>
      </c>
      <c r="I1160" s="12" t="s">
        <v>34</v>
      </c>
      <c r="J1160" s="12" t="s">
        <v>24</v>
      </c>
      <c r="K1160" s="12" t="s">
        <v>25</v>
      </c>
      <c r="L1160" s="12"/>
      <c r="M1160" s="12">
        <v>4.5</v>
      </c>
      <c r="N1160" s="12" t="s">
        <v>1780</v>
      </c>
      <c r="O1160" s="12">
        <v>63</v>
      </c>
      <c r="P1160" s="13">
        <v>165248.37</v>
      </c>
      <c r="Q1160" s="14">
        <v>390</v>
      </c>
    </row>
    <row r="1161" spans="1:17" ht="21">
      <c r="A1161" s="11" t="s">
        <v>28</v>
      </c>
      <c r="B1161" s="12" t="s">
        <v>789</v>
      </c>
      <c r="C1161" s="12" t="s">
        <v>48</v>
      </c>
      <c r="D1161" s="12" t="s">
        <v>433</v>
      </c>
      <c r="E1161" s="12" t="s">
        <v>90</v>
      </c>
      <c r="F1161" s="12" t="s">
        <v>678</v>
      </c>
      <c r="G1161" s="12" t="s">
        <v>77</v>
      </c>
      <c r="H1161" s="12" t="s">
        <v>256</v>
      </c>
      <c r="I1161" s="12" t="s">
        <v>409</v>
      </c>
      <c r="J1161" s="12" t="s">
        <v>24</v>
      </c>
      <c r="K1161" s="12"/>
      <c r="L1161" s="12"/>
      <c r="M1161" s="12">
        <v>3.8</v>
      </c>
      <c r="N1161" s="12" t="s">
        <v>61</v>
      </c>
      <c r="O1161" s="12">
        <v>36</v>
      </c>
      <c r="P1161" s="13">
        <v>57564</v>
      </c>
      <c r="Q1161" s="14">
        <v>438</v>
      </c>
    </row>
    <row r="1162" spans="1:17" ht="21">
      <c r="A1162" s="11" t="s">
        <v>165</v>
      </c>
      <c r="B1162" s="12" t="s">
        <v>1328</v>
      </c>
      <c r="C1162" s="12" t="s">
        <v>29</v>
      </c>
      <c r="D1162" s="12"/>
      <c r="E1162" s="12" t="s">
        <v>75</v>
      </c>
      <c r="F1162" s="12" t="s">
        <v>76</v>
      </c>
      <c r="G1162" s="12" t="s">
        <v>77</v>
      </c>
      <c r="H1162" s="12" t="s">
        <v>23</v>
      </c>
      <c r="I1162" s="12" t="s">
        <v>1781</v>
      </c>
      <c r="J1162" s="12" t="s">
        <v>1368</v>
      </c>
      <c r="K1162" s="12" t="s">
        <v>1369</v>
      </c>
      <c r="L1162" s="12"/>
      <c r="M1162" s="12">
        <v>5</v>
      </c>
      <c r="N1162" s="12" t="s">
        <v>1782</v>
      </c>
      <c r="O1162" s="12">
        <v>56</v>
      </c>
      <c r="P1162" s="13">
        <v>91951.44</v>
      </c>
      <c r="Q1162" s="14">
        <v>352</v>
      </c>
    </row>
    <row r="1163" spans="1:17" ht="21">
      <c r="A1163" s="11" t="s">
        <v>165</v>
      </c>
      <c r="B1163" s="12" t="s">
        <v>522</v>
      </c>
      <c r="C1163" s="12" t="s">
        <v>29</v>
      </c>
      <c r="D1163" s="12" t="s">
        <v>85</v>
      </c>
      <c r="E1163" s="12" t="s">
        <v>75</v>
      </c>
      <c r="F1163" s="12" t="s">
        <v>374</v>
      </c>
      <c r="G1163" s="12" t="s">
        <v>77</v>
      </c>
      <c r="H1163" s="12" t="s">
        <v>33</v>
      </c>
      <c r="I1163" s="12"/>
      <c r="J1163" s="12" t="s">
        <v>24</v>
      </c>
      <c r="K1163" s="12" t="s">
        <v>205</v>
      </c>
      <c r="L1163" s="12"/>
      <c r="M1163" s="12">
        <v>5</v>
      </c>
      <c r="N1163" s="12" t="s">
        <v>1673</v>
      </c>
      <c r="O1163" s="12">
        <v>40</v>
      </c>
      <c r="P1163" s="13">
        <v>30599.599999999999</v>
      </c>
      <c r="Q1163" s="14">
        <v>395</v>
      </c>
    </row>
    <row r="1164" spans="1:17" ht="21">
      <c r="A1164" s="11" t="s">
        <v>165</v>
      </c>
      <c r="B1164" s="12" t="s">
        <v>1783</v>
      </c>
      <c r="C1164" s="12" t="s">
        <v>952</v>
      </c>
      <c r="D1164" s="12" t="s">
        <v>30</v>
      </c>
      <c r="E1164" s="12" t="s">
        <v>1784</v>
      </c>
      <c r="F1164" s="12" t="s">
        <v>1785</v>
      </c>
      <c r="G1164" s="12"/>
      <c r="H1164" s="12" t="s">
        <v>923</v>
      </c>
      <c r="I1164" s="12"/>
      <c r="J1164" s="12" t="s">
        <v>43</v>
      </c>
      <c r="K1164" s="12"/>
      <c r="L1164" s="12" t="s">
        <v>1786</v>
      </c>
      <c r="M1164" s="12">
        <v>3.8</v>
      </c>
      <c r="N1164" s="12" t="s">
        <v>1787</v>
      </c>
      <c r="O1164" s="12">
        <v>64</v>
      </c>
      <c r="P1164" s="13">
        <v>50993.919999999998</v>
      </c>
      <c r="Q1164" s="14">
        <v>423</v>
      </c>
    </row>
    <row r="1165" spans="1:17" ht="21">
      <c r="A1165" s="11" t="s">
        <v>165</v>
      </c>
      <c r="B1165" s="12" t="s">
        <v>1788</v>
      </c>
      <c r="C1165" s="12" t="s">
        <v>73</v>
      </c>
      <c r="D1165" s="12" t="s">
        <v>30</v>
      </c>
      <c r="E1165" s="12" t="s">
        <v>75</v>
      </c>
      <c r="F1165" s="12" t="s">
        <v>76</v>
      </c>
      <c r="G1165" s="12" t="s">
        <v>41</v>
      </c>
      <c r="H1165" s="12" t="s">
        <v>33</v>
      </c>
      <c r="I1165" s="12"/>
      <c r="J1165" s="12" t="s">
        <v>43</v>
      </c>
      <c r="K1165" s="12" t="s">
        <v>1789</v>
      </c>
      <c r="L1165" s="12"/>
      <c r="M1165" s="12"/>
      <c r="N1165" s="12" t="s">
        <v>610</v>
      </c>
      <c r="O1165" s="12">
        <v>52</v>
      </c>
      <c r="P1165" s="13">
        <v>53697.8</v>
      </c>
      <c r="Q1165" s="14">
        <v>279</v>
      </c>
    </row>
    <row r="1166" spans="1:17" ht="21">
      <c r="A1166" s="11" t="s">
        <v>17</v>
      </c>
      <c r="B1166" s="12"/>
      <c r="C1166" s="12" t="s">
        <v>29</v>
      </c>
      <c r="D1166" s="12" t="s">
        <v>19</v>
      </c>
      <c r="E1166" s="12" t="s">
        <v>94</v>
      </c>
      <c r="F1166" s="12" t="s">
        <v>95</v>
      </c>
      <c r="G1166" s="12" t="s">
        <v>96</v>
      </c>
      <c r="H1166" s="12" t="s">
        <v>23</v>
      </c>
      <c r="I1166" s="12"/>
      <c r="J1166" s="12" t="s">
        <v>24</v>
      </c>
      <c r="K1166" s="12" t="s">
        <v>25</v>
      </c>
      <c r="L1166" s="12" t="s">
        <v>97</v>
      </c>
      <c r="M1166" s="12">
        <v>5</v>
      </c>
      <c r="N1166" s="12" t="s">
        <v>45</v>
      </c>
      <c r="O1166" s="12">
        <v>62</v>
      </c>
      <c r="P1166" s="13">
        <v>61999.38</v>
      </c>
      <c r="Q1166" s="14">
        <v>477</v>
      </c>
    </row>
    <row r="1167" spans="1:17" ht="21">
      <c r="A1167" s="11" t="s">
        <v>28</v>
      </c>
      <c r="B1167" s="12"/>
      <c r="C1167" s="12" t="s">
        <v>29</v>
      </c>
      <c r="D1167" s="12" t="s">
        <v>85</v>
      </c>
      <c r="E1167" s="12" t="s">
        <v>20</v>
      </c>
      <c r="F1167" s="12" t="s">
        <v>99</v>
      </c>
      <c r="G1167" s="12" t="s">
        <v>77</v>
      </c>
      <c r="H1167" s="12" t="s">
        <v>23</v>
      </c>
      <c r="I1167" s="12"/>
      <c r="J1167" s="12" t="s">
        <v>24</v>
      </c>
      <c r="K1167" s="12" t="s">
        <v>25</v>
      </c>
      <c r="L1167" s="12" t="s">
        <v>97</v>
      </c>
      <c r="M1167" s="12">
        <v>4.4000000000000004</v>
      </c>
      <c r="N1167" s="12" t="s">
        <v>1677</v>
      </c>
      <c r="O1167" s="12">
        <v>63</v>
      </c>
      <c r="P1167" s="13">
        <v>81899.37</v>
      </c>
      <c r="Q1167" s="14">
        <v>148</v>
      </c>
    </row>
    <row r="1168" spans="1:17" ht="21">
      <c r="A1168" s="11" t="s">
        <v>17</v>
      </c>
      <c r="B1168" s="12" t="s">
        <v>101</v>
      </c>
      <c r="C1168" s="12" t="s">
        <v>29</v>
      </c>
      <c r="D1168" s="12" t="s">
        <v>102</v>
      </c>
      <c r="E1168" s="12" t="s">
        <v>20</v>
      </c>
      <c r="F1168" s="12" t="s">
        <v>31</v>
      </c>
      <c r="G1168" s="12" t="s">
        <v>96</v>
      </c>
      <c r="H1168" s="12" t="s">
        <v>23</v>
      </c>
      <c r="I1168" s="12"/>
      <c r="J1168" s="12" t="s">
        <v>24</v>
      </c>
      <c r="K1168" s="12" t="s">
        <v>25</v>
      </c>
      <c r="L1168" s="12"/>
      <c r="M1168" s="12"/>
      <c r="N1168" s="12" t="s">
        <v>366</v>
      </c>
      <c r="O1168" s="12">
        <v>15</v>
      </c>
      <c r="P1168" s="13">
        <v>42229.5</v>
      </c>
      <c r="Q1168" s="14">
        <v>397</v>
      </c>
    </row>
    <row r="1169" spans="1:17" ht="21">
      <c r="A1169" s="11" t="s">
        <v>216</v>
      </c>
      <c r="B1169" s="12" t="s">
        <v>1790</v>
      </c>
      <c r="C1169" s="12" t="s">
        <v>218</v>
      </c>
      <c r="D1169" s="12" t="s">
        <v>85</v>
      </c>
      <c r="E1169" s="12" t="s">
        <v>208</v>
      </c>
      <c r="F1169" s="12" t="s">
        <v>374</v>
      </c>
      <c r="G1169" s="12" t="s">
        <v>77</v>
      </c>
      <c r="H1169" s="12" t="s">
        <v>23</v>
      </c>
      <c r="I1169" s="12" t="s">
        <v>1133</v>
      </c>
      <c r="J1169" s="12" t="s">
        <v>24</v>
      </c>
      <c r="K1169" s="12"/>
      <c r="L1169" s="12"/>
      <c r="M1169" s="12">
        <v>4.4000000000000004</v>
      </c>
      <c r="N1169" s="12" t="s">
        <v>1791</v>
      </c>
      <c r="O1169" s="12">
        <v>30</v>
      </c>
      <c r="P1169" s="13">
        <v>86311.8</v>
      </c>
      <c r="Q1169" s="14">
        <v>394</v>
      </c>
    </row>
    <row r="1170" spans="1:17" ht="21">
      <c r="A1170" s="11" t="s">
        <v>1792</v>
      </c>
      <c r="B1170" s="12" t="s">
        <v>223</v>
      </c>
      <c r="C1170" s="12" t="s">
        <v>18</v>
      </c>
      <c r="D1170" s="12"/>
      <c r="E1170" s="12" t="s">
        <v>32</v>
      </c>
      <c r="F1170" s="12" t="s">
        <v>135</v>
      </c>
      <c r="G1170" s="12" t="s">
        <v>22</v>
      </c>
      <c r="H1170" s="12" t="s">
        <v>68</v>
      </c>
      <c r="I1170" s="12" t="s">
        <v>565</v>
      </c>
      <c r="J1170" s="12" t="s">
        <v>261</v>
      </c>
      <c r="K1170" s="12" t="s">
        <v>112</v>
      </c>
      <c r="L1170" s="12"/>
      <c r="M1170" s="12"/>
      <c r="N1170" s="12" t="s">
        <v>1793</v>
      </c>
      <c r="O1170" s="12">
        <v>14</v>
      </c>
      <c r="P1170" s="13">
        <v>23235.38</v>
      </c>
      <c r="Q1170" s="14">
        <v>116</v>
      </c>
    </row>
    <row r="1171" spans="1:17" ht="21">
      <c r="A1171" s="11" t="s">
        <v>165</v>
      </c>
      <c r="B1171" s="12" t="s">
        <v>866</v>
      </c>
      <c r="C1171" s="12" t="s">
        <v>73</v>
      </c>
      <c r="D1171" s="12" t="s">
        <v>85</v>
      </c>
      <c r="E1171" s="12" t="s">
        <v>75</v>
      </c>
      <c r="F1171" s="12" t="s">
        <v>374</v>
      </c>
      <c r="G1171" s="12" t="s">
        <v>1633</v>
      </c>
      <c r="H1171" s="12" t="s">
        <v>33</v>
      </c>
      <c r="I1171" s="12" t="s">
        <v>639</v>
      </c>
      <c r="J1171" s="12" t="s">
        <v>43</v>
      </c>
      <c r="K1171" s="12"/>
      <c r="L1171" s="12"/>
      <c r="M1171" s="12"/>
      <c r="N1171" s="12" t="s">
        <v>1794</v>
      </c>
      <c r="O1171" s="12">
        <v>37</v>
      </c>
      <c r="P1171" s="13">
        <v>65563.63</v>
      </c>
      <c r="Q1171" s="14">
        <v>522</v>
      </c>
    </row>
    <row r="1172" spans="1:17" ht="21">
      <c r="A1172" s="11" t="s">
        <v>28</v>
      </c>
      <c r="B1172" s="12" t="s">
        <v>1161</v>
      </c>
      <c r="C1172" s="12" t="s">
        <v>29</v>
      </c>
      <c r="D1172" s="12" t="s">
        <v>85</v>
      </c>
      <c r="E1172" s="12"/>
      <c r="F1172" s="12" t="s">
        <v>135</v>
      </c>
      <c r="G1172" s="12" t="s">
        <v>77</v>
      </c>
      <c r="H1172" s="12" t="s">
        <v>413</v>
      </c>
      <c r="I1172" s="12"/>
      <c r="J1172" s="12"/>
      <c r="K1172" s="12"/>
      <c r="L1172" s="12"/>
      <c r="M1172" s="12">
        <v>4.0999999999999996</v>
      </c>
      <c r="N1172" s="12" t="s">
        <v>61</v>
      </c>
      <c r="O1172" s="12">
        <v>61</v>
      </c>
      <c r="P1172" s="13">
        <v>97539</v>
      </c>
      <c r="Q1172" s="14">
        <v>294</v>
      </c>
    </row>
    <row r="1173" spans="1:17" ht="21">
      <c r="A1173" s="11" t="s">
        <v>28</v>
      </c>
      <c r="B1173" s="12" t="s">
        <v>1795</v>
      </c>
      <c r="C1173" s="12" t="s">
        <v>18</v>
      </c>
      <c r="D1173" s="12"/>
      <c r="E1173" s="12" t="s">
        <v>75</v>
      </c>
      <c r="F1173" s="12" t="s">
        <v>76</v>
      </c>
      <c r="G1173" s="12" t="s">
        <v>77</v>
      </c>
      <c r="H1173" s="12" t="s">
        <v>33</v>
      </c>
      <c r="I1173" s="12" t="s">
        <v>565</v>
      </c>
      <c r="J1173" s="12" t="s">
        <v>394</v>
      </c>
      <c r="K1173" s="12" t="s">
        <v>205</v>
      </c>
      <c r="L1173" s="12"/>
      <c r="M1173" s="12"/>
      <c r="N1173" s="12" t="s">
        <v>127</v>
      </c>
      <c r="O1173" s="12">
        <v>61</v>
      </c>
      <c r="P1173" s="13">
        <v>39039.39</v>
      </c>
      <c r="Q1173" s="14">
        <v>192</v>
      </c>
    </row>
    <row r="1174" spans="1:17" ht="21">
      <c r="A1174" s="11" t="s">
        <v>165</v>
      </c>
      <c r="B1174" s="12" t="s">
        <v>1049</v>
      </c>
      <c r="C1174" s="12" t="s">
        <v>201</v>
      </c>
      <c r="D1174" s="12"/>
      <c r="E1174" s="12" t="s">
        <v>90</v>
      </c>
      <c r="F1174" s="12" t="s">
        <v>374</v>
      </c>
      <c r="G1174" s="12" t="s">
        <v>77</v>
      </c>
      <c r="H1174" s="12" t="s">
        <v>256</v>
      </c>
      <c r="I1174" s="12" t="s">
        <v>1669</v>
      </c>
      <c r="J1174" s="12" t="s">
        <v>24</v>
      </c>
      <c r="K1174" s="12" t="s">
        <v>1796</v>
      </c>
      <c r="L1174" s="12"/>
      <c r="M1174" s="12">
        <v>4.7</v>
      </c>
      <c r="N1174" s="12" t="s">
        <v>1797</v>
      </c>
      <c r="O1174" s="12">
        <v>47</v>
      </c>
      <c r="P1174" s="13">
        <v>74714.490000000005</v>
      </c>
      <c r="Q1174" s="14">
        <v>189</v>
      </c>
    </row>
    <row r="1175" spans="1:17" ht="21">
      <c r="A1175" s="11" t="s">
        <v>152</v>
      </c>
      <c r="B1175" s="12" t="s">
        <v>153</v>
      </c>
      <c r="C1175" s="12" t="s">
        <v>73</v>
      </c>
      <c r="D1175" s="12" t="s">
        <v>30</v>
      </c>
      <c r="E1175" s="12" t="s">
        <v>20</v>
      </c>
      <c r="F1175" s="12" t="s">
        <v>31</v>
      </c>
      <c r="G1175" s="12" t="s">
        <v>41</v>
      </c>
      <c r="H1175" s="12" t="s">
        <v>23</v>
      </c>
      <c r="I1175" s="12"/>
      <c r="J1175" s="12" t="s">
        <v>24</v>
      </c>
      <c r="K1175" s="12" t="s">
        <v>25</v>
      </c>
      <c r="L1175" s="12"/>
      <c r="M1175" s="12"/>
      <c r="N1175" s="12" t="s">
        <v>100</v>
      </c>
      <c r="O1175" s="12">
        <v>17</v>
      </c>
      <c r="P1175" s="13">
        <v>28883</v>
      </c>
      <c r="Q1175" s="14">
        <v>149</v>
      </c>
    </row>
    <row r="1176" spans="1:17" ht="21">
      <c r="A1176" s="11" t="s">
        <v>17</v>
      </c>
      <c r="B1176" s="12"/>
      <c r="C1176" s="12" t="s">
        <v>18</v>
      </c>
      <c r="D1176" s="12" t="s">
        <v>19</v>
      </c>
      <c r="E1176" s="12" t="s">
        <v>20</v>
      </c>
      <c r="F1176" s="12" t="s">
        <v>21</v>
      </c>
      <c r="G1176" s="12" t="s">
        <v>22</v>
      </c>
      <c r="H1176" s="12" t="s">
        <v>23</v>
      </c>
      <c r="I1176" s="12"/>
      <c r="J1176" s="12" t="s">
        <v>24</v>
      </c>
      <c r="K1176" s="12" t="s">
        <v>25</v>
      </c>
      <c r="L1176" s="12" t="s">
        <v>26</v>
      </c>
      <c r="M1176" s="12"/>
      <c r="N1176" s="12" t="s">
        <v>1798</v>
      </c>
      <c r="O1176" s="12">
        <v>21</v>
      </c>
      <c r="P1176" s="13">
        <v>32109</v>
      </c>
      <c r="Q1176" s="14">
        <v>286</v>
      </c>
    </row>
    <row r="1177" spans="1:17" ht="21">
      <c r="A1177" s="11" t="s">
        <v>28</v>
      </c>
      <c r="B1177" s="12"/>
      <c r="C1177" s="12" t="s">
        <v>29</v>
      </c>
      <c r="D1177" s="12" t="s">
        <v>30</v>
      </c>
      <c r="E1177" s="12" t="s">
        <v>20</v>
      </c>
      <c r="F1177" s="12" t="s">
        <v>31</v>
      </c>
      <c r="G1177" s="12" t="s">
        <v>32</v>
      </c>
      <c r="H1177" s="12" t="s">
        <v>33</v>
      </c>
      <c r="I1177" s="12" t="s">
        <v>34</v>
      </c>
      <c r="J1177" s="12" t="s">
        <v>24</v>
      </c>
      <c r="K1177" s="12" t="s">
        <v>25</v>
      </c>
      <c r="L1177" s="12"/>
      <c r="M1177" s="12">
        <v>4.5</v>
      </c>
      <c r="N1177" s="12" t="s">
        <v>1673</v>
      </c>
      <c r="O1177" s="12">
        <v>57</v>
      </c>
      <c r="P1177" s="13">
        <v>43604.43</v>
      </c>
      <c r="Q1177" s="14">
        <v>480</v>
      </c>
    </row>
    <row r="1178" spans="1:17" ht="21">
      <c r="A1178" s="11" t="s">
        <v>28</v>
      </c>
      <c r="B1178" s="12" t="s">
        <v>1799</v>
      </c>
      <c r="C1178" s="12" t="s">
        <v>115</v>
      </c>
      <c r="D1178" s="12"/>
      <c r="E1178" s="12"/>
      <c r="F1178" s="12" t="s">
        <v>135</v>
      </c>
      <c r="G1178" s="12" t="s">
        <v>67</v>
      </c>
      <c r="H1178" s="12" t="s">
        <v>33</v>
      </c>
      <c r="I1178" s="12" t="s">
        <v>565</v>
      </c>
      <c r="J1178" s="12" t="s">
        <v>261</v>
      </c>
      <c r="K1178" s="12" t="s">
        <v>112</v>
      </c>
      <c r="L1178" s="12" t="s">
        <v>549</v>
      </c>
      <c r="M1178" s="12"/>
      <c r="N1178" s="12" t="s">
        <v>1800</v>
      </c>
      <c r="O1178" s="12">
        <v>40</v>
      </c>
      <c r="P1178" s="13">
        <v>102719.6</v>
      </c>
      <c r="Q1178" s="14">
        <v>429</v>
      </c>
    </row>
    <row r="1179" spans="1:17" ht="21">
      <c r="A1179" s="11" t="s">
        <v>165</v>
      </c>
      <c r="B1179" s="12" t="s">
        <v>1801</v>
      </c>
      <c r="C1179" s="12" t="s">
        <v>18</v>
      </c>
      <c r="D1179" s="12"/>
      <c r="E1179" s="12" t="s">
        <v>49</v>
      </c>
      <c r="F1179" s="12" t="s">
        <v>31</v>
      </c>
      <c r="G1179" s="12" t="s">
        <v>77</v>
      </c>
      <c r="H1179" s="12" t="s">
        <v>256</v>
      </c>
      <c r="I1179" s="12"/>
      <c r="J1179" s="12" t="s">
        <v>24</v>
      </c>
      <c r="K1179" s="12" t="s">
        <v>112</v>
      </c>
      <c r="L1179" s="12" t="s">
        <v>262</v>
      </c>
      <c r="M1179" s="12"/>
      <c r="N1179" s="12" t="s">
        <v>132</v>
      </c>
      <c r="O1179" s="12">
        <v>58</v>
      </c>
      <c r="P1179" s="13">
        <v>34219.42</v>
      </c>
      <c r="Q1179" s="14">
        <v>396</v>
      </c>
    </row>
    <row r="1180" spans="1:17" ht="21">
      <c r="A1180" s="11" t="s">
        <v>165</v>
      </c>
      <c r="B1180" s="12" t="s">
        <v>712</v>
      </c>
      <c r="C1180" s="12" t="s">
        <v>115</v>
      </c>
      <c r="D1180" s="12"/>
      <c r="E1180" s="12"/>
      <c r="F1180" s="12" t="s">
        <v>135</v>
      </c>
      <c r="G1180" s="12" t="s">
        <v>67</v>
      </c>
      <c r="H1180" s="12" t="s">
        <v>23</v>
      </c>
      <c r="I1180" s="12" t="s">
        <v>260</v>
      </c>
      <c r="J1180" s="12" t="s">
        <v>261</v>
      </c>
      <c r="K1180" s="12" t="s">
        <v>112</v>
      </c>
      <c r="L1180" s="12" t="s">
        <v>97</v>
      </c>
      <c r="M1180" s="12">
        <v>2.2999999999999998</v>
      </c>
      <c r="N1180" s="12" t="s">
        <v>78</v>
      </c>
      <c r="O1180" s="12">
        <v>54</v>
      </c>
      <c r="P1180" s="13">
        <v>48599.46</v>
      </c>
      <c r="Q1180" s="14">
        <v>171</v>
      </c>
    </row>
    <row r="1181" spans="1:17" ht="21">
      <c r="A1181" s="11" t="s">
        <v>165</v>
      </c>
      <c r="B1181" s="12" t="s">
        <v>862</v>
      </c>
      <c r="C1181" s="12" t="s">
        <v>18</v>
      </c>
      <c r="D1181" s="12"/>
      <c r="E1181" s="12"/>
      <c r="F1181" s="12" t="s">
        <v>76</v>
      </c>
      <c r="G1181" s="12" t="s">
        <v>77</v>
      </c>
      <c r="H1181" s="12" t="s">
        <v>256</v>
      </c>
      <c r="I1181" s="12"/>
      <c r="J1181" s="12"/>
      <c r="K1181" s="12"/>
      <c r="L1181" s="12"/>
      <c r="M1181" s="12"/>
      <c r="N1181" s="12" t="s">
        <v>1802</v>
      </c>
      <c r="O1181" s="12">
        <v>19</v>
      </c>
      <c r="P1181" s="13">
        <v>13888.81</v>
      </c>
      <c r="Q1181" s="14">
        <v>179</v>
      </c>
    </row>
    <row r="1182" spans="1:17" ht="21">
      <c r="A1182" s="11" t="s">
        <v>165</v>
      </c>
      <c r="B1182" s="12" t="s">
        <v>392</v>
      </c>
      <c r="C1182" s="12" t="s">
        <v>18</v>
      </c>
      <c r="D1182" s="12" t="s">
        <v>1243</v>
      </c>
      <c r="E1182" s="12" t="s">
        <v>58</v>
      </c>
      <c r="F1182" s="12" t="s">
        <v>135</v>
      </c>
      <c r="G1182" s="12" t="s">
        <v>67</v>
      </c>
      <c r="H1182" s="12" t="s">
        <v>68</v>
      </c>
      <c r="I1182" s="12" t="s">
        <v>260</v>
      </c>
      <c r="J1182" s="12" t="s">
        <v>1803</v>
      </c>
      <c r="K1182" s="12"/>
      <c r="L1182" s="12"/>
      <c r="M1182" s="12">
        <v>4.5</v>
      </c>
      <c r="N1182" s="12" t="s">
        <v>127</v>
      </c>
      <c r="O1182" s="12">
        <v>28</v>
      </c>
      <c r="P1182" s="13">
        <v>17919.72</v>
      </c>
      <c r="Q1182" s="14">
        <v>486</v>
      </c>
    </row>
    <row r="1183" spans="1:17" ht="21">
      <c r="A1183" s="11" t="s">
        <v>28</v>
      </c>
      <c r="B1183" s="12" t="s">
        <v>1804</v>
      </c>
      <c r="C1183" s="12" t="s">
        <v>18</v>
      </c>
      <c r="D1183" s="12"/>
      <c r="E1183" s="12" t="s">
        <v>49</v>
      </c>
      <c r="F1183" s="12" t="s">
        <v>76</v>
      </c>
      <c r="G1183" s="12" t="s">
        <v>77</v>
      </c>
      <c r="H1183" s="12" t="s">
        <v>33</v>
      </c>
      <c r="I1183" s="12" t="s">
        <v>1805</v>
      </c>
      <c r="J1183" s="12" t="s">
        <v>394</v>
      </c>
      <c r="K1183" s="12" t="s">
        <v>205</v>
      </c>
      <c r="L1183" s="12"/>
      <c r="M1183" s="12"/>
      <c r="N1183" s="12" t="s">
        <v>211</v>
      </c>
      <c r="O1183" s="12">
        <v>28</v>
      </c>
      <c r="P1183" s="13">
        <v>12879.72</v>
      </c>
      <c r="Q1183" s="14">
        <v>328</v>
      </c>
    </row>
    <row r="1184" spans="1:17" ht="21">
      <c r="A1184" s="11" t="s">
        <v>17</v>
      </c>
      <c r="B1184" s="12"/>
      <c r="C1184" s="12" t="s">
        <v>29</v>
      </c>
      <c r="D1184" s="12" t="s">
        <v>19</v>
      </c>
      <c r="E1184" s="12" t="s">
        <v>94</v>
      </c>
      <c r="F1184" s="12" t="s">
        <v>95</v>
      </c>
      <c r="G1184" s="12" t="s">
        <v>96</v>
      </c>
      <c r="H1184" s="12" t="s">
        <v>23</v>
      </c>
      <c r="I1184" s="12"/>
      <c r="J1184" s="12" t="s">
        <v>24</v>
      </c>
      <c r="K1184" s="12" t="s">
        <v>25</v>
      </c>
      <c r="L1184" s="12" t="s">
        <v>97</v>
      </c>
      <c r="M1184" s="12">
        <v>5</v>
      </c>
      <c r="N1184" s="12" t="s">
        <v>35</v>
      </c>
      <c r="O1184" s="12">
        <v>60</v>
      </c>
      <c r="P1184" s="13">
        <v>26940</v>
      </c>
      <c r="Q1184" s="14">
        <v>459</v>
      </c>
    </row>
    <row r="1185" spans="1:17" ht="21">
      <c r="A1185" s="11" t="s">
        <v>28</v>
      </c>
      <c r="B1185" s="12"/>
      <c r="C1185" s="12" t="s">
        <v>29</v>
      </c>
      <c r="D1185" s="12" t="s">
        <v>85</v>
      </c>
      <c r="E1185" s="12" t="s">
        <v>20</v>
      </c>
      <c r="F1185" s="12" t="s">
        <v>99</v>
      </c>
      <c r="G1185" s="12" t="s">
        <v>77</v>
      </c>
      <c r="H1185" s="12" t="s">
        <v>23</v>
      </c>
      <c r="I1185" s="12"/>
      <c r="J1185" s="12" t="s">
        <v>24</v>
      </c>
      <c r="K1185" s="12" t="s">
        <v>25</v>
      </c>
      <c r="L1185" s="12" t="s">
        <v>97</v>
      </c>
      <c r="M1185" s="12">
        <v>4.4000000000000004</v>
      </c>
      <c r="N1185" s="12" t="s">
        <v>100</v>
      </c>
      <c r="O1185" s="12">
        <v>17</v>
      </c>
      <c r="P1185" s="13">
        <v>28883</v>
      </c>
      <c r="Q1185" s="14">
        <v>229</v>
      </c>
    </row>
    <row r="1186" spans="1:17" ht="21">
      <c r="A1186" s="11" t="s">
        <v>17</v>
      </c>
      <c r="B1186" s="12" t="s">
        <v>101</v>
      </c>
      <c r="C1186" s="12" t="s">
        <v>29</v>
      </c>
      <c r="D1186" s="12" t="s">
        <v>102</v>
      </c>
      <c r="E1186" s="12" t="s">
        <v>20</v>
      </c>
      <c r="F1186" s="12" t="s">
        <v>31</v>
      </c>
      <c r="G1186" s="12" t="s">
        <v>96</v>
      </c>
      <c r="H1186" s="12" t="s">
        <v>23</v>
      </c>
      <c r="I1186" s="12"/>
      <c r="J1186" s="12" t="s">
        <v>24</v>
      </c>
      <c r="K1186" s="12" t="s">
        <v>25</v>
      </c>
      <c r="L1186" s="12"/>
      <c r="M1186" s="12"/>
      <c r="N1186" s="12" t="s">
        <v>1806</v>
      </c>
      <c r="O1186" s="12">
        <v>46</v>
      </c>
      <c r="P1186" s="13">
        <v>14490</v>
      </c>
      <c r="Q1186" s="14">
        <v>156</v>
      </c>
    </row>
    <row r="1187" spans="1:17" ht="21">
      <c r="A1187" s="11" t="s">
        <v>165</v>
      </c>
      <c r="B1187" s="12" t="s">
        <v>711</v>
      </c>
      <c r="C1187" s="12" t="s">
        <v>29</v>
      </c>
      <c r="D1187" s="12" t="s">
        <v>85</v>
      </c>
      <c r="E1187" s="12" t="s">
        <v>75</v>
      </c>
      <c r="F1187" s="12" t="s">
        <v>76</v>
      </c>
      <c r="G1187" s="12" t="s">
        <v>77</v>
      </c>
      <c r="H1187" s="12" t="s">
        <v>33</v>
      </c>
      <c r="I1187" s="12" t="s">
        <v>34</v>
      </c>
      <c r="J1187" s="12" t="s">
        <v>24</v>
      </c>
      <c r="K1187" s="12"/>
      <c r="L1187" s="12"/>
      <c r="M1187" s="12"/>
      <c r="N1187" s="12" t="s">
        <v>127</v>
      </c>
      <c r="O1187" s="12">
        <v>23</v>
      </c>
      <c r="P1187" s="13">
        <v>14719.77</v>
      </c>
      <c r="Q1187" s="14">
        <v>272</v>
      </c>
    </row>
    <row r="1188" spans="1:17" ht="21">
      <c r="A1188" s="11" t="s">
        <v>165</v>
      </c>
      <c r="B1188" s="12" t="s">
        <v>1807</v>
      </c>
      <c r="C1188" s="12" t="s">
        <v>48</v>
      </c>
      <c r="D1188" s="12"/>
      <c r="E1188" s="12" t="s">
        <v>75</v>
      </c>
      <c r="F1188" s="12" t="s">
        <v>76</v>
      </c>
      <c r="G1188" s="12"/>
      <c r="H1188" s="12" t="s">
        <v>1808</v>
      </c>
      <c r="I1188" s="12"/>
      <c r="J1188" s="12" t="s">
        <v>24</v>
      </c>
      <c r="K1188" s="12" t="s">
        <v>892</v>
      </c>
      <c r="L1188" s="12" t="s">
        <v>44</v>
      </c>
      <c r="M1188" s="12"/>
      <c r="N1188" s="12" t="s">
        <v>1809</v>
      </c>
      <c r="O1188" s="12">
        <v>37</v>
      </c>
      <c r="P1188" s="13">
        <v>17574.259999999998</v>
      </c>
      <c r="Q1188" s="14">
        <v>240</v>
      </c>
    </row>
    <row r="1189" spans="1:17" ht="21">
      <c r="A1189" s="11" t="s">
        <v>28</v>
      </c>
      <c r="B1189" s="12" t="s">
        <v>1810</v>
      </c>
      <c r="C1189" s="12" t="s">
        <v>18</v>
      </c>
      <c r="D1189" s="12"/>
      <c r="E1189" s="12" t="s">
        <v>75</v>
      </c>
      <c r="F1189" s="12" t="s">
        <v>76</v>
      </c>
      <c r="G1189" s="12" t="s">
        <v>77</v>
      </c>
      <c r="H1189" s="12" t="s">
        <v>33</v>
      </c>
      <c r="I1189" s="12" t="s">
        <v>260</v>
      </c>
      <c r="J1189" s="12" t="s">
        <v>394</v>
      </c>
      <c r="K1189" s="12" t="s">
        <v>205</v>
      </c>
      <c r="L1189" s="12"/>
      <c r="M1189" s="12"/>
      <c r="N1189" s="12" t="s">
        <v>1811</v>
      </c>
      <c r="O1189" s="12">
        <v>16</v>
      </c>
      <c r="P1189" s="13">
        <v>8190.72</v>
      </c>
      <c r="Q1189" s="14">
        <v>402</v>
      </c>
    </row>
    <row r="1190" spans="1:17" ht="21">
      <c r="A1190" s="11" t="s">
        <v>165</v>
      </c>
      <c r="B1190" s="12" t="s">
        <v>1186</v>
      </c>
      <c r="C1190" s="12" t="s">
        <v>115</v>
      </c>
      <c r="D1190" s="12" t="s">
        <v>102</v>
      </c>
      <c r="E1190" s="12" t="s">
        <v>41</v>
      </c>
      <c r="F1190" s="12" t="s">
        <v>381</v>
      </c>
      <c r="G1190" s="12" t="s">
        <v>67</v>
      </c>
      <c r="H1190" s="12" t="s">
        <v>413</v>
      </c>
      <c r="I1190" s="12"/>
      <c r="J1190" s="12" t="s">
        <v>43</v>
      </c>
      <c r="K1190" s="12" t="s">
        <v>1812</v>
      </c>
      <c r="L1190" s="12"/>
      <c r="M1190" s="12">
        <v>3.7</v>
      </c>
      <c r="N1190" s="12" t="s">
        <v>132</v>
      </c>
      <c r="O1190" s="12">
        <v>15</v>
      </c>
      <c r="P1190" s="13">
        <v>8849.85</v>
      </c>
      <c r="Q1190" s="14">
        <v>140</v>
      </c>
    </row>
    <row r="1191" spans="1:17" ht="21">
      <c r="A1191" s="11" t="s">
        <v>216</v>
      </c>
      <c r="B1191" s="12" t="s">
        <v>1813</v>
      </c>
      <c r="C1191" s="12" t="s">
        <v>18</v>
      </c>
      <c r="D1191" s="12" t="s">
        <v>431</v>
      </c>
      <c r="E1191" s="12" t="s">
        <v>90</v>
      </c>
      <c r="F1191" s="12" t="s">
        <v>374</v>
      </c>
      <c r="G1191" s="12" t="s">
        <v>77</v>
      </c>
      <c r="H1191" s="12" t="s">
        <v>42</v>
      </c>
      <c r="I1191" s="12" t="s">
        <v>245</v>
      </c>
      <c r="J1191" s="12" t="s">
        <v>220</v>
      </c>
      <c r="K1191" s="12"/>
      <c r="L1191" s="12"/>
      <c r="M1191" s="12">
        <v>4.5</v>
      </c>
      <c r="N1191" s="12" t="s">
        <v>61</v>
      </c>
      <c r="O1191" s="12">
        <v>19</v>
      </c>
      <c r="P1191" s="13">
        <v>30381</v>
      </c>
      <c r="Q1191" s="14">
        <v>314</v>
      </c>
    </row>
    <row r="1192" spans="1:17" ht="21">
      <c r="A1192" s="11" t="s">
        <v>123</v>
      </c>
      <c r="B1192" s="12" t="s">
        <v>1814</v>
      </c>
      <c r="C1192" s="12" t="s">
        <v>105</v>
      </c>
      <c r="D1192" s="12" t="s">
        <v>85</v>
      </c>
      <c r="E1192" s="12" t="s">
        <v>90</v>
      </c>
      <c r="F1192" s="12" t="s">
        <v>593</v>
      </c>
      <c r="G1192" s="12" t="s">
        <v>32</v>
      </c>
      <c r="H1192" s="12" t="s">
        <v>42</v>
      </c>
      <c r="I1192" s="12" t="s">
        <v>1815</v>
      </c>
      <c r="J1192" s="12" t="s">
        <v>43</v>
      </c>
      <c r="K1192" s="12"/>
      <c r="L1192" s="12"/>
      <c r="M1192" s="12">
        <v>3.8</v>
      </c>
      <c r="N1192" s="12" t="s">
        <v>127</v>
      </c>
      <c r="O1192" s="12">
        <v>19</v>
      </c>
      <c r="P1192" s="13">
        <v>12159.81</v>
      </c>
      <c r="Q1192" s="14">
        <v>285</v>
      </c>
    </row>
    <row r="1193" spans="1:17" ht="21">
      <c r="A1193" s="11" t="s">
        <v>165</v>
      </c>
      <c r="B1193" s="12" t="s">
        <v>862</v>
      </c>
      <c r="C1193" s="12" t="s">
        <v>178</v>
      </c>
      <c r="D1193" s="12" t="s">
        <v>1816</v>
      </c>
      <c r="E1193" s="12" t="s">
        <v>49</v>
      </c>
      <c r="F1193" s="12" t="s">
        <v>337</v>
      </c>
      <c r="G1193" s="12" t="s">
        <v>77</v>
      </c>
      <c r="H1193" s="12" t="s">
        <v>256</v>
      </c>
      <c r="I1193" s="12" t="s">
        <v>1525</v>
      </c>
      <c r="J1193" s="12" t="s">
        <v>394</v>
      </c>
      <c r="K1193" s="12"/>
      <c r="L1193" s="12"/>
      <c r="M1193" s="12"/>
      <c r="N1193" s="12" t="s">
        <v>1817</v>
      </c>
      <c r="O1193" s="12">
        <v>22</v>
      </c>
      <c r="P1193" s="13">
        <v>14718</v>
      </c>
      <c r="Q1193" s="14">
        <v>129</v>
      </c>
    </row>
    <row r="1194" spans="1:17" ht="21">
      <c r="A1194" s="11" t="s">
        <v>165</v>
      </c>
      <c r="B1194" s="12" t="s">
        <v>254</v>
      </c>
      <c r="C1194" s="12" t="s">
        <v>48</v>
      </c>
      <c r="D1194" s="12"/>
      <c r="E1194" s="12" t="s">
        <v>49</v>
      </c>
      <c r="F1194" s="12" t="s">
        <v>86</v>
      </c>
      <c r="G1194" s="12" t="s">
        <v>22</v>
      </c>
      <c r="H1194" s="12" t="s">
        <v>256</v>
      </c>
      <c r="I1194" s="12"/>
      <c r="J1194" s="12" t="s">
        <v>24</v>
      </c>
      <c r="K1194" s="12"/>
      <c r="L1194" s="12" t="s">
        <v>262</v>
      </c>
      <c r="M1194" s="12">
        <v>5</v>
      </c>
      <c r="N1194" s="12" t="s">
        <v>151</v>
      </c>
      <c r="O1194" s="12">
        <v>13</v>
      </c>
      <c r="P1194" s="13">
        <v>5069.87</v>
      </c>
      <c r="Q1194" s="14">
        <v>369</v>
      </c>
    </row>
    <row r="1195" spans="1:17" ht="21">
      <c r="A1195" s="11" t="s">
        <v>152</v>
      </c>
      <c r="B1195" s="12" t="s">
        <v>153</v>
      </c>
      <c r="C1195" s="12" t="s">
        <v>73</v>
      </c>
      <c r="D1195" s="12" t="s">
        <v>30</v>
      </c>
      <c r="E1195" s="12" t="s">
        <v>20</v>
      </c>
      <c r="F1195" s="12" t="s">
        <v>31</v>
      </c>
      <c r="G1195" s="12" t="s">
        <v>41</v>
      </c>
      <c r="H1195" s="12" t="s">
        <v>23</v>
      </c>
      <c r="I1195" s="12"/>
      <c r="J1195" s="12" t="s">
        <v>24</v>
      </c>
      <c r="K1195" s="12" t="s">
        <v>25</v>
      </c>
      <c r="L1195" s="12"/>
      <c r="M1195" s="12"/>
      <c r="N1195" s="12" t="s">
        <v>1818</v>
      </c>
      <c r="O1195" s="12">
        <v>61</v>
      </c>
      <c r="P1195" s="13">
        <v>97291.95</v>
      </c>
      <c r="Q1195" s="14">
        <v>196</v>
      </c>
    </row>
    <row r="1196" spans="1:17" ht="21">
      <c r="A1196" s="11" t="s">
        <v>17</v>
      </c>
      <c r="B1196" s="12"/>
      <c r="C1196" s="12" t="s">
        <v>18</v>
      </c>
      <c r="D1196" s="12" t="s">
        <v>19</v>
      </c>
      <c r="E1196" s="12" t="s">
        <v>20</v>
      </c>
      <c r="F1196" s="12" t="s">
        <v>21</v>
      </c>
      <c r="G1196" s="12" t="s">
        <v>22</v>
      </c>
      <c r="H1196" s="12" t="s">
        <v>23</v>
      </c>
      <c r="I1196" s="12"/>
      <c r="J1196" s="12" t="s">
        <v>24</v>
      </c>
      <c r="K1196" s="12" t="s">
        <v>25</v>
      </c>
      <c r="L1196" s="12" t="s">
        <v>26</v>
      </c>
      <c r="M1196" s="12"/>
      <c r="N1196" s="12" t="s">
        <v>1819</v>
      </c>
      <c r="O1196" s="12">
        <v>58</v>
      </c>
      <c r="P1196" s="13">
        <v>12800.02</v>
      </c>
      <c r="Q1196" s="14">
        <v>247</v>
      </c>
    </row>
    <row r="1197" spans="1:17" ht="21">
      <c r="A1197" s="11" t="s">
        <v>28</v>
      </c>
      <c r="B1197" s="12"/>
      <c r="C1197" s="12" t="s">
        <v>29</v>
      </c>
      <c r="D1197" s="12" t="s">
        <v>30</v>
      </c>
      <c r="E1197" s="12" t="s">
        <v>20</v>
      </c>
      <c r="F1197" s="12" t="s">
        <v>31</v>
      </c>
      <c r="G1197" s="12" t="s">
        <v>32</v>
      </c>
      <c r="H1197" s="12" t="s">
        <v>33</v>
      </c>
      <c r="I1197" s="12" t="s">
        <v>34</v>
      </c>
      <c r="J1197" s="12" t="s">
        <v>24</v>
      </c>
      <c r="K1197" s="12" t="s">
        <v>25</v>
      </c>
      <c r="L1197" s="12"/>
      <c r="M1197" s="12">
        <v>4.5</v>
      </c>
      <c r="N1197" s="12" t="s">
        <v>1820</v>
      </c>
      <c r="O1197" s="12">
        <v>20</v>
      </c>
      <c r="P1197" s="13">
        <v>34059.800000000003</v>
      </c>
      <c r="Q1197" s="14">
        <v>405</v>
      </c>
    </row>
    <row r="1198" spans="1:17" ht="21">
      <c r="A1198" s="11" t="s">
        <v>79</v>
      </c>
      <c r="B1198" s="12" t="s">
        <v>1821</v>
      </c>
      <c r="C1198" s="12" t="s">
        <v>115</v>
      </c>
      <c r="D1198" s="12" t="s">
        <v>1822</v>
      </c>
      <c r="E1198" s="12" t="s">
        <v>32</v>
      </c>
      <c r="F1198" s="12" t="s">
        <v>135</v>
      </c>
      <c r="G1198" s="12" t="s">
        <v>22</v>
      </c>
      <c r="H1198" s="12" t="s">
        <v>68</v>
      </c>
      <c r="I1198" s="12"/>
      <c r="J1198" s="12" t="s">
        <v>261</v>
      </c>
      <c r="K1198" s="12" t="s">
        <v>112</v>
      </c>
      <c r="L1198" s="12"/>
      <c r="M1198" s="12">
        <v>2.9</v>
      </c>
      <c r="N1198" s="12" t="s">
        <v>45</v>
      </c>
      <c r="O1198" s="12">
        <v>15</v>
      </c>
      <c r="P1198" s="13">
        <v>14999.85</v>
      </c>
      <c r="Q1198" s="14">
        <v>318</v>
      </c>
    </row>
    <row r="1199" spans="1:17" ht="21">
      <c r="A1199" s="11" t="s">
        <v>165</v>
      </c>
      <c r="B1199" s="12" t="s">
        <v>1049</v>
      </c>
      <c r="C1199" s="12" t="s">
        <v>105</v>
      </c>
      <c r="D1199" s="12"/>
      <c r="E1199" s="12" t="s">
        <v>75</v>
      </c>
      <c r="F1199" s="12" t="s">
        <v>374</v>
      </c>
      <c r="G1199" s="12" t="s">
        <v>77</v>
      </c>
      <c r="H1199" s="12" t="s">
        <v>256</v>
      </c>
      <c r="I1199" s="12"/>
      <c r="J1199" s="12" t="s">
        <v>43</v>
      </c>
      <c r="K1199" s="12"/>
      <c r="L1199" s="12" t="s">
        <v>262</v>
      </c>
      <c r="M1199" s="12">
        <v>5</v>
      </c>
      <c r="N1199" s="12" t="s">
        <v>1301</v>
      </c>
      <c r="O1199" s="12">
        <v>28</v>
      </c>
      <c r="P1199" s="13">
        <v>10639.72</v>
      </c>
      <c r="Q1199" s="14">
        <v>372</v>
      </c>
    </row>
    <row r="1200" spans="1:17" ht="21">
      <c r="A1200" s="11" t="s">
        <v>123</v>
      </c>
      <c r="B1200" s="12" t="s">
        <v>1823</v>
      </c>
      <c r="C1200" s="12" t="s">
        <v>18</v>
      </c>
      <c r="D1200" s="12" t="s">
        <v>102</v>
      </c>
      <c r="E1200" s="12" t="s">
        <v>49</v>
      </c>
      <c r="F1200" s="12" t="s">
        <v>86</v>
      </c>
      <c r="G1200" s="12" t="s">
        <v>22</v>
      </c>
      <c r="H1200" s="12" t="s">
        <v>256</v>
      </c>
      <c r="I1200" s="12" t="s">
        <v>1727</v>
      </c>
      <c r="J1200" s="12" t="s">
        <v>24</v>
      </c>
      <c r="K1200" s="12"/>
      <c r="L1200" s="12"/>
      <c r="M1200" s="12">
        <v>5</v>
      </c>
      <c r="N1200" s="12" t="s">
        <v>132</v>
      </c>
      <c r="O1200" s="12">
        <v>40</v>
      </c>
      <c r="P1200" s="13">
        <v>23599.599999999999</v>
      </c>
      <c r="Q1200" s="14">
        <v>291</v>
      </c>
    </row>
    <row r="1201" spans="1:17" ht="21">
      <c r="A1201" s="11" t="s">
        <v>165</v>
      </c>
      <c r="B1201" s="12" t="s">
        <v>1824</v>
      </c>
      <c r="C1201" s="12" t="s">
        <v>18</v>
      </c>
      <c r="D1201" s="12" t="s">
        <v>30</v>
      </c>
      <c r="E1201" s="12" t="s">
        <v>1187</v>
      </c>
      <c r="F1201" s="12" t="s">
        <v>76</v>
      </c>
      <c r="G1201" s="12" t="s">
        <v>41</v>
      </c>
      <c r="H1201" s="12" t="s">
        <v>33</v>
      </c>
      <c r="I1201" s="12"/>
      <c r="J1201" s="12" t="s">
        <v>24</v>
      </c>
      <c r="K1201" s="12" t="s">
        <v>1789</v>
      </c>
      <c r="L1201" s="12"/>
      <c r="M1201" s="12"/>
      <c r="N1201" s="12" t="s">
        <v>61</v>
      </c>
      <c r="O1201" s="12">
        <v>20</v>
      </c>
      <c r="P1201" s="13">
        <v>31980</v>
      </c>
      <c r="Q1201" s="14">
        <v>221</v>
      </c>
    </row>
    <row r="1202" spans="1:17" ht="21">
      <c r="A1202" s="11" t="s">
        <v>165</v>
      </c>
      <c r="B1202" s="12" t="s">
        <v>606</v>
      </c>
      <c r="C1202" s="12" t="s">
        <v>18</v>
      </c>
      <c r="D1202" s="12" t="s">
        <v>1243</v>
      </c>
      <c r="E1202" s="12" t="s">
        <v>49</v>
      </c>
      <c r="F1202" s="12" t="s">
        <v>86</v>
      </c>
      <c r="G1202" s="12" t="s">
        <v>22</v>
      </c>
      <c r="H1202" s="12" t="s">
        <v>256</v>
      </c>
      <c r="I1202" s="12" t="s">
        <v>260</v>
      </c>
      <c r="J1202" s="12" t="s">
        <v>394</v>
      </c>
      <c r="K1202" s="12"/>
      <c r="L1202" s="12"/>
      <c r="M1202" s="12"/>
      <c r="N1202" s="12" t="s">
        <v>1825</v>
      </c>
      <c r="O1202" s="12">
        <v>17</v>
      </c>
      <c r="P1202" s="13">
        <v>34101.83</v>
      </c>
      <c r="Q1202" s="14">
        <v>386</v>
      </c>
    </row>
    <row r="1203" spans="1:17" ht="21">
      <c r="A1203" s="11" t="s">
        <v>165</v>
      </c>
      <c r="B1203" s="12" t="s">
        <v>1328</v>
      </c>
      <c r="C1203" s="12" t="s">
        <v>29</v>
      </c>
      <c r="D1203" s="12" t="s">
        <v>863</v>
      </c>
      <c r="E1203" s="12" t="s">
        <v>75</v>
      </c>
      <c r="F1203" s="12" t="s">
        <v>76</v>
      </c>
      <c r="G1203" s="12" t="s">
        <v>77</v>
      </c>
      <c r="H1203" s="12" t="s">
        <v>256</v>
      </c>
      <c r="I1203" s="12" t="s">
        <v>260</v>
      </c>
      <c r="J1203" s="12" t="s">
        <v>1570</v>
      </c>
      <c r="K1203" s="12"/>
      <c r="L1203" s="12"/>
      <c r="M1203" s="12"/>
      <c r="N1203" s="12" t="s">
        <v>1826</v>
      </c>
      <c r="O1203" s="12">
        <v>51</v>
      </c>
      <c r="P1203" s="13">
        <v>106385.49</v>
      </c>
      <c r="Q1203" s="14">
        <v>185</v>
      </c>
    </row>
    <row r="1204" spans="1:17" ht="21">
      <c r="A1204" s="11" t="s">
        <v>17</v>
      </c>
      <c r="B1204" s="12"/>
      <c r="C1204" s="12" t="s">
        <v>18</v>
      </c>
      <c r="D1204" s="12" t="s">
        <v>19</v>
      </c>
      <c r="E1204" s="12" t="s">
        <v>20</v>
      </c>
      <c r="F1204" s="12" t="s">
        <v>21</v>
      </c>
      <c r="G1204" s="12" t="s">
        <v>22</v>
      </c>
      <c r="H1204" s="12" t="s">
        <v>23</v>
      </c>
      <c r="I1204" s="12"/>
      <c r="J1204" s="12" t="s">
        <v>24</v>
      </c>
      <c r="K1204" s="12" t="s">
        <v>25</v>
      </c>
      <c r="L1204" s="12" t="s">
        <v>26</v>
      </c>
      <c r="M1204" s="12"/>
      <c r="N1204" s="12" t="s">
        <v>151</v>
      </c>
      <c r="O1204" s="12">
        <v>27</v>
      </c>
      <c r="P1204" s="13">
        <v>10529.73</v>
      </c>
      <c r="Q1204" s="14">
        <v>485</v>
      </c>
    </row>
    <row r="1205" spans="1:17" ht="21">
      <c r="A1205" s="11" t="s">
        <v>28</v>
      </c>
      <c r="B1205" s="12"/>
      <c r="C1205" s="12" t="s">
        <v>29</v>
      </c>
      <c r="D1205" s="12" t="s">
        <v>30</v>
      </c>
      <c r="E1205" s="12" t="s">
        <v>20</v>
      </c>
      <c r="F1205" s="12" t="s">
        <v>31</v>
      </c>
      <c r="G1205" s="12" t="s">
        <v>32</v>
      </c>
      <c r="H1205" s="12" t="s">
        <v>33</v>
      </c>
      <c r="I1205" s="12" t="s">
        <v>34</v>
      </c>
      <c r="J1205" s="12" t="s">
        <v>24</v>
      </c>
      <c r="K1205" s="12" t="s">
        <v>25</v>
      </c>
      <c r="L1205" s="12"/>
      <c r="M1205" s="12">
        <v>4.5</v>
      </c>
      <c r="N1205" s="12" t="s">
        <v>1827</v>
      </c>
      <c r="O1205" s="12">
        <v>58</v>
      </c>
      <c r="P1205" s="13">
        <v>141345.42000000001</v>
      </c>
      <c r="Q1205" s="14">
        <v>509</v>
      </c>
    </row>
    <row r="1206" spans="1:17" ht="21">
      <c r="A1206" s="11" t="s">
        <v>28</v>
      </c>
      <c r="B1206" s="12" t="s">
        <v>1828</v>
      </c>
      <c r="C1206" s="12" t="s">
        <v>48</v>
      </c>
      <c r="D1206" s="12"/>
      <c r="E1206" s="12" t="s">
        <v>49</v>
      </c>
      <c r="F1206" s="12" t="s">
        <v>126</v>
      </c>
      <c r="G1206" s="12" t="s">
        <v>22</v>
      </c>
      <c r="H1206" s="12" t="s">
        <v>33</v>
      </c>
      <c r="I1206" s="12" t="s">
        <v>260</v>
      </c>
      <c r="J1206" s="12" t="s">
        <v>261</v>
      </c>
      <c r="K1206" s="12" t="s">
        <v>112</v>
      </c>
      <c r="L1206" s="12"/>
      <c r="M1206" s="12"/>
      <c r="N1206" s="12" t="s">
        <v>127</v>
      </c>
      <c r="O1206" s="12">
        <v>62</v>
      </c>
      <c r="P1206" s="13">
        <v>39679.379999999997</v>
      </c>
      <c r="Q1206" s="14">
        <v>328</v>
      </c>
    </row>
    <row r="1207" spans="1:17" ht="21">
      <c r="A1207" s="11" t="s">
        <v>28</v>
      </c>
      <c r="B1207" s="12" t="s">
        <v>1829</v>
      </c>
      <c r="C1207" s="12" t="s">
        <v>18</v>
      </c>
      <c r="D1207" s="12"/>
      <c r="E1207" s="12"/>
      <c r="F1207" s="12" t="s">
        <v>135</v>
      </c>
      <c r="G1207" s="12" t="s">
        <v>67</v>
      </c>
      <c r="H1207" s="12" t="s">
        <v>68</v>
      </c>
      <c r="I1207" s="12" t="s">
        <v>140</v>
      </c>
      <c r="J1207" s="12" t="s">
        <v>24</v>
      </c>
      <c r="K1207" s="12" t="s">
        <v>1443</v>
      </c>
      <c r="L1207" s="12" t="s">
        <v>97</v>
      </c>
      <c r="M1207" s="12">
        <v>4.5</v>
      </c>
      <c r="N1207" s="12" t="s">
        <v>1830</v>
      </c>
      <c r="O1207" s="12">
        <v>46</v>
      </c>
      <c r="P1207" s="13">
        <v>36751.24</v>
      </c>
      <c r="Q1207" s="14">
        <v>470</v>
      </c>
    </row>
    <row r="1208" spans="1:17" ht="21">
      <c r="A1208" s="11" t="s">
        <v>123</v>
      </c>
      <c r="B1208" s="12" t="s">
        <v>1831</v>
      </c>
      <c r="C1208" s="12" t="s">
        <v>29</v>
      </c>
      <c r="D1208" s="12" t="s">
        <v>85</v>
      </c>
      <c r="E1208" s="12"/>
      <c r="F1208" s="12" t="s">
        <v>76</v>
      </c>
      <c r="G1208" s="12" t="s">
        <v>22</v>
      </c>
      <c r="H1208" s="12" t="s">
        <v>413</v>
      </c>
      <c r="I1208" s="12"/>
      <c r="J1208" s="12" t="s">
        <v>43</v>
      </c>
      <c r="K1208" s="12" t="s">
        <v>1014</v>
      </c>
      <c r="L1208" s="12"/>
      <c r="M1208" s="12">
        <v>5</v>
      </c>
      <c r="N1208" s="12" t="s">
        <v>127</v>
      </c>
      <c r="O1208" s="12">
        <v>35</v>
      </c>
      <c r="P1208" s="13">
        <v>22399.65</v>
      </c>
      <c r="Q1208" s="14">
        <v>470</v>
      </c>
    </row>
    <row r="1209" spans="1:17" ht="21">
      <c r="A1209" s="11" t="s">
        <v>165</v>
      </c>
      <c r="B1209" s="12" t="s">
        <v>1472</v>
      </c>
      <c r="C1209" s="12" t="s">
        <v>29</v>
      </c>
      <c r="D1209" s="12" t="s">
        <v>853</v>
      </c>
      <c r="E1209" s="12" t="s">
        <v>1187</v>
      </c>
      <c r="F1209" s="12" t="s">
        <v>145</v>
      </c>
      <c r="G1209" s="12" t="s">
        <v>32</v>
      </c>
      <c r="H1209" s="12" t="s">
        <v>42</v>
      </c>
      <c r="I1209" s="12"/>
      <c r="J1209" s="12" t="s">
        <v>43</v>
      </c>
      <c r="K1209" s="12" t="s">
        <v>146</v>
      </c>
      <c r="L1209" s="12"/>
      <c r="M1209" s="12"/>
      <c r="N1209" s="12" t="s">
        <v>1832</v>
      </c>
      <c r="O1209" s="12">
        <v>61</v>
      </c>
      <c r="P1209" s="13">
        <v>48678</v>
      </c>
      <c r="Q1209" s="14">
        <v>412</v>
      </c>
    </row>
    <row r="1210" spans="1:17" ht="21">
      <c r="A1210" s="11" t="s">
        <v>165</v>
      </c>
      <c r="B1210" s="12" t="s">
        <v>1833</v>
      </c>
      <c r="C1210" s="12" t="s">
        <v>29</v>
      </c>
      <c r="D1210" s="12" t="s">
        <v>30</v>
      </c>
      <c r="E1210" s="12" t="s">
        <v>1349</v>
      </c>
      <c r="F1210" s="12" t="s">
        <v>1834</v>
      </c>
      <c r="G1210" s="12" t="s">
        <v>22</v>
      </c>
      <c r="H1210" s="12" t="s">
        <v>1835</v>
      </c>
      <c r="I1210" s="12"/>
      <c r="J1210" s="12" t="s">
        <v>24</v>
      </c>
      <c r="K1210" s="12" t="s">
        <v>1351</v>
      </c>
      <c r="L1210" s="12"/>
      <c r="M1210" s="12"/>
      <c r="N1210" s="12" t="s">
        <v>1836</v>
      </c>
      <c r="O1210" s="12">
        <v>25</v>
      </c>
      <c r="P1210" s="13">
        <v>48499.75</v>
      </c>
      <c r="Q1210" s="14">
        <v>499</v>
      </c>
    </row>
    <row r="1211" spans="1:17" ht="21">
      <c r="A1211" s="11" t="s">
        <v>17</v>
      </c>
      <c r="B1211" s="12"/>
      <c r="C1211" s="12" t="s">
        <v>29</v>
      </c>
      <c r="D1211" s="12" t="s">
        <v>19</v>
      </c>
      <c r="E1211" s="12" t="s">
        <v>94</v>
      </c>
      <c r="F1211" s="12" t="s">
        <v>95</v>
      </c>
      <c r="G1211" s="12" t="s">
        <v>96</v>
      </c>
      <c r="H1211" s="12" t="s">
        <v>23</v>
      </c>
      <c r="I1211" s="12"/>
      <c r="J1211" s="12" t="s">
        <v>24</v>
      </c>
      <c r="K1211" s="12" t="s">
        <v>25</v>
      </c>
      <c r="L1211" s="12" t="s">
        <v>97</v>
      </c>
      <c r="M1211" s="12">
        <v>5</v>
      </c>
      <c r="N1211" s="12" t="s">
        <v>1837</v>
      </c>
      <c r="O1211" s="12">
        <v>65</v>
      </c>
      <c r="P1211" s="13">
        <v>32499.35</v>
      </c>
      <c r="Q1211" s="14">
        <v>358</v>
      </c>
    </row>
    <row r="1212" spans="1:17" ht="21">
      <c r="A1212" s="11" t="s">
        <v>28</v>
      </c>
      <c r="B1212" s="12"/>
      <c r="C1212" s="12" t="s">
        <v>29</v>
      </c>
      <c r="D1212" s="12" t="s">
        <v>85</v>
      </c>
      <c r="E1212" s="12" t="s">
        <v>20</v>
      </c>
      <c r="F1212" s="12" t="s">
        <v>99</v>
      </c>
      <c r="G1212" s="12" t="s">
        <v>77</v>
      </c>
      <c r="H1212" s="12" t="s">
        <v>23</v>
      </c>
      <c r="I1212" s="12"/>
      <c r="J1212" s="12" t="s">
        <v>24</v>
      </c>
      <c r="K1212" s="12" t="s">
        <v>25</v>
      </c>
      <c r="L1212" s="12" t="s">
        <v>97</v>
      </c>
      <c r="M1212" s="12">
        <v>4.4000000000000004</v>
      </c>
      <c r="N1212" s="12" t="s">
        <v>1838</v>
      </c>
      <c r="O1212" s="12">
        <v>52</v>
      </c>
      <c r="P1212" s="13">
        <v>38920.44</v>
      </c>
      <c r="Q1212" s="14">
        <v>398</v>
      </c>
    </row>
    <row r="1213" spans="1:17" ht="21">
      <c r="A1213" s="11" t="s">
        <v>17</v>
      </c>
      <c r="B1213" s="12" t="s">
        <v>101</v>
      </c>
      <c r="C1213" s="12" t="s">
        <v>29</v>
      </c>
      <c r="D1213" s="12" t="s">
        <v>102</v>
      </c>
      <c r="E1213" s="12" t="s">
        <v>20</v>
      </c>
      <c r="F1213" s="12" t="s">
        <v>31</v>
      </c>
      <c r="G1213" s="12" t="s">
        <v>96</v>
      </c>
      <c r="H1213" s="12" t="s">
        <v>23</v>
      </c>
      <c r="I1213" s="12"/>
      <c r="J1213" s="12" t="s">
        <v>24</v>
      </c>
      <c r="K1213" s="12" t="s">
        <v>25</v>
      </c>
      <c r="L1213" s="12"/>
      <c r="M1213" s="12"/>
      <c r="N1213" s="12" t="s">
        <v>1839</v>
      </c>
      <c r="O1213" s="12">
        <v>27</v>
      </c>
      <c r="P1213" s="13">
        <v>79622.73</v>
      </c>
      <c r="Q1213" s="14">
        <v>282</v>
      </c>
    </row>
    <row r="1214" spans="1:17" ht="21">
      <c r="A1214" s="11" t="s">
        <v>165</v>
      </c>
      <c r="B1214" s="12" t="s">
        <v>1840</v>
      </c>
      <c r="C1214" s="12" t="s">
        <v>29</v>
      </c>
      <c r="D1214" s="12"/>
      <c r="E1214" s="12"/>
      <c r="F1214" s="12" t="s">
        <v>76</v>
      </c>
      <c r="G1214" s="12" t="s">
        <v>41</v>
      </c>
      <c r="H1214" s="12" t="s">
        <v>1841</v>
      </c>
      <c r="I1214" s="12"/>
      <c r="J1214" s="12" t="s">
        <v>43</v>
      </c>
      <c r="K1214" s="12" t="s">
        <v>1842</v>
      </c>
      <c r="L1214" s="12"/>
      <c r="M1214" s="12"/>
      <c r="N1214" s="12" t="s">
        <v>1843</v>
      </c>
      <c r="O1214" s="12">
        <v>21</v>
      </c>
      <c r="P1214" s="13">
        <v>41229.300000000003</v>
      </c>
      <c r="Q1214" s="14">
        <v>456</v>
      </c>
    </row>
    <row r="1215" spans="1:17" ht="21">
      <c r="A1215" s="11" t="s">
        <v>165</v>
      </c>
      <c r="B1215" s="12" t="s">
        <v>1788</v>
      </c>
      <c r="C1215" s="12" t="s">
        <v>73</v>
      </c>
      <c r="D1215" s="12" t="s">
        <v>30</v>
      </c>
      <c r="E1215" s="12" t="s">
        <v>20</v>
      </c>
      <c r="F1215" s="12" t="s">
        <v>76</v>
      </c>
      <c r="G1215" s="12" t="s">
        <v>41</v>
      </c>
      <c r="H1215" s="12" t="s">
        <v>33</v>
      </c>
      <c r="I1215" s="12"/>
      <c r="J1215" s="12" t="s">
        <v>43</v>
      </c>
      <c r="K1215" s="12" t="s">
        <v>1789</v>
      </c>
      <c r="L1215" s="12"/>
      <c r="M1215" s="12"/>
      <c r="N1215" s="12" t="s">
        <v>1844</v>
      </c>
      <c r="O1215" s="12">
        <v>46</v>
      </c>
      <c r="P1215" s="13">
        <v>114954</v>
      </c>
      <c r="Q1215" s="14">
        <v>532</v>
      </c>
    </row>
    <row r="1216" spans="1:17" ht="21">
      <c r="A1216" s="11" t="s">
        <v>123</v>
      </c>
      <c r="B1216" s="12" t="s">
        <v>1845</v>
      </c>
      <c r="C1216" s="12"/>
      <c r="D1216" s="12" t="s">
        <v>85</v>
      </c>
      <c r="E1216" s="12"/>
      <c r="F1216" s="12" t="s">
        <v>76</v>
      </c>
      <c r="G1216" s="12" t="s">
        <v>77</v>
      </c>
      <c r="H1216" s="12" t="s">
        <v>33</v>
      </c>
      <c r="I1216" s="12"/>
      <c r="J1216" s="12"/>
      <c r="K1216" s="12"/>
      <c r="L1216" s="12"/>
      <c r="M1216" s="12"/>
      <c r="N1216" s="12" t="s">
        <v>1846</v>
      </c>
      <c r="O1216" s="12">
        <v>13</v>
      </c>
      <c r="P1216" s="13">
        <v>38297.870000000003</v>
      </c>
      <c r="Q1216" s="14">
        <v>95</v>
      </c>
    </row>
    <row r="1217" spans="1:17" ht="21">
      <c r="A1217" s="11" t="s">
        <v>152</v>
      </c>
      <c r="B1217" s="12" t="s">
        <v>153</v>
      </c>
      <c r="C1217" s="12" t="s">
        <v>73</v>
      </c>
      <c r="D1217" s="12" t="s">
        <v>30</v>
      </c>
      <c r="E1217" s="12" t="s">
        <v>20</v>
      </c>
      <c r="F1217" s="12" t="s">
        <v>31</v>
      </c>
      <c r="G1217" s="12" t="s">
        <v>41</v>
      </c>
      <c r="H1217" s="12" t="s">
        <v>23</v>
      </c>
      <c r="I1217" s="12"/>
      <c r="J1217" s="12" t="s">
        <v>24</v>
      </c>
      <c r="K1217" s="12" t="s">
        <v>25</v>
      </c>
      <c r="L1217" s="12"/>
      <c r="M1217" s="12"/>
      <c r="N1217" s="12" t="s">
        <v>45</v>
      </c>
      <c r="O1217" s="12">
        <v>16</v>
      </c>
      <c r="P1217" s="13">
        <v>15999.84</v>
      </c>
      <c r="Q1217" s="14">
        <v>135</v>
      </c>
    </row>
    <row r="1218" spans="1:17" ht="21">
      <c r="A1218" s="11" t="s">
        <v>17</v>
      </c>
      <c r="B1218" s="12"/>
      <c r="C1218" s="12" t="s">
        <v>18</v>
      </c>
      <c r="D1218" s="12" t="s">
        <v>19</v>
      </c>
      <c r="E1218" s="12" t="s">
        <v>20</v>
      </c>
      <c r="F1218" s="12" t="s">
        <v>21</v>
      </c>
      <c r="G1218" s="12" t="s">
        <v>22</v>
      </c>
      <c r="H1218" s="12" t="s">
        <v>23</v>
      </c>
      <c r="I1218" s="12"/>
      <c r="J1218" s="12" t="s">
        <v>24</v>
      </c>
      <c r="K1218" s="12" t="s">
        <v>25</v>
      </c>
      <c r="L1218" s="12" t="s">
        <v>26</v>
      </c>
      <c r="M1218" s="12"/>
      <c r="N1218" s="12" t="s">
        <v>61</v>
      </c>
      <c r="O1218" s="12">
        <v>47</v>
      </c>
      <c r="P1218" s="13">
        <v>75153</v>
      </c>
      <c r="Q1218" s="14">
        <v>488</v>
      </c>
    </row>
    <row r="1219" spans="1:17" ht="21">
      <c r="A1219" s="11" t="s">
        <v>28</v>
      </c>
      <c r="B1219" s="12"/>
      <c r="C1219" s="12" t="s">
        <v>29</v>
      </c>
      <c r="D1219" s="12" t="s">
        <v>30</v>
      </c>
      <c r="E1219" s="12" t="s">
        <v>20</v>
      </c>
      <c r="F1219" s="12" t="s">
        <v>31</v>
      </c>
      <c r="G1219" s="12" t="s">
        <v>32</v>
      </c>
      <c r="H1219" s="12" t="s">
        <v>33</v>
      </c>
      <c r="I1219" s="12" t="s">
        <v>34</v>
      </c>
      <c r="J1219" s="12" t="s">
        <v>24</v>
      </c>
      <c r="K1219" s="12" t="s">
        <v>25</v>
      </c>
      <c r="L1219" s="12"/>
      <c r="M1219" s="12">
        <v>4.5</v>
      </c>
      <c r="N1219" s="12" t="s">
        <v>151</v>
      </c>
      <c r="O1219" s="12">
        <v>42</v>
      </c>
      <c r="P1219" s="13">
        <v>16379.58</v>
      </c>
      <c r="Q1219" s="14">
        <v>330</v>
      </c>
    </row>
    <row r="1220" spans="1:17" ht="21">
      <c r="A1220" s="11" t="s">
        <v>165</v>
      </c>
      <c r="B1220" s="12" t="s">
        <v>1847</v>
      </c>
      <c r="C1220" s="12" t="s">
        <v>18</v>
      </c>
      <c r="D1220" s="12"/>
      <c r="E1220" s="12" t="s">
        <v>49</v>
      </c>
      <c r="F1220" s="12" t="s">
        <v>31</v>
      </c>
      <c r="G1220" s="12" t="s">
        <v>77</v>
      </c>
      <c r="H1220" s="12" t="s">
        <v>256</v>
      </c>
      <c r="I1220" s="12"/>
      <c r="J1220" s="12" t="s">
        <v>24</v>
      </c>
      <c r="K1220" s="12"/>
      <c r="L1220" s="12" t="s">
        <v>785</v>
      </c>
      <c r="M1220" s="12">
        <v>5</v>
      </c>
      <c r="N1220" s="12" t="s">
        <v>45</v>
      </c>
      <c r="O1220" s="12">
        <v>38</v>
      </c>
      <c r="P1220" s="13">
        <v>37999.620000000003</v>
      </c>
      <c r="Q1220" s="14">
        <v>287</v>
      </c>
    </row>
    <row r="1221" spans="1:17" ht="21">
      <c r="A1221" s="11" t="s">
        <v>165</v>
      </c>
      <c r="B1221" s="12" t="s">
        <v>1848</v>
      </c>
      <c r="C1221" s="12" t="s">
        <v>115</v>
      </c>
      <c r="D1221" s="12" t="s">
        <v>85</v>
      </c>
      <c r="E1221" s="12" t="s">
        <v>75</v>
      </c>
      <c r="F1221" s="12" t="s">
        <v>31</v>
      </c>
      <c r="G1221" s="12" t="s">
        <v>22</v>
      </c>
      <c r="H1221" s="12" t="s">
        <v>256</v>
      </c>
      <c r="I1221" s="12"/>
      <c r="J1221" s="12" t="s">
        <v>24</v>
      </c>
      <c r="K1221" s="12" t="s">
        <v>112</v>
      </c>
      <c r="L1221" s="12"/>
      <c r="M1221" s="12">
        <v>3.9</v>
      </c>
      <c r="N1221" s="12" t="s">
        <v>100</v>
      </c>
      <c r="O1221" s="12">
        <v>39</v>
      </c>
      <c r="P1221" s="13">
        <v>66261</v>
      </c>
      <c r="Q1221" s="14">
        <v>224</v>
      </c>
    </row>
    <row r="1222" spans="1:17" ht="21">
      <c r="A1222" s="11" t="s">
        <v>36</v>
      </c>
      <c r="B1222" s="12" t="s">
        <v>37</v>
      </c>
      <c r="C1222" s="12" t="s">
        <v>38</v>
      </c>
      <c r="D1222" s="12" t="s">
        <v>39</v>
      </c>
      <c r="E1222" s="12"/>
      <c r="F1222" s="12" t="s">
        <v>40</v>
      </c>
      <c r="G1222" s="12" t="s">
        <v>41</v>
      </c>
      <c r="H1222" s="12" t="s">
        <v>42</v>
      </c>
      <c r="I1222" s="12"/>
      <c r="J1222" s="12" t="s">
        <v>43</v>
      </c>
      <c r="K1222" s="12"/>
      <c r="L1222" s="12" t="s">
        <v>44</v>
      </c>
      <c r="M1222" s="12">
        <v>5</v>
      </c>
      <c r="N1222" s="12" t="s">
        <v>61</v>
      </c>
      <c r="O1222" s="12">
        <v>48</v>
      </c>
      <c r="P1222" s="13">
        <v>76752</v>
      </c>
      <c r="Q1222" s="14">
        <v>142</v>
      </c>
    </row>
    <row r="1223" spans="1:17" ht="21">
      <c r="A1223" s="11" t="s">
        <v>36</v>
      </c>
      <c r="B1223" s="12" t="s">
        <v>149</v>
      </c>
      <c r="C1223" s="12" t="s">
        <v>29</v>
      </c>
      <c r="D1223" s="12" t="s">
        <v>39</v>
      </c>
      <c r="E1223" s="12"/>
      <c r="F1223" s="12" t="s">
        <v>40</v>
      </c>
      <c r="G1223" s="12" t="s">
        <v>41</v>
      </c>
      <c r="H1223" s="12" t="s">
        <v>42</v>
      </c>
      <c r="I1223" s="12"/>
      <c r="J1223" s="12" t="s">
        <v>43</v>
      </c>
      <c r="K1223" s="12" t="s">
        <v>150</v>
      </c>
      <c r="L1223" s="12" t="s">
        <v>44</v>
      </c>
      <c r="M1223" s="12">
        <v>1</v>
      </c>
      <c r="N1223" s="12" t="s">
        <v>1849</v>
      </c>
      <c r="O1223" s="12">
        <v>30</v>
      </c>
      <c r="P1223" s="13">
        <v>23398.5</v>
      </c>
      <c r="Q1223" s="14">
        <v>260</v>
      </c>
    </row>
    <row r="1224" spans="1:17" ht="21">
      <c r="A1224" s="11" t="s">
        <v>17</v>
      </c>
      <c r="B1224" s="12"/>
      <c r="C1224" s="12" t="s">
        <v>18</v>
      </c>
      <c r="D1224" s="12" t="s">
        <v>19</v>
      </c>
      <c r="E1224" s="12" t="s">
        <v>20</v>
      </c>
      <c r="F1224" s="12" t="s">
        <v>21</v>
      </c>
      <c r="G1224" s="12" t="s">
        <v>22</v>
      </c>
      <c r="H1224" s="12" t="s">
        <v>23</v>
      </c>
      <c r="I1224" s="12"/>
      <c r="J1224" s="12" t="s">
        <v>24</v>
      </c>
      <c r="K1224" s="12" t="s">
        <v>25</v>
      </c>
      <c r="L1224" s="12" t="s">
        <v>26</v>
      </c>
      <c r="M1224" s="12"/>
      <c r="N1224" s="12" t="s">
        <v>1850</v>
      </c>
      <c r="O1224" s="12">
        <v>35</v>
      </c>
      <c r="P1224" s="13">
        <v>4742.1499999999996</v>
      </c>
      <c r="Q1224" s="14">
        <v>501</v>
      </c>
    </row>
    <row r="1225" spans="1:17" ht="21">
      <c r="A1225" s="11" t="s">
        <v>165</v>
      </c>
      <c r="B1225" s="12" t="s">
        <v>254</v>
      </c>
      <c r="C1225" s="12" t="s">
        <v>18</v>
      </c>
      <c r="D1225" s="12"/>
      <c r="E1225" s="12"/>
      <c r="F1225" s="12">
        <v>8032</v>
      </c>
      <c r="G1225" s="12" t="s">
        <v>22</v>
      </c>
      <c r="H1225" s="12" t="s">
        <v>413</v>
      </c>
      <c r="I1225" s="12" t="s">
        <v>618</v>
      </c>
      <c r="J1225" s="12" t="s">
        <v>24</v>
      </c>
      <c r="K1225" s="12" t="s">
        <v>1759</v>
      </c>
      <c r="L1225" s="12"/>
      <c r="M1225" s="12">
        <v>4.7</v>
      </c>
      <c r="N1225" s="12" t="s">
        <v>132</v>
      </c>
      <c r="O1225" s="12">
        <v>20</v>
      </c>
      <c r="P1225" s="13">
        <v>11799.8</v>
      </c>
      <c r="Q1225" s="14">
        <v>186</v>
      </c>
    </row>
    <row r="1226" spans="1:17" ht="21">
      <c r="A1226" s="11" t="s">
        <v>79</v>
      </c>
      <c r="B1226" s="12" t="s">
        <v>1760</v>
      </c>
      <c r="C1226" s="12" t="s">
        <v>29</v>
      </c>
      <c r="D1226" s="12"/>
      <c r="E1226" s="12" t="s">
        <v>49</v>
      </c>
      <c r="F1226" s="12" t="s">
        <v>86</v>
      </c>
      <c r="G1226" s="12" t="s">
        <v>22</v>
      </c>
      <c r="H1226" s="12" t="s">
        <v>338</v>
      </c>
      <c r="I1226" s="12"/>
      <c r="J1226" s="12" t="s">
        <v>24</v>
      </c>
      <c r="K1226" s="12"/>
      <c r="L1226" s="12" t="s">
        <v>97</v>
      </c>
      <c r="M1226" s="12"/>
      <c r="N1226" s="12" t="s">
        <v>127</v>
      </c>
      <c r="O1226" s="12">
        <v>64</v>
      </c>
      <c r="P1226" s="13">
        <v>40959.360000000001</v>
      </c>
      <c r="Q1226" s="14">
        <v>174</v>
      </c>
    </row>
    <row r="1227" spans="1:17" ht="21">
      <c r="A1227" s="11" t="s">
        <v>123</v>
      </c>
      <c r="B1227" s="12"/>
      <c r="C1227" s="12" t="s">
        <v>29</v>
      </c>
      <c r="D1227" s="12" t="s">
        <v>89</v>
      </c>
      <c r="E1227" s="12" t="s">
        <v>58</v>
      </c>
      <c r="F1227" s="12" t="s">
        <v>95</v>
      </c>
      <c r="G1227" s="12" t="s">
        <v>401</v>
      </c>
      <c r="H1227" s="12" t="s">
        <v>42</v>
      </c>
      <c r="I1227" s="12"/>
      <c r="J1227" s="12" t="s">
        <v>24</v>
      </c>
      <c r="K1227" s="12" t="s">
        <v>112</v>
      </c>
      <c r="L1227" s="12" t="s">
        <v>794</v>
      </c>
      <c r="M1227" s="12">
        <v>4.5</v>
      </c>
      <c r="N1227" s="12" t="s">
        <v>632</v>
      </c>
      <c r="O1227" s="12">
        <v>56</v>
      </c>
      <c r="P1227" s="13">
        <v>14950.88</v>
      </c>
      <c r="Q1227" s="14">
        <v>189</v>
      </c>
    </row>
    <row r="1228" spans="1:17" ht="21">
      <c r="A1228" s="11" t="s">
        <v>79</v>
      </c>
      <c r="B1228" s="12" t="s">
        <v>1762</v>
      </c>
      <c r="C1228" s="12" t="s">
        <v>73</v>
      </c>
      <c r="D1228" s="12" t="s">
        <v>102</v>
      </c>
      <c r="E1228" s="12" t="s">
        <v>90</v>
      </c>
      <c r="F1228" s="12" t="s">
        <v>76</v>
      </c>
      <c r="G1228" s="12" t="s">
        <v>77</v>
      </c>
      <c r="H1228" s="12" t="s">
        <v>42</v>
      </c>
      <c r="I1228" s="12" t="s">
        <v>92</v>
      </c>
      <c r="J1228" s="12" t="s">
        <v>43</v>
      </c>
      <c r="K1228" s="12"/>
      <c r="L1228" s="12"/>
      <c r="M1228" s="12">
        <v>2.8</v>
      </c>
      <c r="N1228" s="12" t="s">
        <v>1851</v>
      </c>
      <c r="O1228" s="12">
        <v>49</v>
      </c>
      <c r="P1228" s="13">
        <v>110249.51</v>
      </c>
      <c r="Q1228" s="14">
        <v>439</v>
      </c>
    </row>
    <row r="1229" spans="1:17" ht="21">
      <c r="A1229" s="11" t="s">
        <v>123</v>
      </c>
      <c r="B1229" s="12" t="s">
        <v>1852</v>
      </c>
      <c r="C1229" s="12" t="s">
        <v>29</v>
      </c>
      <c r="D1229" s="12" t="s">
        <v>85</v>
      </c>
      <c r="E1229" s="12" t="s">
        <v>49</v>
      </c>
      <c r="F1229" s="12" t="s">
        <v>31</v>
      </c>
      <c r="G1229" s="12" t="s">
        <v>22</v>
      </c>
      <c r="H1229" s="12" t="s">
        <v>413</v>
      </c>
      <c r="I1229" s="12"/>
      <c r="J1229" s="12" t="s">
        <v>24</v>
      </c>
      <c r="K1229" s="12" t="s">
        <v>1002</v>
      </c>
      <c r="L1229" s="12"/>
      <c r="M1229" s="12">
        <v>4.2</v>
      </c>
      <c r="N1229" s="12" t="s">
        <v>132</v>
      </c>
      <c r="O1229" s="12">
        <v>48</v>
      </c>
      <c r="P1229" s="13">
        <v>28319.52</v>
      </c>
      <c r="Q1229" s="14">
        <v>459</v>
      </c>
    </row>
    <row r="1230" spans="1:17" ht="21">
      <c r="A1230" s="11" t="s">
        <v>17</v>
      </c>
      <c r="B1230" s="12"/>
      <c r="C1230" s="12" t="s">
        <v>29</v>
      </c>
      <c r="D1230" s="12" t="s">
        <v>19</v>
      </c>
      <c r="E1230" s="12" t="s">
        <v>94</v>
      </c>
      <c r="F1230" s="12" t="s">
        <v>95</v>
      </c>
      <c r="G1230" s="12" t="s">
        <v>96</v>
      </c>
      <c r="H1230" s="12" t="s">
        <v>23</v>
      </c>
      <c r="I1230" s="12"/>
      <c r="J1230" s="12" t="s">
        <v>24</v>
      </c>
      <c r="K1230" s="12" t="s">
        <v>25</v>
      </c>
      <c r="L1230" s="12" t="s">
        <v>97</v>
      </c>
      <c r="M1230" s="12">
        <v>5</v>
      </c>
      <c r="N1230" s="12" t="s">
        <v>1853</v>
      </c>
      <c r="O1230" s="12">
        <v>56</v>
      </c>
      <c r="P1230" s="13">
        <v>201544</v>
      </c>
      <c r="Q1230" s="14">
        <v>192</v>
      </c>
    </row>
    <row r="1231" spans="1:17" ht="21">
      <c r="A1231" s="11" t="s">
        <v>28</v>
      </c>
      <c r="B1231" s="12"/>
      <c r="C1231" s="12" t="s">
        <v>18</v>
      </c>
      <c r="D1231" s="12" t="s">
        <v>287</v>
      </c>
      <c r="E1231" s="12" t="s">
        <v>32</v>
      </c>
      <c r="F1231" s="12" t="s">
        <v>288</v>
      </c>
      <c r="G1231" s="12" t="s">
        <v>77</v>
      </c>
      <c r="H1231" s="12" t="s">
        <v>23</v>
      </c>
      <c r="I1231" s="12"/>
      <c r="J1231" s="12" t="s">
        <v>24</v>
      </c>
      <c r="K1231" s="12" t="s">
        <v>25</v>
      </c>
      <c r="L1231" s="12" t="s">
        <v>97</v>
      </c>
      <c r="M1231" s="12">
        <v>4.7</v>
      </c>
      <c r="N1231" s="12" t="s">
        <v>1854</v>
      </c>
      <c r="O1231" s="12">
        <v>63</v>
      </c>
      <c r="P1231" s="13">
        <v>86798.88</v>
      </c>
      <c r="Q1231" s="14">
        <v>338</v>
      </c>
    </row>
    <row r="1232" spans="1:17" ht="21">
      <c r="A1232" s="11" t="s">
        <v>28</v>
      </c>
      <c r="B1232" s="12"/>
      <c r="C1232" s="12" t="s">
        <v>29</v>
      </c>
      <c r="D1232" s="12" t="s">
        <v>85</v>
      </c>
      <c r="E1232" s="12" t="s">
        <v>20</v>
      </c>
      <c r="F1232" s="12" t="s">
        <v>99</v>
      </c>
      <c r="G1232" s="12" t="s">
        <v>77</v>
      </c>
      <c r="H1232" s="12" t="s">
        <v>23</v>
      </c>
      <c r="I1232" s="12"/>
      <c r="J1232" s="12" t="s">
        <v>24</v>
      </c>
      <c r="K1232" s="12" t="s">
        <v>25</v>
      </c>
      <c r="L1232" s="12" t="s">
        <v>97</v>
      </c>
      <c r="M1232" s="12">
        <v>4.4000000000000004</v>
      </c>
      <c r="N1232" s="12" t="s">
        <v>132</v>
      </c>
      <c r="O1232" s="12">
        <v>31</v>
      </c>
      <c r="P1232" s="13">
        <v>18289.689999999999</v>
      </c>
      <c r="Q1232" s="14">
        <v>130</v>
      </c>
    </row>
    <row r="1233" spans="1:17" ht="21">
      <c r="A1233" s="11" t="s">
        <v>165</v>
      </c>
      <c r="B1233" s="12" t="s">
        <v>1855</v>
      </c>
      <c r="C1233" s="12" t="s">
        <v>218</v>
      </c>
      <c r="D1233" s="12" t="s">
        <v>853</v>
      </c>
      <c r="E1233" s="12" t="s">
        <v>661</v>
      </c>
      <c r="F1233" s="12" t="s">
        <v>374</v>
      </c>
      <c r="G1233" s="12" t="s">
        <v>32</v>
      </c>
      <c r="H1233" s="12" t="s">
        <v>256</v>
      </c>
      <c r="I1233" s="12" t="s">
        <v>512</v>
      </c>
      <c r="J1233" s="12" t="s">
        <v>43</v>
      </c>
      <c r="K1233" s="12"/>
      <c r="L1233" s="12"/>
      <c r="M1233" s="12">
        <v>5</v>
      </c>
      <c r="N1233" s="12" t="s">
        <v>211</v>
      </c>
      <c r="O1233" s="12">
        <v>29</v>
      </c>
      <c r="P1233" s="13">
        <v>13339.71</v>
      </c>
      <c r="Q1233" s="14">
        <v>487</v>
      </c>
    </row>
    <row r="1234" spans="1:17" ht="21">
      <c r="A1234" s="11" t="s">
        <v>165</v>
      </c>
      <c r="B1234" s="12" t="s">
        <v>1856</v>
      </c>
      <c r="C1234" s="12" t="s">
        <v>48</v>
      </c>
      <c r="D1234" s="12" t="s">
        <v>85</v>
      </c>
      <c r="E1234" s="12" t="s">
        <v>49</v>
      </c>
      <c r="F1234" s="12" t="s">
        <v>76</v>
      </c>
      <c r="G1234" s="12" t="s">
        <v>22</v>
      </c>
      <c r="H1234" s="12" t="s">
        <v>33</v>
      </c>
      <c r="I1234" s="12" t="s">
        <v>589</v>
      </c>
      <c r="J1234" s="12" t="s">
        <v>24</v>
      </c>
      <c r="K1234" s="12"/>
      <c r="L1234" s="12"/>
      <c r="M1234" s="12"/>
      <c r="N1234" s="12" t="s">
        <v>1857</v>
      </c>
      <c r="O1234" s="12">
        <v>34</v>
      </c>
      <c r="P1234" s="13">
        <v>29847.919999999998</v>
      </c>
      <c r="Q1234" s="14">
        <v>431</v>
      </c>
    </row>
    <row r="1235" spans="1:17" ht="21">
      <c r="A1235" s="11" t="s">
        <v>123</v>
      </c>
      <c r="B1235" s="12" t="s">
        <v>1619</v>
      </c>
      <c r="C1235" s="12" t="s">
        <v>29</v>
      </c>
      <c r="D1235" s="12"/>
      <c r="E1235" s="12" t="s">
        <v>1349</v>
      </c>
      <c r="F1235" s="12" t="s">
        <v>76</v>
      </c>
      <c r="G1235" s="12"/>
      <c r="H1235" s="12" t="s">
        <v>1105</v>
      </c>
      <c r="I1235" s="12" t="s">
        <v>284</v>
      </c>
      <c r="J1235" s="12"/>
      <c r="K1235" s="12" t="s">
        <v>1858</v>
      </c>
      <c r="L1235" s="12" t="s">
        <v>262</v>
      </c>
      <c r="M1235" s="12">
        <v>3.4</v>
      </c>
      <c r="N1235" s="12" t="s">
        <v>1859</v>
      </c>
      <c r="O1235" s="12">
        <v>42</v>
      </c>
      <c r="P1235" s="13">
        <v>82277.58</v>
      </c>
      <c r="Q1235" s="14">
        <v>323</v>
      </c>
    </row>
    <row r="1236" spans="1:17" ht="21">
      <c r="A1236" s="11" t="s">
        <v>123</v>
      </c>
      <c r="B1236" s="12" t="s">
        <v>905</v>
      </c>
      <c r="C1236" s="12" t="s">
        <v>73</v>
      </c>
      <c r="D1236" s="12"/>
      <c r="E1236" s="12" t="s">
        <v>90</v>
      </c>
      <c r="F1236" s="12" t="s">
        <v>235</v>
      </c>
      <c r="G1236" s="12" t="s">
        <v>41</v>
      </c>
      <c r="H1236" s="12" t="s">
        <v>33</v>
      </c>
      <c r="I1236" s="12" t="s">
        <v>260</v>
      </c>
      <c r="J1236" s="12" t="s">
        <v>1177</v>
      </c>
      <c r="K1236" s="12" t="s">
        <v>1178</v>
      </c>
      <c r="L1236" s="12"/>
      <c r="M1236" s="12">
        <v>1</v>
      </c>
      <c r="N1236" s="12" t="s">
        <v>1860</v>
      </c>
      <c r="O1236" s="12">
        <v>45</v>
      </c>
      <c r="P1236" s="13">
        <v>95849.55</v>
      </c>
      <c r="Q1236" s="14">
        <v>293</v>
      </c>
    </row>
    <row r="1237" spans="1:17" ht="21">
      <c r="A1237" s="11" t="s">
        <v>28</v>
      </c>
      <c r="B1237" s="12"/>
      <c r="C1237" s="12" t="s">
        <v>29</v>
      </c>
      <c r="D1237" s="12" t="s">
        <v>30</v>
      </c>
      <c r="E1237" s="12" t="s">
        <v>20</v>
      </c>
      <c r="F1237" s="12" t="s">
        <v>31</v>
      </c>
      <c r="G1237" s="12" t="s">
        <v>32</v>
      </c>
      <c r="H1237" s="12" t="s">
        <v>33</v>
      </c>
      <c r="I1237" s="12" t="s">
        <v>34</v>
      </c>
      <c r="J1237" s="12" t="s">
        <v>24</v>
      </c>
      <c r="K1237" s="12" t="s">
        <v>25</v>
      </c>
      <c r="L1237" s="12"/>
      <c r="M1237" s="12">
        <v>4.5</v>
      </c>
      <c r="N1237" s="12" t="s">
        <v>1861</v>
      </c>
      <c r="O1237" s="12">
        <v>43</v>
      </c>
      <c r="P1237" s="13">
        <v>30486.57</v>
      </c>
      <c r="Q1237" s="14">
        <v>234</v>
      </c>
    </row>
    <row r="1238" spans="1:17" ht="21">
      <c r="A1238" s="11" t="s">
        <v>17</v>
      </c>
      <c r="B1238" s="12" t="s">
        <v>101</v>
      </c>
      <c r="C1238" s="12" t="s">
        <v>29</v>
      </c>
      <c r="D1238" s="12" t="s">
        <v>102</v>
      </c>
      <c r="E1238" s="12" t="s">
        <v>20</v>
      </c>
      <c r="F1238" s="12" t="s">
        <v>31</v>
      </c>
      <c r="G1238" s="12" t="s">
        <v>96</v>
      </c>
      <c r="H1238" s="12" t="s">
        <v>23</v>
      </c>
      <c r="I1238" s="12"/>
      <c r="J1238" s="12" t="s">
        <v>24</v>
      </c>
      <c r="K1238" s="12" t="s">
        <v>25</v>
      </c>
      <c r="L1238" s="12"/>
      <c r="M1238" s="12"/>
      <c r="N1238" s="12" t="s">
        <v>151</v>
      </c>
      <c r="O1238" s="12">
        <v>20</v>
      </c>
      <c r="P1238" s="13">
        <v>7799.8</v>
      </c>
      <c r="Q1238" s="14">
        <v>509</v>
      </c>
    </row>
    <row r="1239" spans="1:17" ht="21">
      <c r="A1239" s="11" t="s">
        <v>152</v>
      </c>
      <c r="B1239" s="12" t="s">
        <v>153</v>
      </c>
      <c r="C1239" s="12" t="s">
        <v>73</v>
      </c>
      <c r="D1239" s="12" t="s">
        <v>30</v>
      </c>
      <c r="E1239" s="12" t="s">
        <v>20</v>
      </c>
      <c r="F1239" s="12" t="s">
        <v>31</v>
      </c>
      <c r="G1239" s="12" t="s">
        <v>41</v>
      </c>
      <c r="H1239" s="12" t="s">
        <v>23</v>
      </c>
      <c r="I1239" s="12"/>
      <c r="J1239" s="12" t="s">
        <v>24</v>
      </c>
      <c r="K1239" s="12" t="s">
        <v>25</v>
      </c>
      <c r="L1239" s="12"/>
      <c r="M1239" s="12"/>
      <c r="N1239" s="12" t="s">
        <v>45</v>
      </c>
      <c r="O1239" s="12">
        <v>59</v>
      </c>
      <c r="P1239" s="13">
        <v>58999.41</v>
      </c>
      <c r="Q1239" s="14">
        <v>195</v>
      </c>
    </row>
    <row r="1240" spans="1:17" ht="21">
      <c r="A1240" s="11" t="s">
        <v>36</v>
      </c>
      <c r="B1240" s="12" t="s">
        <v>37</v>
      </c>
      <c r="C1240" s="12" t="s">
        <v>38</v>
      </c>
      <c r="D1240" s="12" t="s">
        <v>39</v>
      </c>
      <c r="E1240" s="12"/>
      <c r="F1240" s="12" t="s">
        <v>40</v>
      </c>
      <c r="G1240" s="12" t="s">
        <v>41</v>
      </c>
      <c r="H1240" s="12" t="s">
        <v>42</v>
      </c>
      <c r="I1240" s="12"/>
      <c r="J1240" s="12" t="s">
        <v>43</v>
      </c>
      <c r="K1240" s="12"/>
      <c r="L1240" s="12" t="s">
        <v>44</v>
      </c>
      <c r="M1240" s="12">
        <v>5</v>
      </c>
      <c r="N1240" s="12" t="s">
        <v>151</v>
      </c>
      <c r="O1240" s="12">
        <v>65</v>
      </c>
      <c r="P1240" s="13">
        <v>25349.35</v>
      </c>
      <c r="Q1240" s="14">
        <v>308</v>
      </c>
    </row>
    <row r="1241" spans="1:17" ht="21">
      <c r="A1241" s="11" t="s">
        <v>36</v>
      </c>
      <c r="B1241" s="12" t="s">
        <v>149</v>
      </c>
      <c r="C1241" s="12" t="s">
        <v>29</v>
      </c>
      <c r="D1241" s="12" t="s">
        <v>39</v>
      </c>
      <c r="E1241" s="12"/>
      <c r="F1241" s="12" t="s">
        <v>40</v>
      </c>
      <c r="G1241" s="12" t="s">
        <v>41</v>
      </c>
      <c r="H1241" s="12" t="s">
        <v>42</v>
      </c>
      <c r="I1241" s="12"/>
      <c r="J1241" s="12" t="s">
        <v>43</v>
      </c>
      <c r="K1241" s="12" t="s">
        <v>150</v>
      </c>
      <c r="L1241" s="12" t="s">
        <v>44</v>
      </c>
      <c r="M1241" s="12">
        <v>1</v>
      </c>
      <c r="N1241" s="12" t="s">
        <v>1844</v>
      </c>
      <c r="O1241" s="12">
        <v>42</v>
      </c>
      <c r="P1241" s="13">
        <v>104958</v>
      </c>
      <c r="Q1241" s="14">
        <v>257</v>
      </c>
    </row>
    <row r="1242" spans="1:17" ht="21">
      <c r="A1242" s="11" t="s">
        <v>36</v>
      </c>
      <c r="B1242" s="12" t="s">
        <v>37</v>
      </c>
      <c r="C1242" s="12" t="s">
        <v>38</v>
      </c>
      <c r="D1242" s="12" t="s">
        <v>39</v>
      </c>
      <c r="E1242" s="12"/>
      <c r="F1242" s="12" t="s">
        <v>40</v>
      </c>
      <c r="G1242" s="12" t="s">
        <v>41</v>
      </c>
      <c r="H1242" s="12" t="s">
        <v>42</v>
      </c>
      <c r="I1242" s="12"/>
      <c r="J1242" s="12" t="s">
        <v>43</v>
      </c>
      <c r="K1242" s="12"/>
      <c r="L1242" s="12" t="s">
        <v>44</v>
      </c>
      <c r="M1242" s="12">
        <v>5</v>
      </c>
      <c r="N1242" s="12" t="s">
        <v>211</v>
      </c>
      <c r="O1242" s="12">
        <v>55</v>
      </c>
      <c r="P1242" s="13">
        <v>25299.45</v>
      </c>
      <c r="Q1242" s="14">
        <v>402</v>
      </c>
    </row>
    <row r="1243" spans="1:17" ht="21">
      <c r="A1243" s="11" t="s">
        <v>36</v>
      </c>
      <c r="B1243" s="12" t="s">
        <v>149</v>
      </c>
      <c r="C1243" s="12" t="s">
        <v>29</v>
      </c>
      <c r="D1243" s="12" t="s">
        <v>39</v>
      </c>
      <c r="E1243" s="12"/>
      <c r="F1243" s="12" t="s">
        <v>40</v>
      </c>
      <c r="G1243" s="12" t="s">
        <v>41</v>
      </c>
      <c r="H1243" s="12" t="s">
        <v>42</v>
      </c>
      <c r="I1243" s="12"/>
      <c r="J1243" s="12" t="s">
        <v>43</v>
      </c>
      <c r="K1243" s="12" t="s">
        <v>150</v>
      </c>
      <c r="L1243" s="12" t="s">
        <v>44</v>
      </c>
      <c r="M1243" s="12">
        <v>1</v>
      </c>
      <c r="N1243" s="12" t="s">
        <v>1862</v>
      </c>
      <c r="O1243" s="12">
        <v>22</v>
      </c>
      <c r="P1243" s="13">
        <v>11197.78</v>
      </c>
      <c r="Q1243" s="14">
        <v>395</v>
      </c>
    </row>
    <row r="1244" spans="1:17" ht="21">
      <c r="A1244" s="11" t="s">
        <v>17</v>
      </c>
      <c r="B1244" s="12"/>
      <c r="C1244" s="12" t="s">
        <v>18</v>
      </c>
      <c r="D1244" s="12" t="s">
        <v>19</v>
      </c>
      <c r="E1244" s="12" t="s">
        <v>20</v>
      </c>
      <c r="F1244" s="12" t="s">
        <v>21</v>
      </c>
      <c r="G1244" s="12" t="s">
        <v>22</v>
      </c>
      <c r="H1244" s="12" t="s">
        <v>23</v>
      </c>
      <c r="I1244" s="12"/>
      <c r="J1244" s="12" t="s">
        <v>24</v>
      </c>
      <c r="K1244" s="12" t="s">
        <v>25</v>
      </c>
      <c r="L1244" s="12" t="s">
        <v>26</v>
      </c>
      <c r="M1244" s="12"/>
      <c r="N1244" s="12" t="s">
        <v>1360</v>
      </c>
      <c r="O1244" s="12">
        <v>20</v>
      </c>
      <c r="P1244" s="13">
        <v>23019.8</v>
      </c>
      <c r="Q1244" s="14">
        <v>360</v>
      </c>
    </row>
    <row r="1245" spans="1:17" ht="21">
      <c r="A1245" s="11" t="s">
        <v>165</v>
      </c>
      <c r="B1245" s="12" t="s">
        <v>1636</v>
      </c>
      <c r="C1245" s="12" t="s">
        <v>29</v>
      </c>
      <c r="D1245" s="12"/>
      <c r="E1245" s="12" t="s">
        <v>49</v>
      </c>
      <c r="F1245" s="12" t="s">
        <v>86</v>
      </c>
      <c r="G1245" s="12" t="s">
        <v>41</v>
      </c>
      <c r="H1245" s="12" t="s">
        <v>42</v>
      </c>
      <c r="I1245" s="12"/>
      <c r="J1245" s="12" t="s">
        <v>24</v>
      </c>
      <c r="K1245" s="12" t="s">
        <v>112</v>
      </c>
      <c r="L1245" s="12" t="s">
        <v>1462</v>
      </c>
      <c r="M1245" s="12"/>
      <c r="N1245" s="12" t="s">
        <v>211</v>
      </c>
      <c r="O1245" s="12">
        <v>28</v>
      </c>
      <c r="P1245" s="13">
        <v>12879.72</v>
      </c>
      <c r="Q1245" s="14">
        <v>462</v>
      </c>
    </row>
    <row r="1246" spans="1:17" ht="21">
      <c r="A1246" s="11" t="s">
        <v>165</v>
      </c>
      <c r="B1246" s="12" t="s">
        <v>1668</v>
      </c>
      <c r="C1246" s="12" t="s">
        <v>18</v>
      </c>
      <c r="D1246" s="12" t="s">
        <v>853</v>
      </c>
      <c r="E1246" s="12" t="s">
        <v>208</v>
      </c>
      <c r="F1246" s="12" t="s">
        <v>374</v>
      </c>
      <c r="G1246" s="12" t="s">
        <v>32</v>
      </c>
      <c r="H1246" s="12" t="s">
        <v>33</v>
      </c>
      <c r="I1246" s="12" t="s">
        <v>639</v>
      </c>
      <c r="J1246" s="12" t="s">
        <v>43</v>
      </c>
      <c r="K1246" s="12"/>
      <c r="L1246" s="12"/>
      <c r="M1246" s="12"/>
      <c r="N1246" s="12" t="s">
        <v>78</v>
      </c>
      <c r="O1246" s="12">
        <v>13</v>
      </c>
      <c r="P1246" s="13">
        <v>11699.87</v>
      </c>
      <c r="Q1246" s="14">
        <v>98</v>
      </c>
    </row>
    <row r="1247" spans="1:17" ht="21">
      <c r="A1247" s="11" t="s">
        <v>36</v>
      </c>
      <c r="B1247" s="12" t="s">
        <v>37</v>
      </c>
      <c r="C1247" s="12" t="s">
        <v>38</v>
      </c>
      <c r="D1247" s="12" t="s">
        <v>39</v>
      </c>
      <c r="E1247" s="12"/>
      <c r="F1247" s="12" t="s">
        <v>40</v>
      </c>
      <c r="G1247" s="12" t="s">
        <v>41</v>
      </c>
      <c r="H1247" s="12" t="s">
        <v>42</v>
      </c>
      <c r="I1247" s="12"/>
      <c r="J1247" s="12" t="s">
        <v>43</v>
      </c>
      <c r="K1247" s="12"/>
      <c r="L1247" s="12" t="s">
        <v>44</v>
      </c>
      <c r="M1247" s="12">
        <v>5</v>
      </c>
      <c r="N1247" s="12" t="s">
        <v>61</v>
      </c>
      <c r="O1247" s="12">
        <v>59</v>
      </c>
      <c r="P1247" s="13">
        <v>94341</v>
      </c>
      <c r="Q1247" s="14">
        <v>374</v>
      </c>
    </row>
    <row r="1248" spans="1:17" ht="21">
      <c r="A1248" s="11" t="s">
        <v>36</v>
      </c>
      <c r="B1248" s="12" t="s">
        <v>149</v>
      </c>
      <c r="C1248" s="12" t="s">
        <v>29</v>
      </c>
      <c r="D1248" s="12" t="s">
        <v>39</v>
      </c>
      <c r="E1248" s="12"/>
      <c r="F1248" s="12" t="s">
        <v>40</v>
      </c>
      <c r="G1248" s="12" t="s">
        <v>41</v>
      </c>
      <c r="H1248" s="12" t="s">
        <v>42</v>
      </c>
      <c r="I1248" s="12"/>
      <c r="J1248" s="12" t="s">
        <v>43</v>
      </c>
      <c r="K1248" s="12" t="s">
        <v>150</v>
      </c>
      <c r="L1248" s="12" t="s">
        <v>44</v>
      </c>
      <c r="M1248" s="12">
        <v>1</v>
      </c>
      <c r="N1248" s="12" t="s">
        <v>132</v>
      </c>
      <c r="O1248" s="12">
        <v>60</v>
      </c>
      <c r="P1248" s="13">
        <v>35399.4</v>
      </c>
      <c r="Q1248" s="14">
        <v>346</v>
      </c>
    </row>
    <row r="1249" spans="1:17" ht="21">
      <c r="A1249" s="11" t="s">
        <v>17</v>
      </c>
      <c r="B1249" s="12"/>
      <c r="C1249" s="12" t="s">
        <v>18</v>
      </c>
      <c r="D1249" s="12" t="s">
        <v>19</v>
      </c>
      <c r="E1249" s="12" t="s">
        <v>20</v>
      </c>
      <c r="F1249" s="12" t="s">
        <v>21</v>
      </c>
      <c r="G1249" s="12" t="s">
        <v>22</v>
      </c>
      <c r="H1249" s="12" t="s">
        <v>23</v>
      </c>
      <c r="I1249" s="12"/>
      <c r="J1249" s="12" t="s">
        <v>24</v>
      </c>
      <c r="K1249" s="12" t="s">
        <v>25</v>
      </c>
      <c r="L1249" s="12" t="s">
        <v>26</v>
      </c>
      <c r="M1249" s="12"/>
      <c r="N1249" s="12" t="s">
        <v>78</v>
      </c>
      <c r="O1249" s="12">
        <v>46</v>
      </c>
      <c r="P1249" s="13">
        <v>41399.54</v>
      </c>
      <c r="Q1249" s="14">
        <v>391</v>
      </c>
    </row>
    <row r="1250" spans="1:17" ht="21">
      <c r="A1250" s="11" t="s">
        <v>79</v>
      </c>
      <c r="B1250" s="12" t="s">
        <v>1774</v>
      </c>
      <c r="C1250" s="12" t="s">
        <v>115</v>
      </c>
      <c r="D1250" s="12" t="s">
        <v>1775</v>
      </c>
      <c r="E1250" s="12" t="s">
        <v>77</v>
      </c>
      <c r="F1250" s="12" t="s">
        <v>135</v>
      </c>
      <c r="G1250" s="12" t="s">
        <v>77</v>
      </c>
      <c r="H1250" s="12" t="s">
        <v>68</v>
      </c>
      <c r="I1250" s="12"/>
      <c r="J1250" s="12" t="s">
        <v>24</v>
      </c>
      <c r="K1250" s="12" t="s">
        <v>1586</v>
      </c>
      <c r="L1250" s="12"/>
      <c r="M1250" s="12">
        <v>4.4000000000000004</v>
      </c>
      <c r="N1250" s="12" t="s">
        <v>1863</v>
      </c>
      <c r="O1250" s="12">
        <v>15</v>
      </c>
      <c r="P1250" s="13">
        <v>10499.85</v>
      </c>
      <c r="Q1250" s="14">
        <v>164</v>
      </c>
    </row>
    <row r="1251" spans="1:17" ht="21">
      <c r="A1251" s="11" t="s">
        <v>1776</v>
      </c>
      <c r="B1251" s="12"/>
      <c r="C1251" s="12" t="s">
        <v>218</v>
      </c>
      <c r="D1251" s="12"/>
      <c r="E1251" s="12" t="s">
        <v>1187</v>
      </c>
      <c r="F1251" s="12" t="s">
        <v>21</v>
      </c>
      <c r="G1251" s="12" t="s">
        <v>32</v>
      </c>
      <c r="H1251" s="12" t="s">
        <v>42</v>
      </c>
      <c r="I1251" s="12"/>
      <c r="J1251" s="12" t="s">
        <v>43</v>
      </c>
      <c r="K1251" s="12" t="s">
        <v>146</v>
      </c>
      <c r="L1251" s="12" t="s">
        <v>635</v>
      </c>
      <c r="M1251" s="12"/>
      <c r="N1251" s="12" t="s">
        <v>1864</v>
      </c>
      <c r="O1251" s="12">
        <v>52</v>
      </c>
      <c r="P1251" s="13">
        <v>146012.35999999999</v>
      </c>
      <c r="Q1251" s="14">
        <v>179</v>
      </c>
    </row>
    <row r="1252" spans="1:17" ht="21">
      <c r="A1252" s="11" t="s">
        <v>165</v>
      </c>
      <c r="B1252" s="12" t="s">
        <v>1654</v>
      </c>
      <c r="C1252" s="12" t="s">
        <v>18</v>
      </c>
      <c r="D1252" s="12" t="s">
        <v>102</v>
      </c>
      <c r="E1252" s="12" t="s">
        <v>208</v>
      </c>
      <c r="F1252" s="12" t="s">
        <v>337</v>
      </c>
      <c r="G1252" s="12" t="s">
        <v>32</v>
      </c>
      <c r="H1252" s="12" t="s">
        <v>33</v>
      </c>
      <c r="I1252" s="12" t="s">
        <v>34</v>
      </c>
      <c r="J1252" s="12" t="s">
        <v>24</v>
      </c>
      <c r="K1252" s="12"/>
      <c r="L1252" s="12"/>
      <c r="M1252" s="12">
        <v>4.7</v>
      </c>
      <c r="N1252" s="12" t="s">
        <v>1667</v>
      </c>
      <c r="O1252" s="12">
        <v>21</v>
      </c>
      <c r="P1252" s="13">
        <v>23099.79</v>
      </c>
      <c r="Q1252" s="14">
        <v>520</v>
      </c>
    </row>
    <row r="1253" spans="1:17" ht="21">
      <c r="A1253" s="11" t="s">
        <v>36</v>
      </c>
      <c r="B1253" s="12" t="s">
        <v>1778</v>
      </c>
      <c r="C1253" s="12" t="s">
        <v>105</v>
      </c>
      <c r="D1253" s="12" t="s">
        <v>1779</v>
      </c>
      <c r="E1253" s="12" t="s">
        <v>90</v>
      </c>
      <c r="F1253" s="12" t="s">
        <v>76</v>
      </c>
      <c r="G1253" s="12" t="s">
        <v>41</v>
      </c>
      <c r="H1253" s="12" t="s">
        <v>42</v>
      </c>
      <c r="I1253" s="12" t="s">
        <v>260</v>
      </c>
      <c r="J1253" s="12" t="s">
        <v>43</v>
      </c>
      <c r="K1253" s="12"/>
      <c r="L1253" s="12"/>
      <c r="M1253" s="12">
        <v>3.8</v>
      </c>
      <c r="N1253" s="12" t="s">
        <v>45</v>
      </c>
      <c r="O1253" s="12">
        <v>31</v>
      </c>
      <c r="P1253" s="13">
        <v>30999.69</v>
      </c>
      <c r="Q1253" s="14">
        <v>170</v>
      </c>
    </row>
    <row r="1254" spans="1:17" ht="21">
      <c r="A1254" s="11" t="s">
        <v>165</v>
      </c>
      <c r="B1254" s="12" t="s">
        <v>1865</v>
      </c>
      <c r="C1254" s="12" t="s">
        <v>29</v>
      </c>
      <c r="D1254" s="12" t="s">
        <v>85</v>
      </c>
      <c r="E1254" s="12" t="s">
        <v>75</v>
      </c>
      <c r="F1254" s="12" t="s">
        <v>76</v>
      </c>
      <c r="G1254" s="12" t="s">
        <v>77</v>
      </c>
      <c r="H1254" s="12" t="s">
        <v>42</v>
      </c>
      <c r="I1254" s="12"/>
      <c r="J1254" s="12" t="s">
        <v>24</v>
      </c>
      <c r="K1254" s="12" t="s">
        <v>205</v>
      </c>
      <c r="L1254" s="12"/>
      <c r="M1254" s="12">
        <v>4</v>
      </c>
      <c r="N1254" s="12" t="s">
        <v>354</v>
      </c>
      <c r="O1254" s="12">
        <v>61</v>
      </c>
      <c r="P1254" s="13">
        <v>164639</v>
      </c>
      <c r="Q1254" s="14">
        <v>377</v>
      </c>
    </row>
    <row r="1255" spans="1:17" ht="21">
      <c r="A1255" s="11" t="s">
        <v>17</v>
      </c>
      <c r="B1255" s="12"/>
      <c r="C1255" s="12" t="s">
        <v>29</v>
      </c>
      <c r="D1255" s="12" t="s">
        <v>19</v>
      </c>
      <c r="E1255" s="12" t="s">
        <v>94</v>
      </c>
      <c r="F1255" s="12" t="s">
        <v>95</v>
      </c>
      <c r="G1255" s="12" t="s">
        <v>96</v>
      </c>
      <c r="H1255" s="12" t="s">
        <v>23</v>
      </c>
      <c r="I1255" s="12"/>
      <c r="J1255" s="12" t="s">
        <v>24</v>
      </c>
      <c r="K1255" s="12" t="s">
        <v>25</v>
      </c>
      <c r="L1255" s="12" t="s">
        <v>97</v>
      </c>
      <c r="M1255" s="12">
        <v>5</v>
      </c>
      <c r="N1255" s="12" t="s">
        <v>1866</v>
      </c>
      <c r="O1255" s="12">
        <v>19</v>
      </c>
      <c r="P1255" s="13">
        <v>34522.81</v>
      </c>
      <c r="Q1255" s="14">
        <v>435</v>
      </c>
    </row>
    <row r="1256" spans="1:17" ht="21">
      <c r="A1256" s="11" t="s">
        <v>28</v>
      </c>
      <c r="B1256" s="12"/>
      <c r="C1256" s="12" t="s">
        <v>18</v>
      </c>
      <c r="D1256" s="12" t="s">
        <v>287</v>
      </c>
      <c r="E1256" s="12" t="s">
        <v>32</v>
      </c>
      <c r="F1256" s="12" t="s">
        <v>288</v>
      </c>
      <c r="G1256" s="12" t="s">
        <v>77</v>
      </c>
      <c r="H1256" s="12" t="s">
        <v>23</v>
      </c>
      <c r="I1256" s="12"/>
      <c r="J1256" s="12" t="s">
        <v>24</v>
      </c>
      <c r="K1256" s="12" t="s">
        <v>25</v>
      </c>
      <c r="L1256" s="12" t="s">
        <v>97</v>
      </c>
      <c r="M1256" s="12">
        <v>4.7</v>
      </c>
      <c r="N1256" s="12" t="s">
        <v>1867</v>
      </c>
      <c r="O1256" s="12">
        <v>54</v>
      </c>
      <c r="P1256" s="13">
        <v>33590.160000000003</v>
      </c>
      <c r="Q1256" s="14">
        <v>328</v>
      </c>
    </row>
    <row r="1257" spans="1:17" ht="21">
      <c r="A1257" s="11" t="s">
        <v>28</v>
      </c>
      <c r="B1257" s="12"/>
      <c r="C1257" s="12" t="s">
        <v>29</v>
      </c>
      <c r="D1257" s="12" t="s">
        <v>85</v>
      </c>
      <c r="E1257" s="12" t="s">
        <v>20</v>
      </c>
      <c r="F1257" s="12" t="s">
        <v>99</v>
      </c>
      <c r="G1257" s="12" t="s">
        <v>77</v>
      </c>
      <c r="H1257" s="12" t="s">
        <v>23</v>
      </c>
      <c r="I1257" s="12"/>
      <c r="J1257" s="12" t="s">
        <v>24</v>
      </c>
      <c r="K1257" s="12" t="s">
        <v>25</v>
      </c>
      <c r="L1257" s="12" t="s">
        <v>97</v>
      </c>
      <c r="M1257" s="12">
        <v>4.4000000000000004</v>
      </c>
      <c r="N1257" s="12" t="s">
        <v>1868</v>
      </c>
      <c r="O1257" s="12">
        <v>22</v>
      </c>
      <c r="P1257" s="13">
        <v>10340.879999999999</v>
      </c>
      <c r="Q1257" s="14">
        <v>422</v>
      </c>
    </row>
    <row r="1258" spans="1:17" ht="21">
      <c r="A1258" s="11" t="s">
        <v>28</v>
      </c>
      <c r="B1258" s="12" t="s">
        <v>159</v>
      </c>
      <c r="C1258" s="12" t="s">
        <v>18</v>
      </c>
      <c r="D1258" s="12" t="s">
        <v>19</v>
      </c>
      <c r="E1258" s="12" t="s">
        <v>1869</v>
      </c>
      <c r="F1258" s="12" t="s">
        <v>66</v>
      </c>
      <c r="G1258" s="12" t="s">
        <v>67</v>
      </c>
      <c r="H1258" s="12" t="s">
        <v>116</v>
      </c>
      <c r="I1258" s="12"/>
      <c r="J1258" s="12" t="s">
        <v>24</v>
      </c>
      <c r="K1258" s="12" t="s">
        <v>161</v>
      </c>
      <c r="L1258" s="12"/>
      <c r="M1258" s="12">
        <v>4.3</v>
      </c>
      <c r="N1258" s="12" t="s">
        <v>1004</v>
      </c>
      <c r="O1258" s="12">
        <v>29</v>
      </c>
      <c r="P1258" s="13">
        <v>49763.71</v>
      </c>
      <c r="Q1258" s="14">
        <v>423</v>
      </c>
    </row>
    <row r="1259" spans="1:17" ht="21">
      <c r="A1259" s="11" t="s">
        <v>36</v>
      </c>
      <c r="B1259" s="12" t="s">
        <v>37</v>
      </c>
      <c r="C1259" s="12" t="s">
        <v>38</v>
      </c>
      <c r="D1259" s="12" t="s">
        <v>39</v>
      </c>
      <c r="E1259" s="12"/>
      <c r="F1259" s="12" t="s">
        <v>40</v>
      </c>
      <c r="G1259" s="12" t="s">
        <v>41</v>
      </c>
      <c r="H1259" s="12" t="s">
        <v>42</v>
      </c>
      <c r="I1259" s="12"/>
      <c r="J1259" s="12" t="s">
        <v>43</v>
      </c>
      <c r="K1259" s="12"/>
      <c r="L1259" s="12" t="s">
        <v>44</v>
      </c>
      <c r="M1259" s="12">
        <v>5</v>
      </c>
      <c r="N1259" s="12" t="s">
        <v>1870</v>
      </c>
      <c r="O1259" s="12">
        <v>22</v>
      </c>
      <c r="P1259" s="13">
        <v>22351.78</v>
      </c>
      <c r="Q1259" s="14">
        <v>282</v>
      </c>
    </row>
    <row r="1260" spans="1:17" ht="21">
      <c r="A1260" s="11" t="s">
        <v>36</v>
      </c>
      <c r="B1260" s="12" t="s">
        <v>149</v>
      </c>
      <c r="C1260" s="12" t="s">
        <v>29</v>
      </c>
      <c r="D1260" s="12" t="s">
        <v>39</v>
      </c>
      <c r="E1260" s="12"/>
      <c r="F1260" s="12" t="s">
        <v>40</v>
      </c>
      <c r="G1260" s="12" t="s">
        <v>41</v>
      </c>
      <c r="H1260" s="12" t="s">
        <v>42</v>
      </c>
      <c r="I1260" s="12"/>
      <c r="J1260" s="12" t="s">
        <v>43</v>
      </c>
      <c r="K1260" s="12" t="s">
        <v>150</v>
      </c>
      <c r="L1260" s="12" t="s">
        <v>44</v>
      </c>
      <c r="M1260" s="12">
        <v>1</v>
      </c>
      <c r="N1260" s="12" t="s">
        <v>1871</v>
      </c>
      <c r="O1260" s="12">
        <v>23</v>
      </c>
      <c r="P1260" s="13">
        <v>11014.24</v>
      </c>
      <c r="Q1260" s="14">
        <v>257</v>
      </c>
    </row>
    <row r="1261" spans="1:17" ht="21">
      <c r="A1261" s="11" t="s">
        <v>17</v>
      </c>
      <c r="B1261" s="12"/>
      <c r="C1261" s="12" t="s">
        <v>18</v>
      </c>
      <c r="D1261" s="12" t="s">
        <v>19</v>
      </c>
      <c r="E1261" s="12" t="s">
        <v>20</v>
      </c>
      <c r="F1261" s="12" t="s">
        <v>21</v>
      </c>
      <c r="G1261" s="12" t="s">
        <v>22</v>
      </c>
      <c r="H1261" s="12" t="s">
        <v>23</v>
      </c>
      <c r="I1261" s="12"/>
      <c r="J1261" s="12" t="s">
        <v>24</v>
      </c>
      <c r="K1261" s="12" t="s">
        <v>25</v>
      </c>
      <c r="L1261" s="12" t="s">
        <v>26</v>
      </c>
      <c r="M1261" s="12"/>
      <c r="N1261" s="12" t="s">
        <v>1872</v>
      </c>
      <c r="O1261" s="12">
        <v>34</v>
      </c>
      <c r="P1261" s="13">
        <v>7241.32</v>
      </c>
      <c r="Q1261" s="14">
        <v>236</v>
      </c>
    </row>
    <row r="1262" spans="1:17" ht="21">
      <c r="A1262" s="11" t="s">
        <v>28</v>
      </c>
      <c r="B1262" s="12" t="s">
        <v>789</v>
      </c>
      <c r="C1262" s="12" t="s">
        <v>48</v>
      </c>
      <c r="D1262" s="12" t="s">
        <v>433</v>
      </c>
      <c r="E1262" s="12" t="s">
        <v>90</v>
      </c>
      <c r="F1262" s="12" t="s">
        <v>678</v>
      </c>
      <c r="G1262" s="12" t="s">
        <v>77</v>
      </c>
      <c r="H1262" s="12" t="s">
        <v>256</v>
      </c>
      <c r="I1262" s="12" t="s">
        <v>409</v>
      </c>
      <c r="J1262" s="12" t="s">
        <v>24</v>
      </c>
      <c r="K1262" s="12"/>
      <c r="L1262" s="12"/>
      <c r="M1262" s="12">
        <v>3.8</v>
      </c>
      <c r="N1262" s="12" t="s">
        <v>113</v>
      </c>
      <c r="O1262" s="12">
        <v>12</v>
      </c>
      <c r="P1262" s="13">
        <v>21599.4</v>
      </c>
      <c r="Q1262" s="14">
        <v>184</v>
      </c>
    </row>
    <row r="1263" spans="1:17" ht="21">
      <c r="A1263" s="11" t="s">
        <v>165</v>
      </c>
      <c r="B1263" s="12" t="s">
        <v>1328</v>
      </c>
      <c r="C1263" s="12" t="s">
        <v>29</v>
      </c>
      <c r="D1263" s="12"/>
      <c r="E1263" s="12" t="s">
        <v>75</v>
      </c>
      <c r="F1263" s="12" t="s">
        <v>76</v>
      </c>
      <c r="G1263" s="12" t="s">
        <v>77</v>
      </c>
      <c r="H1263" s="12" t="s">
        <v>23</v>
      </c>
      <c r="I1263" s="12" t="s">
        <v>1781</v>
      </c>
      <c r="J1263" s="12" t="s">
        <v>1368</v>
      </c>
      <c r="K1263" s="12" t="s">
        <v>1369</v>
      </c>
      <c r="L1263" s="12"/>
      <c r="M1263" s="12">
        <v>5</v>
      </c>
      <c r="N1263" s="12" t="s">
        <v>1873</v>
      </c>
      <c r="O1263" s="12">
        <v>59</v>
      </c>
      <c r="P1263" s="13">
        <v>180635.58</v>
      </c>
      <c r="Q1263" s="14">
        <v>168</v>
      </c>
    </row>
    <row r="1264" spans="1:17" ht="21">
      <c r="A1264" s="11" t="s">
        <v>165</v>
      </c>
      <c r="B1264" s="12" t="s">
        <v>522</v>
      </c>
      <c r="C1264" s="12" t="s">
        <v>29</v>
      </c>
      <c r="D1264" s="12" t="s">
        <v>85</v>
      </c>
      <c r="E1264" s="12" t="s">
        <v>75</v>
      </c>
      <c r="F1264" s="12" t="s">
        <v>374</v>
      </c>
      <c r="G1264" s="12" t="s">
        <v>77</v>
      </c>
      <c r="H1264" s="12" t="s">
        <v>33</v>
      </c>
      <c r="I1264" s="12"/>
      <c r="J1264" s="12" t="s">
        <v>24</v>
      </c>
      <c r="K1264" s="12" t="s">
        <v>205</v>
      </c>
      <c r="L1264" s="12"/>
      <c r="M1264" s="12">
        <v>5</v>
      </c>
      <c r="N1264" s="12" t="s">
        <v>100</v>
      </c>
      <c r="O1264" s="12">
        <v>59</v>
      </c>
      <c r="P1264" s="13">
        <v>100241</v>
      </c>
      <c r="Q1264" s="14">
        <v>200</v>
      </c>
    </row>
    <row r="1265" spans="1:17" ht="21">
      <c r="A1265" s="11" t="s">
        <v>165</v>
      </c>
      <c r="B1265" s="12" t="s">
        <v>1783</v>
      </c>
      <c r="C1265" s="12" t="s">
        <v>952</v>
      </c>
      <c r="D1265" s="12" t="s">
        <v>30</v>
      </c>
      <c r="E1265" s="12" t="s">
        <v>1784</v>
      </c>
      <c r="F1265" s="12" t="s">
        <v>1785</v>
      </c>
      <c r="G1265" s="12"/>
      <c r="H1265" s="12" t="s">
        <v>923</v>
      </c>
      <c r="I1265" s="12"/>
      <c r="J1265" s="12" t="s">
        <v>43</v>
      </c>
      <c r="K1265" s="12"/>
      <c r="L1265" s="12" t="s">
        <v>1786</v>
      </c>
      <c r="M1265" s="12">
        <v>3.8</v>
      </c>
      <c r="N1265" s="12" t="s">
        <v>1874</v>
      </c>
      <c r="O1265" s="12">
        <v>52</v>
      </c>
      <c r="P1265" s="13">
        <v>94193.84</v>
      </c>
      <c r="Q1265" s="14">
        <v>514</v>
      </c>
    </row>
    <row r="1266" spans="1:17" ht="21">
      <c r="A1266" s="11" t="s">
        <v>17</v>
      </c>
      <c r="B1266" s="12"/>
      <c r="C1266" s="12" t="s">
        <v>29</v>
      </c>
      <c r="D1266" s="12" t="s">
        <v>19</v>
      </c>
      <c r="E1266" s="12" t="s">
        <v>94</v>
      </c>
      <c r="F1266" s="12" t="s">
        <v>95</v>
      </c>
      <c r="G1266" s="12" t="s">
        <v>96</v>
      </c>
      <c r="H1266" s="12" t="s">
        <v>23</v>
      </c>
      <c r="I1266" s="12"/>
      <c r="J1266" s="12" t="s">
        <v>24</v>
      </c>
      <c r="K1266" s="12" t="s">
        <v>25</v>
      </c>
      <c r="L1266" s="12" t="s">
        <v>97</v>
      </c>
      <c r="M1266" s="12">
        <v>5</v>
      </c>
      <c r="N1266" s="12" t="s">
        <v>1875</v>
      </c>
      <c r="O1266" s="12">
        <v>65</v>
      </c>
      <c r="P1266" s="13">
        <v>60461.05</v>
      </c>
      <c r="Q1266" s="14">
        <v>326</v>
      </c>
    </row>
    <row r="1267" spans="1:17" ht="21">
      <c r="A1267" s="11" t="s">
        <v>28</v>
      </c>
      <c r="B1267" s="12"/>
      <c r="C1267" s="12" t="s">
        <v>18</v>
      </c>
      <c r="D1267" s="12" t="s">
        <v>287</v>
      </c>
      <c r="E1267" s="12" t="s">
        <v>32</v>
      </c>
      <c r="F1267" s="12" t="s">
        <v>288</v>
      </c>
      <c r="G1267" s="12" t="s">
        <v>77</v>
      </c>
      <c r="H1267" s="12" t="s">
        <v>23</v>
      </c>
      <c r="I1267" s="12"/>
      <c r="J1267" s="12" t="s">
        <v>24</v>
      </c>
      <c r="K1267" s="12" t="s">
        <v>25</v>
      </c>
      <c r="L1267" s="12" t="s">
        <v>97</v>
      </c>
      <c r="M1267" s="12">
        <v>4.7</v>
      </c>
      <c r="N1267" s="12" t="s">
        <v>61</v>
      </c>
      <c r="O1267" s="12">
        <v>34</v>
      </c>
      <c r="P1267" s="13">
        <v>54366</v>
      </c>
      <c r="Q1267" s="14">
        <v>339</v>
      </c>
    </row>
    <row r="1268" spans="1:17" ht="21">
      <c r="A1268" s="11" t="s">
        <v>28</v>
      </c>
      <c r="B1268" s="12"/>
      <c r="C1268" s="12" t="s">
        <v>29</v>
      </c>
      <c r="D1268" s="12" t="s">
        <v>85</v>
      </c>
      <c r="E1268" s="12" t="s">
        <v>20</v>
      </c>
      <c r="F1268" s="12" t="s">
        <v>99</v>
      </c>
      <c r="G1268" s="12" t="s">
        <v>77</v>
      </c>
      <c r="H1268" s="12" t="s">
        <v>23</v>
      </c>
      <c r="I1268" s="12"/>
      <c r="J1268" s="12" t="s">
        <v>24</v>
      </c>
      <c r="K1268" s="12" t="s">
        <v>25</v>
      </c>
      <c r="L1268" s="12" t="s">
        <v>97</v>
      </c>
      <c r="M1268" s="12">
        <v>4.4000000000000004</v>
      </c>
      <c r="N1268" s="12" t="s">
        <v>1876</v>
      </c>
      <c r="O1268" s="12">
        <v>46</v>
      </c>
      <c r="P1268" s="13">
        <v>39790</v>
      </c>
      <c r="Q1268" s="14">
        <v>212</v>
      </c>
    </row>
    <row r="1269" spans="1:17" ht="21">
      <c r="A1269" s="11" t="s">
        <v>165</v>
      </c>
      <c r="B1269" s="12" t="s">
        <v>1788</v>
      </c>
      <c r="C1269" s="12" t="s">
        <v>73</v>
      </c>
      <c r="D1269" s="12" t="s">
        <v>30</v>
      </c>
      <c r="E1269" s="12" t="s">
        <v>75</v>
      </c>
      <c r="F1269" s="12" t="s">
        <v>76</v>
      </c>
      <c r="G1269" s="12" t="s">
        <v>41</v>
      </c>
      <c r="H1269" s="12" t="s">
        <v>33</v>
      </c>
      <c r="I1269" s="12"/>
      <c r="J1269" s="12" t="s">
        <v>43</v>
      </c>
      <c r="K1269" s="12" t="s">
        <v>1789</v>
      </c>
      <c r="L1269" s="12"/>
      <c r="M1269" s="12"/>
      <c r="N1269" s="12" t="s">
        <v>1877</v>
      </c>
      <c r="O1269" s="12">
        <v>59</v>
      </c>
      <c r="P1269" s="13">
        <v>76697.05</v>
      </c>
      <c r="Q1269" s="14">
        <v>418</v>
      </c>
    </row>
    <row r="1270" spans="1:17" ht="21">
      <c r="A1270" s="11" t="s">
        <v>216</v>
      </c>
      <c r="B1270" s="12" t="s">
        <v>1790</v>
      </c>
      <c r="C1270" s="12" t="s">
        <v>218</v>
      </c>
      <c r="D1270" s="12" t="s">
        <v>85</v>
      </c>
      <c r="E1270" s="12" t="s">
        <v>208</v>
      </c>
      <c r="F1270" s="12" t="s">
        <v>374</v>
      </c>
      <c r="G1270" s="12" t="s">
        <v>77</v>
      </c>
      <c r="H1270" s="12" t="s">
        <v>23</v>
      </c>
      <c r="I1270" s="12" t="s">
        <v>1133</v>
      </c>
      <c r="J1270" s="12" t="s">
        <v>24</v>
      </c>
      <c r="K1270" s="12"/>
      <c r="L1270" s="12"/>
      <c r="M1270" s="12">
        <v>4.4000000000000004</v>
      </c>
      <c r="N1270" s="12" t="s">
        <v>628</v>
      </c>
      <c r="O1270" s="12">
        <v>63</v>
      </c>
      <c r="P1270" s="13">
        <v>53045.37</v>
      </c>
      <c r="Q1270" s="14">
        <v>550</v>
      </c>
    </row>
    <row r="1271" spans="1:17" ht="21">
      <c r="A1271" s="11" t="s">
        <v>1792</v>
      </c>
      <c r="B1271" s="12" t="s">
        <v>223</v>
      </c>
      <c r="C1271" s="12" t="s">
        <v>18</v>
      </c>
      <c r="D1271" s="12"/>
      <c r="E1271" s="12" t="s">
        <v>32</v>
      </c>
      <c r="F1271" s="12" t="s">
        <v>135</v>
      </c>
      <c r="G1271" s="12" t="s">
        <v>22</v>
      </c>
      <c r="H1271" s="12" t="s">
        <v>68</v>
      </c>
      <c r="I1271" s="12" t="s">
        <v>565</v>
      </c>
      <c r="J1271" s="12" t="s">
        <v>261</v>
      </c>
      <c r="K1271" s="12" t="s">
        <v>112</v>
      </c>
      <c r="L1271" s="12"/>
      <c r="M1271" s="12"/>
      <c r="N1271" s="12" t="s">
        <v>1878</v>
      </c>
      <c r="O1271" s="12">
        <v>49</v>
      </c>
      <c r="P1271" s="13">
        <v>87700.69</v>
      </c>
      <c r="Q1271" s="14">
        <v>287</v>
      </c>
    </row>
    <row r="1272" spans="1:17" ht="21">
      <c r="A1272" s="11" t="s">
        <v>36</v>
      </c>
      <c r="B1272" s="12" t="s">
        <v>37</v>
      </c>
      <c r="C1272" s="12" t="s">
        <v>38</v>
      </c>
      <c r="D1272" s="12" t="s">
        <v>39</v>
      </c>
      <c r="E1272" s="12"/>
      <c r="F1272" s="12" t="s">
        <v>40</v>
      </c>
      <c r="G1272" s="12" t="s">
        <v>41</v>
      </c>
      <c r="H1272" s="12" t="s">
        <v>42</v>
      </c>
      <c r="I1272" s="12"/>
      <c r="J1272" s="12" t="s">
        <v>43</v>
      </c>
      <c r="K1272" s="12"/>
      <c r="L1272" s="12" t="s">
        <v>44</v>
      </c>
      <c r="M1272" s="12">
        <v>5</v>
      </c>
      <c r="N1272" s="12" t="s">
        <v>1336</v>
      </c>
      <c r="O1272" s="12">
        <v>33</v>
      </c>
      <c r="P1272" s="13">
        <v>46827</v>
      </c>
      <c r="Q1272" s="14">
        <v>326</v>
      </c>
    </row>
    <row r="1273" spans="1:17" ht="21">
      <c r="A1273" s="11" t="s">
        <v>36</v>
      </c>
      <c r="B1273" s="12" t="s">
        <v>149</v>
      </c>
      <c r="C1273" s="12" t="s">
        <v>29</v>
      </c>
      <c r="D1273" s="12" t="s">
        <v>39</v>
      </c>
      <c r="E1273" s="12"/>
      <c r="F1273" s="12" t="s">
        <v>40</v>
      </c>
      <c r="G1273" s="12" t="s">
        <v>41</v>
      </c>
      <c r="H1273" s="12" t="s">
        <v>42</v>
      </c>
      <c r="I1273" s="12"/>
      <c r="J1273" s="12" t="s">
        <v>43</v>
      </c>
      <c r="K1273" s="12" t="s">
        <v>150</v>
      </c>
      <c r="L1273" s="12" t="s">
        <v>44</v>
      </c>
      <c r="M1273" s="12">
        <v>1</v>
      </c>
      <c r="N1273" s="12" t="s">
        <v>1879</v>
      </c>
      <c r="O1273" s="12">
        <v>16</v>
      </c>
      <c r="P1273" s="13">
        <v>8976</v>
      </c>
      <c r="Q1273" s="14">
        <v>138</v>
      </c>
    </row>
    <row r="1274" spans="1:17" ht="21">
      <c r="A1274" s="11" t="s">
        <v>17</v>
      </c>
      <c r="B1274" s="12"/>
      <c r="C1274" s="12" t="s">
        <v>18</v>
      </c>
      <c r="D1274" s="12" t="s">
        <v>19</v>
      </c>
      <c r="E1274" s="12" t="s">
        <v>20</v>
      </c>
      <c r="F1274" s="12" t="s">
        <v>21</v>
      </c>
      <c r="G1274" s="12" t="s">
        <v>22</v>
      </c>
      <c r="H1274" s="12" t="s">
        <v>23</v>
      </c>
      <c r="I1274" s="12"/>
      <c r="J1274" s="12" t="s">
        <v>24</v>
      </c>
      <c r="K1274" s="12" t="s">
        <v>25</v>
      </c>
      <c r="L1274" s="12" t="s">
        <v>26</v>
      </c>
      <c r="M1274" s="12"/>
      <c r="N1274" s="12" t="s">
        <v>1880</v>
      </c>
      <c r="O1274" s="12">
        <v>27</v>
      </c>
      <c r="P1274" s="13">
        <v>39933</v>
      </c>
      <c r="Q1274" s="14">
        <v>386</v>
      </c>
    </row>
    <row r="1275" spans="1:17" ht="21">
      <c r="A1275" s="11" t="s">
        <v>165</v>
      </c>
      <c r="B1275" s="12" t="s">
        <v>1049</v>
      </c>
      <c r="C1275" s="12" t="s">
        <v>201</v>
      </c>
      <c r="D1275" s="12"/>
      <c r="E1275" s="12" t="s">
        <v>90</v>
      </c>
      <c r="F1275" s="12" t="s">
        <v>374</v>
      </c>
      <c r="G1275" s="12" t="s">
        <v>77</v>
      </c>
      <c r="H1275" s="12" t="s">
        <v>256</v>
      </c>
      <c r="I1275" s="12" t="s">
        <v>1669</v>
      </c>
      <c r="J1275" s="12" t="s">
        <v>24</v>
      </c>
      <c r="K1275" s="12" t="s">
        <v>1796</v>
      </c>
      <c r="L1275" s="12"/>
      <c r="M1275" s="12">
        <v>4.7</v>
      </c>
      <c r="N1275" s="12" t="s">
        <v>1881</v>
      </c>
      <c r="O1275" s="12">
        <v>19</v>
      </c>
      <c r="P1275" s="13">
        <v>26542.81</v>
      </c>
      <c r="Q1275" s="14">
        <v>325</v>
      </c>
    </row>
    <row r="1276" spans="1:17" ht="21">
      <c r="A1276" s="11" t="s">
        <v>28</v>
      </c>
      <c r="B1276" s="12" t="s">
        <v>1799</v>
      </c>
      <c r="C1276" s="12" t="s">
        <v>115</v>
      </c>
      <c r="D1276" s="12"/>
      <c r="E1276" s="12"/>
      <c r="F1276" s="12" t="s">
        <v>135</v>
      </c>
      <c r="G1276" s="12" t="s">
        <v>67</v>
      </c>
      <c r="H1276" s="12" t="s">
        <v>33</v>
      </c>
      <c r="I1276" s="12" t="s">
        <v>565</v>
      </c>
      <c r="J1276" s="12" t="s">
        <v>261</v>
      </c>
      <c r="K1276" s="12" t="s">
        <v>112</v>
      </c>
      <c r="L1276" s="12" t="s">
        <v>549</v>
      </c>
      <c r="M1276" s="12"/>
      <c r="N1276" s="12" t="s">
        <v>61</v>
      </c>
      <c r="O1276" s="12">
        <v>65</v>
      </c>
      <c r="P1276" s="13">
        <v>103935</v>
      </c>
      <c r="Q1276" s="14">
        <v>169</v>
      </c>
    </row>
    <row r="1277" spans="1:17" ht="21">
      <c r="A1277" s="11" t="s">
        <v>165</v>
      </c>
      <c r="B1277" s="12" t="s">
        <v>1801</v>
      </c>
      <c r="C1277" s="12" t="s">
        <v>18</v>
      </c>
      <c r="D1277" s="12"/>
      <c r="E1277" s="12" t="s">
        <v>49</v>
      </c>
      <c r="F1277" s="12" t="s">
        <v>31</v>
      </c>
      <c r="G1277" s="12" t="s">
        <v>77</v>
      </c>
      <c r="H1277" s="12" t="s">
        <v>256</v>
      </c>
      <c r="I1277" s="12"/>
      <c r="J1277" s="12" t="s">
        <v>24</v>
      </c>
      <c r="K1277" s="12" t="s">
        <v>112</v>
      </c>
      <c r="L1277" s="12" t="s">
        <v>262</v>
      </c>
      <c r="M1277" s="12"/>
      <c r="N1277" s="12" t="s">
        <v>1882</v>
      </c>
      <c r="O1277" s="12">
        <v>35</v>
      </c>
      <c r="P1277" s="13">
        <v>4865</v>
      </c>
      <c r="Q1277" s="14">
        <v>369</v>
      </c>
    </row>
    <row r="1278" spans="1:17" ht="21">
      <c r="A1278" s="11" t="s">
        <v>165</v>
      </c>
      <c r="B1278" s="12" t="s">
        <v>712</v>
      </c>
      <c r="C1278" s="12" t="s">
        <v>115</v>
      </c>
      <c r="D1278" s="12"/>
      <c r="E1278" s="12"/>
      <c r="F1278" s="12" t="s">
        <v>135</v>
      </c>
      <c r="G1278" s="12" t="s">
        <v>67</v>
      </c>
      <c r="H1278" s="12" t="s">
        <v>23</v>
      </c>
      <c r="I1278" s="12" t="s">
        <v>260</v>
      </c>
      <c r="J1278" s="12" t="s">
        <v>261</v>
      </c>
      <c r="K1278" s="12" t="s">
        <v>112</v>
      </c>
      <c r="L1278" s="12" t="s">
        <v>97</v>
      </c>
      <c r="M1278" s="12">
        <v>2.2999999999999998</v>
      </c>
      <c r="N1278" s="12" t="s">
        <v>151</v>
      </c>
      <c r="O1278" s="12">
        <v>47</v>
      </c>
      <c r="P1278" s="13">
        <v>18329.53</v>
      </c>
      <c r="Q1278" s="14">
        <v>364</v>
      </c>
    </row>
    <row r="1279" spans="1:17" ht="21">
      <c r="A1279" s="11" t="s">
        <v>165</v>
      </c>
      <c r="B1279" s="12" t="s">
        <v>862</v>
      </c>
      <c r="C1279" s="12" t="s">
        <v>18</v>
      </c>
      <c r="D1279" s="12"/>
      <c r="E1279" s="12"/>
      <c r="F1279" s="12" t="s">
        <v>76</v>
      </c>
      <c r="G1279" s="12" t="s">
        <v>77</v>
      </c>
      <c r="H1279" s="12" t="s">
        <v>256</v>
      </c>
      <c r="I1279" s="12"/>
      <c r="J1279" s="12"/>
      <c r="K1279" s="12"/>
      <c r="L1279" s="12"/>
      <c r="M1279" s="12"/>
      <c r="N1279" s="12" t="s">
        <v>78</v>
      </c>
      <c r="O1279" s="12">
        <v>16</v>
      </c>
      <c r="P1279" s="13">
        <v>14399.84</v>
      </c>
      <c r="Q1279" s="14">
        <v>153</v>
      </c>
    </row>
    <row r="1280" spans="1:17" ht="21">
      <c r="A1280" s="11" t="s">
        <v>165</v>
      </c>
      <c r="B1280" s="12" t="s">
        <v>392</v>
      </c>
      <c r="C1280" s="12" t="s">
        <v>18</v>
      </c>
      <c r="D1280" s="12" t="s">
        <v>1243</v>
      </c>
      <c r="E1280" s="12" t="s">
        <v>58</v>
      </c>
      <c r="F1280" s="12" t="s">
        <v>135</v>
      </c>
      <c r="G1280" s="12" t="s">
        <v>67</v>
      </c>
      <c r="H1280" s="12" t="s">
        <v>68</v>
      </c>
      <c r="I1280" s="12" t="s">
        <v>260</v>
      </c>
      <c r="J1280" s="12" t="s">
        <v>1803</v>
      </c>
      <c r="K1280" s="12"/>
      <c r="L1280" s="12"/>
      <c r="M1280" s="12">
        <v>4.5</v>
      </c>
      <c r="N1280" s="12" t="s">
        <v>1883</v>
      </c>
      <c r="O1280" s="12">
        <v>53</v>
      </c>
      <c r="P1280" s="13">
        <v>101790.21</v>
      </c>
      <c r="Q1280" s="14">
        <v>220</v>
      </c>
    </row>
    <row r="1281" spans="1:17" ht="21">
      <c r="A1281" s="11" t="s">
        <v>28</v>
      </c>
      <c r="B1281" s="12" t="s">
        <v>1804</v>
      </c>
      <c r="C1281" s="12" t="s">
        <v>18</v>
      </c>
      <c r="D1281" s="12"/>
      <c r="E1281" s="12" t="s">
        <v>49</v>
      </c>
      <c r="F1281" s="12" t="s">
        <v>76</v>
      </c>
      <c r="G1281" s="12" t="s">
        <v>77</v>
      </c>
      <c r="H1281" s="12" t="s">
        <v>33</v>
      </c>
      <c r="I1281" s="12" t="s">
        <v>1805</v>
      </c>
      <c r="J1281" s="12" t="s">
        <v>394</v>
      </c>
      <c r="K1281" s="12" t="s">
        <v>205</v>
      </c>
      <c r="L1281" s="12"/>
      <c r="M1281" s="12"/>
      <c r="N1281" s="12" t="s">
        <v>1884</v>
      </c>
      <c r="O1281" s="12">
        <v>57</v>
      </c>
      <c r="P1281" s="13">
        <v>73816.710000000006</v>
      </c>
      <c r="Q1281" s="14">
        <v>463</v>
      </c>
    </row>
    <row r="1282" spans="1:17" ht="21">
      <c r="A1282" s="11" t="s">
        <v>17</v>
      </c>
      <c r="B1282" s="12"/>
      <c r="C1282" s="12" t="s">
        <v>29</v>
      </c>
      <c r="D1282" s="12" t="s">
        <v>19</v>
      </c>
      <c r="E1282" s="12" t="s">
        <v>94</v>
      </c>
      <c r="F1282" s="12" t="s">
        <v>95</v>
      </c>
      <c r="G1282" s="12" t="s">
        <v>96</v>
      </c>
      <c r="H1282" s="12" t="s">
        <v>23</v>
      </c>
      <c r="I1282" s="12"/>
      <c r="J1282" s="12" t="s">
        <v>24</v>
      </c>
      <c r="K1282" s="12" t="s">
        <v>25</v>
      </c>
      <c r="L1282" s="12" t="s">
        <v>97</v>
      </c>
      <c r="M1282" s="12">
        <v>5</v>
      </c>
      <c r="N1282" s="12" t="s">
        <v>1885</v>
      </c>
      <c r="O1282" s="12">
        <v>28</v>
      </c>
      <c r="P1282" s="13">
        <v>16799.72</v>
      </c>
      <c r="Q1282" s="14">
        <v>122</v>
      </c>
    </row>
    <row r="1283" spans="1:17" ht="21">
      <c r="A1283" s="11" t="s">
        <v>28</v>
      </c>
      <c r="B1283" s="12"/>
      <c r="C1283" s="12" t="s">
        <v>18</v>
      </c>
      <c r="D1283" s="12" t="s">
        <v>287</v>
      </c>
      <c r="E1283" s="12" t="s">
        <v>32</v>
      </c>
      <c r="F1283" s="12" t="s">
        <v>288</v>
      </c>
      <c r="G1283" s="12" t="s">
        <v>77</v>
      </c>
      <c r="H1283" s="12" t="s">
        <v>23</v>
      </c>
      <c r="I1283" s="12"/>
      <c r="J1283" s="12" t="s">
        <v>24</v>
      </c>
      <c r="K1283" s="12" t="s">
        <v>25</v>
      </c>
      <c r="L1283" s="12" t="s">
        <v>97</v>
      </c>
      <c r="M1283" s="12">
        <v>4.7</v>
      </c>
      <c r="N1283" s="12" t="s">
        <v>1886</v>
      </c>
      <c r="O1283" s="12">
        <v>20</v>
      </c>
      <c r="P1283" s="13">
        <v>6829</v>
      </c>
      <c r="Q1283" s="14">
        <v>281</v>
      </c>
    </row>
    <row r="1284" spans="1:17" ht="21">
      <c r="A1284" s="11" t="s">
        <v>28</v>
      </c>
      <c r="B1284" s="12"/>
      <c r="C1284" s="12" t="s">
        <v>29</v>
      </c>
      <c r="D1284" s="12" t="s">
        <v>85</v>
      </c>
      <c r="E1284" s="12" t="s">
        <v>20</v>
      </c>
      <c r="F1284" s="12" t="s">
        <v>99</v>
      </c>
      <c r="G1284" s="12" t="s">
        <v>77</v>
      </c>
      <c r="H1284" s="12" t="s">
        <v>23</v>
      </c>
      <c r="I1284" s="12"/>
      <c r="J1284" s="12" t="s">
        <v>24</v>
      </c>
      <c r="K1284" s="12" t="s">
        <v>25</v>
      </c>
      <c r="L1284" s="12" t="s">
        <v>97</v>
      </c>
      <c r="M1284" s="12">
        <v>4.4000000000000004</v>
      </c>
      <c r="N1284" s="12" t="s">
        <v>1887</v>
      </c>
      <c r="O1284" s="12">
        <v>54</v>
      </c>
      <c r="P1284" s="13">
        <v>26243.46</v>
      </c>
      <c r="Q1284" s="14">
        <v>148</v>
      </c>
    </row>
    <row r="1285" spans="1:17" ht="21">
      <c r="A1285" s="11" t="s">
        <v>165</v>
      </c>
      <c r="B1285" s="12" t="s">
        <v>711</v>
      </c>
      <c r="C1285" s="12" t="s">
        <v>29</v>
      </c>
      <c r="D1285" s="12" t="s">
        <v>85</v>
      </c>
      <c r="E1285" s="12" t="s">
        <v>75</v>
      </c>
      <c r="F1285" s="12" t="s">
        <v>76</v>
      </c>
      <c r="G1285" s="12" t="s">
        <v>77</v>
      </c>
      <c r="H1285" s="12" t="s">
        <v>33</v>
      </c>
      <c r="I1285" s="12" t="s">
        <v>34</v>
      </c>
      <c r="J1285" s="12" t="s">
        <v>24</v>
      </c>
      <c r="K1285" s="12"/>
      <c r="L1285" s="12"/>
      <c r="M1285" s="12"/>
      <c r="N1285" s="12" t="s">
        <v>1888</v>
      </c>
      <c r="O1285" s="12">
        <v>59</v>
      </c>
      <c r="P1285" s="13">
        <v>35545.730000000003</v>
      </c>
      <c r="Q1285" s="14">
        <v>352</v>
      </c>
    </row>
    <row r="1286" spans="1:17" ht="21">
      <c r="A1286" s="11" t="s">
        <v>165</v>
      </c>
      <c r="B1286" s="12" t="s">
        <v>1807</v>
      </c>
      <c r="C1286" s="12" t="s">
        <v>48</v>
      </c>
      <c r="D1286" s="12"/>
      <c r="E1286" s="12" t="s">
        <v>75</v>
      </c>
      <c r="F1286" s="12" t="s">
        <v>76</v>
      </c>
      <c r="G1286" s="12"/>
      <c r="H1286" s="12" t="s">
        <v>1808</v>
      </c>
      <c r="I1286" s="12"/>
      <c r="J1286" s="12" t="s">
        <v>24</v>
      </c>
      <c r="K1286" s="12" t="s">
        <v>892</v>
      </c>
      <c r="L1286" s="12" t="s">
        <v>44</v>
      </c>
      <c r="M1286" s="12"/>
      <c r="N1286" s="12" t="s">
        <v>1889</v>
      </c>
      <c r="O1286" s="12">
        <v>42</v>
      </c>
      <c r="P1286" s="13">
        <v>75599.58</v>
      </c>
      <c r="Q1286" s="14">
        <v>436</v>
      </c>
    </row>
    <row r="1287" spans="1:17" ht="21">
      <c r="A1287" s="11" t="s">
        <v>28</v>
      </c>
      <c r="B1287" s="12" t="s">
        <v>1810</v>
      </c>
      <c r="C1287" s="12" t="s">
        <v>18</v>
      </c>
      <c r="D1287" s="12"/>
      <c r="E1287" s="12" t="s">
        <v>75</v>
      </c>
      <c r="F1287" s="12" t="s">
        <v>76</v>
      </c>
      <c r="G1287" s="12" t="s">
        <v>77</v>
      </c>
      <c r="H1287" s="12" t="s">
        <v>33</v>
      </c>
      <c r="I1287" s="12" t="s">
        <v>260</v>
      </c>
      <c r="J1287" s="12" t="s">
        <v>394</v>
      </c>
      <c r="K1287" s="12" t="s">
        <v>205</v>
      </c>
      <c r="L1287" s="12"/>
      <c r="M1287" s="12"/>
      <c r="N1287" s="12" t="s">
        <v>211</v>
      </c>
      <c r="O1287" s="12">
        <v>58</v>
      </c>
      <c r="P1287" s="13">
        <v>26679.42</v>
      </c>
      <c r="Q1287" s="14">
        <v>403</v>
      </c>
    </row>
    <row r="1288" spans="1:17" ht="21">
      <c r="A1288" s="11" t="s">
        <v>165</v>
      </c>
      <c r="B1288" s="12" t="s">
        <v>1186</v>
      </c>
      <c r="C1288" s="12" t="s">
        <v>115</v>
      </c>
      <c r="D1288" s="12" t="s">
        <v>102</v>
      </c>
      <c r="E1288" s="12" t="s">
        <v>41</v>
      </c>
      <c r="F1288" s="12" t="s">
        <v>381</v>
      </c>
      <c r="G1288" s="12" t="s">
        <v>67</v>
      </c>
      <c r="H1288" s="12" t="s">
        <v>413</v>
      </c>
      <c r="I1288" s="12"/>
      <c r="J1288" s="12" t="s">
        <v>43</v>
      </c>
      <c r="K1288" s="12" t="s">
        <v>1812</v>
      </c>
      <c r="L1288" s="12"/>
      <c r="M1288" s="12">
        <v>3.7</v>
      </c>
      <c r="N1288" s="12" t="s">
        <v>100</v>
      </c>
      <c r="O1288" s="12">
        <v>25</v>
      </c>
      <c r="P1288" s="13">
        <v>42475</v>
      </c>
      <c r="Q1288" s="14">
        <v>310</v>
      </c>
    </row>
    <row r="1289" spans="1:17" ht="21">
      <c r="A1289" s="11" t="s">
        <v>216</v>
      </c>
      <c r="B1289" s="12" t="s">
        <v>1813</v>
      </c>
      <c r="C1289" s="12" t="s">
        <v>18</v>
      </c>
      <c r="D1289" s="12" t="s">
        <v>431</v>
      </c>
      <c r="E1289" s="12" t="s">
        <v>90</v>
      </c>
      <c r="F1289" s="12" t="s">
        <v>374</v>
      </c>
      <c r="G1289" s="12" t="s">
        <v>77</v>
      </c>
      <c r="H1289" s="12" t="s">
        <v>42</v>
      </c>
      <c r="I1289" s="12" t="s">
        <v>245</v>
      </c>
      <c r="J1289" s="12" t="s">
        <v>220</v>
      </c>
      <c r="K1289" s="12"/>
      <c r="L1289" s="12"/>
      <c r="M1289" s="12">
        <v>4.5</v>
      </c>
      <c r="N1289" s="12" t="s">
        <v>132</v>
      </c>
      <c r="O1289" s="12">
        <v>24</v>
      </c>
      <c r="P1289" s="13">
        <v>14159.76</v>
      </c>
      <c r="Q1289" s="14">
        <v>349</v>
      </c>
    </row>
    <row r="1290" spans="1:17" ht="21">
      <c r="A1290" s="11" t="s">
        <v>123</v>
      </c>
      <c r="B1290" s="12" t="s">
        <v>1814</v>
      </c>
      <c r="C1290" s="12" t="s">
        <v>105</v>
      </c>
      <c r="D1290" s="12" t="s">
        <v>85</v>
      </c>
      <c r="E1290" s="12" t="s">
        <v>90</v>
      </c>
      <c r="F1290" s="12" t="s">
        <v>593</v>
      </c>
      <c r="G1290" s="12" t="s">
        <v>32</v>
      </c>
      <c r="H1290" s="12" t="s">
        <v>42</v>
      </c>
      <c r="I1290" s="12" t="s">
        <v>1815</v>
      </c>
      <c r="J1290" s="12" t="s">
        <v>43</v>
      </c>
      <c r="K1290" s="12"/>
      <c r="L1290" s="12"/>
      <c r="M1290" s="12">
        <v>3.8</v>
      </c>
      <c r="N1290" s="12" t="s">
        <v>211</v>
      </c>
      <c r="O1290" s="12">
        <v>39</v>
      </c>
      <c r="P1290" s="13">
        <v>17939.61</v>
      </c>
      <c r="Q1290" s="14">
        <v>508</v>
      </c>
    </row>
    <row r="1291" spans="1:17" ht="21">
      <c r="A1291" s="11" t="s">
        <v>165</v>
      </c>
      <c r="B1291" s="12" t="s">
        <v>862</v>
      </c>
      <c r="C1291" s="12" t="s">
        <v>178</v>
      </c>
      <c r="D1291" s="12" t="s">
        <v>1816</v>
      </c>
      <c r="E1291" s="12" t="s">
        <v>49</v>
      </c>
      <c r="F1291" s="12" t="s">
        <v>337</v>
      </c>
      <c r="G1291" s="12" t="s">
        <v>77</v>
      </c>
      <c r="H1291" s="12" t="s">
        <v>256</v>
      </c>
      <c r="I1291" s="12" t="s">
        <v>1525</v>
      </c>
      <c r="J1291" s="12" t="s">
        <v>394</v>
      </c>
      <c r="K1291" s="12"/>
      <c r="L1291" s="12"/>
      <c r="M1291" s="12"/>
      <c r="N1291" s="12" t="s">
        <v>61</v>
      </c>
      <c r="O1291" s="12">
        <v>42</v>
      </c>
      <c r="P1291" s="13">
        <v>67158</v>
      </c>
      <c r="Q1291" s="14">
        <v>522</v>
      </c>
    </row>
    <row r="1292" spans="1:17" ht="21">
      <c r="A1292" s="11" t="s">
        <v>28</v>
      </c>
      <c r="B1292" s="12"/>
      <c r="C1292" s="12" t="s">
        <v>29</v>
      </c>
      <c r="D1292" s="12" t="s">
        <v>30</v>
      </c>
      <c r="E1292" s="12" t="s">
        <v>20</v>
      </c>
      <c r="F1292" s="12" t="s">
        <v>31</v>
      </c>
      <c r="G1292" s="12" t="s">
        <v>32</v>
      </c>
      <c r="H1292" s="12" t="s">
        <v>33</v>
      </c>
      <c r="I1292" s="12" t="s">
        <v>34</v>
      </c>
      <c r="J1292" s="12" t="s">
        <v>24</v>
      </c>
      <c r="K1292" s="12" t="s">
        <v>25</v>
      </c>
      <c r="L1292" s="12"/>
      <c r="M1292" s="12">
        <v>4.5</v>
      </c>
      <c r="N1292" s="12" t="s">
        <v>132</v>
      </c>
      <c r="O1292" s="12">
        <v>16</v>
      </c>
      <c r="P1292" s="13">
        <v>9439.84</v>
      </c>
      <c r="Q1292" s="14">
        <v>492</v>
      </c>
    </row>
    <row r="1293" spans="1:17" ht="21">
      <c r="A1293" s="11" t="s">
        <v>17</v>
      </c>
      <c r="B1293" s="12" t="s">
        <v>101</v>
      </c>
      <c r="C1293" s="12" t="s">
        <v>29</v>
      </c>
      <c r="D1293" s="12" t="s">
        <v>102</v>
      </c>
      <c r="E1293" s="12" t="s">
        <v>20</v>
      </c>
      <c r="F1293" s="12" t="s">
        <v>31</v>
      </c>
      <c r="G1293" s="12" t="s">
        <v>96</v>
      </c>
      <c r="H1293" s="12" t="s">
        <v>23</v>
      </c>
      <c r="I1293" s="12"/>
      <c r="J1293" s="12" t="s">
        <v>24</v>
      </c>
      <c r="K1293" s="12" t="s">
        <v>25</v>
      </c>
      <c r="L1293" s="12"/>
      <c r="M1293" s="12"/>
      <c r="N1293" s="12" t="s">
        <v>1890</v>
      </c>
      <c r="O1293" s="12">
        <v>20</v>
      </c>
      <c r="P1293" s="13">
        <v>3380</v>
      </c>
      <c r="Q1293" s="14">
        <v>203</v>
      </c>
    </row>
    <row r="1294" spans="1:17" ht="21">
      <c r="A1294" s="11" t="s">
        <v>152</v>
      </c>
      <c r="B1294" s="12" t="s">
        <v>153</v>
      </c>
      <c r="C1294" s="12" t="s">
        <v>73</v>
      </c>
      <c r="D1294" s="12" t="s">
        <v>30</v>
      </c>
      <c r="E1294" s="12" t="s">
        <v>20</v>
      </c>
      <c r="F1294" s="12" t="s">
        <v>31</v>
      </c>
      <c r="G1294" s="12" t="s">
        <v>41</v>
      </c>
      <c r="H1294" s="12" t="s">
        <v>23</v>
      </c>
      <c r="I1294" s="12"/>
      <c r="J1294" s="12" t="s">
        <v>24</v>
      </c>
      <c r="K1294" s="12" t="s">
        <v>25</v>
      </c>
      <c r="L1294" s="12"/>
      <c r="M1294" s="12"/>
      <c r="N1294" s="12" t="s">
        <v>1891</v>
      </c>
      <c r="O1294" s="12">
        <v>38</v>
      </c>
      <c r="P1294" s="13">
        <v>124429.48</v>
      </c>
      <c r="Q1294" s="14">
        <v>450</v>
      </c>
    </row>
    <row r="1295" spans="1:17" ht="21">
      <c r="A1295" s="11" t="s">
        <v>36</v>
      </c>
      <c r="B1295" s="12" t="s">
        <v>37</v>
      </c>
      <c r="C1295" s="12" t="s">
        <v>38</v>
      </c>
      <c r="D1295" s="12" t="s">
        <v>39</v>
      </c>
      <c r="E1295" s="12"/>
      <c r="F1295" s="12" t="s">
        <v>40</v>
      </c>
      <c r="G1295" s="12" t="s">
        <v>41</v>
      </c>
      <c r="H1295" s="12" t="s">
        <v>42</v>
      </c>
      <c r="I1295" s="12"/>
      <c r="J1295" s="12" t="s">
        <v>43</v>
      </c>
      <c r="K1295" s="12"/>
      <c r="L1295" s="12" t="s">
        <v>44</v>
      </c>
      <c r="M1295" s="12">
        <v>5</v>
      </c>
      <c r="N1295" s="12" t="s">
        <v>132</v>
      </c>
      <c r="O1295" s="12">
        <v>43</v>
      </c>
      <c r="P1295" s="13">
        <v>25369.57</v>
      </c>
      <c r="Q1295" s="14">
        <v>307</v>
      </c>
    </row>
    <row r="1296" spans="1:17" ht="21">
      <c r="A1296" s="11" t="s">
        <v>36</v>
      </c>
      <c r="B1296" s="12" t="s">
        <v>149</v>
      </c>
      <c r="C1296" s="12" t="s">
        <v>29</v>
      </c>
      <c r="D1296" s="12" t="s">
        <v>39</v>
      </c>
      <c r="E1296" s="12"/>
      <c r="F1296" s="12" t="s">
        <v>40</v>
      </c>
      <c r="G1296" s="12" t="s">
        <v>41</v>
      </c>
      <c r="H1296" s="12" t="s">
        <v>42</v>
      </c>
      <c r="I1296" s="12"/>
      <c r="J1296" s="12" t="s">
        <v>43</v>
      </c>
      <c r="K1296" s="12" t="s">
        <v>150</v>
      </c>
      <c r="L1296" s="12" t="s">
        <v>44</v>
      </c>
      <c r="M1296" s="12">
        <v>1</v>
      </c>
      <c r="N1296" s="12" t="s">
        <v>132</v>
      </c>
      <c r="O1296" s="12">
        <v>24</v>
      </c>
      <c r="P1296" s="13">
        <v>14159.76</v>
      </c>
      <c r="Q1296" s="14">
        <v>198</v>
      </c>
    </row>
    <row r="1297" spans="1:17" ht="21">
      <c r="A1297" s="11" t="s">
        <v>17</v>
      </c>
      <c r="B1297" s="12"/>
      <c r="C1297" s="12" t="s">
        <v>18</v>
      </c>
      <c r="D1297" s="12" t="s">
        <v>19</v>
      </c>
      <c r="E1297" s="12" t="s">
        <v>20</v>
      </c>
      <c r="F1297" s="12" t="s">
        <v>21</v>
      </c>
      <c r="G1297" s="12" t="s">
        <v>22</v>
      </c>
      <c r="H1297" s="12" t="s">
        <v>23</v>
      </c>
      <c r="I1297" s="12"/>
      <c r="J1297" s="12" t="s">
        <v>24</v>
      </c>
      <c r="K1297" s="12" t="s">
        <v>25</v>
      </c>
      <c r="L1297" s="12" t="s">
        <v>26</v>
      </c>
      <c r="M1297" s="12"/>
      <c r="N1297" s="12" t="s">
        <v>1892</v>
      </c>
      <c r="O1297" s="12">
        <v>46</v>
      </c>
      <c r="P1297" s="13">
        <v>129674</v>
      </c>
      <c r="Q1297" s="14">
        <v>363</v>
      </c>
    </row>
    <row r="1298" spans="1:17" ht="21">
      <c r="A1298" s="11" t="s">
        <v>165</v>
      </c>
      <c r="B1298" s="12" t="s">
        <v>254</v>
      </c>
      <c r="C1298" s="12" t="s">
        <v>48</v>
      </c>
      <c r="D1298" s="12"/>
      <c r="E1298" s="12" t="s">
        <v>49</v>
      </c>
      <c r="F1298" s="12" t="s">
        <v>86</v>
      </c>
      <c r="G1298" s="12" t="s">
        <v>22</v>
      </c>
      <c r="H1298" s="12" t="s">
        <v>256</v>
      </c>
      <c r="I1298" s="12"/>
      <c r="J1298" s="12" t="s">
        <v>24</v>
      </c>
      <c r="K1298" s="12"/>
      <c r="L1298" s="12" t="s">
        <v>262</v>
      </c>
      <c r="M1298" s="12">
        <v>5</v>
      </c>
      <c r="N1298" s="12" t="s">
        <v>45</v>
      </c>
      <c r="O1298" s="12">
        <v>57</v>
      </c>
      <c r="P1298" s="13">
        <v>56999.43</v>
      </c>
      <c r="Q1298" s="14">
        <v>203</v>
      </c>
    </row>
    <row r="1299" spans="1:17" ht="21">
      <c r="A1299" s="11" t="s">
        <v>79</v>
      </c>
      <c r="B1299" s="12" t="s">
        <v>1821</v>
      </c>
      <c r="C1299" s="12" t="s">
        <v>115</v>
      </c>
      <c r="D1299" s="12" t="s">
        <v>1822</v>
      </c>
      <c r="E1299" s="12" t="s">
        <v>32</v>
      </c>
      <c r="F1299" s="12" t="s">
        <v>135</v>
      </c>
      <c r="G1299" s="12" t="s">
        <v>22</v>
      </c>
      <c r="H1299" s="12" t="s">
        <v>68</v>
      </c>
      <c r="I1299" s="12"/>
      <c r="J1299" s="12" t="s">
        <v>261</v>
      </c>
      <c r="K1299" s="12" t="s">
        <v>112</v>
      </c>
      <c r="L1299" s="12"/>
      <c r="M1299" s="12">
        <v>2.9</v>
      </c>
      <c r="N1299" s="12" t="s">
        <v>1893</v>
      </c>
      <c r="O1299" s="12">
        <v>13</v>
      </c>
      <c r="P1299" s="13">
        <v>11768.51</v>
      </c>
      <c r="Q1299" s="14">
        <v>323</v>
      </c>
    </row>
    <row r="1300" spans="1:17" ht="21">
      <c r="A1300" s="11" t="s">
        <v>165</v>
      </c>
      <c r="B1300" s="12" t="s">
        <v>1049</v>
      </c>
      <c r="C1300" s="12" t="s">
        <v>105</v>
      </c>
      <c r="D1300" s="12"/>
      <c r="E1300" s="12" t="s">
        <v>75</v>
      </c>
      <c r="F1300" s="12" t="s">
        <v>374</v>
      </c>
      <c r="G1300" s="12" t="s">
        <v>77</v>
      </c>
      <c r="H1300" s="12" t="s">
        <v>256</v>
      </c>
      <c r="I1300" s="12"/>
      <c r="J1300" s="12" t="s">
        <v>43</v>
      </c>
      <c r="K1300" s="12"/>
      <c r="L1300" s="12" t="s">
        <v>262</v>
      </c>
      <c r="M1300" s="12">
        <v>5</v>
      </c>
      <c r="N1300" s="12" t="s">
        <v>151</v>
      </c>
      <c r="O1300" s="12">
        <v>58</v>
      </c>
      <c r="P1300" s="13">
        <v>22619.42</v>
      </c>
      <c r="Q1300" s="14">
        <v>354</v>
      </c>
    </row>
    <row r="1301" spans="1:17" ht="21">
      <c r="A1301" s="11" t="s">
        <v>123</v>
      </c>
      <c r="B1301" s="12" t="s">
        <v>1823</v>
      </c>
      <c r="C1301" s="12" t="s">
        <v>18</v>
      </c>
      <c r="D1301" s="12" t="s">
        <v>102</v>
      </c>
      <c r="E1301" s="12" t="s">
        <v>49</v>
      </c>
      <c r="F1301" s="12" t="s">
        <v>86</v>
      </c>
      <c r="G1301" s="12" t="s">
        <v>22</v>
      </c>
      <c r="H1301" s="12" t="s">
        <v>256</v>
      </c>
      <c r="I1301" s="12" t="s">
        <v>1727</v>
      </c>
      <c r="J1301" s="12" t="s">
        <v>24</v>
      </c>
      <c r="K1301" s="12"/>
      <c r="L1301" s="12"/>
      <c r="M1301" s="12">
        <v>5</v>
      </c>
      <c r="N1301" s="12" t="s">
        <v>1148</v>
      </c>
      <c r="O1301" s="12">
        <v>51</v>
      </c>
      <c r="P1301" s="13">
        <v>62729.49</v>
      </c>
      <c r="Q1301" s="14">
        <v>534</v>
      </c>
    </row>
    <row r="1302" spans="1:17" ht="21">
      <c r="A1302" s="11" t="s">
        <v>165</v>
      </c>
      <c r="B1302" s="12" t="s">
        <v>1824</v>
      </c>
      <c r="C1302" s="12" t="s">
        <v>18</v>
      </c>
      <c r="D1302" s="12" t="s">
        <v>30</v>
      </c>
      <c r="E1302" s="12" t="s">
        <v>1187</v>
      </c>
      <c r="F1302" s="12" t="s">
        <v>76</v>
      </c>
      <c r="G1302" s="12" t="s">
        <v>41</v>
      </c>
      <c r="H1302" s="12" t="s">
        <v>33</v>
      </c>
      <c r="I1302" s="12"/>
      <c r="J1302" s="12" t="s">
        <v>24</v>
      </c>
      <c r="K1302" s="12" t="s">
        <v>1789</v>
      </c>
      <c r="L1302" s="12"/>
      <c r="M1302" s="12"/>
      <c r="N1302" s="12" t="s">
        <v>127</v>
      </c>
      <c r="O1302" s="12">
        <v>35</v>
      </c>
      <c r="P1302" s="13">
        <v>22399.65</v>
      </c>
      <c r="Q1302" s="14">
        <v>505</v>
      </c>
    </row>
    <row r="1303" spans="1:17" ht="21">
      <c r="A1303" s="11" t="s">
        <v>165</v>
      </c>
      <c r="B1303" s="12" t="s">
        <v>606</v>
      </c>
      <c r="C1303" s="12" t="s">
        <v>18</v>
      </c>
      <c r="D1303" s="12" t="s">
        <v>1243</v>
      </c>
      <c r="E1303" s="12" t="s">
        <v>49</v>
      </c>
      <c r="F1303" s="12" t="s">
        <v>86</v>
      </c>
      <c r="G1303" s="12" t="s">
        <v>22</v>
      </c>
      <c r="H1303" s="12" t="s">
        <v>256</v>
      </c>
      <c r="I1303" s="12" t="s">
        <v>260</v>
      </c>
      <c r="J1303" s="12" t="s">
        <v>394</v>
      </c>
      <c r="K1303" s="12"/>
      <c r="L1303" s="12"/>
      <c r="M1303" s="12"/>
      <c r="N1303" s="12" t="s">
        <v>151</v>
      </c>
      <c r="O1303" s="12">
        <v>31</v>
      </c>
      <c r="P1303" s="13">
        <v>12089.69</v>
      </c>
      <c r="Q1303" s="14">
        <v>514</v>
      </c>
    </row>
    <row r="1304" spans="1:17" ht="21">
      <c r="A1304" s="11" t="s">
        <v>165</v>
      </c>
      <c r="B1304" s="12" t="s">
        <v>1328</v>
      </c>
      <c r="C1304" s="12" t="s">
        <v>29</v>
      </c>
      <c r="D1304" s="12" t="s">
        <v>863</v>
      </c>
      <c r="E1304" s="12" t="s">
        <v>75</v>
      </c>
      <c r="F1304" s="12" t="s">
        <v>76</v>
      </c>
      <c r="G1304" s="12" t="s">
        <v>77</v>
      </c>
      <c r="H1304" s="12" t="s">
        <v>256</v>
      </c>
      <c r="I1304" s="12" t="s">
        <v>260</v>
      </c>
      <c r="J1304" s="12" t="s">
        <v>1570</v>
      </c>
      <c r="K1304" s="12"/>
      <c r="L1304" s="12"/>
      <c r="M1304" s="12"/>
      <c r="N1304" s="12" t="s">
        <v>366</v>
      </c>
      <c r="O1304" s="12">
        <v>56</v>
      </c>
      <c r="P1304" s="13">
        <v>157656.79999999999</v>
      </c>
      <c r="Q1304" s="14">
        <v>243</v>
      </c>
    </row>
    <row r="1305" spans="1:17" ht="21">
      <c r="A1305" s="11" t="s">
        <v>17</v>
      </c>
      <c r="B1305" s="12"/>
      <c r="C1305" s="12" t="s">
        <v>29</v>
      </c>
      <c r="D1305" s="12" t="s">
        <v>19</v>
      </c>
      <c r="E1305" s="12" t="s">
        <v>94</v>
      </c>
      <c r="F1305" s="12" t="s">
        <v>95</v>
      </c>
      <c r="G1305" s="12" t="s">
        <v>96</v>
      </c>
      <c r="H1305" s="12" t="s">
        <v>23</v>
      </c>
      <c r="I1305" s="12"/>
      <c r="J1305" s="12" t="s">
        <v>24</v>
      </c>
      <c r="K1305" s="12" t="s">
        <v>25</v>
      </c>
      <c r="L1305" s="12" t="s">
        <v>97</v>
      </c>
      <c r="M1305" s="12">
        <v>5</v>
      </c>
      <c r="N1305" s="12" t="s">
        <v>1894</v>
      </c>
      <c r="O1305" s="12">
        <v>33</v>
      </c>
      <c r="P1305" s="13">
        <v>77549.67</v>
      </c>
      <c r="Q1305" s="14">
        <v>461</v>
      </c>
    </row>
    <row r="1306" spans="1:17" ht="21">
      <c r="A1306" s="11" t="s">
        <v>28</v>
      </c>
      <c r="B1306" s="12"/>
      <c r="C1306" s="12" t="s">
        <v>18</v>
      </c>
      <c r="D1306" s="12" t="s">
        <v>287</v>
      </c>
      <c r="E1306" s="12" t="s">
        <v>32</v>
      </c>
      <c r="F1306" s="12" t="s">
        <v>288</v>
      </c>
      <c r="G1306" s="12" t="s">
        <v>77</v>
      </c>
      <c r="H1306" s="12" t="s">
        <v>23</v>
      </c>
      <c r="I1306" s="12"/>
      <c r="J1306" s="12" t="s">
        <v>24</v>
      </c>
      <c r="K1306" s="12" t="s">
        <v>25</v>
      </c>
      <c r="L1306" s="12" t="s">
        <v>97</v>
      </c>
      <c r="M1306" s="12">
        <v>4.7</v>
      </c>
      <c r="N1306" s="12" t="s">
        <v>1895</v>
      </c>
      <c r="O1306" s="12">
        <v>59</v>
      </c>
      <c r="P1306" s="13">
        <v>23952.82</v>
      </c>
      <c r="Q1306" s="14">
        <v>342</v>
      </c>
    </row>
    <row r="1307" spans="1:17" ht="21">
      <c r="A1307" s="11" t="s">
        <v>28</v>
      </c>
      <c r="B1307" s="12"/>
      <c r="C1307" s="12" t="s">
        <v>29</v>
      </c>
      <c r="D1307" s="12" t="s">
        <v>85</v>
      </c>
      <c r="E1307" s="12" t="s">
        <v>20</v>
      </c>
      <c r="F1307" s="12" t="s">
        <v>99</v>
      </c>
      <c r="G1307" s="12" t="s">
        <v>77</v>
      </c>
      <c r="H1307" s="12" t="s">
        <v>23</v>
      </c>
      <c r="I1307" s="12"/>
      <c r="J1307" s="12" t="s">
        <v>24</v>
      </c>
      <c r="K1307" s="12" t="s">
        <v>25</v>
      </c>
      <c r="L1307" s="12" t="s">
        <v>97</v>
      </c>
      <c r="M1307" s="12">
        <v>4.4000000000000004</v>
      </c>
      <c r="N1307" s="12" t="s">
        <v>61</v>
      </c>
      <c r="O1307" s="12">
        <v>28</v>
      </c>
      <c r="P1307" s="13">
        <v>44772</v>
      </c>
      <c r="Q1307" s="14">
        <v>378</v>
      </c>
    </row>
    <row r="1308" spans="1:17" ht="21">
      <c r="A1308" s="11" t="s">
        <v>36</v>
      </c>
      <c r="B1308" s="12" t="s">
        <v>37</v>
      </c>
      <c r="C1308" s="12" t="s">
        <v>38</v>
      </c>
      <c r="D1308" s="12" t="s">
        <v>39</v>
      </c>
      <c r="E1308" s="12"/>
      <c r="F1308" s="12" t="s">
        <v>40</v>
      </c>
      <c r="G1308" s="12" t="s">
        <v>41</v>
      </c>
      <c r="H1308" s="12" t="s">
        <v>42</v>
      </c>
      <c r="I1308" s="12"/>
      <c r="J1308" s="12" t="s">
        <v>43</v>
      </c>
      <c r="K1308" s="12"/>
      <c r="L1308" s="12" t="s">
        <v>44</v>
      </c>
      <c r="M1308" s="12">
        <v>5</v>
      </c>
      <c r="N1308" s="12" t="s">
        <v>1896</v>
      </c>
      <c r="O1308" s="12">
        <v>43</v>
      </c>
      <c r="P1308" s="13">
        <v>27277.91</v>
      </c>
      <c r="Q1308" s="14">
        <v>521</v>
      </c>
    </row>
    <row r="1309" spans="1:17" ht="21">
      <c r="A1309" s="11" t="s">
        <v>36</v>
      </c>
      <c r="B1309" s="12" t="s">
        <v>149</v>
      </c>
      <c r="C1309" s="12" t="s">
        <v>29</v>
      </c>
      <c r="D1309" s="12" t="s">
        <v>39</v>
      </c>
      <c r="E1309" s="12"/>
      <c r="F1309" s="12" t="s">
        <v>40</v>
      </c>
      <c r="G1309" s="12" t="s">
        <v>41</v>
      </c>
      <c r="H1309" s="12" t="s">
        <v>42</v>
      </c>
      <c r="I1309" s="12"/>
      <c r="J1309" s="12" t="s">
        <v>43</v>
      </c>
      <c r="K1309" s="12" t="s">
        <v>150</v>
      </c>
      <c r="L1309" s="12" t="s">
        <v>44</v>
      </c>
      <c r="M1309" s="12">
        <v>1</v>
      </c>
      <c r="N1309" s="12" t="s">
        <v>132</v>
      </c>
      <c r="O1309" s="12">
        <v>53</v>
      </c>
      <c r="P1309" s="13">
        <v>31269.47</v>
      </c>
      <c r="Q1309" s="14">
        <v>493</v>
      </c>
    </row>
    <row r="1310" spans="1:17" ht="21">
      <c r="A1310" s="11" t="s">
        <v>17</v>
      </c>
      <c r="B1310" s="12"/>
      <c r="C1310" s="12" t="s">
        <v>18</v>
      </c>
      <c r="D1310" s="12" t="s">
        <v>19</v>
      </c>
      <c r="E1310" s="12" t="s">
        <v>20</v>
      </c>
      <c r="F1310" s="12" t="s">
        <v>21</v>
      </c>
      <c r="G1310" s="12" t="s">
        <v>22</v>
      </c>
      <c r="H1310" s="12" t="s">
        <v>23</v>
      </c>
      <c r="I1310" s="12"/>
      <c r="J1310" s="12" t="s">
        <v>24</v>
      </c>
      <c r="K1310" s="12" t="s">
        <v>25</v>
      </c>
      <c r="L1310" s="12" t="s">
        <v>26</v>
      </c>
      <c r="M1310" s="12"/>
      <c r="N1310" s="12" t="s">
        <v>1897</v>
      </c>
      <c r="O1310" s="12">
        <v>26</v>
      </c>
      <c r="P1310" s="13">
        <v>19224.66</v>
      </c>
      <c r="Q1310" s="14">
        <v>198</v>
      </c>
    </row>
    <row r="1311" spans="1:17" ht="21">
      <c r="A1311" s="11" t="s">
        <v>165</v>
      </c>
      <c r="B1311" s="12" t="s">
        <v>522</v>
      </c>
      <c r="C1311" s="12" t="s">
        <v>48</v>
      </c>
      <c r="D1311" s="12"/>
      <c r="E1311" s="12" t="s">
        <v>49</v>
      </c>
      <c r="F1311" s="12" t="s">
        <v>86</v>
      </c>
      <c r="G1311" s="12" t="s">
        <v>22</v>
      </c>
      <c r="H1311" s="12" t="s">
        <v>33</v>
      </c>
      <c r="I1311" s="12" t="s">
        <v>565</v>
      </c>
      <c r="J1311" s="12" t="s">
        <v>24</v>
      </c>
      <c r="K1311" s="12"/>
      <c r="L1311" s="12"/>
      <c r="M1311" s="12"/>
      <c r="N1311" s="12" t="s">
        <v>1673</v>
      </c>
      <c r="O1311" s="12">
        <v>58</v>
      </c>
      <c r="P1311" s="13">
        <v>44369.42</v>
      </c>
      <c r="Q1311" s="14">
        <v>199</v>
      </c>
    </row>
    <row r="1312" spans="1:17" ht="21">
      <c r="A1312" s="11" t="s">
        <v>28</v>
      </c>
      <c r="B1312" s="12" t="s">
        <v>1828</v>
      </c>
      <c r="C1312" s="12" t="s">
        <v>48</v>
      </c>
      <c r="D1312" s="12"/>
      <c r="E1312" s="12" t="s">
        <v>49</v>
      </c>
      <c r="F1312" s="12" t="s">
        <v>126</v>
      </c>
      <c r="G1312" s="12" t="s">
        <v>22</v>
      </c>
      <c r="H1312" s="12" t="s">
        <v>33</v>
      </c>
      <c r="I1312" s="12" t="s">
        <v>260</v>
      </c>
      <c r="J1312" s="12" t="s">
        <v>261</v>
      </c>
      <c r="K1312" s="12" t="s">
        <v>112</v>
      </c>
      <c r="L1312" s="12"/>
      <c r="M1312" s="12"/>
      <c r="N1312" s="12" t="s">
        <v>1898</v>
      </c>
      <c r="O1312" s="12">
        <v>53</v>
      </c>
      <c r="P1312" s="13">
        <v>49502</v>
      </c>
      <c r="Q1312" s="14">
        <v>332</v>
      </c>
    </row>
    <row r="1313" spans="1:17" ht="21">
      <c r="A1313" s="11" t="s">
        <v>28</v>
      </c>
      <c r="B1313" s="12" t="s">
        <v>1829</v>
      </c>
      <c r="C1313" s="12" t="s">
        <v>18</v>
      </c>
      <c r="D1313" s="12"/>
      <c r="E1313" s="12"/>
      <c r="F1313" s="12" t="s">
        <v>135</v>
      </c>
      <c r="G1313" s="12" t="s">
        <v>67</v>
      </c>
      <c r="H1313" s="12" t="s">
        <v>68</v>
      </c>
      <c r="I1313" s="12" t="s">
        <v>140</v>
      </c>
      <c r="J1313" s="12" t="s">
        <v>24</v>
      </c>
      <c r="K1313" s="12" t="s">
        <v>1443</v>
      </c>
      <c r="L1313" s="12" t="s">
        <v>97</v>
      </c>
      <c r="M1313" s="12">
        <v>4.5</v>
      </c>
      <c r="N1313" s="12" t="s">
        <v>1899</v>
      </c>
      <c r="O1313" s="12">
        <v>23</v>
      </c>
      <c r="P1313" s="13">
        <v>39099.769999999997</v>
      </c>
      <c r="Q1313" s="14">
        <v>143</v>
      </c>
    </row>
    <row r="1314" spans="1:17" ht="21">
      <c r="A1314" s="11" t="s">
        <v>123</v>
      </c>
      <c r="B1314" s="12" t="s">
        <v>1831</v>
      </c>
      <c r="C1314" s="12" t="s">
        <v>29</v>
      </c>
      <c r="D1314" s="12" t="s">
        <v>85</v>
      </c>
      <c r="E1314" s="12"/>
      <c r="F1314" s="12" t="s">
        <v>76</v>
      </c>
      <c r="G1314" s="12" t="s">
        <v>22</v>
      </c>
      <c r="H1314" s="12" t="s">
        <v>413</v>
      </c>
      <c r="I1314" s="12"/>
      <c r="J1314" s="12" t="s">
        <v>43</v>
      </c>
      <c r="K1314" s="12" t="s">
        <v>1014</v>
      </c>
      <c r="L1314" s="12"/>
      <c r="M1314" s="12">
        <v>5</v>
      </c>
      <c r="N1314" s="12" t="s">
        <v>132</v>
      </c>
      <c r="O1314" s="12">
        <v>55</v>
      </c>
      <c r="P1314" s="13">
        <v>32449.45</v>
      </c>
      <c r="Q1314" s="14">
        <v>505</v>
      </c>
    </row>
    <row r="1315" spans="1:17" ht="21">
      <c r="A1315" s="11" t="s">
        <v>165</v>
      </c>
      <c r="B1315" s="12" t="s">
        <v>1472</v>
      </c>
      <c r="C1315" s="12" t="s">
        <v>29</v>
      </c>
      <c r="D1315" s="12" t="s">
        <v>853</v>
      </c>
      <c r="E1315" s="12" t="s">
        <v>1187</v>
      </c>
      <c r="F1315" s="12" t="s">
        <v>145</v>
      </c>
      <c r="G1315" s="12" t="s">
        <v>32</v>
      </c>
      <c r="H1315" s="12" t="s">
        <v>42</v>
      </c>
      <c r="I1315" s="12"/>
      <c r="J1315" s="12" t="s">
        <v>43</v>
      </c>
      <c r="K1315" s="12" t="s">
        <v>146</v>
      </c>
      <c r="L1315" s="12"/>
      <c r="M1315" s="12"/>
      <c r="N1315" s="12" t="s">
        <v>265</v>
      </c>
      <c r="O1315" s="12">
        <v>41</v>
      </c>
      <c r="P1315" s="13">
        <v>81959</v>
      </c>
      <c r="Q1315" s="14">
        <v>222</v>
      </c>
    </row>
    <row r="1316" spans="1:17" ht="21">
      <c r="A1316" s="11" t="s">
        <v>165</v>
      </c>
      <c r="B1316" s="12" t="s">
        <v>1833</v>
      </c>
      <c r="C1316" s="12" t="s">
        <v>29</v>
      </c>
      <c r="D1316" s="12" t="s">
        <v>30</v>
      </c>
      <c r="E1316" s="12" t="s">
        <v>1349</v>
      </c>
      <c r="F1316" s="12" t="s">
        <v>1834</v>
      </c>
      <c r="G1316" s="12" t="s">
        <v>22</v>
      </c>
      <c r="H1316" s="12" t="s">
        <v>1835</v>
      </c>
      <c r="I1316" s="12"/>
      <c r="J1316" s="12" t="s">
        <v>24</v>
      </c>
      <c r="K1316" s="12" t="s">
        <v>1351</v>
      </c>
      <c r="L1316" s="12"/>
      <c r="M1316" s="12"/>
      <c r="N1316" s="12" t="s">
        <v>1203</v>
      </c>
      <c r="O1316" s="12">
        <v>38</v>
      </c>
      <c r="P1316" s="13">
        <v>35004.080000000002</v>
      </c>
      <c r="Q1316" s="14">
        <v>384</v>
      </c>
    </row>
    <row r="1317" spans="1:17" ht="21">
      <c r="A1317" s="11" t="s">
        <v>17</v>
      </c>
      <c r="B1317" s="12"/>
      <c r="C1317" s="12" t="s">
        <v>29</v>
      </c>
      <c r="D1317" s="12" t="s">
        <v>19</v>
      </c>
      <c r="E1317" s="12" t="s">
        <v>94</v>
      </c>
      <c r="F1317" s="12" t="s">
        <v>95</v>
      </c>
      <c r="G1317" s="12" t="s">
        <v>96</v>
      </c>
      <c r="H1317" s="12" t="s">
        <v>23</v>
      </c>
      <c r="I1317" s="12"/>
      <c r="J1317" s="12" t="s">
        <v>24</v>
      </c>
      <c r="K1317" s="12" t="s">
        <v>25</v>
      </c>
      <c r="L1317" s="12" t="s">
        <v>97</v>
      </c>
      <c r="M1317" s="12">
        <v>5</v>
      </c>
      <c r="N1317" s="12" t="s">
        <v>100</v>
      </c>
      <c r="O1317" s="12">
        <v>55</v>
      </c>
      <c r="P1317" s="13">
        <v>93445</v>
      </c>
      <c r="Q1317" s="14">
        <v>505</v>
      </c>
    </row>
    <row r="1318" spans="1:17" ht="21">
      <c r="A1318" s="11" t="s">
        <v>28</v>
      </c>
      <c r="B1318" s="12"/>
      <c r="C1318" s="12" t="s">
        <v>18</v>
      </c>
      <c r="D1318" s="12" t="s">
        <v>287</v>
      </c>
      <c r="E1318" s="12" t="s">
        <v>32</v>
      </c>
      <c r="F1318" s="12" t="s">
        <v>288</v>
      </c>
      <c r="G1318" s="12" t="s">
        <v>77</v>
      </c>
      <c r="H1318" s="12" t="s">
        <v>23</v>
      </c>
      <c r="I1318" s="12"/>
      <c r="J1318" s="12" t="s">
        <v>24</v>
      </c>
      <c r="K1318" s="12" t="s">
        <v>25</v>
      </c>
      <c r="L1318" s="12" t="s">
        <v>97</v>
      </c>
      <c r="M1318" s="12">
        <v>4.7</v>
      </c>
      <c r="N1318" s="12" t="s">
        <v>1900</v>
      </c>
      <c r="O1318" s="12">
        <v>24</v>
      </c>
      <c r="P1318" s="13">
        <v>81484.56</v>
      </c>
      <c r="Q1318" s="14">
        <v>396</v>
      </c>
    </row>
    <row r="1319" spans="1:17" ht="21">
      <c r="A1319" s="11" t="s">
        <v>28</v>
      </c>
      <c r="B1319" s="12"/>
      <c r="C1319" s="12" t="s">
        <v>29</v>
      </c>
      <c r="D1319" s="12" t="s">
        <v>85</v>
      </c>
      <c r="E1319" s="12" t="s">
        <v>20</v>
      </c>
      <c r="F1319" s="12" t="s">
        <v>99</v>
      </c>
      <c r="G1319" s="12" t="s">
        <v>77</v>
      </c>
      <c r="H1319" s="12" t="s">
        <v>23</v>
      </c>
      <c r="I1319" s="12"/>
      <c r="J1319" s="12" t="s">
        <v>24</v>
      </c>
      <c r="K1319" s="12" t="s">
        <v>25</v>
      </c>
      <c r="L1319" s="12" t="s">
        <v>97</v>
      </c>
      <c r="M1319" s="12">
        <v>4.4000000000000004</v>
      </c>
      <c r="N1319" s="12" t="s">
        <v>61</v>
      </c>
      <c r="O1319" s="12">
        <v>65</v>
      </c>
      <c r="P1319" s="13">
        <v>103935</v>
      </c>
      <c r="Q1319" s="14">
        <v>217</v>
      </c>
    </row>
    <row r="1320" spans="1:17" ht="21">
      <c r="A1320" s="11" t="s">
        <v>165</v>
      </c>
      <c r="B1320" s="12" t="s">
        <v>1840</v>
      </c>
      <c r="C1320" s="12" t="s">
        <v>29</v>
      </c>
      <c r="D1320" s="12"/>
      <c r="E1320" s="12"/>
      <c r="F1320" s="12" t="s">
        <v>76</v>
      </c>
      <c r="G1320" s="12" t="s">
        <v>41</v>
      </c>
      <c r="H1320" s="12" t="s">
        <v>1841</v>
      </c>
      <c r="I1320" s="12"/>
      <c r="J1320" s="12" t="s">
        <v>43</v>
      </c>
      <c r="K1320" s="12" t="s">
        <v>1842</v>
      </c>
      <c r="L1320" s="12"/>
      <c r="M1320" s="12"/>
      <c r="N1320" s="12" t="s">
        <v>1901</v>
      </c>
      <c r="O1320" s="12">
        <v>63</v>
      </c>
      <c r="P1320" s="13">
        <v>197378.37</v>
      </c>
      <c r="Q1320" s="14">
        <v>478</v>
      </c>
    </row>
    <row r="1321" spans="1:17" ht="21">
      <c r="A1321" s="11" t="s">
        <v>165</v>
      </c>
      <c r="B1321" s="12" t="s">
        <v>1788</v>
      </c>
      <c r="C1321" s="12" t="s">
        <v>73</v>
      </c>
      <c r="D1321" s="12" t="s">
        <v>30</v>
      </c>
      <c r="E1321" s="12" t="s">
        <v>20</v>
      </c>
      <c r="F1321" s="12" t="s">
        <v>76</v>
      </c>
      <c r="G1321" s="12" t="s">
        <v>41</v>
      </c>
      <c r="H1321" s="12" t="s">
        <v>33</v>
      </c>
      <c r="I1321" s="12"/>
      <c r="J1321" s="12" t="s">
        <v>43</v>
      </c>
      <c r="K1321" s="12" t="s">
        <v>1789</v>
      </c>
      <c r="L1321" s="12"/>
      <c r="M1321" s="12"/>
      <c r="N1321" s="12" t="s">
        <v>61</v>
      </c>
      <c r="O1321" s="12">
        <v>47</v>
      </c>
      <c r="P1321" s="13">
        <v>75153</v>
      </c>
      <c r="Q1321" s="14">
        <v>402</v>
      </c>
    </row>
    <row r="1322" spans="1:17" ht="21">
      <c r="A1322" s="11" t="s">
        <v>123</v>
      </c>
      <c r="B1322" s="12" t="s">
        <v>1845</v>
      </c>
      <c r="C1322" s="12"/>
      <c r="D1322" s="12" t="s">
        <v>85</v>
      </c>
      <c r="E1322" s="12"/>
      <c r="F1322" s="12" t="s">
        <v>76</v>
      </c>
      <c r="G1322" s="12" t="s">
        <v>77</v>
      </c>
      <c r="H1322" s="12" t="s">
        <v>33</v>
      </c>
      <c r="I1322" s="12"/>
      <c r="J1322" s="12"/>
      <c r="K1322" s="12"/>
      <c r="L1322" s="12"/>
      <c r="M1322" s="12"/>
      <c r="N1322" s="12" t="s">
        <v>1902</v>
      </c>
      <c r="O1322" s="12">
        <v>15</v>
      </c>
      <c r="P1322" s="13">
        <v>39074.699999999997</v>
      </c>
      <c r="Q1322" s="14">
        <v>238</v>
      </c>
    </row>
    <row r="1323" spans="1:17" ht="21">
      <c r="A1323" s="11" t="s">
        <v>28</v>
      </c>
      <c r="B1323" s="12"/>
      <c r="C1323" s="12" t="s">
        <v>29</v>
      </c>
      <c r="D1323" s="12" t="s">
        <v>30</v>
      </c>
      <c r="E1323" s="12" t="s">
        <v>20</v>
      </c>
      <c r="F1323" s="12" t="s">
        <v>31</v>
      </c>
      <c r="G1323" s="12" t="s">
        <v>32</v>
      </c>
      <c r="H1323" s="12" t="s">
        <v>33</v>
      </c>
      <c r="I1323" s="12" t="s">
        <v>34</v>
      </c>
      <c r="J1323" s="12" t="s">
        <v>24</v>
      </c>
      <c r="K1323" s="12" t="s">
        <v>25</v>
      </c>
      <c r="L1323" s="12"/>
      <c r="M1323" s="12">
        <v>4.5</v>
      </c>
      <c r="N1323" s="12" t="s">
        <v>1903</v>
      </c>
      <c r="O1323" s="12">
        <v>17</v>
      </c>
      <c r="P1323" s="13">
        <v>19699.09</v>
      </c>
      <c r="Q1323" s="14">
        <v>323</v>
      </c>
    </row>
    <row r="1324" spans="1:17" ht="21">
      <c r="A1324" s="11" t="s">
        <v>17</v>
      </c>
      <c r="B1324" s="12" t="s">
        <v>101</v>
      </c>
      <c r="C1324" s="12" t="s">
        <v>29</v>
      </c>
      <c r="D1324" s="12" t="s">
        <v>102</v>
      </c>
      <c r="E1324" s="12" t="s">
        <v>20</v>
      </c>
      <c r="F1324" s="12" t="s">
        <v>31</v>
      </c>
      <c r="G1324" s="12" t="s">
        <v>96</v>
      </c>
      <c r="H1324" s="12" t="s">
        <v>23</v>
      </c>
      <c r="I1324" s="12"/>
      <c r="J1324" s="12" t="s">
        <v>24</v>
      </c>
      <c r="K1324" s="12" t="s">
        <v>25</v>
      </c>
      <c r="L1324" s="12"/>
      <c r="M1324" s="12"/>
      <c r="N1324" s="12" t="s">
        <v>1904</v>
      </c>
      <c r="O1324" s="12">
        <v>21</v>
      </c>
      <c r="P1324" s="13">
        <v>53772.39</v>
      </c>
      <c r="Q1324" s="14">
        <v>461</v>
      </c>
    </row>
    <row r="1325" spans="1:17" ht="21">
      <c r="A1325" s="11" t="s">
        <v>152</v>
      </c>
      <c r="B1325" s="12" t="s">
        <v>153</v>
      </c>
      <c r="C1325" s="12" t="s">
        <v>73</v>
      </c>
      <c r="D1325" s="12" t="s">
        <v>30</v>
      </c>
      <c r="E1325" s="12" t="s">
        <v>20</v>
      </c>
      <c r="F1325" s="12" t="s">
        <v>31</v>
      </c>
      <c r="G1325" s="12" t="s">
        <v>41</v>
      </c>
      <c r="H1325" s="12" t="s">
        <v>23</v>
      </c>
      <c r="I1325" s="12"/>
      <c r="J1325" s="12" t="s">
        <v>24</v>
      </c>
      <c r="K1325" s="12" t="s">
        <v>25</v>
      </c>
      <c r="L1325" s="12"/>
      <c r="M1325" s="12"/>
      <c r="N1325" s="12" t="s">
        <v>1905</v>
      </c>
      <c r="O1325" s="12">
        <v>23</v>
      </c>
      <c r="P1325" s="13">
        <v>60061.05</v>
      </c>
      <c r="Q1325" s="14">
        <v>419</v>
      </c>
    </row>
    <row r="1326" spans="1:17" ht="21">
      <c r="A1326" s="11" t="s">
        <v>36</v>
      </c>
      <c r="B1326" s="12" t="s">
        <v>37</v>
      </c>
      <c r="C1326" s="12" t="s">
        <v>38</v>
      </c>
      <c r="D1326" s="12" t="s">
        <v>39</v>
      </c>
      <c r="E1326" s="12"/>
      <c r="F1326" s="12" t="s">
        <v>40</v>
      </c>
      <c r="G1326" s="12" t="s">
        <v>41</v>
      </c>
      <c r="H1326" s="12" t="s">
        <v>42</v>
      </c>
      <c r="I1326" s="12"/>
      <c r="J1326" s="12" t="s">
        <v>43</v>
      </c>
      <c r="K1326" s="12"/>
      <c r="L1326" s="12" t="s">
        <v>44</v>
      </c>
      <c r="M1326" s="12">
        <v>5</v>
      </c>
      <c r="N1326" s="12" t="s">
        <v>1906</v>
      </c>
      <c r="O1326" s="12">
        <v>31</v>
      </c>
      <c r="P1326" s="13">
        <v>56667.69</v>
      </c>
      <c r="Q1326" s="14">
        <v>301</v>
      </c>
    </row>
    <row r="1327" spans="1:17" ht="21">
      <c r="A1327" s="11" t="s">
        <v>36</v>
      </c>
      <c r="B1327" s="12" t="s">
        <v>149</v>
      </c>
      <c r="C1327" s="12" t="s">
        <v>29</v>
      </c>
      <c r="D1327" s="12" t="s">
        <v>39</v>
      </c>
      <c r="E1327" s="12"/>
      <c r="F1327" s="12" t="s">
        <v>40</v>
      </c>
      <c r="G1327" s="12" t="s">
        <v>41</v>
      </c>
      <c r="H1327" s="12" t="s">
        <v>42</v>
      </c>
      <c r="I1327" s="12"/>
      <c r="J1327" s="12" t="s">
        <v>43</v>
      </c>
      <c r="K1327" s="12" t="s">
        <v>150</v>
      </c>
      <c r="L1327" s="12" t="s">
        <v>44</v>
      </c>
      <c r="M1327" s="12">
        <v>1</v>
      </c>
      <c r="N1327" s="12" t="s">
        <v>1907</v>
      </c>
      <c r="O1327" s="12">
        <v>44</v>
      </c>
      <c r="P1327" s="13">
        <v>25387.56</v>
      </c>
      <c r="Q1327" s="14">
        <v>420</v>
      </c>
    </row>
    <row r="1328" spans="1:17" ht="21">
      <c r="A1328" s="11" t="s">
        <v>17</v>
      </c>
      <c r="B1328" s="12"/>
      <c r="C1328" s="12" t="s">
        <v>18</v>
      </c>
      <c r="D1328" s="12" t="s">
        <v>19</v>
      </c>
      <c r="E1328" s="12" t="s">
        <v>20</v>
      </c>
      <c r="F1328" s="12" t="s">
        <v>21</v>
      </c>
      <c r="G1328" s="12" t="s">
        <v>22</v>
      </c>
      <c r="H1328" s="12" t="s">
        <v>23</v>
      </c>
      <c r="I1328" s="12"/>
      <c r="J1328" s="12" t="s">
        <v>24</v>
      </c>
      <c r="K1328" s="12" t="s">
        <v>25</v>
      </c>
      <c r="L1328" s="12" t="s">
        <v>26</v>
      </c>
      <c r="M1328" s="12"/>
      <c r="N1328" s="12" t="s">
        <v>1908</v>
      </c>
      <c r="O1328" s="12">
        <v>39</v>
      </c>
      <c r="P1328" s="13">
        <v>52705.38</v>
      </c>
      <c r="Q1328" s="14">
        <v>225</v>
      </c>
    </row>
    <row r="1329" spans="1:17" ht="21">
      <c r="A1329" s="11" t="s">
        <v>36</v>
      </c>
      <c r="B1329" s="12" t="s">
        <v>37</v>
      </c>
      <c r="C1329" s="12" t="s">
        <v>38</v>
      </c>
      <c r="D1329" s="12" t="s">
        <v>39</v>
      </c>
      <c r="E1329" s="12"/>
      <c r="F1329" s="12" t="s">
        <v>40</v>
      </c>
      <c r="G1329" s="12" t="s">
        <v>41</v>
      </c>
      <c r="H1329" s="12" t="s">
        <v>42</v>
      </c>
      <c r="I1329" s="12"/>
      <c r="J1329" s="12" t="s">
        <v>43</v>
      </c>
      <c r="K1329" s="12"/>
      <c r="L1329" s="12" t="s">
        <v>44</v>
      </c>
      <c r="M1329" s="12">
        <v>5</v>
      </c>
      <c r="N1329" s="12" t="s">
        <v>1610</v>
      </c>
      <c r="O1329" s="12">
        <v>28</v>
      </c>
      <c r="P1329" s="13">
        <v>30239.72</v>
      </c>
      <c r="Q1329" s="14">
        <v>443</v>
      </c>
    </row>
    <row r="1330" spans="1:17" ht="21">
      <c r="A1330" s="11" t="s">
        <v>36</v>
      </c>
      <c r="B1330" s="12" t="s">
        <v>149</v>
      </c>
      <c r="C1330" s="12" t="s">
        <v>29</v>
      </c>
      <c r="D1330" s="12" t="s">
        <v>39</v>
      </c>
      <c r="E1330" s="12"/>
      <c r="F1330" s="12" t="s">
        <v>40</v>
      </c>
      <c r="G1330" s="12" t="s">
        <v>41</v>
      </c>
      <c r="H1330" s="12" t="s">
        <v>42</v>
      </c>
      <c r="I1330" s="12"/>
      <c r="J1330" s="12" t="s">
        <v>43</v>
      </c>
      <c r="K1330" s="12" t="s">
        <v>150</v>
      </c>
      <c r="L1330" s="12" t="s">
        <v>44</v>
      </c>
      <c r="M1330" s="12">
        <v>1</v>
      </c>
      <c r="N1330" s="12" t="s">
        <v>1890</v>
      </c>
      <c r="O1330" s="12">
        <v>32</v>
      </c>
      <c r="P1330" s="13">
        <v>5408</v>
      </c>
      <c r="Q1330" s="14">
        <v>432</v>
      </c>
    </row>
    <row r="1331" spans="1:17" ht="21">
      <c r="A1331" s="11" t="s">
        <v>17</v>
      </c>
      <c r="B1331" s="12"/>
      <c r="C1331" s="12" t="s">
        <v>18</v>
      </c>
      <c r="D1331" s="12" t="s">
        <v>19</v>
      </c>
      <c r="E1331" s="12" t="s">
        <v>20</v>
      </c>
      <c r="F1331" s="12" t="s">
        <v>21</v>
      </c>
      <c r="G1331" s="12" t="s">
        <v>22</v>
      </c>
      <c r="H1331" s="12" t="s">
        <v>23</v>
      </c>
      <c r="I1331" s="12"/>
      <c r="J1331" s="12" t="s">
        <v>24</v>
      </c>
      <c r="K1331" s="12" t="s">
        <v>25</v>
      </c>
      <c r="L1331" s="12" t="s">
        <v>26</v>
      </c>
      <c r="M1331" s="12"/>
      <c r="N1331" s="12" t="s">
        <v>45</v>
      </c>
      <c r="O1331" s="12">
        <v>39</v>
      </c>
      <c r="P1331" s="13">
        <v>38999.61</v>
      </c>
      <c r="Q1331" s="14">
        <v>395</v>
      </c>
    </row>
    <row r="1332" spans="1:17" ht="21">
      <c r="A1332" s="11" t="s">
        <v>165</v>
      </c>
      <c r="B1332" s="12" t="s">
        <v>1909</v>
      </c>
      <c r="C1332" s="12" t="s">
        <v>18</v>
      </c>
      <c r="D1332" s="12" t="s">
        <v>85</v>
      </c>
      <c r="E1332" s="12" t="s">
        <v>49</v>
      </c>
      <c r="F1332" s="12" t="s">
        <v>86</v>
      </c>
      <c r="G1332" s="12" t="s">
        <v>22</v>
      </c>
      <c r="H1332" s="12" t="s">
        <v>256</v>
      </c>
      <c r="I1332" s="12" t="s">
        <v>589</v>
      </c>
      <c r="J1332" s="12" t="s">
        <v>24</v>
      </c>
      <c r="K1332" s="12"/>
      <c r="L1332" s="12"/>
      <c r="M1332" s="12"/>
      <c r="N1332" s="12" t="s">
        <v>132</v>
      </c>
      <c r="O1332" s="12">
        <v>16</v>
      </c>
      <c r="P1332" s="13">
        <v>9439.84</v>
      </c>
      <c r="Q1332" s="14">
        <v>106</v>
      </c>
    </row>
    <row r="1333" spans="1:17" ht="21">
      <c r="A1333" s="11" t="s">
        <v>165</v>
      </c>
      <c r="B1333" s="12" t="s">
        <v>153</v>
      </c>
      <c r="C1333" s="12" t="s">
        <v>18</v>
      </c>
      <c r="D1333" s="12" t="s">
        <v>30</v>
      </c>
      <c r="E1333" s="12" t="s">
        <v>90</v>
      </c>
      <c r="F1333" s="12" t="s">
        <v>374</v>
      </c>
      <c r="G1333" s="12" t="s">
        <v>41</v>
      </c>
      <c r="H1333" s="12" t="s">
        <v>42</v>
      </c>
      <c r="I1333" s="12" t="s">
        <v>426</v>
      </c>
      <c r="J1333" s="12" t="s">
        <v>24</v>
      </c>
      <c r="K1333" s="12"/>
      <c r="L1333" s="12"/>
      <c r="M1333" s="12">
        <v>4.5</v>
      </c>
      <c r="N1333" s="12" t="s">
        <v>61</v>
      </c>
      <c r="O1333" s="12">
        <v>63</v>
      </c>
      <c r="P1333" s="13">
        <v>100737</v>
      </c>
      <c r="Q1333" s="14">
        <v>326</v>
      </c>
    </row>
    <row r="1334" spans="1:17" ht="21">
      <c r="A1334" s="11" t="s">
        <v>17</v>
      </c>
      <c r="B1334" s="12" t="s">
        <v>101</v>
      </c>
      <c r="C1334" s="12" t="s">
        <v>29</v>
      </c>
      <c r="D1334" s="12" t="s">
        <v>102</v>
      </c>
      <c r="E1334" s="12" t="s">
        <v>20</v>
      </c>
      <c r="F1334" s="12" t="s">
        <v>31</v>
      </c>
      <c r="G1334" s="12" t="s">
        <v>96</v>
      </c>
      <c r="H1334" s="12" t="s">
        <v>23</v>
      </c>
      <c r="I1334" s="12"/>
      <c r="J1334" s="12" t="s">
        <v>24</v>
      </c>
      <c r="K1334" s="12" t="s">
        <v>25</v>
      </c>
      <c r="L1334" s="12"/>
      <c r="M1334" s="12"/>
      <c r="N1334" s="12" t="s">
        <v>61</v>
      </c>
      <c r="O1334" s="12">
        <v>22</v>
      </c>
      <c r="P1334" s="13">
        <v>35178</v>
      </c>
      <c r="Q1334" s="14">
        <v>502</v>
      </c>
    </row>
    <row r="1335" spans="1:17" ht="21">
      <c r="A1335" s="11" t="s">
        <v>28</v>
      </c>
      <c r="B1335" s="12" t="s">
        <v>1598</v>
      </c>
      <c r="C1335" s="12" t="s">
        <v>29</v>
      </c>
      <c r="D1335" s="12"/>
      <c r="E1335" s="12" t="s">
        <v>1349</v>
      </c>
      <c r="F1335" s="12" t="s">
        <v>86</v>
      </c>
      <c r="G1335" s="12"/>
      <c r="H1335" s="12" t="s">
        <v>923</v>
      </c>
      <c r="I1335" s="12"/>
      <c r="J1335" s="12" t="s">
        <v>24</v>
      </c>
      <c r="K1335" s="12" t="s">
        <v>1484</v>
      </c>
      <c r="L1335" s="12" t="s">
        <v>262</v>
      </c>
      <c r="M1335" s="12">
        <v>3.6</v>
      </c>
      <c r="N1335" s="12" t="s">
        <v>100</v>
      </c>
      <c r="O1335" s="12">
        <v>42</v>
      </c>
      <c r="P1335" s="13">
        <v>71358</v>
      </c>
      <c r="Q1335" s="14">
        <v>387</v>
      </c>
    </row>
    <row r="1336" spans="1:17" ht="21">
      <c r="A1336" s="11" t="s">
        <v>17</v>
      </c>
      <c r="B1336" s="12"/>
      <c r="C1336" s="12" t="s">
        <v>29</v>
      </c>
      <c r="D1336" s="12" t="s">
        <v>19</v>
      </c>
      <c r="E1336" s="12" t="s">
        <v>94</v>
      </c>
      <c r="F1336" s="12" t="s">
        <v>95</v>
      </c>
      <c r="G1336" s="12" t="s">
        <v>96</v>
      </c>
      <c r="H1336" s="12" t="s">
        <v>23</v>
      </c>
      <c r="I1336" s="12"/>
      <c r="J1336" s="12" t="s">
        <v>24</v>
      </c>
      <c r="K1336" s="12" t="s">
        <v>25</v>
      </c>
      <c r="L1336" s="12" t="s">
        <v>97</v>
      </c>
      <c r="M1336" s="12">
        <v>5</v>
      </c>
      <c r="N1336" s="12" t="s">
        <v>100</v>
      </c>
      <c r="O1336" s="12">
        <v>16</v>
      </c>
      <c r="P1336" s="13">
        <v>27184</v>
      </c>
      <c r="Q1336" s="14">
        <v>211</v>
      </c>
    </row>
    <row r="1337" spans="1:17" ht="21">
      <c r="A1337" s="11" t="s">
        <v>28</v>
      </c>
      <c r="B1337" s="12"/>
      <c r="C1337" s="12" t="s">
        <v>18</v>
      </c>
      <c r="D1337" s="12" t="s">
        <v>287</v>
      </c>
      <c r="E1337" s="12" t="s">
        <v>32</v>
      </c>
      <c r="F1337" s="12" t="s">
        <v>288</v>
      </c>
      <c r="G1337" s="12" t="s">
        <v>77</v>
      </c>
      <c r="H1337" s="12" t="s">
        <v>23</v>
      </c>
      <c r="I1337" s="12"/>
      <c r="J1337" s="12" t="s">
        <v>24</v>
      </c>
      <c r="K1337" s="12" t="s">
        <v>25</v>
      </c>
      <c r="L1337" s="12" t="s">
        <v>97</v>
      </c>
      <c r="M1337" s="12">
        <v>4.7</v>
      </c>
      <c r="N1337" s="12" t="s">
        <v>100</v>
      </c>
      <c r="O1337" s="12">
        <v>45</v>
      </c>
      <c r="P1337" s="13">
        <v>76455</v>
      </c>
      <c r="Q1337" s="14">
        <v>160</v>
      </c>
    </row>
    <row r="1338" spans="1:17" ht="21">
      <c r="A1338" s="11" t="s">
        <v>28</v>
      </c>
      <c r="B1338" s="12"/>
      <c r="C1338" s="12" t="s">
        <v>29</v>
      </c>
      <c r="D1338" s="12" t="s">
        <v>85</v>
      </c>
      <c r="E1338" s="12" t="s">
        <v>20</v>
      </c>
      <c r="F1338" s="12" t="s">
        <v>99</v>
      </c>
      <c r="G1338" s="12" t="s">
        <v>77</v>
      </c>
      <c r="H1338" s="12" t="s">
        <v>23</v>
      </c>
      <c r="I1338" s="12"/>
      <c r="J1338" s="12" t="s">
        <v>24</v>
      </c>
      <c r="K1338" s="12" t="s">
        <v>25</v>
      </c>
      <c r="L1338" s="12" t="s">
        <v>97</v>
      </c>
      <c r="M1338" s="12">
        <v>4.4000000000000004</v>
      </c>
      <c r="N1338" s="12" t="s">
        <v>1910</v>
      </c>
      <c r="O1338" s="12">
        <v>58</v>
      </c>
      <c r="P1338" s="13">
        <v>156597.1</v>
      </c>
      <c r="Q1338" s="14">
        <v>418</v>
      </c>
    </row>
    <row r="1339" spans="1:17" ht="21">
      <c r="A1339" s="11" t="s">
        <v>356</v>
      </c>
      <c r="B1339" s="12" t="s">
        <v>1911</v>
      </c>
      <c r="C1339" s="12" t="s">
        <v>105</v>
      </c>
      <c r="D1339" s="12" t="s">
        <v>85</v>
      </c>
      <c r="E1339" s="12" t="s">
        <v>90</v>
      </c>
      <c r="F1339" s="12" t="s">
        <v>40</v>
      </c>
      <c r="G1339" s="12" t="s">
        <v>41</v>
      </c>
      <c r="H1339" s="12" t="s">
        <v>23</v>
      </c>
      <c r="I1339" s="12"/>
      <c r="J1339" s="12" t="s">
        <v>1045</v>
      </c>
      <c r="K1339" s="12"/>
      <c r="L1339" s="12" t="s">
        <v>442</v>
      </c>
      <c r="M1339" s="12">
        <v>3.7</v>
      </c>
      <c r="N1339" s="12" t="s">
        <v>1912</v>
      </c>
      <c r="O1339" s="12">
        <v>30</v>
      </c>
      <c r="P1339" s="13">
        <v>43770</v>
      </c>
      <c r="Q1339" s="14">
        <v>160</v>
      </c>
    </row>
    <row r="1340" spans="1:17" ht="21">
      <c r="A1340" s="11" t="s">
        <v>123</v>
      </c>
      <c r="B1340" s="12" t="s">
        <v>792</v>
      </c>
      <c r="C1340" s="12" t="s">
        <v>18</v>
      </c>
      <c r="D1340" s="12"/>
      <c r="E1340" s="12" t="s">
        <v>49</v>
      </c>
      <c r="F1340" s="12"/>
      <c r="G1340" s="12" t="s">
        <v>22</v>
      </c>
      <c r="H1340" s="12" t="s">
        <v>256</v>
      </c>
      <c r="I1340" s="12"/>
      <c r="J1340" s="12" t="s">
        <v>24</v>
      </c>
      <c r="K1340" s="12" t="s">
        <v>1913</v>
      </c>
      <c r="L1340" s="12" t="s">
        <v>197</v>
      </c>
      <c r="M1340" s="12">
        <v>3.5</v>
      </c>
      <c r="N1340" s="12" t="s">
        <v>1914</v>
      </c>
      <c r="O1340" s="12">
        <v>40</v>
      </c>
      <c r="P1340" s="13">
        <v>76404.399999999994</v>
      </c>
      <c r="Q1340" s="14">
        <v>276</v>
      </c>
    </row>
    <row r="1341" spans="1:17" ht="21">
      <c r="A1341" s="11" t="s">
        <v>71</v>
      </c>
      <c r="B1341" s="12" t="s">
        <v>465</v>
      </c>
      <c r="C1341" s="12" t="s">
        <v>18</v>
      </c>
      <c r="D1341" s="12" t="s">
        <v>370</v>
      </c>
      <c r="E1341" s="12" t="s">
        <v>58</v>
      </c>
      <c r="F1341" s="12" t="s">
        <v>135</v>
      </c>
      <c r="G1341" s="12" t="s">
        <v>67</v>
      </c>
      <c r="H1341" s="12" t="s">
        <v>466</v>
      </c>
      <c r="I1341" s="12" t="s">
        <v>1669</v>
      </c>
      <c r="J1341" s="12" t="s">
        <v>24</v>
      </c>
      <c r="K1341" s="12"/>
      <c r="L1341" s="12"/>
      <c r="M1341" s="12">
        <v>5</v>
      </c>
      <c r="N1341" s="12" t="s">
        <v>1915</v>
      </c>
      <c r="O1341" s="12">
        <v>52</v>
      </c>
      <c r="P1341" s="13">
        <v>109148</v>
      </c>
      <c r="Q1341" s="14">
        <v>415</v>
      </c>
    </row>
    <row r="1342" spans="1:17" ht="21">
      <c r="A1342" s="11" t="s">
        <v>165</v>
      </c>
      <c r="B1342" s="12" t="s">
        <v>1022</v>
      </c>
      <c r="C1342" s="12" t="s">
        <v>201</v>
      </c>
      <c r="D1342" s="12" t="s">
        <v>853</v>
      </c>
      <c r="E1342" s="12" t="s">
        <v>20</v>
      </c>
      <c r="F1342" s="12" t="s">
        <v>76</v>
      </c>
      <c r="G1342" s="12" t="s">
        <v>41</v>
      </c>
      <c r="H1342" s="12" t="s">
        <v>33</v>
      </c>
      <c r="I1342" s="12"/>
      <c r="J1342" s="12" t="s">
        <v>24</v>
      </c>
      <c r="K1342" s="12" t="s">
        <v>506</v>
      </c>
      <c r="L1342" s="12"/>
      <c r="M1342" s="12"/>
      <c r="N1342" s="12" t="s">
        <v>132</v>
      </c>
      <c r="O1342" s="12">
        <v>43</v>
      </c>
      <c r="P1342" s="13">
        <v>25369.57</v>
      </c>
      <c r="Q1342" s="14">
        <v>270</v>
      </c>
    </row>
    <row r="1343" spans="1:17" ht="21">
      <c r="A1343" s="11" t="s">
        <v>79</v>
      </c>
      <c r="B1343" s="12" t="s">
        <v>1916</v>
      </c>
      <c r="C1343" s="12" t="s">
        <v>29</v>
      </c>
      <c r="D1343" s="12" t="s">
        <v>1917</v>
      </c>
      <c r="E1343" s="12" t="s">
        <v>41</v>
      </c>
      <c r="F1343" s="12" t="s">
        <v>1918</v>
      </c>
      <c r="G1343" s="12" t="s">
        <v>67</v>
      </c>
      <c r="H1343" s="12" t="s">
        <v>68</v>
      </c>
      <c r="I1343" s="12"/>
      <c r="J1343" s="12" t="s">
        <v>389</v>
      </c>
      <c r="K1343" s="12" t="s">
        <v>1812</v>
      </c>
      <c r="L1343" s="12"/>
      <c r="M1343" s="12">
        <v>4.3</v>
      </c>
      <c r="N1343" s="12" t="s">
        <v>78</v>
      </c>
      <c r="O1343" s="12">
        <v>39</v>
      </c>
      <c r="P1343" s="13">
        <v>35099.61</v>
      </c>
      <c r="Q1343" s="14">
        <v>167</v>
      </c>
    </row>
    <row r="1344" spans="1:17" ht="21">
      <c r="A1344" s="11" t="s">
        <v>36</v>
      </c>
      <c r="B1344" s="12" t="s">
        <v>1919</v>
      </c>
      <c r="C1344" s="12" t="s">
        <v>18</v>
      </c>
      <c r="D1344" s="12" t="s">
        <v>1920</v>
      </c>
      <c r="E1344" s="12" t="s">
        <v>75</v>
      </c>
      <c r="F1344" s="12" t="s">
        <v>86</v>
      </c>
      <c r="G1344" s="12" t="s">
        <v>77</v>
      </c>
      <c r="H1344" s="12" t="s">
        <v>413</v>
      </c>
      <c r="I1344" s="12"/>
      <c r="J1344" s="12" t="s">
        <v>24</v>
      </c>
      <c r="K1344" s="12" t="s">
        <v>205</v>
      </c>
      <c r="L1344" s="12"/>
      <c r="M1344" s="12">
        <v>3.6</v>
      </c>
      <c r="N1344" s="12" t="s">
        <v>151</v>
      </c>
      <c r="O1344" s="12">
        <v>15</v>
      </c>
      <c r="P1344" s="13">
        <v>5849.85</v>
      </c>
      <c r="Q1344" s="14">
        <v>478</v>
      </c>
    </row>
    <row r="1345" spans="1:17" ht="21">
      <c r="A1345" s="11" t="s">
        <v>165</v>
      </c>
      <c r="B1345" s="12" t="s">
        <v>1921</v>
      </c>
      <c r="C1345" s="12" t="s">
        <v>302</v>
      </c>
      <c r="D1345" s="12" t="s">
        <v>30</v>
      </c>
      <c r="E1345" s="12" t="s">
        <v>49</v>
      </c>
      <c r="F1345" s="12" t="s">
        <v>31</v>
      </c>
      <c r="G1345" s="12" t="s">
        <v>22</v>
      </c>
      <c r="H1345" s="12" t="s">
        <v>256</v>
      </c>
      <c r="I1345" s="12" t="s">
        <v>1922</v>
      </c>
      <c r="J1345" s="12" t="s">
        <v>24</v>
      </c>
      <c r="K1345" s="12"/>
      <c r="L1345" s="12"/>
      <c r="M1345" s="12"/>
      <c r="N1345" s="12" t="s">
        <v>1923</v>
      </c>
      <c r="O1345" s="12">
        <v>13</v>
      </c>
      <c r="P1345" s="13">
        <v>11881.87</v>
      </c>
      <c r="Q1345" s="14">
        <v>366</v>
      </c>
    </row>
    <row r="1346" spans="1:17" ht="21">
      <c r="A1346" s="11" t="s">
        <v>71</v>
      </c>
      <c r="B1346" s="12" t="s">
        <v>1924</v>
      </c>
      <c r="C1346" s="12" t="s">
        <v>29</v>
      </c>
      <c r="D1346" s="12" t="s">
        <v>207</v>
      </c>
      <c r="E1346" s="12" t="s">
        <v>90</v>
      </c>
      <c r="F1346" s="12" t="s">
        <v>374</v>
      </c>
      <c r="G1346" s="12" t="s">
        <v>41</v>
      </c>
      <c r="H1346" s="12" t="s">
        <v>33</v>
      </c>
      <c r="I1346" s="12" t="s">
        <v>676</v>
      </c>
      <c r="J1346" s="12" t="s">
        <v>43</v>
      </c>
      <c r="K1346" s="12"/>
      <c r="L1346" s="12"/>
      <c r="M1346" s="12"/>
      <c r="N1346" s="12" t="s">
        <v>537</v>
      </c>
      <c r="O1346" s="12">
        <v>64</v>
      </c>
      <c r="P1346" s="13">
        <v>95936</v>
      </c>
      <c r="Q1346" s="14">
        <v>179</v>
      </c>
    </row>
    <row r="1347" spans="1:17" ht="21">
      <c r="A1347" s="11" t="s">
        <v>28</v>
      </c>
      <c r="B1347" s="12"/>
      <c r="C1347" s="12" t="s">
        <v>29</v>
      </c>
      <c r="D1347" s="12" t="s">
        <v>30</v>
      </c>
      <c r="E1347" s="12" t="s">
        <v>20</v>
      </c>
      <c r="F1347" s="12" t="s">
        <v>31</v>
      </c>
      <c r="G1347" s="12" t="s">
        <v>32</v>
      </c>
      <c r="H1347" s="12" t="s">
        <v>33</v>
      </c>
      <c r="I1347" s="12" t="s">
        <v>34</v>
      </c>
      <c r="J1347" s="12" t="s">
        <v>24</v>
      </c>
      <c r="K1347" s="12" t="s">
        <v>25</v>
      </c>
      <c r="L1347" s="12"/>
      <c r="M1347" s="12">
        <v>4.5</v>
      </c>
      <c r="N1347" s="12" t="s">
        <v>1925</v>
      </c>
      <c r="O1347" s="12">
        <v>43</v>
      </c>
      <c r="P1347" s="13">
        <v>125645.57</v>
      </c>
      <c r="Q1347" s="14">
        <v>522</v>
      </c>
    </row>
    <row r="1348" spans="1:17" ht="21">
      <c r="A1348" s="11" t="s">
        <v>17</v>
      </c>
      <c r="B1348" s="12" t="s">
        <v>101</v>
      </c>
      <c r="C1348" s="12" t="s">
        <v>29</v>
      </c>
      <c r="D1348" s="12" t="s">
        <v>102</v>
      </c>
      <c r="E1348" s="12" t="s">
        <v>20</v>
      </c>
      <c r="F1348" s="12" t="s">
        <v>31</v>
      </c>
      <c r="G1348" s="12" t="s">
        <v>96</v>
      </c>
      <c r="H1348" s="12" t="s">
        <v>23</v>
      </c>
      <c r="I1348" s="12"/>
      <c r="J1348" s="12" t="s">
        <v>24</v>
      </c>
      <c r="K1348" s="12" t="s">
        <v>25</v>
      </c>
      <c r="L1348" s="12"/>
      <c r="M1348" s="12"/>
      <c r="N1348" s="12" t="s">
        <v>1926</v>
      </c>
      <c r="O1348" s="12">
        <v>31</v>
      </c>
      <c r="P1348" s="13">
        <v>103291.69</v>
      </c>
      <c r="Q1348" s="14">
        <v>354</v>
      </c>
    </row>
    <row r="1349" spans="1:17" ht="21">
      <c r="A1349" s="11" t="s">
        <v>152</v>
      </c>
      <c r="B1349" s="12" t="s">
        <v>153</v>
      </c>
      <c r="C1349" s="12" t="s">
        <v>73</v>
      </c>
      <c r="D1349" s="12" t="s">
        <v>30</v>
      </c>
      <c r="E1349" s="12" t="s">
        <v>20</v>
      </c>
      <c r="F1349" s="12" t="s">
        <v>31</v>
      </c>
      <c r="G1349" s="12" t="s">
        <v>41</v>
      </c>
      <c r="H1349" s="12" t="s">
        <v>23</v>
      </c>
      <c r="I1349" s="12"/>
      <c r="J1349" s="12" t="s">
        <v>24</v>
      </c>
      <c r="K1349" s="12" t="s">
        <v>25</v>
      </c>
      <c r="L1349" s="12"/>
      <c r="M1349" s="12"/>
      <c r="N1349" s="12" t="s">
        <v>1927</v>
      </c>
      <c r="O1349" s="12">
        <v>61</v>
      </c>
      <c r="P1349" s="13">
        <v>92597.39</v>
      </c>
      <c r="Q1349" s="14">
        <v>156</v>
      </c>
    </row>
    <row r="1350" spans="1:17" ht="21">
      <c r="A1350" s="11" t="s">
        <v>36</v>
      </c>
      <c r="B1350" s="12" t="s">
        <v>37</v>
      </c>
      <c r="C1350" s="12" t="s">
        <v>38</v>
      </c>
      <c r="D1350" s="12" t="s">
        <v>39</v>
      </c>
      <c r="E1350" s="12"/>
      <c r="F1350" s="12" t="s">
        <v>40</v>
      </c>
      <c r="G1350" s="12" t="s">
        <v>41</v>
      </c>
      <c r="H1350" s="12" t="s">
        <v>42</v>
      </c>
      <c r="I1350" s="12"/>
      <c r="J1350" s="12" t="s">
        <v>43</v>
      </c>
      <c r="K1350" s="12"/>
      <c r="L1350" s="12" t="s">
        <v>44</v>
      </c>
      <c r="M1350" s="12">
        <v>5</v>
      </c>
      <c r="N1350" s="12" t="s">
        <v>1928</v>
      </c>
      <c r="O1350" s="12">
        <v>13</v>
      </c>
      <c r="P1350" s="13">
        <v>14598.87</v>
      </c>
      <c r="Q1350" s="14">
        <v>240</v>
      </c>
    </row>
    <row r="1351" spans="1:17" ht="21">
      <c r="A1351" s="11" t="s">
        <v>36</v>
      </c>
      <c r="B1351" s="12" t="s">
        <v>149</v>
      </c>
      <c r="C1351" s="12" t="s">
        <v>29</v>
      </c>
      <c r="D1351" s="12" t="s">
        <v>39</v>
      </c>
      <c r="E1351" s="12"/>
      <c r="F1351" s="12" t="s">
        <v>40</v>
      </c>
      <c r="G1351" s="12" t="s">
        <v>41</v>
      </c>
      <c r="H1351" s="12" t="s">
        <v>42</v>
      </c>
      <c r="I1351" s="12"/>
      <c r="J1351" s="12" t="s">
        <v>43</v>
      </c>
      <c r="K1351" s="12" t="s">
        <v>150</v>
      </c>
      <c r="L1351" s="12" t="s">
        <v>44</v>
      </c>
      <c r="M1351" s="12">
        <v>1</v>
      </c>
      <c r="N1351" s="12" t="s">
        <v>1661</v>
      </c>
      <c r="O1351" s="12">
        <v>35</v>
      </c>
      <c r="P1351" s="13">
        <v>41299.65</v>
      </c>
      <c r="Q1351" s="14">
        <v>214</v>
      </c>
    </row>
    <row r="1352" spans="1:17" ht="21">
      <c r="A1352" s="11" t="s">
        <v>17</v>
      </c>
      <c r="B1352" s="12"/>
      <c r="C1352" s="12" t="s">
        <v>18</v>
      </c>
      <c r="D1352" s="12" t="s">
        <v>19</v>
      </c>
      <c r="E1352" s="12" t="s">
        <v>20</v>
      </c>
      <c r="F1352" s="12" t="s">
        <v>21</v>
      </c>
      <c r="G1352" s="12" t="s">
        <v>22</v>
      </c>
      <c r="H1352" s="12" t="s">
        <v>23</v>
      </c>
      <c r="I1352" s="12"/>
      <c r="J1352" s="12" t="s">
        <v>24</v>
      </c>
      <c r="K1352" s="12" t="s">
        <v>25</v>
      </c>
      <c r="L1352" s="12" t="s">
        <v>26</v>
      </c>
      <c r="M1352" s="12"/>
      <c r="N1352" s="12" t="s">
        <v>346</v>
      </c>
      <c r="O1352" s="12">
        <v>31</v>
      </c>
      <c r="P1352" s="13">
        <v>55769</v>
      </c>
      <c r="Q1352" s="14">
        <v>151</v>
      </c>
    </row>
    <row r="1353" spans="1:17" ht="21">
      <c r="A1353" s="11" t="s">
        <v>165</v>
      </c>
      <c r="B1353" s="12" t="s">
        <v>1701</v>
      </c>
      <c r="C1353" s="12" t="s">
        <v>18</v>
      </c>
      <c r="D1353" s="12"/>
      <c r="E1353" s="12" t="s">
        <v>75</v>
      </c>
      <c r="F1353" s="12" t="s">
        <v>76</v>
      </c>
      <c r="G1353" s="12" t="s">
        <v>77</v>
      </c>
      <c r="H1353" s="12" t="s">
        <v>33</v>
      </c>
      <c r="I1353" s="12"/>
      <c r="J1353" s="12" t="s">
        <v>24</v>
      </c>
      <c r="K1353" s="12" t="s">
        <v>506</v>
      </c>
      <c r="L1353" s="12" t="s">
        <v>26</v>
      </c>
      <c r="M1353" s="12">
        <v>5</v>
      </c>
      <c r="N1353" s="12" t="s">
        <v>1929</v>
      </c>
      <c r="O1353" s="12">
        <v>62</v>
      </c>
      <c r="P1353" s="13">
        <v>72528.22</v>
      </c>
      <c r="Q1353" s="14">
        <v>322</v>
      </c>
    </row>
    <row r="1354" spans="1:17" ht="21">
      <c r="A1354" s="11" t="s">
        <v>28</v>
      </c>
      <c r="B1354" s="12"/>
      <c r="C1354" s="12" t="s">
        <v>18</v>
      </c>
      <c r="D1354" s="12"/>
      <c r="E1354" s="12" t="s">
        <v>75</v>
      </c>
      <c r="F1354" s="12" t="s">
        <v>76</v>
      </c>
      <c r="G1354" s="12" t="s">
        <v>77</v>
      </c>
      <c r="H1354" s="12" t="s">
        <v>256</v>
      </c>
      <c r="I1354" s="12"/>
      <c r="J1354" s="12" t="s">
        <v>43</v>
      </c>
      <c r="K1354" s="12" t="s">
        <v>1930</v>
      </c>
      <c r="L1354" s="12"/>
      <c r="M1354" s="12">
        <v>5</v>
      </c>
      <c r="N1354" s="12" t="s">
        <v>45</v>
      </c>
      <c r="O1354" s="12">
        <v>33</v>
      </c>
      <c r="P1354" s="13">
        <v>32999.67</v>
      </c>
      <c r="Q1354" s="14">
        <v>117</v>
      </c>
    </row>
    <row r="1355" spans="1:17" ht="21">
      <c r="A1355" s="11" t="s">
        <v>165</v>
      </c>
      <c r="B1355" s="12" t="s">
        <v>1931</v>
      </c>
      <c r="C1355" s="12" t="s">
        <v>29</v>
      </c>
      <c r="D1355" s="12" t="s">
        <v>883</v>
      </c>
      <c r="E1355" s="12" t="s">
        <v>208</v>
      </c>
      <c r="F1355" s="12" t="s">
        <v>40</v>
      </c>
      <c r="G1355" s="12" t="s">
        <v>32</v>
      </c>
      <c r="H1355" s="12" t="s">
        <v>23</v>
      </c>
      <c r="I1355" s="12" t="s">
        <v>1932</v>
      </c>
      <c r="J1355" s="12" t="s">
        <v>43</v>
      </c>
      <c r="K1355" s="12"/>
      <c r="L1355" s="12"/>
      <c r="M1355" s="12"/>
      <c r="N1355" s="12" t="s">
        <v>1933</v>
      </c>
      <c r="O1355" s="12">
        <v>27</v>
      </c>
      <c r="P1355" s="13">
        <v>40201.65</v>
      </c>
      <c r="Q1355" s="14">
        <v>182</v>
      </c>
    </row>
    <row r="1356" spans="1:17" ht="21">
      <c r="A1356" s="11" t="s">
        <v>36</v>
      </c>
      <c r="B1356" s="12" t="s">
        <v>37</v>
      </c>
      <c r="C1356" s="12" t="s">
        <v>38</v>
      </c>
      <c r="D1356" s="12" t="s">
        <v>39</v>
      </c>
      <c r="E1356" s="12"/>
      <c r="F1356" s="12" t="s">
        <v>40</v>
      </c>
      <c r="G1356" s="12" t="s">
        <v>41</v>
      </c>
      <c r="H1356" s="12" t="s">
        <v>42</v>
      </c>
      <c r="I1356" s="12"/>
      <c r="J1356" s="12" t="s">
        <v>43</v>
      </c>
      <c r="K1356" s="12"/>
      <c r="L1356" s="12" t="s">
        <v>44</v>
      </c>
      <c r="M1356" s="12">
        <v>5</v>
      </c>
      <c r="N1356" s="12" t="s">
        <v>1356</v>
      </c>
      <c r="O1356" s="12">
        <v>64</v>
      </c>
      <c r="P1356" s="13">
        <v>56319.360000000001</v>
      </c>
      <c r="Q1356" s="14">
        <v>151</v>
      </c>
    </row>
    <row r="1357" spans="1:17" ht="21">
      <c r="A1357" s="11" t="s">
        <v>36</v>
      </c>
      <c r="B1357" s="12" t="s">
        <v>149</v>
      </c>
      <c r="C1357" s="12" t="s">
        <v>29</v>
      </c>
      <c r="D1357" s="12" t="s">
        <v>39</v>
      </c>
      <c r="E1357" s="12"/>
      <c r="F1357" s="12" t="s">
        <v>40</v>
      </c>
      <c r="G1357" s="12" t="s">
        <v>41</v>
      </c>
      <c r="H1357" s="12" t="s">
        <v>42</v>
      </c>
      <c r="I1357" s="12"/>
      <c r="J1357" s="12" t="s">
        <v>43</v>
      </c>
      <c r="K1357" s="12" t="s">
        <v>150</v>
      </c>
      <c r="L1357" s="12" t="s">
        <v>44</v>
      </c>
      <c r="M1357" s="12">
        <v>1</v>
      </c>
      <c r="N1357" s="12" t="s">
        <v>61</v>
      </c>
      <c r="O1357" s="12">
        <v>15</v>
      </c>
      <c r="P1357" s="13">
        <v>23985</v>
      </c>
      <c r="Q1357" s="14">
        <v>156</v>
      </c>
    </row>
    <row r="1358" spans="1:17" ht="21">
      <c r="A1358" s="11" t="s">
        <v>17</v>
      </c>
      <c r="B1358" s="12"/>
      <c r="C1358" s="12" t="s">
        <v>18</v>
      </c>
      <c r="D1358" s="12" t="s">
        <v>19</v>
      </c>
      <c r="E1358" s="12" t="s">
        <v>20</v>
      </c>
      <c r="F1358" s="12" t="s">
        <v>21</v>
      </c>
      <c r="G1358" s="12" t="s">
        <v>22</v>
      </c>
      <c r="H1358" s="12" t="s">
        <v>23</v>
      </c>
      <c r="I1358" s="12"/>
      <c r="J1358" s="12" t="s">
        <v>24</v>
      </c>
      <c r="K1358" s="12" t="s">
        <v>25</v>
      </c>
      <c r="L1358" s="12" t="s">
        <v>26</v>
      </c>
      <c r="M1358" s="12"/>
      <c r="N1358" s="12" t="s">
        <v>78</v>
      </c>
      <c r="O1358" s="12">
        <v>51</v>
      </c>
      <c r="P1358" s="13">
        <v>45899.49</v>
      </c>
      <c r="Q1358" s="14">
        <v>360</v>
      </c>
    </row>
    <row r="1359" spans="1:17" ht="21">
      <c r="A1359" s="11" t="s">
        <v>123</v>
      </c>
      <c r="B1359" s="12" t="s">
        <v>1934</v>
      </c>
      <c r="C1359" s="12" t="s">
        <v>18</v>
      </c>
      <c r="D1359" s="12"/>
      <c r="E1359" s="12" t="s">
        <v>75</v>
      </c>
      <c r="F1359" s="12" t="s">
        <v>21</v>
      </c>
      <c r="G1359" s="12" t="s">
        <v>77</v>
      </c>
      <c r="H1359" s="12" t="s">
        <v>1935</v>
      </c>
      <c r="I1359" s="12" t="s">
        <v>618</v>
      </c>
      <c r="J1359" s="12" t="s">
        <v>24</v>
      </c>
      <c r="K1359" s="12" t="s">
        <v>1002</v>
      </c>
      <c r="L1359" s="12"/>
      <c r="M1359" s="12">
        <v>3.5</v>
      </c>
      <c r="N1359" s="12" t="s">
        <v>45</v>
      </c>
      <c r="O1359" s="12">
        <v>52</v>
      </c>
      <c r="P1359" s="13">
        <v>51999.48</v>
      </c>
      <c r="Q1359" s="14">
        <v>176</v>
      </c>
    </row>
    <row r="1360" spans="1:17" ht="21">
      <c r="A1360" s="11" t="s">
        <v>165</v>
      </c>
      <c r="B1360" s="12" t="s">
        <v>392</v>
      </c>
      <c r="C1360" s="12" t="s">
        <v>29</v>
      </c>
      <c r="D1360" s="12" t="s">
        <v>102</v>
      </c>
      <c r="E1360" s="12" t="s">
        <v>49</v>
      </c>
      <c r="F1360" s="12" t="s">
        <v>76</v>
      </c>
      <c r="G1360" s="12" t="s">
        <v>22</v>
      </c>
      <c r="H1360" s="12" t="s">
        <v>256</v>
      </c>
      <c r="I1360" s="12" t="s">
        <v>260</v>
      </c>
      <c r="J1360" s="12" t="s">
        <v>394</v>
      </c>
      <c r="K1360" s="12"/>
      <c r="L1360" s="12"/>
      <c r="M1360" s="12"/>
      <c r="N1360" s="12" t="s">
        <v>132</v>
      </c>
      <c r="O1360" s="12">
        <v>27</v>
      </c>
      <c r="P1360" s="13">
        <v>15929.73</v>
      </c>
      <c r="Q1360" s="14">
        <v>367</v>
      </c>
    </row>
    <row r="1361" spans="1:17" ht="21">
      <c r="A1361" s="11" t="s">
        <v>17</v>
      </c>
      <c r="B1361" s="12"/>
      <c r="C1361" s="12" t="s">
        <v>29</v>
      </c>
      <c r="D1361" s="12" t="s">
        <v>19</v>
      </c>
      <c r="E1361" s="12" t="s">
        <v>94</v>
      </c>
      <c r="F1361" s="12" t="s">
        <v>95</v>
      </c>
      <c r="G1361" s="12" t="s">
        <v>96</v>
      </c>
      <c r="H1361" s="12" t="s">
        <v>23</v>
      </c>
      <c r="I1361" s="12"/>
      <c r="J1361" s="12" t="s">
        <v>24</v>
      </c>
      <c r="K1361" s="12" t="s">
        <v>25</v>
      </c>
      <c r="L1361" s="12" t="s">
        <v>97</v>
      </c>
      <c r="M1361" s="12">
        <v>5</v>
      </c>
      <c r="N1361" s="12" t="s">
        <v>45</v>
      </c>
      <c r="O1361" s="12">
        <v>39</v>
      </c>
      <c r="P1361" s="13">
        <v>38999.61</v>
      </c>
      <c r="Q1361" s="14">
        <v>228</v>
      </c>
    </row>
    <row r="1362" spans="1:17" ht="21">
      <c r="A1362" s="11" t="s">
        <v>28</v>
      </c>
      <c r="B1362" s="12"/>
      <c r="C1362" s="12" t="s">
        <v>18</v>
      </c>
      <c r="D1362" s="12" t="s">
        <v>287</v>
      </c>
      <c r="E1362" s="12" t="s">
        <v>32</v>
      </c>
      <c r="F1362" s="12" t="s">
        <v>288</v>
      </c>
      <c r="G1362" s="12" t="s">
        <v>77</v>
      </c>
      <c r="H1362" s="12" t="s">
        <v>23</v>
      </c>
      <c r="I1362" s="12"/>
      <c r="J1362" s="12" t="s">
        <v>24</v>
      </c>
      <c r="K1362" s="12" t="s">
        <v>25</v>
      </c>
      <c r="L1362" s="12" t="s">
        <v>97</v>
      </c>
      <c r="M1362" s="12">
        <v>4.7</v>
      </c>
      <c r="N1362" s="12" t="s">
        <v>100</v>
      </c>
      <c r="O1362" s="12">
        <v>41</v>
      </c>
      <c r="P1362" s="13">
        <v>69659</v>
      </c>
      <c r="Q1362" s="14">
        <v>276</v>
      </c>
    </row>
    <row r="1363" spans="1:17" ht="21">
      <c r="A1363" s="11" t="s">
        <v>28</v>
      </c>
      <c r="B1363" s="12"/>
      <c r="C1363" s="12" t="s">
        <v>29</v>
      </c>
      <c r="D1363" s="12" t="s">
        <v>85</v>
      </c>
      <c r="E1363" s="12" t="s">
        <v>20</v>
      </c>
      <c r="F1363" s="12" t="s">
        <v>99</v>
      </c>
      <c r="G1363" s="12" t="s">
        <v>77</v>
      </c>
      <c r="H1363" s="12" t="s">
        <v>23</v>
      </c>
      <c r="I1363" s="12"/>
      <c r="J1363" s="12" t="s">
        <v>24</v>
      </c>
      <c r="K1363" s="12" t="s">
        <v>25</v>
      </c>
      <c r="L1363" s="12" t="s">
        <v>97</v>
      </c>
      <c r="M1363" s="12">
        <v>4.4000000000000004</v>
      </c>
      <c r="N1363" s="12" t="s">
        <v>127</v>
      </c>
      <c r="O1363" s="12">
        <v>53</v>
      </c>
      <c r="P1363" s="13">
        <v>33919.47</v>
      </c>
      <c r="Q1363" s="14">
        <v>297</v>
      </c>
    </row>
    <row r="1364" spans="1:17" ht="21">
      <c r="A1364" s="11" t="s">
        <v>79</v>
      </c>
      <c r="B1364" s="12" t="s">
        <v>1936</v>
      </c>
      <c r="C1364" s="12" t="s">
        <v>18</v>
      </c>
      <c r="D1364" s="12" t="s">
        <v>883</v>
      </c>
      <c r="E1364" s="12" t="s">
        <v>41</v>
      </c>
      <c r="F1364" s="12" t="s">
        <v>135</v>
      </c>
      <c r="G1364" s="12" t="s">
        <v>67</v>
      </c>
      <c r="H1364" s="12" t="s">
        <v>413</v>
      </c>
      <c r="I1364" s="12"/>
      <c r="J1364" s="12" t="s">
        <v>24</v>
      </c>
      <c r="K1364" s="12" t="s">
        <v>1443</v>
      </c>
      <c r="L1364" s="12"/>
      <c r="M1364" s="12">
        <v>3.8</v>
      </c>
      <c r="N1364" s="12" t="s">
        <v>1885</v>
      </c>
      <c r="O1364" s="12">
        <v>24</v>
      </c>
      <c r="P1364" s="13">
        <v>14399.76</v>
      </c>
      <c r="Q1364" s="14">
        <v>323</v>
      </c>
    </row>
    <row r="1365" spans="1:17" ht="21">
      <c r="A1365" s="11" t="s">
        <v>36</v>
      </c>
      <c r="B1365" s="12" t="s">
        <v>1937</v>
      </c>
      <c r="C1365" s="12" t="s">
        <v>105</v>
      </c>
      <c r="D1365" s="12"/>
      <c r="E1365" s="12" t="s">
        <v>208</v>
      </c>
      <c r="F1365" s="12" t="s">
        <v>21</v>
      </c>
      <c r="G1365" s="12" t="s">
        <v>41</v>
      </c>
      <c r="H1365" s="12" t="s">
        <v>33</v>
      </c>
      <c r="I1365" s="12"/>
      <c r="J1365" s="12" t="s">
        <v>43</v>
      </c>
      <c r="K1365" s="12" t="s">
        <v>1938</v>
      </c>
      <c r="L1365" s="12" t="s">
        <v>1398</v>
      </c>
      <c r="M1365" s="12"/>
      <c r="N1365" s="12" t="s">
        <v>1939</v>
      </c>
      <c r="O1365" s="12">
        <v>62</v>
      </c>
      <c r="P1365" s="13">
        <v>113459.38</v>
      </c>
      <c r="Q1365" s="14">
        <v>395</v>
      </c>
    </row>
    <row r="1366" spans="1:17" ht="21">
      <c r="A1366" s="11" t="s">
        <v>216</v>
      </c>
      <c r="B1366" s="12" t="s">
        <v>1940</v>
      </c>
      <c r="C1366" s="12" t="s">
        <v>218</v>
      </c>
      <c r="D1366" s="12" t="s">
        <v>30</v>
      </c>
      <c r="E1366" s="12" t="s">
        <v>208</v>
      </c>
      <c r="F1366" s="12" t="s">
        <v>374</v>
      </c>
      <c r="G1366" s="12" t="s">
        <v>77</v>
      </c>
      <c r="H1366" s="12" t="s">
        <v>23</v>
      </c>
      <c r="I1366" s="12" t="s">
        <v>1133</v>
      </c>
      <c r="J1366" s="12" t="s">
        <v>24</v>
      </c>
      <c r="K1366" s="12"/>
      <c r="L1366" s="12"/>
      <c r="M1366" s="12">
        <v>4.7</v>
      </c>
      <c r="N1366" s="12" t="s">
        <v>1941</v>
      </c>
      <c r="O1366" s="12">
        <v>62</v>
      </c>
      <c r="P1366" s="13">
        <v>88659.38</v>
      </c>
      <c r="Q1366" s="14">
        <v>396</v>
      </c>
    </row>
    <row r="1367" spans="1:17" ht="21">
      <c r="A1367" s="11" t="s">
        <v>165</v>
      </c>
      <c r="B1367" s="12" t="s">
        <v>1328</v>
      </c>
      <c r="C1367" s="12" t="s">
        <v>18</v>
      </c>
      <c r="D1367" s="12"/>
      <c r="E1367" s="12" t="s">
        <v>75</v>
      </c>
      <c r="F1367" s="12" t="s">
        <v>76</v>
      </c>
      <c r="G1367" s="12" t="s">
        <v>77</v>
      </c>
      <c r="H1367" s="12" t="s">
        <v>33</v>
      </c>
      <c r="I1367" s="12" t="s">
        <v>260</v>
      </c>
      <c r="J1367" s="12" t="s">
        <v>1368</v>
      </c>
      <c r="K1367" s="12" t="s">
        <v>1369</v>
      </c>
      <c r="L1367" s="12"/>
      <c r="M1367" s="12"/>
      <c r="N1367" s="12" t="s">
        <v>1360</v>
      </c>
      <c r="O1367" s="12">
        <v>51</v>
      </c>
      <c r="P1367" s="13">
        <v>58700.49</v>
      </c>
      <c r="Q1367" s="14">
        <v>325</v>
      </c>
    </row>
    <row r="1368" spans="1:17" ht="21">
      <c r="A1368" s="11" t="s">
        <v>165</v>
      </c>
      <c r="B1368" s="12" t="s">
        <v>907</v>
      </c>
      <c r="C1368" s="12" t="s">
        <v>210</v>
      </c>
      <c r="D1368" s="12" t="s">
        <v>85</v>
      </c>
      <c r="E1368" s="12" t="s">
        <v>20</v>
      </c>
      <c r="F1368" s="12" t="s">
        <v>145</v>
      </c>
      <c r="G1368" s="12" t="s">
        <v>41</v>
      </c>
      <c r="H1368" s="12" t="s">
        <v>42</v>
      </c>
      <c r="I1368" s="12"/>
      <c r="J1368" s="12" t="s">
        <v>24</v>
      </c>
      <c r="K1368" s="12" t="s">
        <v>242</v>
      </c>
      <c r="L1368" s="12"/>
      <c r="M1368" s="12"/>
      <c r="N1368" s="12" t="s">
        <v>1942</v>
      </c>
      <c r="O1368" s="12">
        <v>34</v>
      </c>
      <c r="P1368" s="13">
        <v>47021.66</v>
      </c>
      <c r="Q1368" s="14">
        <v>317</v>
      </c>
    </row>
    <row r="1369" spans="1:17" ht="21">
      <c r="A1369" s="11" t="s">
        <v>165</v>
      </c>
      <c r="B1369" s="12" t="s">
        <v>1292</v>
      </c>
      <c r="C1369" s="12" t="s">
        <v>218</v>
      </c>
      <c r="D1369" s="12"/>
      <c r="E1369" s="12" t="s">
        <v>75</v>
      </c>
      <c r="F1369" s="12" t="s">
        <v>76</v>
      </c>
      <c r="G1369" s="12" t="s">
        <v>32</v>
      </c>
      <c r="H1369" s="12" t="s">
        <v>33</v>
      </c>
      <c r="I1369" s="12"/>
      <c r="J1369" s="12" t="s">
        <v>43</v>
      </c>
      <c r="K1369" s="12" t="s">
        <v>1577</v>
      </c>
      <c r="L1369" s="12" t="s">
        <v>1398</v>
      </c>
      <c r="M1369" s="12">
        <v>5</v>
      </c>
      <c r="N1369" s="12" t="s">
        <v>1090</v>
      </c>
      <c r="O1369" s="12">
        <v>45</v>
      </c>
      <c r="P1369" s="13">
        <v>50849.55</v>
      </c>
      <c r="Q1369" s="14">
        <v>513</v>
      </c>
    </row>
    <row r="1370" spans="1:17" ht="21">
      <c r="A1370" s="11" t="s">
        <v>28</v>
      </c>
      <c r="B1370" s="12"/>
      <c r="C1370" s="12" t="s">
        <v>29</v>
      </c>
      <c r="D1370" s="12" t="s">
        <v>30</v>
      </c>
      <c r="E1370" s="12" t="s">
        <v>20</v>
      </c>
      <c r="F1370" s="12" t="s">
        <v>31</v>
      </c>
      <c r="G1370" s="12" t="s">
        <v>32</v>
      </c>
      <c r="H1370" s="12" t="s">
        <v>33</v>
      </c>
      <c r="I1370" s="12" t="s">
        <v>34</v>
      </c>
      <c r="J1370" s="12" t="s">
        <v>24</v>
      </c>
      <c r="K1370" s="12" t="s">
        <v>25</v>
      </c>
      <c r="L1370" s="12"/>
      <c r="M1370" s="12">
        <v>4.5</v>
      </c>
      <c r="N1370" s="12" t="s">
        <v>61</v>
      </c>
      <c r="O1370" s="12">
        <v>12</v>
      </c>
      <c r="P1370" s="13">
        <v>19188</v>
      </c>
      <c r="Q1370" s="14">
        <v>341</v>
      </c>
    </row>
    <row r="1371" spans="1:17" ht="21">
      <c r="A1371" s="11" t="s">
        <v>17</v>
      </c>
      <c r="B1371" s="12" t="s">
        <v>101</v>
      </c>
      <c r="C1371" s="12" t="s">
        <v>29</v>
      </c>
      <c r="D1371" s="12" t="s">
        <v>102</v>
      </c>
      <c r="E1371" s="12" t="s">
        <v>20</v>
      </c>
      <c r="F1371" s="12" t="s">
        <v>31</v>
      </c>
      <c r="G1371" s="12" t="s">
        <v>96</v>
      </c>
      <c r="H1371" s="12" t="s">
        <v>23</v>
      </c>
      <c r="I1371" s="12"/>
      <c r="J1371" s="12" t="s">
        <v>24</v>
      </c>
      <c r="K1371" s="12" t="s">
        <v>25</v>
      </c>
      <c r="L1371" s="12"/>
      <c r="M1371" s="12"/>
      <c r="N1371" s="12" t="s">
        <v>132</v>
      </c>
      <c r="O1371" s="12">
        <v>45</v>
      </c>
      <c r="P1371" s="13">
        <v>26549.55</v>
      </c>
      <c r="Q1371" s="14">
        <v>184</v>
      </c>
    </row>
    <row r="1372" spans="1:17" ht="21">
      <c r="A1372" s="11" t="s">
        <v>152</v>
      </c>
      <c r="B1372" s="12" t="s">
        <v>153</v>
      </c>
      <c r="C1372" s="12" t="s">
        <v>73</v>
      </c>
      <c r="D1372" s="12" t="s">
        <v>30</v>
      </c>
      <c r="E1372" s="12" t="s">
        <v>20</v>
      </c>
      <c r="F1372" s="12" t="s">
        <v>31</v>
      </c>
      <c r="G1372" s="12" t="s">
        <v>41</v>
      </c>
      <c r="H1372" s="12" t="s">
        <v>23</v>
      </c>
      <c r="I1372" s="12"/>
      <c r="J1372" s="12" t="s">
        <v>24</v>
      </c>
      <c r="K1372" s="12" t="s">
        <v>25</v>
      </c>
      <c r="L1372" s="12"/>
      <c r="M1372" s="12"/>
      <c r="N1372" s="12" t="s">
        <v>1943</v>
      </c>
      <c r="O1372" s="12">
        <v>16</v>
      </c>
      <c r="P1372" s="13">
        <v>6655.68</v>
      </c>
      <c r="Q1372" s="14">
        <v>162</v>
      </c>
    </row>
    <row r="1373" spans="1:17" ht="21">
      <c r="A1373" s="11" t="s">
        <v>36</v>
      </c>
      <c r="B1373" s="12" t="s">
        <v>37</v>
      </c>
      <c r="C1373" s="12" t="s">
        <v>38</v>
      </c>
      <c r="D1373" s="12" t="s">
        <v>39</v>
      </c>
      <c r="E1373" s="12"/>
      <c r="F1373" s="12" t="s">
        <v>40</v>
      </c>
      <c r="G1373" s="12" t="s">
        <v>41</v>
      </c>
      <c r="H1373" s="12" t="s">
        <v>42</v>
      </c>
      <c r="I1373" s="12"/>
      <c r="J1373" s="12" t="s">
        <v>43</v>
      </c>
      <c r="K1373" s="12"/>
      <c r="L1373" s="12" t="s">
        <v>44</v>
      </c>
      <c r="M1373" s="12">
        <v>5</v>
      </c>
      <c r="N1373" s="12" t="s">
        <v>132</v>
      </c>
      <c r="O1373" s="12">
        <v>35</v>
      </c>
      <c r="P1373" s="13">
        <v>20649.650000000001</v>
      </c>
      <c r="Q1373" s="14">
        <v>159</v>
      </c>
    </row>
    <row r="1374" spans="1:17" ht="21">
      <c r="A1374" s="11" t="s">
        <v>36</v>
      </c>
      <c r="B1374" s="12" t="s">
        <v>149</v>
      </c>
      <c r="C1374" s="12" t="s">
        <v>29</v>
      </c>
      <c r="D1374" s="12" t="s">
        <v>39</v>
      </c>
      <c r="E1374" s="12"/>
      <c r="F1374" s="12" t="s">
        <v>40</v>
      </c>
      <c r="G1374" s="12" t="s">
        <v>41</v>
      </c>
      <c r="H1374" s="12" t="s">
        <v>42</v>
      </c>
      <c r="I1374" s="12"/>
      <c r="J1374" s="12" t="s">
        <v>43</v>
      </c>
      <c r="K1374" s="12" t="s">
        <v>150</v>
      </c>
      <c r="L1374" s="12" t="s">
        <v>44</v>
      </c>
      <c r="M1374" s="12">
        <v>1</v>
      </c>
      <c r="N1374" s="12" t="s">
        <v>1944</v>
      </c>
      <c r="O1374" s="12">
        <v>23</v>
      </c>
      <c r="P1374" s="13">
        <v>24357</v>
      </c>
      <c r="Q1374" s="14">
        <v>110</v>
      </c>
    </row>
    <row r="1375" spans="1:17" ht="21">
      <c r="A1375" s="11" t="s">
        <v>17</v>
      </c>
      <c r="B1375" s="12"/>
      <c r="C1375" s="12" t="s">
        <v>18</v>
      </c>
      <c r="D1375" s="12" t="s">
        <v>19</v>
      </c>
      <c r="E1375" s="12" t="s">
        <v>20</v>
      </c>
      <c r="F1375" s="12" t="s">
        <v>21</v>
      </c>
      <c r="G1375" s="12" t="s">
        <v>22</v>
      </c>
      <c r="H1375" s="12" t="s">
        <v>23</v>
      </c>
      <c r="I1375" s="12"/>
      <c r="J1375" s="12" t="s">
        <v>24</v>
      </c>
      <c r="K1375" s="12" t="s">
        <v>25</v>
      </c>
      <c r="L1375" s="12" t="s">
        <v>26</v>
      </c>
      <c r="M1375" s="12"/>
      <c r="N1375" s="12" t="s">
        <v>1945</v>
      </c>
      <c r="O1375" s="12">
        <v>18</v>
      </c>
      <c r="P1375" s="13">
        <v>5219.1000000000004</v>
      </c>
      <c r="Q1375" s="14">
        <v>135</v>
      </c>
    </row>
    <row r="1376" spans="1:17" ht="21">
      <c r="A1376" s="11" t="s">
        <v>165</v>
      </c>
      <c r="B1376" s="12" t="s">
        <v>1946</v>
      </c>
      <c r="C1376" s="12" t="s">
        <v>29</v>
      </c>
      <c r="D1376" s="12"/>
      <c r="E1376" s="12" t="s">
        <v>75</v>
      </c>
      <c r="F1376" s="12" t="s">
        <v>31</v>
      </c>
      <c r="G1376" s="12" t="s">
        <v>77</v>
      </c>
      <c r="H1376" s="12" t="s">
        <v>256</v>
      </c>
      <c r="I1376" s="12"/>
      <c r="J1376" s="12" t="s">
        <v>24</v>
      </c>
      <c r="K1376" s="12" t="s">
        <v>1947</v>
      </c>
      <c r="L1376" s="12" t="s">
        <v>785</v>
      </c>
      <c r="M1376" s="12">
        <v>5</v>
      </c>
      <c r="N1376" s="12" t="s">
        <v>61</v>
      </c>
      <c r="O1376" s="12">
        <v>21</v>
      </c>
      <c r="P1376" s="13">
        <v>33579</v>
      </c>
      <c r="Q1376" s="14">
        <v>446</v>
      </c>
    </row>
    <row r="1377" spans="1:17" ht="21">
      <c r="A1377" s="11" t="s">
        <v>165</v>
      </c>
      <c r="B1377" s="12" t="s">
        <v>1948</v>
      </c>
      <c r="C1377" s="12" t="s">
        <v>29</v>
      </c>
      <c r="D1377" s="12" t="s">
        <v>1949</v>
      </c>
      <c r="E1377" s="12" t="s">
        <v>90</v>
      </c>
      <c r="F1377" s="12" t="s">
        <v>1104</v>
      </c>
      <c r="G1377" s="12" t="s">
        <v>41</v>
      </c>
      <c r="H1377" s="12" t="s">
        <v>23</v>
      </c>
      <c r="I1377" s="12" t="s">
        <v>111</v>
      </c>
      <c r="J1377" s="12" t="s">
        <v>24</v>
      </c>
      <c r="K1377" s="12"/>
      <c r="L1377" s="12"/>
      <c r="M1377" s="12"/>
      <c r="N1377" s="12" t="s">
        <v>699</v>
      </c>
      <c r="O1377" s="12">
        <v>43</v>
      </c>
      <c r="P1377" s="13">
        <v>66748.899999999994</v>
      </c>
      <c r="Q1377" s="14">
        <v>323</v>
      </c>
    </row>
    <row r="1378" spans="1:17" ht="21">
      <c r="A1378" s="11" t="s">
        <v>165</v>
      </c>
      <c r="B1378" s="12" t="s">
        <v>1641</v>
      </c>
      <c r="C1378" s="12" t="s">
        <v>105</v>
      </c>
      <c r="D1378" s="12" t="s">
        <v>569</v>
      </c>
      <c r="E1378" s="12" t="s">
        <v>1187</v>
      </c>
      <c r="F1378" s="12" t="s">
        <v>145</v>
      </c>
      <c r="G1378" s="12" t="s">
        <v>32</v>
      </c>
      <c r="H1378" s="12" t="s">
        <v>42</v>
      </c>
      <c r="I1378" s="12"/>
      <c r="J1378" s="12" t="s">
        <v>24</v>
      </c>
      <c r="K1378" s="12" t="s">
        <v>1100</v>
      </c>
      <c r="L1378" s="12"/>
      <c r="M1378" s="12">
        <v>3.4</v>
      </c>
      <c r="N1378" s="12" t="s">
        <v>151</v>
      </c>
      <c r="O1378" s="12">
        <v>46</v>
      </c>
      <c r="P1378" s="13">
        <v>17939.54</v>
      </c>
      <c r="Q1378" s="14">
        <v>432</v>
      </c>
    </row>
    <row r="1379" spans="1:17" ht="21">
      <c r="A1379" s="11" t="s">
        <v>79</v>
      </c>
      <c r="B1379" s="12"/>
      <c r="C1379" s="12" t="s">
        <v>18</v>
      </c>
      <c r="D1379" s="12"/>
      <c r="E1379" s="12" t="s">
        <v>75</v>
      </c>
      <c r="F1379" s="12"/>
      <c r="G1379" s="12" t="s">
        <v>77</v>
      </c>
      <c r="H1379" s="12" t="s">
        <v>42</v>
      </c>
      <c r="I1379" s="12"/>
      <c r="J1379" s="12" t="s">
        <v>24</v>
      </c>
      <c r="K1379" s="12"/>
      <c r="L1379" s="12"/>
      <c r="M1379" s="12"/>
      <c r="N1379" s="12" t="s">
        <v>61</v>
      </c>
      <c r="O1379" s="12">
        <v>33</v>
      </c>
      <c r="P1379" s="13">
        <v>52767</v>
      </c>
      <c r="Q1379" s="14">
        <v>423</v>
      </c>
    </row>
    <row r="1380" spans="1:17" ht="21">
      <c r="A1380" s="11" t="s">
        <v>165</v>
      </c>
      <c r="B1380" s="12" t="s">
        <v>392</v>
      </c>
      <c r="C1380" s="12" t="s">
        <v>29</v>
      </c>
      <c r="D1380" s="12"/>
      <c r="E1380" s="12"/>
      <c r="F1380" s="12" t="s">
        <v>135</v>
      </c>
      <c r="G1380" s="12" t="s">
        <v>67</v>
      </c>
      <c r="H1380" s="12" t="s">
        <v>68</v>
      </c>
      <c r="I1380" s="12" t="s">
        <v>260</v>
      </c>
      <c r="J1380" s="12" t="s">
        <v>1803</v>
      </c>
      <c r="K1380" s="12" t="s">
        <v>1950</v>
      </c>
      <c r="L1380" s="12" t="s">
        <v>794</v>
      </c>
      <c r="M1380" s="12"/>
      <c r="N1380" s="12" t="s">
        <v>1951</v>
      </c>
      <c r="O1380" s="12">
        <v>45</v>
      </c>
      <c r="P1380" s="13">
        <v>102159.45</v>
      </c>
      <c r="Q1380" s="14">
        <v>154</v>
      </c>
    </row>
    <row r="1381" spans="1:17" ht="21">
      <c r="A1381" s="11" t="s">
        <v>123</v>
      </c>
      <c r="B1381" s="12" t="s">
        <v>1952</v>
      </c>
      <c r="C1381" s="12" t="s">
        <v>18</v>
      </c>
      <c r="D1381" s="12" t="s">
        <v>85</v>
      </c>
      <c r="E1381" s="12" t="s">
        <v>75</v>
      </c>
      <c r="F1381" s="12" t="s">
        <v>436</v>
      </c>
      <c r="G1381" s="12" t="s">
        <v>77</v>
      </c>
      <c r="H1381" s="12" t="s">
        <v>413</v>
      </c>
      <c r="I1381" s="12" t="s">
        <v>34</v>
      </c>
      <c r="J1381" s="12" t="s">
        <v>24</v>
      </c>
      <c r="K1381" s="12"/>
      <c r="L1381" s="12"/>
      <c r="M1381" s="12">
        <v>2.8</v>
      </c>
      <c r="N1381" s="12" t="s">
        <v>1863</v>
      </c>
      <c r="O1381" s="12">
        <v>14</v>
      </c>
      <c r="P1381" s="13">
        <v>9799.86</v>
      </c>
      <c r="Q1381" s="14">
        <v>293</v>
      </c>
    </row>
    <row r="1382" spans="1:17" ht="21">
      <c r="A1382" s="11" t="s">
        <v>123</v>
      </c>
      <c r="B1382" s="12" t="s">
        <v>157</v>
      </c>
      <c r="C1382" s="12" t="s">
        <v>18</v>
      </c>
      <c r="D1382" s="12" t="s">
        <v>85</v>
      </c>
      <c r="E1382" s="12" t="s">
        <v>75</v>
      </c>
      <c r="F1382" s="12" t="s">
        <v>374</v>
      </c>
      <c r="G1382" s="12" t="s">
        <v>77</v>
      </c>
      <c r="H1382" s="12" t="s">
        <v>33</v>
      </c>
      <c r="I1382" s="12" t="s">
        <v>426</v>
      </c>
      <c r="J1382" s="12" t="s">
        <v>24</v>
      </c>
      <c r="K1382" s="12"/>
      <c r="L1382" s="12"/>
      <c r="M1382" s="12">
        <v>3.9</v>
      </c>
      <c r="N1382" s="12" t="s">
        <v>132</v>
      </c>
      <c r="O1382" s="12">
        <v>49</v>
      </c>
      <c r="P1382" s="13">
        <v>28909.51</v>
      </c>
      <c r="Q1382" s="14">
        <v>449</v>
      </c>
    </row>
    <row r="1383" spans="1:17" ht="21">
      <c r="A1383" s="11" t="s">
        <v>165</v>
      </c>
      <c r="B1383" s="12"/>
      <c r="C1383" s="12" t="s">
        <v>73</v>
      </c>
      <c r="D1383" s="12"/>
      <c r="E1383" s="12" t="s">
        <v>75</v>
      </c>
      <c r="F1383" s="12"/>
      <c r="G1383" s="12" t="s">
        <v>41</v>
      </c>
      <c r="H1383" s="12" t="s">
        <v>23</v>
      </c>
      <c r="I1383" s="12"/>
      <c r="J1383" s="12" t="s">
        <v>24</v>
      </c>
      <c r="K1383" s="12" t="s">
        <v>1953</v>
      </c>
      <c r="L1383" s="12"/>
      <c r="M1383" s="12"/>
      <c r="N1383" s="12" t="s">
        <v>1673</v>
      </c>
      <c r="O1383" s="12">
        <v>48</v>
      </c>
      <c r="P1383" s="13">
        <v>36719.519999999997</v>
      </c>
      <c r="Q1383" s="14">
        <v>191</v>
      </c>
    </row>
    <row r="1384" spans="1:17" ht="21">
      <c r="A1384" s="11" t="s">
        <v>17</v>
      </c>
      <c r="B1384" s="12"/>
      <c r="C1384" s="12" t="s">
        <v>29</v>
      </c>
      <c r="D1384" s="12" t="s">
        <v>19</v>
      </c>
      <c r="E1384" s="12" t="s">
        <v>94</v>
      </c>
      <c r="F1384" s="12" t="s">
        <v>95</v>
      </c>
      <c r="G1384" s="12" t="s">
        <v>96</v>
      </c>
      <c r="H1384" s="12" t="s">
        <v>23</v>
      </c>
      <c r="I1384" s="12"/>
      <c r="J1384" s="12" t="s">
        <v>24</v>
      </c>
      <c r="K1384" s="12" t="s">
        <v>25</v>
      </c>
      <c r="L1384" s="12" t="s">
        <v>97</v>
      </c>
      <c r="M1384" s="12">
        <v>5</v>
      </c>
      <c r="N1384" s="12" t="s">
        <v>1954</v>
      </c>
      <c r="O1384" s="12">
        <v>51</v>
      </c>
      <c r="P1384" s="13">
        <v>50949</v>
      </c>
      <c r="Q1384" s="14">
        <v>397</v>
      </c>
    </row>
    <row r="1385" spans="1:17" ht="21">
      <c r="A1385" s="11" t="s">
        <v>28</v>
      </c>
      <c r="B1385" s="12"/>
      <c r="C1385" s="12" t="s">
        <v>18</v>
      </c>
      <c r="D1385" s="12" t="s">
        <v>287</v>
      </c>
      <c r="E1385" s="12" t="s">
        <v>32</v>
      </c>
      <c r="F1385" s="12" t="s">
        <v>288</v>
      </c>
      <c r="G1385" s="12" t="s">
        <v>77</v>
      </c>
      <c r="H1385" s="12" t="s">
        <v>23</v>
      </c>
      <c r="I1385" s="12"/>
      <c r="J1385" s="12" t="s">
        <v>24</v>
      </c>
      <c r="K1385" s="12" t="s">
        <v>25</v>
      </c>
      <c r="L1385" s="12" t="s">
        <v>97</v>
      </c>
      <c r="M1385" s="12">
        <v>4.7</v>
      </c>
      <c r="N1385" s="12" t="s">
        <v>1955</v>
      </c>
      <c r="O1385" s="12">
        <v>63</v>
      </c>
      <c r="P1385" s="13">
        <v>96326.37</v>
      </c>
      <c r="Q1385" s="14">
        <v>197</v>
      </c>
    </row>
    <row r="1386" spans="1:17" ht="21">
      <c r="A1386" s="11" t="s">
        <v>28</v>
      </c>
      <c r="B1386" s="12"/>
      <c r="C1386" s="12" t="s">
        <v>29</v>
      </c>
      <c r="D1386" s="12" t="s">
        <v>85</v>
      </c>
      <c r="E1386" s="12" t="s">
        <v>20</v>
      </c>
      <c r="F1386" s="12" t="s">
        <v>99</v>
      </c>
      <c r="G1386" s="12" t="s">
        <v>77</v>
      </c>
      <c r="H1386" s="12" t="s">
        <v>23</v>
      </c>
      <c r="I1386" s="12"/>
      <c r="J1386" s="12" t="s">
        <v>24</v>
      </c>
      <c r="K1386" s="12" t="s">
        <v>25</v>
      </c>
      <c r="L1386" s="12" t="s">
        <v>97</v>
      </c>
      <c r="M1386" s="12">
        <v>4.4000000000000004</v>
      </c>
      <c r="N1386" s="12" t="s">
        <v>211</v>
      </c>
      <c r="O1386" s="12">
        <v>54</v>
      </c>
      <c r="P1386" s="13">
        <v>24839.46</v>
      </c>
      <c r="Q1386" s="14">
        <v>146</v>
      </c>
    </row>
    <row r="1387" spans="1:17" ht="21">
      <c r="A1387" s="11" t="s">
        <v>123</v>
      </c>
      <c r="B1387" s="12" t="s">
        <v>1523</v>
      </c>
      <c r="C1387" s="12" t="s">
        <v>18</v>
      </c>
      <c r="D1387" s="12" t="s">
        <v>85</v>
      </c>
      <c r="E1387" s="12" t="s">
        <v>49</v>
      </c>
      <c r="F1387" s="12" t="s">
        <v>1956</v>
      </c>
      <c r="G1387" s="12" t="s">
        <v>77</v>
      </c>
      <c r="H1387" s="12" t="s">
        <v>33</v>
      </c>
      <c r="I1387" s="12" t="s">
        <v>260</v>
      </c>
      <c r="J1387" s="12" t="s">
        <v>665</v>
      </c>
      <c r="K1387" s="12"/>
      <c r="L1387" s="12"/>
      <c r="M1387" s="12"/>
      <c r="N1387" s="12" t="s">
        <v>1957</v>
      </c>
      <c r="O1387" s="12">
        <v>36</v>
      </c>
      <c r="P1387" s="13">
        <v>27955.439999999999</v>
      </c>
      <c r="Q1387" s="14">
        <v>141</v>
      </c>
    </row>
    <row r="1388" spans="1:17" ht="21">
      <c r="A1388" s="11" t="s">
        <v>36</v>
      </c>
      <c r="B1388" s="12" t="s">
        <v>37</v>
      </c>
      <c r="C1388" s="12" t="s">
        <v>38</v>
      </c>
      <c r="D1388" s="12" t="s">
        <v>39</v>
      </c>
      <c r="E1388" s="12"/>
      <c r="F1388" s="12" t="s">
        <v>40</v>
      </c>
      <c r="G1388" s="12" t="s">
        <v>41</v>
      </c>
      <c r="H1388" s="12" t="s">
        <v>42</v>
      </c>
      <c r="I1388" s="12"/>
      <c r="J1388" s="12" t="s">
        <v>43</v>
      </c>
      <c r="K1388" s="12"/>
      <c r="L1388" s="12" t="s">
        <v>44</v>
      </c>
      <c r="M1388" s="12">
        <v>5</v>
      </c>
      <c r="N1388" s="12" t="s">
        <v>1958</v>
      </c>
      <c r="O1388" s="12">
        <v>36</v>
      </c>
      <c r="P1388" s="13">
        <v>51442.559999999998</v>
      </c>
      <c r="Q1388" s="14">
        <v>215</v>
      </c>
    </row>
    <row r="1389" spans="1:17" ht="21">
      <c r="A1389" s="11" t="s">
        <v>36</v>
      </c>
      <c r="B1389" s="12" t="s">
        <v>37</v>
      </c>
      <c r="C1389" s="12" t="s">
        <v>38</v>
      </c>
      <c r="D1389" s="12" t="s">
        <v>39</v>
      </c>
      <c r="E1389" s="12"/>
      <c r="F1389" s="12" t="s">
        <v>40</v>
      </c>
      <c r="G1389" s="12" t="s">
        <v>41</v>
      </c>
      <c r="H1389" s="12" t="s">
        <v>42</v>
      </c>
      <c r="I1389" s="12"/>
      <c r="J1389" s="12" t="s">
        <v>43</v>
      </c>
      <c r="K1389" s="12"/>
      <c r="L1389" s="12" t="s">
        <v>44</v>
      </c>
      <c r="M1389" s="12">
        <v>5</v>
      </c>
      <c r="N1389" s="12" t="s">
        <v>127</v>
      </c>
      <c r="O1389" s="12">
        <v>28</v>
      </c>
      <c r="P1389" s="13">
        <v>17919.72</v>
      </c>
      <c r="Q1389" s="14">
        <v>271</v>
      </c>
    </row>
    <row r="1390" spans="1:17" ht="21">
      <c r="A1390" s="11" t="s">
        <v>36</v>
      </c>
      <c r="B1390" s="12" t="s">
        <v>149</v>
      </c>
      <c r="C1390" s="12" t="s">
        <v>29</v>
      </c>
      <c r="D1390" s="12" t="s">
        <v>39</v>
      </c>
      <c r="E1390" s="12"/>
      <c r="F1390" s="12" t="s">
        <v>40</v>
      </c>
      <c r="G1390" s="12" t="s">
        <v>41</v>
      </c>
      <c r="H1390" s="12" t="s">
        <v>42</v>
      </c>
      <c r="I1390" s="12"/>
      <c r="J1390" s="12" t="s">
        <v>43</v>
      </c>
      <c r="K1390" s="12" t="s">
        <v>150</v>
      </c>
      <c r="L1390" s="12" t="s">
        <v>44</v>
      </c>
      <c r="M1390" s="12">
        <v>1</v>
      </c>
      <c r="N1390" s="12" t="s">
        <v>229</v>
      </c>
      <c r="O1390" s="12">
        <v>15</v>
      </c>
      <c r="P1390" s="13">
        <v>12119.85</v>
      </c>
      <c r="Q1390" s="14">
        <v>155</v>
      </c>
    </row>
    <row r="1391" spans="1:17" ht="21">
      <c r="A1391" s="11" t="s">
        <v>17</v>
      </c>
      <c r="B1391" s="12"/>
      <c r="C1391" s="12" t="s">
        <v>18</v>
      </c>
      <c r="D1391" s="12" t="s">
        <v>19</v>
      </c>
      <c r="E1391" s="12" t="s">
        <v>20</v>
      </c>
      <c r="F1391" s="12" t="s">
        <v>21</v>
      </c>
      <c r="G1391" s="12" t="s">
        <v>22</v>
      </c>
      <c r="H1391" s="12" t="s">
        <v>23</v>
      </c>
      <c r="I1391" s="12"/>
      <c r="J1391" s="12" t="s">
        <v>24</v>
      </c>
      <c r="K1391" s="12" t="s">
        <v>25</v>
      </c>
      <c r="L1391" s="12" t="s">
        <v>26</v>
      </c>
      <c r="M1391" s="12"/>
      <c r="N1391" s="12" t="s">
        <v>1959</v>
      </c>
      <c r="O1391" s="12">
        <v>61</v>
      </c>
      <c r="P1391" s="13">
        <v>90404.44</v>
      </c>
      <c r="Q1391" s="14">
        <v>459</v>
      </c>
    </row>
    <row r="1392" spans="1:17" ht="21">
      <c r="A1392" s="11" t="s">
        <v>165</v>
      </c>
      <c r="B1392" s="12" t="s">
        <v>522</v>
      </c>
      <c r="C1392" s="12" t="s">
        <v>29</v>
      </c>
      <c r="D1392" s="12"/>
      <c r="E1392" s="12" t="s">
        <v>49</v>
      </c>
      <c r="F1392" s="12" t="s">
        <v>126</v>
      </c>
      <c r="G1392" s="12" t="s">
        <v>22</v>
      </c>
      <c r="H1392" s="12" t="s">
        <v>33</v>
      </c>
      <c r="I1392" s="12" t="s">
        <v>260</v>
      </c>
      <c r="J1392" s="12" t="s">
        <v>261</v>
      </c>
      <c r="K1392" s="12" t="s">
        <v>112</v>
      </c>
      <c r="L1392" s="12"/>
      <c r="M1392" s="12"/>
      <c r="N1392" s="12" t="s">
        <v>1837</v>
      </c>
      <c r="O1392" s="12">
        <v>44</v>
      </c>
      <c r="P1392" s="13">
        <v>21999.56</v>
      </c>
      <c r="Q1392" s="14">
        <v>356</v>
      </c>
    </row>
    <row r="1393" spans="1:17" ht="21">
      <c r="A1393" s="11" t="s">
        <v>165</v>
      </c>
      <c r="B1393" s="12" t="s">
        <v>1960</v>
      </c>
      <c r="C1393" s="12" t="s">
        <v>18</v>
      </c>
      <c r="D1393" s="12" t="s">
        <v>85</v>
      </c>
      <c r="E1393" s="12" t="s">
        <v>20</v>
      </c>
      <c r="F1393" s="12" t="s">
        <v>86</v>
      </c>
      <c r="G1393" s="12" t="s">
        <v>77</v>
      </c>
      <c r="H1393" s="12" t="s">
        <v>33</v>
      </c>
      <c r="I1393" s="12"/>
      <c r="J1393" s="12" t="s">
        <v>24</v>
      </c>
      <c r="K1393" s="12" t="s">
        <v>506</v>
      </c>
      <c r="L1393" s="12"/>
      <c r="M1393" s="12"/>
      <c r="N1393" s="12" t="s">
        <v>211</v>
      </c>
      <c r="O1393" s="12">
        <v>17</v>
      </c>
      <c r="P1393" s="13">
        <v>7819.83</v>
      </c>
      <c r="Q1393" s="14">
        <v>171</v>
      </c>
    </row>
    <row r="1394" spans="1:17" ht="21">
      <c r="A1394" s="11" t="s">
        <v>36</v>
      </c>
      <c r="B1394" s="12" t="s">
        <v>37</v>
      </c>
      <c r="C1394" s="12" t="s">
        <v>38</v>
      </c>
      <c r="D1394" s="12" t="s">
        <v>39</v>
      </c>
      <c r="E1394" s="12"/>
      <c r="F1394" s="12" t="s">
        <v>40</v>
      </c>
      <c r="G1394" s="12" t="s">
        <v>41</v>
      </c>
      <c r="H1394" s="12" t="s">
        <v>42</v>
      </c>
      <c r="I1394" s="12"/>
      <c r="J1394" s="12" t="s">
        <v>43</v>
      </c>
      <c r="K1394" s="12"/>
      <c r="L1394" s="12" t="s">
        <v>44</v>
      </c>
      <c r="M1394" s="12">
        <v>5</v>
      </c>
      <c r="N1394" s="12" t="s">
        <v>132</v>
      </c>
      <c r="O1394" s="12">
        <v>37</v>
      </c>
      <c r="P1394" s="13">
        <v>21829.63</v>
      </c>
      <c r="Q1394" s="14">
        <v>418</v>
      </c>
    </row>
    <row r="1395" spans="1:17" ht="21">
      <c r="A1395" s="11" t="s">
        <v>36</v>
      </c>
      <c r="B1395" s="12" t="s">
        <v>149</v>
      </c>
      <c r="C1395" s="12" t="s">
        <v>29</v>
      </c>
      <c r="D1395" s="12" t="s">
        <v>39</v>
      </c>
      <c r="E1395" s="12"/>
      <c r="F1395" s="12" t="s">
        <v>40</v>
      </c>
      <c r="G1395" s="12" t="s">
        <v>41</v>
      </c>
      <c r="H1395" s="12" t="s">
        <v>42</v>
      </c>
      <c r="I1395" s="12"/>
      <c r="J1395" s="12" t="s">
        <v>43</v>
      </c>
      <c r="K1395" s="12" t="s">
        <v>150</v>
      </c>
      <c r="L1395" s="12" t="s">
        <v>44</v>
      </c>
      <c r="M1395" s="12">
        <v>1</v>
      </c>
      <c r="N1395" s="12" t="s">
        <v>45</v>
      </c>
      <c r="O1395" s="12">
        <v>51</v>
      </c>
      <c r="P1395" s="13">
        <v>50999.49</v>
      </c>
      <c r="Q1395" s="14">
        <v>500</v>
      </c>
    </row>
    <row r="1396" spans="1:17" ht="21">
      <c r="A1396" s="11" t="s">
        <v>17</v>
      </c>
      <c r="B1396" s="12"/>
      <c r="C1396" s="12" t="s">
        <v>18</v>
      </c>
      <c r="D1396" s="12" t="s">
        <v>19</v>
      </c>
      <c r="E1396" s="12" t="s">
        <v>20</v>
      </c>
      <c r="F1396" s="12" t="s">
        <v>21</v>
      </c>
      <c r="G1396" s="12" t="s">
        <v>22</v>
      </c>
      <c r="H1396" s="12" t="s">
        <v>23</v>
      </c>
      <c r="I1396" s="12"/>
      <c r="J1396" s="12" t="s">
        <v>24</v>
      </c>
      <c r="K1396" s="12" t="s">
        <v>25</v>
      </c>
      <c r="L1396" s="12" t="s">
        <v>26</v>
      </c>
      <c r="M1396" s="12"/>
      <c r="N1396" s="12" t="s">
        <v>1961</v>
      </c>
      <c r="O1396" s="12">
        <v>38</v>
      </c>
      <c r="P1396" s="13">
        <v>88161.14</v>
      </c>
      <c r="Q1396" s="14">
        <v>187</v>
      </c>
    </row>
    <row r="1397" spans="1:17" ht="21">
      <c r="A1397" s="11" t="s">
        <v>165</v>
      </c>
      <c r="B1397" s="12" t="s">
        <v>1962</v>
      </c>
      <c r="C1397" s="12" t="s">
        <v>48</v>
      </c>
      <c r="D1397" s="12" t="s">
        <v>287</v>
      </c>
      <c r="E1397" s="12" t="s">
        <v>58</v>
      </c>
      <c r="F1397" s="12" t="s">
        <v>86</v>
      </c>
      <c r="G1397" s="12" t="s">
        <v>22</v>
      </c>
      <c r="H1397" s="12" t="s">
        <v>338</v>
      </c>
      <c r="I1397" s="12"/>
      <c r="J1397" s="12" t="s">
        <v>24</v>
      </c>
      <c r="K1397" s="12" t="s">
        <v>1947</v>
      </c>
      <c r="L1397" s="12"/>
      <c r="M1397" s="12">
        <v>3.8</v>
      </c>
      <c r="N1397" s="12" t="s">
        <v>45</v>
      </c>
      <c r="O1397" s="12">
        <v>14</v>
      </c>
      <c r="P1397" s="13">
        <v>13999.86</v>
      </c>
      <c r="Q1397" s="14">
        <v>504</v>
      </c>
    </row>
    <row r="1398" spans="1:17" ht="21">
      <c r="A1398" s="11" t="s">
        <v>79</v>
      </c>
      <c r="B1398" s="12"/>
      <c r="C1398" s="12" t="s">
        <v>29</v>
      </c>
      <c r="D1398" s="12"/>
      <c r="E1398" s="12"/>
      <c r="F1398" s="12"/>
      <c r="G1398" s="12" t="s">
        <v>32</v>
      </c>
      <c r="H1398" s="12"/>
      <c r="I1398" s="12"/>
      <c r="J1398" s="12"/>
      <c r="K1398" s="12"/>
      <c r="L1398" s="12"/>
      <c r="M1398" s="12"/>
      <c r="N1398" s="12" t="s">
        <v>1963</v>
      </c>
      <c r="O1398" s="12">
        <v>51</v>
      </c>
      <c r="P1398" s="13">
        <v>51000</v>
      </c>
      <c r="Q1398" s="14">
        <v>228</v>
      </c>
    </row>
    <row r="1399" spans="1:17" ht="21">
      <c r="A1399" s="11" t="s">
        <v>123</v>
      </c>
      <c r="B1399" s="12" t="s">
        <v>1964</v>
      </c>
      <c r="C1399" s="12" t="s">
        <v>18</v>
      </c>
      <c r="D1399" s="12"/>
      <c r="E1399" s="12" t="s">
        <v>49</v>
      </c>
      <c r="F1399" s="12" t="s">
        <v>86</v>
      </c>
      <c r="G1399" s="12" t="s">
        <v>22</v>
      </c>
      <c r="H1399" s="12" t="s">
        <v>23</v>
      </c>
      <c r="I1399" s="12" t="s">
        <v>260</v>
      </c>
      <c r="J1399" s="12" t="s">
        <v>261</v>
      </c>
      <c r="K1399" s="12" t="s">
        <v>112</v>
      </c>
      <c r="L1399" s="12"/>
      <c r="M1399" s="12"/>
      <c r="N1399" s="12" t="s">
        <v>1965</v>
      </c>
      <c r="O1399" s="12">
        <v>17</v>
      </c>
      <c r="P1399" s="13">
        <v>50268.83</v>
      </c>
      <c r="Q1399" s="14">
        <v>348</v>
      </c>
    </row>
    <row r="1400" spans="1:17" ht="21">
      <c r="A1400" s="11" t="s">
        <v>165</v>
      </c>
      <c r="B1400" s="12" t="s">
        <v>528</v>
      </c>
      <c r="C1400" s="12" t="s">
        <v>201</v>
      </c>
      <c r="D1400" s="12" t="s">
        <v>227</v>
      </c>
      <c r="E1400" s="12" t="s">
        <v>208</v>
      </c>
      <c r="F1400" s="12" t="s">
        <v>76</v>
      </c>
      <c r="G1400" s="12" t="s">
        <v>77</v>
      </c>
      <c r="H1400" s="12" t="s">
        <v>33</v>
      </c>
      <c r="I1400" s="12" t="s">
        <v>512</v>
      </c>
      <c r="J1400" s="12" t="s">
        <v>24</v>
      </c>
      <c r="K1400" s="12"/>
      <c r="L1400" s="12"/>
      <c r="M1400" s="12"/>
      <c r="N1400" s="12" t="s">
        <v>132</v>
      </c>
      <c r="O1400" s="12">
        <v>57</v>
      </c>
      <c r="P1400" s="13">
        <v>33629.43</v>
      </c>
      <c r="Q1400" s="14">
        <v>246</v>
      </c>
    </row>
    <row r="1401" spans="1:17" ht="21">
      <c r="A1401" s="11" t="s">
        <v>165</v>
      </c>
      <c r="B1401" s="12" t="s">
        <v>741</v>
      </c>
      <c r="C1401" s="12" t="s">
        <v>18</v>
      </c>
      <c r="D1401" s="12" t="s">
        <v>30</v>
      </c>
      <c r="E1401" s="12" t="s">
        <v>75</v>
      </c>
      <c r="F1401" s="12" t="s">
        <v>76</v>
      </c>
      <c r="G1401" s="12" t="s">
        <v>77</v>
      </c>
      <c r="H1401" s="12" t="s">
        <v>33</v>
      </c>
      <c r="I1401" s="12"/>
      <c r="J1401" s="12" t="s">
        <v>24</v>
      </c>
      <c r="K1401" s="12" t="s">
        <v>506</v>
      </c>
      <c r="L1401" s="12"/>
      <c r="M1401" s="12"/>
      <c r="N1401" s="12" t="s">
        <v>211</v>
      </c>
      <c r="O1401" s="12">
        <v>64</v>
      </c>
      <c r="P1401" s="13">
        <v>29439.360000000001</v>
      </c>
      <c r="Q1401" s="14">
        <v>559</v>
      </c>
    </row>
    <row r="1402" spans="1:17" ht="21">
      <c r="A1402" s="11" t="s">
        <v>17</v>
      </c>
      <c r="B1402" s="12"/>
      <c r="C1402" s="12" t="s">
        <v>29</v>
      </c>
      <c r="D1402" s="12" t="s">
        <v>19</v>
      </c>
      <c r="E1402" s="12" t="s">
        <v>94</v>
      </c>
      <c r="F1402" s="12" t="s">
        <v>95</v>
      </c>
      <c r="G1402" s="12" t="s">
        <v>96</v>
      </c>
      <c r="H1402" s="12" t="s">
        <v>23</v>
      </c>
      <c r="I1402" s="12"/>
      <c r="J1402" s="12" t="s">
        <v>24</v>
      </c>
      <c r="K1402" s="12" t="s">
        <v>25</v>
      </c>
      <c r="L1402" s="12" t="s">
        <v>97</v>
      </c>
      <c r="M1402" s="12">
        <v>5</v>
      </c>
      <c r="N1402" s="12" t="s">
        <v>100</v>
      </c>
      <c r="O1402" s="12">
        <v>47</v>
      </c>
      <c r="P1402" s="13">
        <v>79853</v>
      </c>
      <c r="Q1402" s="14">
        <v>172</v>
      </c>
    </row>
    <row r="1403" spans="1:17" ht="21">
      <c r="A1403" s="11" t="s">
        <v>28</v>
      </c>
      <c r="B1403" s="12"/>
      <c r="C1403" s="12" t="s">
        <v>18</v>
      </c>
      <c r="D1403" s="12" t="s">
        <v>287</v>
      </c>
      <c r="E1403" s="12" t="s">
        <v>32</v>
      </c>
      <c r="F1403" s="12" t="s">
        <v>288</v>
      </c>
      <c r="G1403" s="12" t="s">
        <v>77</v>
      </c>
      <c r="H1403" s="12" t="s">
        <v>23</v>
      </c>
      <c r="I1403" s="12"/>
      <c r="J1403" s="12" t="s">
        <v>24</v>
      </c>
      <c r="K1403" s="12" t="s">
        <v>25</v>
      </c>
      <c r="L1403" s="12" t="s">
        <v>97</v>
      </c>
      <c r="M1403" s="12">
        <v>4.7</v>
      </c>
      <c r="N1403" s="12" t="s">
        <v>1066</v>
      </c>
      <c r="O1403" s="12">
        <v>35</v>
      </c>
      <c r="P1403" s="13">
        <v>34789.65</v>
      </c>
      <c r="Q1403" s="14">
        <v>484</v>
      </c>
    </row>
    <row r="1404" spans="1:17" ht="21">
      <c r="A1404" s="11" t="s">
        <v>28</v>
      </c>
      <c r="B1404" s="12"/>
      <c r="C1404" s="12" t="s">
        <v>29</v>
      </c>
      <c r="D1404" s="12" t="s">
        <v>85</v>
      </c>
      <c r="E1404" s="12" t="s">
        <v>20</v>
      </c>
      <c r="F1404" s="12" t="s">
        <v>99</v>
      </c>
      <c r="G1404" s="12" t="s">
        <v>77</v>
      </c>
      <c r="H1404" s="12" t="s">
        <v>23</v>
      </c>
      <c r="I1404" s="12"/>
      <c r="J1404" s="12" t="s">
        <v>24</v>
      </c>
      <c r="K1404" s="12" t="s">
        <v>25</v>
      </c>
      <c r="L1404" s="12" t="s">
        <v>97</v>
      </c>
      <c r="M1404" s="12">
        <v>4.4000000000000004</v>
      </c>
      <c r="N1404" s="12" t="s">
        <v>1966</v>
      </c>
      <c r="O1404" s="12">
        <v>38</v>
      </c>
      <c r="P1404" s="13">
        <v>99939.24</v>
      </c>
      <c r="Q1404" s="14">
        <v>320</v>
      </c>
    </row>
    <row r="1405" spans="1:17" ht="21">
      <c r="A1405" s="11" t="s">
        <v>165</v>
      </c>
      <c r="B1405" s="12" t="s">
        <v>1328</v>
      </c>
      <c r="C1405" s="12" t="s">
        <v>18</v>
      </c>
      <c r="D1405" s="12"/>
      <c r="E1405" s="12" t="s">
        <v>75</v>
      </c>
      <c r="F1405" s="12" t="s">
        <v>76</v>
      </c>
      <c r="G1405" s="12" t="s">
        <v>77</v>
      </c>
      <c r="H1405" s="12" t="s">
        <v>256</v>
      </c>
      <c r="I1405" s="12" t="s">
        <v>565</v>
      </c>
      <c r="J1405" s="12" t="s">
        <v>1570</v>
      </c>
      <c r="K1405" s="12" t="s">
        <v>1967</v>
      </c>
      <c r="L1405" s="12"/>
      <c r="M1405" s="12"/>
      <c r="N1405" s="12" t="s">
        <v>132</v>
      </c>
      <c r="O1405" s="12">
        <v>32</v>
      </c>
      <c r="P1405" s="13">
        <v>18879.68</v>
      </c>
      <c r="Q1405" s="14">
        <v>359</v>
      </c>
    </row>
    <row r="1406" spans="1:17" ht="21">
      <c r="A1406" s="11" t="s">
        <v>28</v>
      </c>
      <c r="B1406" s="12" t="s">
        <v>1968</v>
      </c>
      <c r="C1406" s="12" t="s">
        <v>18</v>
      </c>
      <c r="D1406" s="12" t="s">
        <v>30</v>
      </c>
      <c r="E1406" s="12" t="s">
        <v>75</v>
      </c>
      <c r="F1406" s="12" t="s">
        <v>1969</v>
      </c>
      <c r="G1406" s="12" t="s">
        <v>77</v>
      </c>
      <c r="H1406" s="12" t="s">
        <v>256</v>
      </c>
      <c r="I1406" s="12" t="s">
        <v>1669</v>
      </c>
      <c r="J1406" s="12" t="s">
        <v>24</v>
      </c>
      <c r="K1406" s="12"/>
      <c r="L1406" s="12"/>
      <c r="M1406" s="12">
        <v>4</v>
      </c>
      <c r="N1406" s="12" t="s">
        <v>1970</v>
      </c>
      <c r="O1406" s="12">
        <v>50</v>
      </c>
      <c r="P1406" s="13">
        <v>16699.5</v>
      </c>
      <c r="Q1406" s="14">
        <v>491</v>
      </c>
    </row>
    <row r="1407" spans="1:17" ht="21">
      <c r="A1407" s="11" t="s">
        <v>28</v>
      </c>
      <c r="B1407" s="12"/>
      <c r="C1407" s="12" t="s">
        <v>29</v>
      </c>
      <c r="D1407" s="12" t="s">
        <v>30</v>
      </c>
      <c r="E1407" s="12" t="s">
        <v>20</v>
      </c>
      <c r="F1407" s="12" t="s">
        <v>31</v>
      </c>
      <c r="G1407" s="12" t="s">
        <v>32</v>
      </c>
      <c r="H1407" s="12" t="s">
        <v>33</v>
      </c>
      <c r="I1407" s="12" t="s">
        <v>34</v>
      </c>
      <c r="J1407" s="12" t="s">
        <v>24</v>
      </c>
      <c r="K1407" s="12" t="s">
        <v>25</v>
      </c>
      <c r="L1407" s="12"/>
      <c r="M1407" s="12">
        <v>4.5</v>
      </c>
      <c r="N1407" s="12" t="s">
        <v>100</v>
      </c>
      <c r="O1407" s="12">
        <v>55</v>
      </c>
      <c r="P1407" s="13">
        <v>93445</v>
      </c>
      <c r="Q1407" s="14">
        <v>163</v>
      </c>
    </row>
    <row r="1408" spans="1:17" ht="21">
      <c r="A1408" s="11" t="s">
        <v>17</v>
      </c>
      <c r="B1408" s="12" t="s">
        <v>101</v>
      </c>
      <c r="C1408" s="12" t="s">
        <v>29</v>
      </c>
      <c r="D1408" s="12" t="s">
        <v>102</v>
      </c>
      <c r="E1408" s="12" t="s">
        <v>20</v>
      </c>
      <c r="F1408" s="12" t="s">
        <v>31</v>
      </c>
      <c r="G1408" s="12" t="s">
        <v>96</v>
      </c>
      <c r="H1408" s="12" t="s">
        <v>23</v>
      </c>
      <c r="I1408" s="12"/>
      <c r="J1408" s="12" t="s">
        <v>24</v>
      </c>
      <c r="K1408" s="12" t="s">
        <v>25</v>
      </c>
      <c r="L1408" s="12"/>
      <c r="M1408" s="12"/>
      <c r="N1408" s="12" t="s">
        <v>132</v>
      </c>
      <c r="O1408" s="12">
        <v>35</v>
      </c>
      <c r="P1408" s="13">
        <v>20649.650000000001</v>
      </c>
      <c r="Q1408" s="14">
        <v>512</v>
      </c>
    </row>
    <row r="1409" spans="1:17" ht="21">
      <c r="A1409" s="11" t="s">
        <v>152</v>
      </c>
      <c r="B1409" s="12" t="s">
        <v>153</v>
      </c>
      <c r="C1409" s="12" t="s">
        <v>73</v>
      </c>
      <c r="D1409" s="12" t="s">
        <v>30</v>
      </c>
      <c r="E1409" s="12" t="s">
        <v>20</v>
      </c>
      <c r="F1409" s="12" t="s">
        <v>31</v>
      </c>
      <c r="G1409" s="12" t="s">
        <v>41</v>
      </c>
      <c r="H1409" s="12" t="s">
        <v>23</v>
      </c>
      <c r="I1409" s="12"/>
      <c r="J1409" s="12" t="s">
        <v>24</v>
      </c>
      <c r="K1409" s="12" t="s">
        <v>25</v>
      </c>
      <c r="L1409" s="12"/>
      <c r="M1409" s="12"/>
      <c r="N1409" s="12" t="s">
        <v>1971</v>
      </c>
      <c r="O1409" s="12">
        <v>18</v>
      </c>
      <c r="P1409" s="13">
        <v>2339.8200000000002</v>
      </c>
      <c r="Q1409" s="14">
        <v>446</v>
      </c>
    </row>
    <row r="1410" spans="1:17" ht="21">
      <c r="A1410" s="11" t="s">
        <v>36</v>
      </c>
      <c r="B1410" s="12" t="s">
        <v>37</v>
      </c>
      <c r="C1410" s="12" t="s">
        <v>38</v>
      </c>
      <c r="D1410" s="12" t="s">
        <v>39</v>
      </c>
      <c r="E1410" s="12"/>
      <c r="F1410" s="12" t="s">
        <v>40</v>
      </c>
      <c r="G1410" s="12" t="s">
        <v>41</v>
      </c>
      <c r="H1410" s="12" t="s">
        <v>42</v>
      </c>
      <c r="I1410" s="12"/>
      <c r="J1410" s="12" t="s">
        <v>43</v>
      </c>
      <c r="K1410" s="12"/>
      <c r="L1410" s="12" t="s">
        <v>44</v>
      </c>
      <c r="M1410" s="12">
        <v>5</v>
      </c>
      <c r="N1410" s="12" t="s">
        <v>1972</v>
      </c>
      <c r="O1410" s="12">
        <v>26</v>
      </c>
      <c r="P1410" s="13">
        <v>25247.040000000001</v>
      </c>
      <c r="Q1410" s="14">
        <v>378</v>
      </c>
    </row>
    <row r="1411" spans="1:17" ht="21">
      <c r="A1411" s="11" t="s">
        <v>36</v>
      </c>
      <c r="B1411" s="12" t="s">
        <v>149</v>
      </c>
      <c r="C1411" s="12" t="s">
        <v>29</v>
      </c>
      <c r="D1411" s="12" t="s">
        <v>39</v>
      </c>
      <c r="E1411" s="12"/>
      <c r="F1411" s="12" t="s">
        <v>40</v>
      </c>
      <c r="G1411" s="12" t="s">
        <v>41</v>
      </c>
      <c r="H1411" s="12" t="s">
        <v>42</v>
      </c>
      <c r="I1411" s="12"/>
      <c r="J1411" s="12" t="s">
        <v>43</v>
      </c>
      <c r="K1411" s="12" t="s">
        <v>150</v>
      </c>
      <c r="L1411" s="12" t="s">
        <v>44</v>
      </c>
      <c r="M1411" s="12">
        <v>1</v>
      </c>
      <c r="N1411" s="12" t="s">
        <v>1973</v>
      </c>
      <c r="O1411" s="12">
        <v>33</v>
      </c>
      <c r="P1411" s="13">
        <v>18149.669999999998</v>
      </c>
      <c r="Q1411" s="14">
        <v>197</v>
      </c>
    </row>
    <row r="1412" spans="1:17" ht="21">
      <c r="A1412" s="11" t="s">
        <v>17</v>
      </c>
      <c r="B1412" s="12"/>
      <c r="C1412" s="12" t="s">
        <v>18</v>
      </c>
      <c r="D1412" s="12" t="s">
        <v>19</v>
      </c>
      <c r="E1412" s="12" t="s">
        <v>20</v>
      </c>
      <c r="F1412" s="12" t="s">
        <v>21</v>
      </c>
      <c r="G1412" s="12" t="s">
        <v>22</v>
      </c>
      <c r="H1412" s="12" t="s">
        <v>23</v>
      </c>
      <c r="I1412" s="12"/>
      <c r="J1412" s="12" t="s">
        <v>24</v>
      </c>
      <c r="K1412" s="12" t="s">
        <v>25</v>
      </c>
      <c r="L1412" s="12" t="s">
        <v>26</v>
      </c>
      <c r="M1412" s="12"/>
      <c r="N1412" s="12" t="s">
        <v>1974</v>
      </c>
      <c r="O1412" s="12">
        <v>26</v>
      </c>
      <c r="P1412" s="13">
        <v>19874.400000000001</v>
      </c>
      <c r="Q1412" s="14">
        <v>383</v>
      </c>
    </row>
    <row r="1413" spans="1:17" ht="21">
      <c r="A1413" s="11" t="s">
        <v>123</v>
      </c>
      <c r="B1413" s="12" t="s">
        <v>1975</v>
      </c>
      <c r="C1413" s="12" t="s">
        <v>29</v>
      </c>
      <c r="D1413" s="12" t="s">
        <v>125</v>
      </c>
      <c r="E1413" s="12" t="s">
        <v>90</v>
      </c>
      <c r="F1413" s="12" t="s">
        <v>50</v>
      </c>
      <c r="G1413" s="12" t="s">
        <v>67</v>
      </c>
      <c r="H1413" s="12" t="s">
        <v>338</v>
      </c>
      <c r="I1413" s="12" t="s">
        <v>260</v>
      </c>
      <c r="J1413" s="12" t="s">
        <v>261</v>
      </c>
      <c r="K1413" s="12"/>
      <c r="L1413" s="12"/>
      <c r="M1413" s="12">
        <v>2.9</v>
      </c>
      <c r="N1413" s="12" t="s">
        <v>1954</v>
      </c>
      <c r="O1413" s="12">
        <v>37</v>
      </c>
      <c r="P1413" s="13">
        <v>36963</v>
      </c>
      <c r="Q1413" s="14">
        <v>439</v>
      </c>
    </row>
    <row r="1414" spans="1:17" ht="21">
      <c r="A1414" s="11" t="s">
        <v>165</v>
      </c>
      <c r="B1414" s="12" t="s">
        <v>392</v>
      </c>
      <c r="C1414" s="12" t="s">
        <v>29</v>
      </c>
      <c r="D1414" s="12" t="s">
        <v>102</v>
      </c>
      <c r="E1414" s="12" t="s">
        <v>75</v>
      </c>
      <c r="F1414" s="12" t="s">
        <v>76</v>
      </c>
      <c r="G1414" s="12" t="s">
        <v>77</v>
      </c>
      <c r="H1414" s="12" t="s">
        <v>256</v>
      </c>
      <c r="I1414" s="12" t="s">
        <v>260</v>
      </c>
      <c r="J1414" s="12" t="s">
        <v>394</v>
      </c>
      <c r="K1414" s="12"/>
      <c r="L1414" s="12"/>
      <c r="M1414" s="12"/>
      <c r="N1414" s="12" t="s">
        <v>1976</v>
      </c>
      <c r="O1414" s="12">
        <v>57</v>
      </c>
      <c r="P1414" s="13">
        <v>29070</v>
      </c>
      <c r="Q1414" s="14">
        <v>214</v>
      </c>
    </row>
    <row r="1415" spans="1:17" ht="21">
      <c r="A1415" s="11" t="s">
        <v>165</v>
      </c>
      <c r="B1415" s="12" t="s">
        <v>392</v>
      </c>
      <c r="C1415" s="12" t="s">
        <v>48</v>
      </c>
      <c r="D1415" s="12" t="s">
        <v>102</v>
      </c>
      <c r="E1415" s="12" t="s">
        <v>49</v>
      </c>
      <c r="F1415" s="12" t="s">
        <v>86</v>
      </c>
      <c r="G1415" s="12" t="s">
        <v>77</v>
      </c>
      <c r="H1415" s="12" t="s">
        <v>256</v>
      </c>
      <c r="I1415" s="12" t="s">
        <v>260</v>
      </c>
      <c r="J1415" s="12" t="s">
        <v>394</v>
      </c>
      <c r="K1415" s="12"/>
      <c r="L1415" s="12"/>
      <c r="M1415" s="12"/>
      <c r="N1415" s="12" t="s">
        <v>132</v>
      </c>
      <c r="O1415" s="12">
        <v>33</v>
      </c>
      <c r="P1415" s="13">
        <v>19469.669999999998</v>
      </c>
      <c r="Q1415" s="14">
        <v>510</v>
      </c>
    </row>
    <row r="1416" spans="1:17" ht="21">
      <c r="A1416" s="11" t="s">
        <v>28</v>
      </c>
      <c r="B1416" s="12" t="s">
        <v>664</v>
      </c>
      <c r="C1416" s="12" t="s">
        <v>29</v>
      </c>
      <c r="D1416" s="12"/>
      <c r="E1416" s="12" t="s">
        <v>75</v>
      </c>
      <c r="F1416" s="12" t="s">
        <v>235</v>
      </c>
      <c r="G1416" s="12" t="s">
        <v>77</v>
      </c>
      <c r="H1416" s="12" t="s">
        <v>256</v>
      </c>
      <c r="I1416" s="12" t="s">
        <v>260</v>
      </c>
      <c r="J1416" s="12" t="s">
        <v>665</v>
      </c>
      <c r="K1416" s="12" t="s">
        <v>316</v>
      </c>
      <c r="L1416" s="12"/>
      <c r="M1416" s="12"/>
      <c r="N1416" s="12" t="s">
        <v>127</v>
      </c>
      <c r="O1416" s="12">
        <v>12</v>
      </c>
      <c r="P1416" s="13">
        <v>7679.88</v>
      </c>
      <c r="Q1416" s="14">
        <v>281</v>
      </c>
    </row>
    <row r="1417" spans="1:17" ht="21">
      <c r="A1417" s="11" t="s">
        <v>36</v>
      </c>
      <c r="B1417" s="12" t="s">
        <v>37</v>
      </c>
      <c r="C1417" s="12" t="s">
        <v>38</v>
      </c>
      <c r="D1417" s="12" t="s">
        <v>39</v>
      </c>
      <c r="E1417" s="12"/>
      <c r="F1417" s="12" t="s">
        <v>40</v>
      </c>
      <c r="G1417" s="12" t="s">
        <v>41</v>
      </c>
      <c r="H1417" s="12" t="s">
        <v>42</v>
      </c>
      <c r="I1417" s="12"/>
      <c r="J1417" s="12" t="s">
        <v>43</v>
      </c>
      <c r="K1417" s="12"/>
      <c r="L1417" s="12" t="s">
        <v>44</v>
      </c>
      <c r="M1417" s="12">
        <v>5</v>
      </c>
      <c r="N1417" s="12" t="s">
        <v>1977</v>
      </c>
      <c r="O1417" s="12">
        <v>24</v>
      </c>
      <c r="P1417" s="13">
        <v>33119.760000000002</v>
      </c>
      <c r="Q1417" s="14">
        <v>188</v>
      </c>
    </row>
    <row r="1418" spans="1:17" ht="21">
      <c r="A1418" s="11" t="s">
        <v>36</v>
      </c>
      <c r="B1418" s="12" t="s">
        <v>149</v>
      </c>
      <c r="C1418" s="12" t="s">
        <v>29</v>
      </c>
      <c r="D1418" s="12" t="s">
        <v>39</v>
      </c>
      <c r="E1418" s="12"/>
      <c r="F1418" s="12" t="s">
        <v>40</v>
      </c>
      <c r="G1418" s="12" t="s">
        <v>41</v>
      </c>
      <c r="H1418" s="12" t="s">
        <v>42</v>
      </c>
      <c r="I1418" s="12"/>
      <c r="J1418" s="12" t="s">
        <v>43</v>
      </c>
      <c r="K1418" s="12" t="s">
        <v>150</v>
      </c>
      <c r="L1418" s="12" t="s">
        <v>44</v>
      </c>
      <c r="M1418" s="12">
        <v>1</v>
      </c>
      <c r="N1418" s="12" t="s">
        <v>151</v>
      </c>
      <c r="O1418" s="12">
        <v>16</v>
      </c>
      <c r="P1418" s="13">
        <v>6239.84</v>
      </c>
      <c r="Q1418" s="14">
        <v>188</v>
      </c>
    </row>
    <row r="1419" spans="1:17" ht="21">
      <c r="A1419" s="11" t="s">
        <v>17</v>
      </c>
      <c r="B1419" s="12"/>
      <c r="C1419" s="12" t="s">
        <v>18</v>
      </c>
      <c r="D1419" s="12" t="s">
        <v>19</v>
      </c>
      <c r="E1419" s="12" t="s">
        <v>20</v>
      </c>
      <c r="F1419" s="12" t="s">
        <v>21</v>
      </c>
      <c r="G1419" s="12" t="s">
        <v>22</v>
      </c>
      <c r="H1419" s="12" t="s">
        <v>23</v>
      </c>
      <c r="I1419" s="12"/>
      <c r="J1419" s="12" t="s">
        <v>24</v>
      </c>
      <c r="K1419" s="12" t="s">
        <v>25</v>
      </c>
      <c r="L1419" s="12" t="s">
        <v>26</v>
      </c>
      <c r="M1419" s="12"/>
      <c r="N1419" s="12" t="s">
        <v>132</v>
      </c>
      <c r="O1419" s="12">
        <v>50</v>
      </c>
      <c r="P1419" s="13">
        <v>29499.5</v>
      </c>
      <c r="Q1419" s="14">
        <v>392</v>
      </c>
    </row>
    <row r="1420" spans="1:17" ht="21">
      <c r="A1420" s="11" t="s">
        <v>216</v>
      </c>
      <c r="B1420" s="12" t="s">
        <v>1978</v>
      </c>
      <c r="C1420" s="12" t="s">
        <v>73</v>
      </c>
      <c r="D1420" s="12" t="s">
        <v>85</v>
      </c>
      <c r="E1420" s="12" t="s">
        <v>49</v>
      </c>
      <c r="F1420" s="12" t="s">
        <v>374</v>
      </c>
      <c r="G1420" s="12" t="s">
        <v>77</v>
      </c>
      <c r="H1420" s="12" t="s">
        <v>42</v>
      </c>
      <c r="I1420" s="12" t="s">
        <v>1133</v>
      </c>
      <c r="J1420" s="12" t="s">
        <v>24</v>
      </c>
      <c r="K1420" s="12"/>
      <c r="L1420" s="12"/>
      <c r="M1420" s="12">
        <v>4.0999999999999996</v>
      </c>
      <c r="N1420" s="12" t="s">
        <v>1979</v>
      </c>
      <c r="O1420" s="12">
        <v>21</v>
      </c>
      <c r="P1420" s="13">
        <v>17271.240000000002</v>
      </c>
      <c r="Q1420" s="14">
        <v>265</v>
      </c>
    </row>
    <row r="1421" spans="1:17" ht="21">
      <c r="A1421" s="11" t="s">
        <v>36</v>
      </c>
      <c r="B1421" s="12" t="s">
        <v>37</v>
      </c>
      <c r="C1421" s="12" t="s">
        <v>38</v>
      </c>
      <c r="D1421" s="12" t="s">
        <v>39</v>
      </c>
      <c r="E1421" s="12"/>
      <c r="F1421" s="12" t="s">
        <v>40</v>
      </c>
      <c r="G1421" s="12" t="s">
        <v>41</v>
      </c>
      <c r="H1421" s="12" t="s">
        <v>42</v>
      </c>
      <c r="I1421" s="12"/>
      <c r="J1421" s="12" t="s">
        <v>43</v>
      </c>
      <c r="K1421" s="12"/>
      <c r="L1421" s="12" t="s">
        <v>44</v>
      </c>
      <c r="M1421" s="12">
        <v>5</v>
      </c>
      <c r="N1421" s="12" t="s">
        <v>1980</v>
      </c>
      <c r="O1421" s="12">
        <v>26</v>
      </c>
      <c r="P1421" s="13">
        <v>30419.74</v>
      </c>
      <c r="Q1421" s="14">
        <v>248</v>
      </c>
    </row>
    <row r="1422" spans="1:17" ht="21">
      <c r="A1422" s="11" t="s">
        <v>36</v>
      </c>
      <c r="B1422" s="12" t="s">
        <v>149</v>
      </c>
      <c r="C1422" s="12" t="s">
        <v>29</v>
      </c>
      <c r="D1422" s="12" t="s">
        <v>39</v>
      </c>
      <c r="E1422" s="12"/>
      <c r="F1422" s="12" t="s">
        <v>40</v>
      </c>
      <c r="G1422" s="12" t="s">
        <v>41</v>
      </c>
      <c r="H1422" s="12" t="s">
        <v>42</v>
      </c>
      <c r="I1422" s="12"/>
      <c r="J1422" s="12" t="s">
        <v>43</v>
      </c>
      <c r="K1422" s="12" t="s">
        <v>150</v>
      </c>
      <c r="L1422" s="12" t="s">
        <v>44</v>
      </c>
      <c r="M1422" s="12">
        <v>1</v>
      </c>
      <c r="N1422" s="12" t="s">
        <v>1981</v>
      </c>
      <c r="O1422" s="12">
        <v>20</v>
      </c>
      <c r="P1422" s="13">
        <v>20664.599999999999</v>
      </c>
      <c r="Q1422" s="14">
        <v>268</v>
      </c>
    </row>
    <row r="1423" spans="1:17" ht="21">
      <c r="A1423" s="11" t="s">
        <v>17</v>
      </c>
      <c r="B1423" s="12"/>
      <c r="C1423" s="12" t="s">
        <v>18</v>
      </c>
      <c r="D1423" s="12" t="s">
        <v>19</v>
      </c>
      <c r="E1423" s="12" t="s">
        <v>20</v>
      </c>
      <c r="F1423" s="12" t="s">
        <v>21</v>
      </c>
      <c r="G1423" s="12" t="s">
        <v>22</v>
      </c>
      <c r="H1423" s="12" t="s">
        <v>23</v>
      </c>
      <c r="I1423" s="12"/>
      <c r="J1423" s="12" t="s">
        <v>24</v>
      </c>
      <c r="K1423" s="12" t="s">
        <v>25</v>
      </c>
      <c r="L1423" s="12" t="s">
        <v>26</v>
      </c>
      <c r="M1423" s="12"/>
      <c r="N1423" s="12" t="s">
        <v>151</v>
      </c>
      <c r="O1423" s="12">
        <v>55</v>
      </c>
      <c r="P1423" s="13">
        <v>21449.45</v>
      </c>
      <c r="Q1423" s="14">
        <v>366</v>
      </c>
    </row>
    <row r="1424" spans="1:17" ht="21">
      <c r="A1424" s="11" t="s">
        <v>36</v>
      </c>
      <c r="B1424" s="12" t="s">
        <v>37</v>
      </c>
      <c r="C1424" s="12" t="s">
        <v>38</v>
      </c>
      <c r="D1424" s="12" t="s">
        <v>39</v>
      </c>
      <c r="E1424" s="12"/>
      <c r="F1424" s="12" t="s">
        <v>40</v>
      </c>
      <c r="G1424" s="12" t="s">
        <v>41</v>
      </c>
      <c r="H1424" s="12" t="s">
        <v>42</v>
      </c>
      <c r="I1424" s="12"/>
      <c r="J1424" s="12" t="s">
        <v>43</v>
      </c>
      <c r="K1424" s="12"/>
      <c r="L1424" s="12" t="s">
        <v>44</v>
      </c>
      <c r="M1424" s="12">
        <v>5</v>
      </c>
      <c r="N1424" s="12" t="s">
        <v>1982</v>
      </c>
      <c r="O1424" s="12">
        <v>35</v>
      </c>
      <c r="P1424" s="13">
        <v>38009.65</v>
      </c>
      <c r="Q1424" s="14">
        <v>303</v>
      </c>
    </row>
    <row r="1425" spans="1:17" ht="21">
      <c r="A1425" s="11" t="s">
        <v>36</v>
      </c>
      <c r="B1425" s="12" t="s">
        <v>149</v>
      </c>
      <c r="C1425" s="12" t="s">
        <v>29</v>
      </c>
      <c r="D1425" s="12" t="s">
        <v>39</v>
      </c>
      <c r="E1425" s="12"/>
      <c r="F1425" s="12" t="s">
        <v>40</v>
      </c>
      <c r="G1425" s="12" t="s">
        <v>41</v>
      </c>
      <c r="H1425" s="12" t="s">
        <v>42</v>
      </c>
      <c r="I1425" s="12"/>
      <c r="J1425" s="12" t="s">
        <v>43</v>
      </c>
      <c r="K1425" s="12" t="s">
        <v>150</v>
      </c>
      <c r="L1425" s="12" t="s">
        <v>44</v>
      </c>
      <c r="M1425" s="12">
        <v>1</v>
      </c>
      <c r="N1425" s="12" t="s">
        <v>1983</v>
      </c>
      <c r="O1425" s="12">
        <v>30</v>
      </c>
      <c r="P1425" s="13">
        <v>112726.2</v>
      </c>
      <c r="Q1425" s="14">
        <v>365</v>
      </c>
    </row>
    <row r="1426" spans="1:17" ht="21">
      <c r="A1426" s="11" t="s">
        <v>17</v>
      </c>
      <c r="B1426" s="12"/>
      <c r="C1426" s="12" t="s">
        <v>18</v>
      </c>
      <c r="D1426" s="12" t="s">
        <v>19</v>
      </c>
      <c r="E1426" s="12" t="s">
        <v>20</v>
      </c>
      <c r="F1426" s="12" t="s">
        <v>21</v>
      </c>
      <c r="G1426" s="12" t="s">
        <v>22</v>
      </c>
      <c r="H1426" s="12" t="s">
        <v>23</v>
      </c>
      <c r="I1426" s="12"/>
      <c r="J1426" s="12" t="s">
        <v>24</v>
      </c>
      <c r="K1426" s="12" t="s">
        <v>25</v>
      </c>
      <c r="L1426" s="12" t="s">
        <v>26</v>
      </c>
      <c r="M1426" s="12"/>
      <c r="N1426" s="12" t="s">
        <v>45</v>
      </c>
      <c r="O1426" s="12">
        <v>54</v>
      </c>
      <c r="P1426" s="13">
        <v>53999.46</v>
      </c>
      <c r="Q1426" s="14">
        <v>310</v>
      </c>
    </row>
    <row r="1427" spans="1:17" ht="21">
      <c r="A1427" s="11" t="s">
        <v>165</v>
      </c>
      <c r="B1427" s="12" t="s">
        <v>1984</v>
      </c>
      <c r="C1427" s="12" t="s">
        <v>18</v>
      </c>
      <c r="D1427" s="12"/>
      <c r="E1427" s="12" t="s">
        <v>49</v>
      </c>
      <c r="F1427" s="12" t="s">
        <v>31</v>
      </c>
      <c r="G1427" s="12" t="s">
        <v>77</v>
      </c>
      <c r="H1427" s="12" t="s">
        <v>256</v>
      </c>
      <c r="I1427" s="12" t="s">
        <v>618</v>
      </c>
      <c r="J1427" s="12" t="s">
        <v>24</v>
      </c>
      <c r="K1427" s="12" t="s">
        <v>1947</v>
      </c>
      <c r="L1427" s="12"/>
      <c r="M1427" s="12">
        <v>2</v>
      </c>
      <c r="N1427" s="12" t="s">
        <v>1985</v>
      </c>
      <c r="O1427" s="12">
        <v>34</v>
      </c>
      <c r="P1427" s="13">
        <v>73979.240000000005</v>
      </c>
      <c r="Q1427" s="14">
        <v>311</v>
      </c>
    </row>
    <row r="1428" spans="1:17" ht="21">
      <c r="A1428" s="11" t="s">
        <v>165</v>
      </c>
      <c r="B1428" s="12" t="s">
        <v>1328</v>
      </c>
      <c r="C1428" s="12" t="s">
        <v>18</v>
      </c>
      <c r="D1428" s="12"/>
      <c r="E1428" s="12" t="s">
        <v>75</v>
      </c>
      <c r="F1428" s="12" t="s">
        <v>76</v>
      </c>
      <c r="G1428" s="12" t="s">
        <v>41</v>
      </c>
      <c r="H1428" s="12" t="s">
        <v>23</v>
      </c>
      <c r="I1428" s="12" t="s">
        <v>260</v>
      </c>
      <c r="J1428" s="12" t="s">
        <v>1368</v>
      </c>
      <c r="K1428" s="12" t="s">
        <v>1369</v>
      </c>
      <c r="L1428" s="12"/>
      <c r="M1428" s="12"/>
      <c r="N1428" s="12" t="s">
        <v>1986</v>
      </c>
      <c r="O1428" s="12">
        <v>54</v>
      </c>
      <c r="P1428" s="13">
        <v>129599.46</v>
      </c>
      <c r="Q1428" s="14">
        <v>431</v>
      </c>
    </row>
    <row r="1429" spans="1:17" ht="21">
      <c r="A1429" s="11" t="s">
        <v>28</v>
      </c>
      <c r="B1429" s="12" t="s">
        <v>1987</v>
      </c>
      <c r="C1429" s="12"/>
      <c r="D1429" s="12" t="s">
        <v>85</v>
      </c>
      <c r="E1429" s="12"/>
      <c r="F1429" s="12" t="s">
        <v>135</v>
      </c>
      <c r="G1429" s="12" t="s">
        <v>67</v>
      </c>
      <c r="H1429" s="12" t="s">
        <v>1988</v>
      </c>
      <c r="I1429" s="12"/>
      <c r="J1429" s="12"/>
      <c r="K1429" s="12"/>
      <c r="L1429" s="12" t="s">
        <v>419</v>
      </c>
      <c r="M1429" s="12"/>
      <c r="N1429" s="12" t="s">
        <v>1989</v>
      </c>
      <c r="O1429" s="12">
        <v>58</v>
      </c>
      <c r="P1429" s="13">
        <v>12180</v>
      </c>
      <c r="Q1429" s="14">
        <v>525</v>
      </c>
    </row>
    <row r="1430" spans="1:17" ht="21">
      <c r="A1430" s="11" t="s">
        <v>36</v>
      </c>
      <c r="B1430" s="12" t="s">
        <v>37</v>
      </c>
      <c r="C1430" s="12" t="s">
        <v>38</v>
      </c>
      <c r="D1430" s="12" t="s">
        <v>39</v>
      </c>
      <c r="E1430" s="12"/>
      <c r="F1430" s="12" t="s">
        <v>40</v>
      </c>
      <c r="G1430" s="12" t="s">
        <v>41</v>
      </c>
      <c r="H1430" s="12" t="s">
        <v>42</v>
      </c>
      <c r="I1430" s="12"/>
      <c r="J1430" s="12" t="s">
        <v>43</v>
      </c>
      <c r="K1430" s="12"/>
      <c r="L1430" s="12" t="s">
        <v>44</v>
      </c>
      <c r="M1430" s="12">
        <v>5</v>
      </c>
      <c r="N1430" s="12" t="s">
        <v>1408</v>
      </c>
      <c r="O1430" s="12">
        <v>45</v>
      </c>
      <c r="P1430" s="13">
        <v>36089.550000000003</v>
      </c>
      <c r="Q1430" s="14">
        <v>168</v>
      </c>
    </row>
    <row r="1431" spans="1:17" ht="21">
      <c r="A1431" s="11" t="s">
        <v>36</v>
      </c>
      <c r="B1431" s="12" t="s">
        <v>149</v>
      </c>
      <c r="C1431" s="12" t="s">
        <v>29</v>
      </c>
      <c r="D1431" s="12" t="s">
        <v>39</v>
      </c>
      <c r="E1431" s="12"/>
      <c r="F1431" s="12" t="s">
        <v>40</v>
      </c>
      <c r="G1431" s="12" t="s">
        <v>41</v>
      </c>
      <c r="H1431" s="12" t="s">
        <v>42</v>
      </c>
      <c r="I1431" s="12"/>
      <c r="J1431" s="12" t="s">
        <v>43</v>
      </c>
      <c r="K1431" s="12" t="s">
        <v>150</v>
      </c>
      <c r="L1431" s="12" t="s">
        <v>44</v>
      </c>
      <c r="M1431" s="12">
        <v>1</v>
      </c>
      <c r="N1431" s="12" t="s">
        <v>45</v>
      </c>
      <c r="O1431" s="12">
        <v>40</v>
      </c>
      <c r="P1431" s="13">
        <v>39999.599999999999</v>
      </c>
      <c r="Q1431" s="14">
        <v>527</v>
      </c>
    </row>
    <row r="1432" spans="1:17" ht="21">
      <c r="A1432" s="11" t="s">
        <v>17</v>
      </c>
      <c r="B1432" s="12"/>
      <c r="C1432" s="12" t="s">
        <v>18</v>
      </c>
      <c r="D1432" s="12" t="s">
        <v>19</v>
      </c>
      <c r="E1432" s="12" t="s">
        <v>20</v>
      </c>
      <c r="F1432" s="12" t="s">
        <v>21</v>
      </c>
      <c r="G1432" s="12" t="s">
        <v>22</v>
      </c>
      <c r="H1432" s="12" t="s">
        <v>23</v>
      </c>
      <c r="I1432" s="12"/>
      <c r="J1432" s="12" t="s">
        <v>24</v>
      </c>
      <c r="K1432" s="12" t="s">
        <v>25</v>
      </c>
      <c r="L1432" s="12" t="s">
        <v>26</v>
      </c>
      <c r="M1432" s="12"/>
      <c r="N1432" s="12" t="s">
        <v>132</v>
      </c>
      <c r="O1432" s="12">
        <v>48</v>
      </c>
      <c r="P1432" s="13">
        <v>28319.52</v>
      </c>
      <c r="Q1432" s="14">
        <v>317</v>
      </c>
    </row>
    <row r="1433" spans="1:17" ht="21">
      <c r="A1433" s="11" t="s">
        <v>123</v>
      </c>
      <c r="B1433" s="12" t="s">
        <v>1990</v>
      </c>
      <c r="C1433" s="12" t="s">
        <v>115</v>
      </c>
      <c r="D1433" s="12" t="s">
        <v>1991</v>
      </c>
      <c r="E1433" s="12" t="s">
        <v>1349</v>
      </c>
      <c r="F1433" s="12" t="s">
        <v>381</v>
      </c>
      <c r="G1433" s="12" t="s">
        <v>67</v>
      </c>
      <c r="H1433" s="12" t="s">
        <v>923</v>
      </c>
      <c r="I1433" s="12"/>
      <c r="J1433" s="12" t="s">
        <v>43</v>
      </c>
      <c r="K1433" s="12" t="s">
        <v>1992</v>
      </c>
      <c r="L1433" s="12"/>
      <c r="M1433" s="12">
        <v>3.6</v>
      </c>
      <c r="N1433" s="12" t="s">
        <v>45</v>
      </c>
      <c r="O1433" s="12">
        <v>40</v>
      </c>
      <c r="P1433" s="13">
        <v>39999.599999999999</v>
      </c>
      <c r="Q1433" s="14">
        <v>338</v>
      </c>
    </row>
    <row r="1434" spans="1:17" ht="21">
      <c r="A1434" s="11" t="s">
        <v>28</v>
      </c>
      <c r="B1434" s="12" t="s">
        <v>1993</v>
      </c>
      <c r="C1434" s="12" t="s">
        <v>29</v>
      </c>
      <c r="D1434" s="12"/>
      <c r="E1434" s="12"/>
      <c r="F1434" s="12" t="s">
        <v>1994</v>
      </c>
      <c r="G1434" s="12" t="s">
        <v>22</v>
      </c>
      <c r="H1434" s="12"/>
      <c r="I1434" s="12"/>
      <c r="J1434" s="12" t="s">
        <v>24</v>
      </c>
      <c r="K1434" s="12"/>
      <c r="L1434" s="12"/>
      <c r="M1434" s="12"/>
      <c r="N1434" s="12" t="s">
        <v>100</v>
      </c>
      <c r="O1434" s="12">
        <v>14</v>
      </c>
      <c r="P1434" s="13">
        <v>23786</v>
      </c>
      <c r="Q1434" s="14">
        <v>335</v>
      </c>
    </row>
    <row r="1435" spans="1:17" ht="21">
      <c r="A1435" s="11" t="s">
        <v>36</v>
      </c>
      <c r="B1435" s="12" t="s">
        <v>1995</v>
      </c>
      <c r="C1435" s="12" t="s">
        <v>105</v>
      </c>
      <c r="D1435" s="12" t="s">
        <v>39</v>
      </c>
      <c r="E1435" s="12" t="s">
        <v>75</v>
      </c>
      <c r="F1435" s="12" t="s">
        <v>76</v>
      </c>
      <c r="G1435" s="12" t="s">
        <v>77</v>
      </c>
      <c r="H1435" s="12" t="s">
        <v>1996</v>
      </c>
      <c r="I1435" s="12" t="s">
        <v>1997</v>
      </c>
      <c r="J1435" s="12" t="s">
        <v>43</v>
      </c>
      <c r="K1435" s="12"/>
      <c r="L1435" s="12"/>
      <c r="M1435" s="12">
        <v>5</v>
      </c>
      <c r="N1435" s="12" t="s">
        <v>1230</v>
      </c>
      <c r="O1435" s="12">
        <v>58</v>
      </c>
      <c r="P1435" s="13">
        <v>20975.7</v>
      </c>
      <c r="Q1435" s="14">
        <v>167</v>
      </c>
    </row>
    <row r="1436" spans="1:17" ht="21">
      <c r="A1436" s="11" t="s">
        <v>71</v>
      </c>
      <c r="B1436" s="12" t="s">
        <v>1998</v>
      </c>
      <c r="C1436" s="12" t="s">
        <v>29</v>
      </c>
      <c r="D1436" s="12" t="s">
        <v>361</v>
      </c>
      <c r="E1436" s="12" t="s">
        <v>58</v>
      </c>
      <c r="F1436" s="12" t="s">
        <v>763</v>
      </c>
      <c r="G1436" s="12" t="s">
        <v>22</v>
      </c>
      <c r="H1436" s="12" t="s">
        <v>338</v>
      </c>
      <c r="I1436" s="12" t="s">
        <v>1999</v>
      </c>
      <c r="J1436" s="12" t="s">
        <v>24</v>
      </c>
      <c r="K1436" s="12"/>
      <c r="L1436" s="12"/>
      <c r="M1436" s="12">
        <v>4.3</v>
      </c>
      <c r="N1436" s="12" t="s">
        <v>623</v>
      </c>
      <c r="O1436" s="12">
        <v>45</v>
      </c>
      <c r="P1436" s="13">
        <v>55259.55</v>
      </c>
      <c r="Q1436" s="14">
        <v>418</v>
      </c>
    </row>
    <row r="1437" spans="1:17" ht="21">
      <c r="A1437" s="11" t="s">
        <v>17</v>
      </c>
      <c r="B1437" s="12"/>
      <c r="C1437" s="12" t="s">
        <v>29</v>
      </c>
      <c r="D1437" s="12" t="s">
        <v>19</v>
      </c>
      <c r="E1437" s="12" t="s">
        <v>94</v>
      </c>
      <c r="F1437" s="12" t="s">
        <v>95</v>
      </c>
      <c r="G1437" s="12" t="s">
        <v>96</v>
      </c>
      <c r="H1437" s="12" t="s">
        <v>23</v>
      </c>
      <c r="I1437" s="12"/>
      <c r="J1437" s="12" t="s">
        <v>24</v>
      </c>
      <c r="K1437" s="12" t="s">
        <v>25</v>
      </c>
      <c r="L1437" s="12" t="s">
        <v>97</v>
      </c>
      <c r="M1437" s="12">
        <v>5</v>
      </c>
      <c r="N1437" s="12" t="s">
        <v>2000</v>
      </c>
      <c r="O1437" s="12">
        <v>63</v>
      </c>
      <c r="P1437" s="13">
        <v>5355</v>
      </c>
      <c r="Q1437" s="14">
        <v>489</v>
      </c>
    </row>
    <row r="1438" spans="1:17" ht="21">
      <c r="A1438" s="11" t="s">
        <v>28</v>
      </c>
      <c r="B1438" s="12"/>
      <c r="C1438" s="12" t="s">
        <v>18</v>
      </c>
      <c r="D1438" s="12" t="s">
        <v>287</v>
      </c>
      <c r="E1438" s="12" t="s">
        <v>32</v>
      </c>
      <c r="F1438" s="12" t="s">
        <v>288</v>
      </c>
      <c r="G1438" s="12" t="s">
        <v>77</v>
      </c>
      <c r="H1438" s="12" t="s">
        <v>23</v>
      </c>
      <c r="I1438" s="12"/>
      <c r="J1438" s="12" t="s">
        <v>24</v>
      </c>
      <c r="K1438" s="12" t="s">
        <v>25</v>
      </c>
      <c r="L1438" s="12" t="s">
        <v>97</v>
      </c>
      <c r="M1438" s="12">
        <v>4.7</v>
      </c>
      <c r="N1438" s="12" t="s">
        <v>2001</v>
      </c>
      <c r="O1438" s="12">
        <v>49</v>
      </c>
      <c r="P1438" s="13">
        <v>13180.51</v>
      </c>
      <c r="Q1438" s="14">
        <v>139</v>
      </c>
    </row>
    <row r="1439" spans="1:17" ht="21">
      <c r="A1439" s="11" t="s">
        <v>28</v>
      </c>
      <c r="B1439" s="12"/>
      <c r="C1439" s="12" t="s">
        <v>29</v>
      </c>
      <c r="D1439" s="12" t="s">
        <v>85</v>
      </c>
      <c r="E1439" s="12" t="s">
        <v>20</v>
      </c>
      <c r="F1439" s="12" t="s">
        <v>99</v>
      </c>
      <c r="G1439" s="12" t="s">
        <v>77</v>
      </c>
      <c r="H1439" s="12" t="s">
        <v>23</v>
      </c>
      <c r="I1439" s="12"/>
      <c r="J1439" s="12" t="s">
        <v>24</v>
      </c>
      <c r="K1439" s="12" t="s">
        <v>25</v>
      </c>
      <c r="L1439" s="12" t="s">
        <v>97</v>
      </c>
      <c r="M1439" s="12">
        <v>4.4000000000000004</v>
      </c>
      <c r="N1439" s="12" t="s">
        <v>439</v>
      </c>
      <c r="O1439" s="12">
        <v>23</v>
      </c>
      <c r="P1439" s="13">
        <v>52877</v>
      </c>
      <c r="Q1439" s="14">
        <v>371</v>
      </c>
    </row>
    <row r="1440" spans="1:17" ht="21">
      <c r="A1440" s="11" t="s">
        <v>28</v>
      </c>
      <c r="B1440" s="12" t="s">
        <v>980</v>
      </c>
      <c r="C1440" s="12" t="s">
        <v>73</v>
      </c>
      <c r="D1440" s="12"/>
      <c r="E1440" s="12" t="s">
        <v>75</v>
      </c>
      <c r="F1440" s="12" t="s">
        <v>235</v>
      </c>
      <c r="G1440" s="12" t="s">
        <v>77</v>
      </c>
      <c r="H1440" s="12" t="s">
        <v>33</v>
      </c>
      <c r="I1440" s="12" t="s">
        <v>260</v>
      </c>
      <c r="J1440" s="12" t="s">
        <v>981</v>
      </c>
      <c r="K1440" s="12" t="s">
        <v>982</v>
      </c>
      <c r="L1440" s="12"/>
      <c r="M1440" s="12"/>
      <c r="N1440" s="12" t="s">
        <v>2002</v>
      </c>
      <c r="O1440" s="12">
        <v>56</v>
      </c>
      <c r="P1440" s="13">
        <v>7478.8</v>
      </c>
      <c r="Q1440" s="14">
        <v>525</v>
      </c>
    </row>
    <row r="1441" spans="1:17" ht="21">
      <c r="A1441" s="11" t="s">
        <v>165</v>
      </c>
      <c r="B1441" s="12" t="s">
        <v>723</v>
      </c>
      <c r="C1441" s="12" t="s">
        <v>105</v>
      </c>
      <c r="D1441" s="12" t="s">
        <v>102</v>
      </c>
      <c r="E1441" s="12" t="s">
        <v>75</v>
      </c>
      <c r="F1441" s="12" t="s">
        <v>374</v>
      </c>
      <c r="G1441" s="12" t="s">
        <v>41</v>
      </c>
      <c r="H1441" s="12" t="s">
        <v>256</v>
      </c>
      <c r="I1441" s="12" t="s">
        <v>260</v>
      </c>
      <c r="J1441" s="12" t="s">
        <v>1204</v>
      </c>
      <c r="K1441" s="12"/>
      <c r="L1441" s="12"/>
      <c r="M1441" s="12"/>
      <c r="N1441" s="12" t="s">
        <v>399</v>
      </c>
      <c r="O1441" s="12">
        <v>54</v>
      </c>
      <c r="P1441" s="13">
        <v>70479.179999999993</v>
      </c>
      <c r="Q1441" s="14">
        <v>496</v>
      </c>
    </row>
    <row r="1442" spans="1:17" ht="21">
      <c r="A1442" s="11" t="s">
        <v>165</v>
      </c>
      <c r="B1442" s="12" t="s">
        <v>1856</v>
      </c>
      <c r="C1442" s="12" t="s">
        <v>48</v>
      </c>
      <c r="D1442" s="12" t="s">
        <v>85</v>
      </c>
      <c r="E1442" s="12" t="s">
        <v>49</v>
      </c>
      <c r="F1442" s="12" t="s">
        <v>86</v>
      </c>
      <c r="G1442" s="12" t="s">
        <v>22</v>
      </c>
      <c r="H1442" s="12" t="s">
        <v>256</v>
      </c>
      <c r="I1442" s="12" t="s">
        <v>589</v>
      </c>
      <c r="J1442" s="12" t="s">
        <v>24</v>
      </c>
      <c r="K1442" s="12"/>
      <c r="L1442" s="12"/>
      <c r="M1442" s="12">
        <v>5</v>
      </c>
      <c r="N1442" s="12" t="s">
        <v>2003</v>
      </c>
      <c r="O1442" s="12">
        <v>17</v>
      </c>
      <c r="P1442" s="13">
        <v>15161.96</v>
      </c>
      <c r="Q1442" s="14">
        <v>288</v>
      </c>
    </row>
    <row r="1443" spans="1:17" ht="21">
      <c r="A1443" s="11" t="s">
        <v>36</v>
      </c>
      <c r="B1443" s="12" t="s">
        <v>37</v>
      </c>
      <c r="C1443" s="12" t="s">
        <v>38</v>
      </c>
      <c r="D1443" s="12" t="s">
        <v>39</v>
      </c>
      <c r="E1443" s="12"/>
      <c r="F1443" s="12" t="s">
        <v>40</v>
      </c>
      <c r="G1443" s="12" t="s">
        <v>41</v>
      </c>
      <c r="H1443" s="12" t="s">
        <v>42</v>
      </c>
      <c r="I1443" s="12"/>
      <c r="J1443" s="12" t="s">
        <v>43</v>
      </c>
      <c r="K1443" s="12"/>
      <c r="L1443" s="12" t="s">
        <v>44</v>
      </c>
      <c r="M1443" s="12">
        <v>5</v>
      </c>
      <c r="N1443" s="12" t="s">
        <v>151</v>
      </c>
      <c r="O1443" s="12">
        <v>27</v>
      </c>
      <c r="P1443" s="13">
        <v>10529.73</v>
      </c>
      <c r="Q1443" s="14">
        <v>136</v>
      </c>
    </row>
    <row r="1444" spans="1:17" ht="21">
      <c r="A1444" s="11" t="s">
        <v>36</v>
      </c>
      <c r="B1444" s="12" t="s">
        <v>149</v>
      </c>
      <c r="C1444" s="12" t="s">
        <v>29</v>
      </c>
      <c r="D1444" s="12" t="s">
        <v>39</v>
      </c>
      <c r="E1444" s="12"/>
      <c r="F1444" s="12" t="s">
        <v>40</v>
      </c>
      <c r="G1444" s="12" t="s">
        <v>41</v>
      </c>
      <c r="H1444" s="12" t="s">
        <v>42</v>
      </c>
      <c r="I1444" s="12"/>
      <c r="J1444" s="12" t="s">
        <v>43</v>
      </c>
      <c r="K1444" s="12" t="s">
        <v>150</v>
      </c>
      <c r="L1444" s="12" t="s">
        <v>44</v>
      </c>
      <c r="M1444" s="12">
        <v>1</v>
      </c>
      <c r="N1444" s="12" t="s">
        <v>1773</v>
      </c>
      <c r="O1444" s="12">
        <v>47</v>
      </c>
      <c r="P1444" s="13">
        <v>66223</v>
      </c>
      <c r="Q1444" s="14">
        <v>146</v>
      </c>
    </row>
    <row r="1445" spans="1:17" ht="21">
      <c r="A1445" s="11" t="s">
        <v>17</v>
      </c>
      <c r="B1445" s="12"/>
      <c r="C1445" s="12" t="s">
        <v>18</v>
      </c>
      <c r="D1445" s="12" t="s">
        <v>19</v>
      </c>
      <c r="E1445" s="12" t="s">
        <v>20</v>
      </c>
      <c r="F1445" s="12" t="s">
        <v>21</v>
      </c>
      <c r="G1445" s="12" t="s">
        <v>22</v>
      </c>
      <c r="H1445" s="12" t="s">
        <v>23</v>
      </c>
      <c r="I1445" s="12"/>
      <c r="J1445" s="12" t="s">
        <v>24</v>
      </c>
      <c r="K1445" s="12" t="s">
        <v>25</v>
      </c>
      <c r="L1445" s="12" t="s">
        <v>26</v>
      </c>
      <c r="M1445" s="12"/>
      <c r="N1445" s="12" t="s">
        <v>211</v>
      </c>
      <c r="O1445" s="12">
        <v>30</v>
      </c>
      <c r="P1445" s="13">
        <v>13799.7</v>
      </c>
      <c r="Q1445" s="14">
        <v>295</v>
      </c>
    </row>
    <row r="1446" spans="1:17" ht="21">
      <c r="A1446" s="11" t="s">
        <v>36</v>
      </c>
      <c r="B1446" s="12" t="s">
        <v>37</v>
      </c>
      <c r="C1446" s="12" t="s">
        <v>38</v>
      </c>
      <c r="D1446" s="12" t="s">
        <v>39</v>
      </c>
      <c r="E1446" s="12"/>
      <c r="F1446" s="12" t="s">
        <v>40</v>
      </c>
      <c r="G1446" s="12" t="s">
        <v>41</v>
      </c>
      <c r="H1446" s="12" t="s">
        <v>42</v>
      </c>
      <c r="I1446" s="12"/>
      <c r="J1446" s="12" t="s">
        <v>43</v>
      </c>
      <c r="K1446" s="12"/>
      <c r="L1446" s="12" t="s">
        <v>44</v>
      </c>
      <c r="M1446" s="12">
        <v>5</v>
      </c>
      <c r="N1446" s="12" t="s">
        <v>2004</v>
      </c>
      <c r="O1446" s="12">
        <v>33</v>
      </c>
      <c r="P1446" s="13">
        <v>18084</v>
      </c>
      <c r="Q1446" s="14">
        <v>328</v>
      </c>
    </row>
    <row r="1447" spans="1:17" ht="21">
      <c r="A1447" s="11" t="s">
        <v>36</v>
      </c>
      <c r="B1447" s="12" t="s">
        <v>149</v>
      </c>
      <c r="C1447" s="12" t="s">
        <v>29</v>
      </c>
      <c r="D1447" s="12" t="s">
        <v>39</v>
      </c>
      <c r="E1447" s="12"/>
      <c r="F1447" s="12" t="s">
        <v>40</v>
      </c>
      <c r="G1447" s="12" t="s">
        <v>41</v>
      </c>
      <c r="H1447" s="12" t="s">
        <v>42</v>
      </c>
      <c r="I1447" s="12"/>
      <c r="J1447" s="12" t="s">
        <v>43</v>
      </c>
      <c r="K1447" s="12" t="s">
        <v>150</v>
      </c>
      <c r="L1447" s="12" t="s">
        <v>44</v>
      </c>
      <c r="M1447" s="12">
        <v>1</v>
      </c>
      <c r="N1447" s="12" t="s">
        <v>2005</v>
      </c>
      <c r="O1447" s="12">
        <v>33</v>
      </c>
      <c r="P1447" s="13">
        <v>26887.41</v>
      </c>
      <c r="Q1447" s="14">
        <v>380</v>
      </c>
    </row>
    <row r="1448" spans="1:17" ht="21">
      <c r="A1448" s="11" t="s">
        <v>17</v>
      </c>
      <c r="B1448" s="12"/>
      <c r="C1448" s="12" t="s">
        <v>18</v>
      </c>
      <c r="D1448" s="12" t="s">
        <v>19</v>
      </c>
      <c r="E1448" s="12" t="s">
        <v>20</v>
      </c>
      <c r="F1448" s="12" t="s">
        <v>21</v>
      </c>
      <c r="G1448" s="12" t="s">
        <v>22</v>
      </c>
      <c r="H1448" s="12" t="s">
        <v>23</v>
      </c>
      <c r="I1448" s="12"/>
      <c r="J1448" s="12" t="s">
        <v>24</v>
      </c>
      <c r="K1448" s="12" t="s">
        <v>25</v>
      </c>
      <c r="L1448" s="12" t="s">
        <v>26</v>
      </c>
      <c r="M1448" s="12"/>
      <c r="N1448" s="12" t="s">
        <v>1673</v>
      </c>
      <c r="O1448" s="12">
        <v>53</v>
      </c>
      <c r="P1448" s="13">
        <v>40544.47</v>
      </c>
      <c r="Q1448" s="14">
        <v>472</v>
      </c>
    </row>
    <row r="1449" spans="1:17" ht="21">
      <c r="A1449" s="11" t="s">
        <v>165</v>
      </c>
      <c r="B1449" s="12" t="s">
        <v>2006</v>
      </c>
      <c r="C1449" s="12" t="s">
        <v>29</v>
      </c>
      <c r="D1449" s="12" t="s">
        <v>30</v>
      </c>
      <c r="E1449" s="12" t="s">
        <v>208</v>
      </c>
      <c r="F1449" s="12" t="s">
        <v>374</v>
      </c>
      <c r="G1449" s="12"/>
      <c r="H1449" s="12" t="s">
        <v>42</v>
      </c>
      <c r="I1449" s="12" t="s">
        <v>1308</v>
      </c>
      <c r="J1449" s="12" t="s">
        <v>43</v>
      </c>
      <c r="K1449" s="12" t="s">
        <v>2007</v>
      </c>
      <c r="L1449" s="12"/>
      <c r="M1449" s="12"/>
      <c r="N1449" s="12" t="s">
        <v>2008</v>
      </c>
      <c r="O1449" s="12">
        <v>62</v>
      </c>
      <c r="P1449" s="13">
        <v>108623.38</v>
      </c>
      <c r="Q1449" s="14">
        <v>367</v>
      </c>
    </row>
    <row r="1450" spans="1:17" ht="21">
      <c r="A1450" s="11" t="s">
        <v>79</v>
      </c>
      <c r="B1450" s="12" t="s">
        <v>2009</v>
      </c>
      <c r="C1450" s="12" t="s">
        <v>29</v>
      </c>
      <c r="D1450" s="12" t="s">
        <v>883</v>
      </c>
      <c r="E1450" s="12" t="s">
        <v>20</v>
      </c>
      <c r="F1450" s="12" t="s">
        <v>126</v>
      </c>
      <c r="G1450" s="12" t="s">
        <v>67</v>
      </c>
      <c r="H1450" s="12" t="s">
        <v>413</v>
      </c>
      <c r="I1450" s="12"/>
      <c r="J1450" s="12" t="s">
        <v>24</v>
      </c>
      <c r="K1450" s="12" t="s">
        <v>1002</v>
      </c>
      <c r="L1450" s="12"/>
      <c r="M1450" s="12">
        <v>3.9</v>
      </c>
      <c r="N1450" s="12" t="s">
        <v>211</v>
      </c>
      <c r="O1450" s="12">
        <v>47</v>
      </c>
      <c r="P1450" s="13">
        <v>21619.53</v>
      </c>
      <c r="Q1450" s="14">
        <v>332</v>
      </c>
    </row>
    <row r="1451" spans="1:17" ht="21">
      <c r="A1451" s="11" t="s">
        <v>71</v>
      </c>
      <c r="B1451" s="12" t="s">
        <v>2010</v>
      </c>
      <c r="C1451" s="12" t="s">
        <v>29</v>
      </c>
      <c r="D1451" s="12"/>
      <c r="E1451" s="12" t="s">
        <v>58</v>
      </c>
      <c r="F1451" s="12" t="s">
        <v>1419</v>
      </c>
      <c r="G1451" s="12" t="s">
        <v>22</v>
      </c>
      <c r="H1451" s="12" t="s">
        <v>413</v>
      </c>
      <c r="I1451" s="12"/>
      <c r="J1451" s="12" t="s">
        <v>43</v>
      </c>
      <c r="K1451" s="12" t="s">
        <v>1333</v>
      </c>
      <c r="L1451" s="12" t="s">
        <v>2011</v>
      </c>
      <c r="M1451" s="12">
        <v>4</v>
      </c>
      <c r="N1451" s="12" t="s">
        <v>61</v>
      </c>
      <c r="O1451" s="12">
        <v>57</v>
      </c>
      <c r="P1451" s="13">
        <v>91143</v>
      </c>
      <c r="Q1451" s="14">
        <v>195</v>
      </c>
    </row>
    <row r="1452" spans="1:17" ht="21">
      <c r="A1452" s="11" t="s">
        <v>17</v>
      </c>
      <c r="B1452" s="12"/>
      <c r="C1452" s="12" t="s">
        <v>29</v>
      </c>
      <c r="D1452" s="12" t="s">
        <v>19</v>
      </c>
      <c r="E1452" s="12" t="s">
        <v>94</v>
      </c>
      <c r="F1452" s="12" t="s">
        <v>95</v>
      </c>
      <c r="G1452" s="12" t="s">
        <v>96</v>
      </c>
      <c r="H1452" s="12" t="s">
        <v>23</v>
      </c>
      <c r="I1452" s="12"/>
      <c r="J1452" s="12" t="s">
        <v>24</v>
      </c>
      <c r="K1452" s="12" t="s">
        <v>25</v>
      </c>
      <c r="L1452" s="12" t="s">
        <v>97</v>
      </c>
      <c r="M1452" s="12">
        <v>5</v>
      </c>
      <c r="N1452" s="12" t="s">
        <v>132</v>
      </c>
      <c r="O1452" s="12">
        <v>18</v>
      </c>
      <c r="P1452" s="13">
        <v>10619.82</v>
      </c>
      <c r="Q1452" s="14">
        <v>279</v>
      </c>
    </row>
    <row r="1453" spans="1:17" ht="21">
      <c r="A1453" s="11" t="s">
        <v>28</v>
      </c>
      <c r="B1453" s="12"/>
      <c r="C1453" s="12" t="s">
        <v>18</v>
      </c>
      <c r="D1453" s="12" t="s">
        <v>287</v>
      </c>
      <c r="E1453" s="12" t="s">
        <v>32</v>
      </c>
      <c r="F1453" s="12" t="s">
        <v>288</v>
      </c>
      <c r="G1453" s="12" t="s">
        <v>77</v>
      </c>
      <c r="H1453" s="12" t="s">
        <v>23</v>
      </c>
      <c r="I1453" s="12"/>
      <c r="J1453" s="12" t="s">
        <v>24</v>
      </c>
      <c r="K1453" s="12" t="s">
        <v>25</v>
      </c>
      <c r="L1453" s="12" t="s">
        <v>97</v>
      </c>
      <c r="M1453" s="12">
        <v>4.7</v>
      </c>
      <c r="N1453" s="12" t="s">
        <v>151</v>
      </c>
      <c r="O1453" s="12">
        <v>15</v>
      </c>
      <c r="P1453" s="13">
        <v>5849.85</v>
      </c>
      <c r="Q1453" s="14">
        <v>235</v>
      </c>
    </row>
    <row r="1454" spans="1:17" ht="21">
      <c r="A1454" s="11" t="s">
        <v>28</v>
      </c>
      <c r="B1454" s="12"/>
      <c r="C1454" s="12" t="s">
        <v>29</v>
      </c>
      <c r="D1454" s="12" t="s">
        <v>85</v>
      </c>
      <c r="E1454" s="12" t="s">
        <v>20</v>
      </c>
      <c r="F1454" s="12" t="s">
        <v>99</v>
      </c>
      <c r="G1454" s="12" t="s">
        <v>77</v>
      </c>
      <c r="H1454" s="12" t="s">
        <v>23</v>
      </c>
      <c r="I1454" s="12"/>
      <c r="J1454" s="12" t="s">
        <v>24</v>
      </c>
      <c r="K1454" s="12" t="s">
        <v>25</v>
      </c>
      <c r="L1454" s="12" t="s">
        <v>97</v>
      </c>
      <c r="M1454" s="12">
        <v>4.4000000000000004</v>
      </c>
      <c r="N1454" s="12" t="s">
        <v>2012</v>
      </c>
      <c r="O1454" s="12">
        <v>46</v>
      </c>
      <c r="P1454" s="13">
        <v>43998.54</v>
      </c>
      <c r="Q1454" s="14">
        <v>419</v>
      </c>
    </row>
    <row r="1455" spans="1:17" ht="21">
      <c r="A1455" s="11" t="s">
        <v>79</v>
      </c>
      <c r="B1455" s="12"/>
      <c r="C1455" s="12" t="s">
        <v>29</v>
      </c>
      <c r="D1455" s="12"/>
      <c r="E1455" s="12"/>
      <c r="F1455" s="12"/>
      <c r="G1455" s="12" t="s">
        <v>41</v>
      </c>
      <c r="H1455" s="12"/>
      <c r="I1455" s="12"/>
      <c r="J1455" s="12"/>
      <c r="K1455" s="12"/>
      <c r="L1455" s="12"/>
      <c r="M1455" s="12"/>
      <c r="N1455" s="12" t="s">
        <v>2013</v>
      </c>
      <c r="O1455" s="12">
        <v>33</v>
      </c>
      <c r="P1455" s="13">
        <v>28210.38</v>
      </c>
      <c r="Q1455" s="14">
        <v>262</v>
      </c>
    </row>
    <row r="1456" spans="1:17" ht="21">
      <c r="A1456" s="11" t="s">
        <v>165</v>
      </c>
      <c r="B1456" s="12" t="s">
        <v>2014</v>
      </c>
      <c r="C1456" s="12" t="s">
        <v>29</v>
      </c>
      <c r="D1456" s="12" t="s">
        <v>85</v>
      </c>
      <c r="E1456" s="12" t="s">
        <v>208</v>
      </c>
      <c r="F1456" s="12" t="s">
        <v>235</v>
      </c>
      <c r="G1456" s="12" t="s">
        <v>32</v>
      </c>
      <c r="H1456" s="12" t="s">
        <v>42</v>
      </c>
      <c r="I1456" s="12"/>
      <c r="J1456" s="12" t="s">
        <v>24</v>
      </c>
      <c r="K1456" s="12" t="s">
        <v>671</v>
      </c>
      <c r="L1456" s="12"/>
      <c r="M1456" s="12">
        <v>4.0999999999999996</v>
      </c>
      <c r="N1456" s="12" t="s">
        <v>2015</v>
      </c>
      <c r="O1456" s="12">
        <v>14</v>
      </c>
      <c r="P1456" s="13">
        <v>18619.3</v>
      </c>
      <c r="Q1456" s="14">
        <v>482</v>
      </c>
    </row>
    <row r="1457" spans="1:17" ht="21">
      <c r="A1457" s="11" t="s">
        <v>165</v>
      </c>
      <c r="B1457" s="12" t="s">
        <v>2016</v>
      </c>
      <c r="C1457" s="12" t="s">
        <v>218</v>
      </c>
      <c r="D1457" s="12" t="s">
        <v>853</v>
      </c>
      <c r="E1457" s="12" t="s">
        <v>20</v>
      </c>
      <c r="F1457" s="12" t="s">
        <v>76</v>
      </c>
      <c r="G1457" s="12" t="s">
        <v>41</v>
      </c>
      <c r="H1457" s="12" t="s">
        <v>42</v>
      </c>
      <c r="I1457" s="12"/>
      <c r="J1457" s="12" t="s">
        <v>43</v>
      </c>
      <c r="K1457" s="12" t="s">
        <v>570</v>
      </c>
      <c r="L1457" s="12"/>
      <c r="M1457" s="12">
        <v>2.6</v>
      </c>
      <c r="N1457" s="12" t="s">
        <v>2017</v>
      </c>
      <c r="O1457" s="12">
        <v>53</v>
      </c>
      <c r="P1457" s="13">
        <v>34661.47</v>
      </c>
      <c r="Q1457" s="14">
        <v>242</v>
      </c>
    </row>
    <row r="1458" spans="1:17" ht="21">
      <c r="A1458" s="11" t="s">
        <v>123</v>
      </c>
      <c r="B1458" s="12" t="s">
        <v>2018</v>
      </c>
      <c r="C1458" s="12" t="s">
        <v>29</v>
      </c>
      <c r="D1458" s="12" t="s">
        <v>102</v>
      </c>
      <c r="E1458" s="12" t="s">
        <v>75</v>
      </c>
      <c r="F1458" s="12" t="s">
        <v>76</v>
      </c>
      <c r="G1458" s="12" t="s">
        <v>22</v>
      </c>
      <c r="H1458" s="12" t="s">
        <v>23</v>
      </c>
      <c r="I1458" s="12" t="s">
        <v>260</v>
      </c>
      <c r="J1458" s="12" t="s">
        <v>394</v>
      </c>
      <c r="K1458" s="12"/>
      <c r="L1458" s="12"/>
      <c r="M1458" s="12"/>
      <c r="N1458" s="12" t="s">
        <v>2019</v>
      </c>
      <c r="O1458" s="12">
        <v>23</v>
      </c>
      <c r="P1458" s="13">
        <v>21205.77</v>
      </c>
      <c r="Q1458" s="14">
        <v>276</v>
      </c>
    </row>
    <row r="1459" spans="1:17" ht="21">
      <c r="A1459" s="11" t="s">
        <v>28</v>
      </c>
      <c r="B1459" s="12"/>
      <c r="C1459" s="12" t="s">
        <v>29</v>
      </c>
      <c r="D1459" s="12" t="s">
        <v>30</v>
      </c>
      <c r="E1459" s="12" t="s">
        <v>20</v>
      </c>
      <c r="F1459" s="12" t="s">
        <v>31</v>
      </c>
      <c r="G1459" s="12" t="s">
        <v>32</v>
      </c>
      <c r="H1459" s="12" t="s">
        <v>33</v>
      </c>
      <c r="I1459" s="12" t="s">
        <v>34</v>
      </c>
      <c r="J1459" s="12" t="s">
        <v>24</v>
      </c>
      <c r="K1459" s="12" t="s">
        <v>25</v>
      </c>
      <c r="L1459" s="12"/>
      <c r="M1459" s="12">
        <v>4.5</v>
      </c>
      <c r="N1459" s="12" t="s">
        <v>211</v>
      </c>
      <c r="O1459" s="12">
        <v>57</v>
      </c>
      <c r="P1459" s="13">
        <v>26219.43</v>
      </c>
      <c r="Q1459" s="14">
        <v>337</v>
      </c>
    </row>
    <row r="1460" spans="1:17" ht="21">
      <c r="A1460" s="11" t="s">
        <v>17</v>
      </c>
      <c r="B1460" s="12" t="s">
        <v>101</v>
      </c>
      <c r="C1460" s="12" t="s">
        <v>29</v>
      </c>
      <c r="D1460" s="12" t="s">
        <v>102</v>
      </c>
      <c r="E1460" s="12" t="s">
        <v>20</v>
      </c>
      <c r="F1460" s="12" t="s">
        <v>31</v>
      </c>
      <c r="G1460" s="12" t="s">
        <v>96</v>
      </c>
      <c r="H1460" s="12" t="s">
        <v>23</v>
      </c>
      <c r="I1460" s="12"/>
      <c r="J1460" s="12" t="s">
        <v>24</v>
      </c>
      <c r="K1460" s="12" t="s">
        <v>25</v>
      </c>
      <c r="L1460" s="12"/>
      <c r="M1460" s="12"/>
      <c r="N1460" s="12" t="s">
        <v>1885</v>
      </c>
      <c r="O1460" s="12">
        <v>58</v>
      </c>
      <c r="P1460" s="13">
        <v>34799.42</v>
      </c>
      <c r="Q1460" s="14">
        <v>438</v>
      </c>
    </row>
    <row r="1461" spans="1:17" ht="21">
      <c r="A1461" s="11" t="s">
        <v>152</v>
      </c>
      <c r="B1461" s="12" t="s">
        <v>153</v>
      </c>
      <c r="C1461" s="12" t="s">
        <v>73</v>
      </c>
      <c r="D1461" s="12" t="s">
        <v>30</v>
      </c>
      <c r="E1461" s="12" t="s">
        <v>20</v>
      </c>
      <c r="F1461" s="12" t="s">
        <v>31</v>
      </c>
      <c r="G1461" s="12" t="s">
        <v>41</v>
      </c>
      <c r="H1461" s="12" t="s">
        <v>23</v>
      </c>
      <c r="I1461" s="12"/>
      <c r="J1461" s="12" t="s">
        <v>24</v>
      </c>
      <c r="K1461" s="12" t="s">
        <v>25</v>
      </c>
      <c r="L1461" s="12"/>
      <c r="M1461" s="12"/>
      <c r="N1461" s="12" t="s">
        <v>2020</v>
      </c>
      <c r="O1461" s="12">
        <v>61</v>
      </c>
      <c r="P1461" s="13">
        <v>75562.53</v>
      </c>
      <c r="Q1461" s="14">
        <v>491</v>
      </c>
    </row>
    <row r="1462" spans="1:17" ht="21">
      <c r="A1462" s="11" t="s">
        <v>36</v>
      </c>
      <c r="B1462" s="12" t="s">
        <v>37</v>
      </c>
      <c r="C1462" s="12" t="s">
        <v>38</v>
      </c>
      <c r="D1462" s="12" t="s">
        <v>39</v>
      </c>
      <c r="E1462" s="12"/>
      <c r="F1462" s="12" t="s">
        <v>40</v>
      </c>
      <c r="G1462" s="12" t="s">
        <v>41</v>
      </c>
      <c r="H1462" s="12" t="s">
        <v>42</v>
      </c>
      <c r="I1462" s="12"/>
      <c r="J1462" s="12" t="s">
        <v>43</v>
      </c>
      <c r="K1462" s="12"/>
      <c r="L1462" s="12" t="s">
        <v>44</v>
      </c>
      <c r="M1462" s="12">
        <v>5</v>
      </c>
      <c r="N1462" s="12" t="s">
        <v>2021</v>
      </c>
      <c r="O1462" s="12">
        <v>42</v>
      </c>
      <c r="P1462" s="13">
        <v>113063.58</v>
      </c>
      <c r="Q1462" s="14">
        <v>236</v>
      </c>
    </row>
    <row r="1463" spans="1:17" ht="21">
      <c r="A1463" s="11" t="s">
        <v>36</v>
      </c>
      <c r="B1463" s="12" t="s">
        <v>149</v>
      </c>
      <c r="C1463" s="12" t="s">
        <v>29</v>
      </c>
      <c r="D1463" s="12" t="s">
        <v>39</v>
      </c>
      <c r="E1463" s="12"/>
      <c r="F1463" s="12" t="s">
        <v>40</v>
      </c>
      <c r="G1463" s="12" t="s">
        <v>41</v>
      </c>
      <c r="H1463" s="12" t="s">
        <v>42</v>
      </c>
      <c r="I1463" s="12"/>
      <c r="J1463" s="12" t="s">
        <v>43</v>
      </c>
      <c r="K1463" s="12" t="s">
        <v>150</v>
      </c>
      <c r="L1463" s="12" t="s">
        <v>44</v>
      </c>
      <c r="M1463" s="12">
        <v>1</v>
      </c>
      <c r="N1463" s="12" t="s">
        <v>2022</v>
      </c>
      <c r="O1463" s="12">
        <v>31</v>
      </c>
      <c r="P1463" s="13">
        <v>26319</v>
      </c>
      <c r="Q1463" s="14">
        <v>388</v>
      </c>
    </row>
    <row r="1464" spans="1:17" ht="21">
      <c r="A1464" s="11" t="s">
        <v>17</v>
      </c>
      <c r="B1464" s="12"/>
      <c r="C1464" s="12" t="s">
        <v>18</v>
      </c>
      <c r="D1464" s="12" t="s">
        <v>19</v>
      </c>
      <c r="E1464" s="12" t="s">
        <v>20</v>
      </c>
      <c r="F1464" s="12" t="s">
        <v>21</v>
      </c>
      <c r="G1464" s="12" t="s">
        <v>22</v>
      </c>
      <c r="H1464" s="12" t="s">
        <v>23</v>
      </c>
      <c r="I1464" s="12"/>
      <c r="J1464" s="12" t="s">
        <v>24</v>
      </c>
      <c r="K1464" s="12" t="s">
        <v>25</v>
      </c>
      <c r="L1464" s="12" t="s">
        <v>26</v>
      </c>
      <c r="M1464" s="12"/>
      <c r="N1464" s="12" t="s">
        <v>151</v>
      </c>
      <c r="O1464" s="12">
        <v>62</v>
      </c>
      <c r="P1464" s="13">
        <v>24179.38</v>
      </c>
      <c r="Q1464" s="14">
        <v>289</v>
      </c>
    </row>
    <row r="1465" spans="1:17" ht="21">
      <c r="A1465" s="11" t="s">
        <v>165</v>
      </c>
      <c r="B1465" s="12" t="s">
        <v>1510</v>
      </c>
      <c r="C1465" s="12" t="s">
        <v>29</v>
      </c>
      <c r="D1465" s="12" t="s">
        <v>30</v>
      </c>
      <c r="E1465" s="12" t="s">
        <v>75</v>
      </c>
      <c r="F1465" s="12" t="s">
        <v>76</v>
      </c>
      <c r="G1465" s="12" t="s">
        <v>77</v>
      </c>
      <c r="H1465" s="12" t="s">
        <v>1350</v>
      </c>
      <c r="I1465" s="12"/>
      <c r="J1465" s="12" t="s">
        <v>24</v>
      </c>
      <c r="K1465" s="12" t="s">
        <v>1351</v>
      </c>
      <c r="L1465" s="12"/>
      <c r="M1465" s="12"/>
      <c r="N1465" s="12" t="s">
        <v>346</v>
      </c>
      <c r="O1465" s="12">
        <v>34</v>
      </c>
      <c r="P1465" s="13">
        <v>61166</v>
      </c>
      <c r="Q1465" s="14">
        <v>115</v>
      </c>
    </row>
    <row r="1466" spans="1:17" ht="21">
      <c r="A1466" s="11" t="s">
        <v>165</v>
      </c>
      <c r="B1466" s="12" t="s">
        <v>2023</v>
      </c>
      <c r="C1466" s="12" t="s">
        <v>73</v>
      </c>
      <c r="D1466" s="12" t="s">
        <v>85</v>
      </c>
      <c r="E1466" s="12" t="s">
        <v>1187</v>
      </c>
      <c r="F1466" s="12" t="s">
        <v>145</v>
      </c>
      <c r="G1466" s="12" t="s">
        <v>32</v>
      </c>
      <c r="H1466" s="12" t="s">
        <v>33</v>
      </c>
      <c r="I1466" s="12"/>
      <c r="J1466" s="12" t="s">
        <v>24</v>
      </c>
      <c r="K1466" s="12" t="s">
        <v>2024</v>
      </c>
      <c r="L1466" s="12"/>
      <c r="M1466" s="12"/>
      <c r="N1466" s="12" t="s">
        <v>2025</v>
      </c>
      <c r="O1466" s="12">
        <v>54</v>
      </c>
      <c r="P1466" s="13">
        <v>32832</v>
      </c>
      <c r="Q1466" s="14">
        <v>430</v>
      </c>
    </row>
    <row r="1467" spans="1:17" ht="21">
      <c r="A1467" s="11" t="s">
        <v>71</v>
      </c>
      <c r="B1467" s="12"/>
      <c r="C1467" s="12" t="s">
        <v>18</v>
      </c>
      <c r="D1467" s="12"/>
      <c r="E1467" s="12" t="s">
        <v>58</v>
      </c>
      <c r="F1467" s="12" t="s">
        <v>941</v>
      </c>
      <c r="G1467" s="12" t="s">
        <v>67</v>
      </c>
      <c r="H1467" s="12" t="s">
        <v>68</v>
      </c>
      <c r="I1467" s="12" t="s">
        <v>111</v>
      </c>
      <c r="J1467" s="12" t="s">
        <v>24</v>
      </c>
      <c r="K1467" s="12" t="s">
        <v>2026</v>
      </c>
      <c r="L1467" s="12" t="s">
        <v>2027</v>
      </c>
      <c r="M1467" s="12">
        <v>4.5</v>
      </c>
      <c r="N1467" s="12" t="s">
        <v>2028</v>
      </c>
      <c r="O1467" s="12">
        <v>30</v>
      </c>
      <c r="P1467" s="13">
        <v>38243.1</v>
      </c>
      <c r="Q1467" s="14">
        <v>507</v>
      </c>
    </row>
    <row r="1468" spans="1:17" ht="21">
      <c r="A1468" s="11" t="s">
        <v>165</v>
      </c>
      <c r="B1468" s="12" t="s">
        <v>2029</v>
      </c>
      <c r="C1468" s="12" t="s">
        <v>48</v>
      </c>
      <c r="D1468" s="12" t="s">
        <v>85</v>
      </c>
      <c r="E1468" s="12" t="s">
        <v>75</v>
      </c>
      <c r="F1468" s="12" t="s">
        <v>76</v>
      </c>
      <c r="G1468" s="12" t="s">
        <v>77</v>
      </c>
      <c r="H1468" s="12" t="s">
        <v>338</v>
      </c>
      <c r="I1468" s="12"/>
      <c r="J1468" s="12" t="s">
        <v>24</v>
      </c>
      <c r="K1468" s="12" t="s">
        <v>506</v>
      </c>
      <c r="L1468" s="12"/>
      <c r="M1468" s="12"/>
      <c r="N1468" s="12" t="s">
        <v>2030</v>
      </c>
      <c r="O1468" s="12">
        <v>52</v>
      </c>
      <c r="P1468" s="13">
        <v>81223.48</v>
      </c>
      <c r="Q1468" s="14">
        <v>451</v>
      </c>
    </row>
    <row r="1469" spans="1:17" ht="21">
      <c r="A1469" s="11" t="s">
        <v>79</v>
      </c>
      <c r="B1469" s="12" t="s">
        <v>2031</v>
      </c>
      <c r="C1469" s="12" t="s">
        <v>18</v>
      </c>
      <c r="D1469" s="12" t="s">
        <v>883</v>
      </c>
      <c r="E1469" s="12" t="s">
        <v>49</v>
      </c>
      <c r="F1469" s="12" t="s">
        <v>76</v>
      </c>
      <c r="G1469" s="12" t="s">
        <v>22</v>
      </c>
      <c r="H1469" s="12" t="s">
        <v>338</v>
      </c>
      <c r="I1469" s="12"/>
      <c r="J1469" s="12" t="s">
        <v>24</v>
      </c>
      <c r="K1469" s="12" t="s">
        <v>2032</v>
      </c>
      <c r="L1469" s="12"/>
      <c r="M1469" s="12">
        <v>3.9</v>
      </c>
      <c r="N1469" s="12" t="s">
        <v>132</v>
      </c>
      <c r="O1469" s="12">
        <v>61</v>
      </c>
      <c r="P1469" s="13">
        <v>35989.39</v>
      </c>
      <c r="Q1469" s="14">
        <v>441</v>
      </c>
    </row>
    <row r="1470" spans="1:17" ht="21">
      <c r="A1470" s="11" t="s">
        <v>28</v>
      </c>
      <c r="B1470" s="12" t="s">
        <v>789</v>
      </c>
      <c r="C1470" s="12" t="s">
        <v>29</v>
      </c>
      <c r="D1470" s="12" t="s">
        <v>30</v>
      </c>
      <c r="E1470" s="12" t="s">
        <v>75</v>
      </c>
      <c r="F1470" s="12" t="s">
        <v>76</v>
      </c>
      <c r="G1470" s="12" t="s">
        <v>77</v>
      </c>
      <c r="H1470" s="12" t="s">
        <v>42</v>
      </c>
      <c r="I1470" s="12"/>
      <c r="J1470" s="12" t="s">
        <v>24</v>
      </c>
      <c r="K1470" s="12" t="s">
        <v>205</v>
      </c>
      <c r="L1470" s="12"/>
      <c r="M1470" s="12">
        <v>4.5999999999999996</v>
      </c>
      <c r="N1470" s="12" t="s">
        <v>2033</v>
      </c>
      <c r="O1470" s="12">
        <v>51</v>
      </c>
      <c r="P1470" s="13">
        <v>109694.88</v>
      </c>
      <c r="Q1470" s="14">
        <v>309</v>
      </c>
    </row>
    <row r="1471" spans="1:17" ht="21">
      <c r="A1471" s="11" t="s">
        <v>79</v>
      </c>
      <c r="B1471" s="12" t="s">
        <v>2034</v>
      </c>
      <c r="C1471" s="12" t="s">
        <v>969</v>
      </c>
      <c r="D1471" s="12" t="s">
        <v>85</v>
      </c>
      <c r="E1471" s="12" t="s">
        <v>22</v>
      </c>
      <c r="F1471" s="12" t="s">
        <v>135</v>
      </c>
      <c r="G1471" s="12" t="s">
        <v>22</v>
      </c>
      <c r="H1471" s="12" t="s">
        <v>68</v>
      </c>
      <c r="I1471" s="12"/>
      <c r="J1471" s="12" t="s">
        <v>24</v>
      </c>
      <c r="K1471" s="12"/>
      <c r="L1471" s="12"/>
      <c r="M1471" s="12"/>
      <c r="N1471" s="12" t="s">
        <v>151</v>
      </c>
      <c r="O1471" s="12">
        <v>31</v>
      </c>
      <c r="P1471" s="13">
        <v>12089.69</v>
      </c>
      <c r="Q1471" s="14">
        <v>233</v>
      </c>
    </row>
    <row r="1472" spans="1:17" ht="21">
      <c r="A1472" s="11" t="s">
        <v>17</v>
      </c>
      <c r="B1472" s="12"/>
      <c r="C1472" s="12" t="s">
        <v>29</v>
      </c>
      <c r="D1472" s="12" t="s">
        <v>19</v>
      </c>
      <c r="E1472" s="12" t="s">
        <v>94</v>
      </c>
      <c r="F1472" s="12" t="s">
        <v>95</v>
      </c>
      <c r="G1472" s="12" t="s">
        <v>96</v>
      </c>
      <c r="H1472" s="12" t="s">
        <v>23</v>
      </c>
      <c r="I1472" s="12"/>
      <c r="J1472" s="12" t="s">
        <v>24</v>
      </c>
      <c r="K1472" s="12" t="s">
        <v>25</v>
      </c>
      <c r="L1472" s="12" t="s">
        <v>97</v>
      </c>
      <c r="M1472" s="12">
        <v>5</v>
      </c>
      <c r="N1472" s="12" t="s">
        <v>2035</v>
      </c>
      <c r="O1472" s="12">
        <v>57</v>
      </c>
      <c r="P1472" s="13">
        <v>74441.429999999993</v>
      </c>
      <c r="Q1472" s="14">
        <v>165</v>
      </c>
    </row>
    <row r="1473" spans="1:17" ht="21">
      <c r="A1473" s="11" t="s">
        <v>28</v>
      </c>
      <c r="B1473" s="12"/>
      <c r="C1473" s="12" t="s">
        <v>18</v>
      </c>
      <c r="D1473" s="12" t="s">
        <v>287</v>
      </c>
      <c r="E1473" s="12" t="s">
        <v>32</v>
      </c>
      <c r="F1473" s="12" t="s">
        <v>288</v>
      </c>
      <c r="G1473" s="12" t="s">
        <v>77</v>
      </c>
      <c r="H1473" s="12" t="s">
        <v>23</v>
      </c>
      <c r="I1473" s="12"/>
      <c r="J1473" s="12" t="s">
        <v>24</v>
      </c>
      <c r="K1473" s="12" t="s">
        <v>25</v>
      </c>
      <c r="L1473" s="12" t="s">
        <v>97</v>
      </c>
      <c r="M1473" s="12">
        <v>4.7</v>
      </c>
      <c r="N1473" s="12" t="s">
        <v>688</v>
      </c>
      <c r="O1473" s="12">
        <v>64</v>
      </c>
      <c r="P1473" s="13">
        <v>140736</v>
      </c>
      <c r="Q1473" s="14">
        <v>538</v>
      </c>
    </row>
    <row r="1474" spans="1:17" ht="21">
      <c r="A1474" s="11" t="s">
        <v>28</v>
      </c>
      <c r="B1474" s="12"/>
      <c r="C1474" s="12" t="s">
        <v>29</v>
      </c>
      <c r="D1474" s="12" t="s">
        <v>85</v>
      </c>
      <c r="E1474" s="12" t="s">
        <v>20</v>
      </c>
      <c r="F1474" s="12" t="s">
        <v>99</v>
      </c>
      <c r="G1474" s="12" t="s">
        <v>77</v>
      </c>
      <c r="H1474" s="12" t="s">
        <v>23</v>
      </c>
      <c r="I1474" s="12"/>
      <c r="J1474" s="12" t="s">
        <v>24</v>
      </c>
      <c r="K1474" s="12" t="s">
        <v>25</v>
      </c>
      <c r="L1474" s="12" t="s">
        <v>97</v>
      </c>
      <c r="M1474" s="12">
        <v>4.4000000000000004</v>
      </c>
      <c r="N1474" s="12" t="s">
        <v>2036</v>
      </c>
      <c r="O1474" s="12">
        <v>65</v>
      </c>
      <c r="P1474" s="13">
        <v>61746.75</v>
      </c>
      <c r="Q1474" s="14">
        <v>254</v>
      </c>
    </row>
    <row r="1475" spans="1:17" ht="21">
      <c r="A1475" s="11" t="s">
        <v>2037</v>
      </c>
      <c r="B1475" s="12" t="s">
        <v>2038</v>
      </c>
      <c r="C1475" s="12" t="s">
        <v>218</v>
      </c>
      <c r="D1475" s="12" t="s">
        <v>2039</v>
      </c>
      <c r="E1475" s="12" t="s">
        <v>90</v>
      </c>
      <c r="F1475" s="12" t="s">
        <v>40</v>
      </c>
      <c r="G1475" s="12" t="s">
        <v>1869</v>
      </c>
      <c r="H1475" s="12" t="s">
        <v>33</v>
      </c>
      <c r="I1475" s="12"/>
      <c r="J1475" s="12" t="s">
        <v>43</v>
      </c>
      <c r="K1475" s="12" t="s">
        <v>2040</v>
      </c>
      <c r="L1475" s="12"/>
      <c r="M1475" s="12"/>
      <c r="N1475" s="12" t="s">
        <v>2041</v>
      </c>
      <c r="O1475" s="12">
        <v>23</v>
      </c>
      <c r="P1475" s="13">
        <v>54279.77</v>
      </c>
      <c r="Q1475" s="14">
        <v>124</v>
      </c>
    </row>
    <row r="1476" spans="1:17" ht="21">
      <c r="A1476" s="11" t="s">
        <v>123</v>
      </c>
      <c r="B1476" s="12" t="s">
        <v>2042</v>
      </c>
      <c r="C1476" s="12" t="s">
        <v>48</v>
      </c>
      <c r="D1476" s="12" t="s">
        <v>2043</v>
      </c>
      <c r="E1476" s="12" t="s">
        <v>49</v>
      </c>
      <c r="F1476" s="12" t="s">
        <v>130</v>
      </c>
      <c r="G1476" s="12" t="s">
        <v>22</v>
      </c>
      <c r="H1476" s="12" t="s">
        <v>42</v>
      </c>
      <c r="I1476" s="12" t="s">
        <v>2044</v>
      </c>
      <c r="J1476" s="12" t="s">
        <v>24</v>
      </c>
      <c r="K1476" s="12"/>
      <c r="L1476" s="12"/>
      <c r="M1476" s="12"/>
      <c r="N1476" s="12" t="s">
        <v>2045</v>
      </c>
      <c r="O1476" s="12">
        <v>23</v>
      </c>
      <c r="P1476" s="13">
        <v>32107.77</v>
      </c>
      <c r="Q1476" s="14">
        <v>109</v>
      </c>
    </row>
    <row r="1477" spans="1:17" ht="21">
      <c r="A1477" s="11" t="s">
        <v>165</v>
      </c>
      <c r="B1477" s="12" t="s">
        <v>2046</v>
      </c>
      <c r="C1477" s="12" t="s">
        <v>29</v>
      </c>
      <c r="D1477" s="12" t="s">
        <v>373</v>
      </c>
      <c r="E1477" s="12" t="s">
        <v>90</v>
      </c>
      <c r="F1477" s="12" t="s">
        <v>76</v>
      </c>
      <c r="G1477" s="12" t="s">
        <v>77</v>
      </c>
      <c r="H1477" s="12" t="s">
        <v>338</v>
      </c>
      <c r="I1477" s="12"/>
      <c r="J1477" s="12" t="s">
        <v>2047</v>
      </c>
      <c r="K1477" s="12" t="s">
        <v>150</v>
      </c>
      <c r="L1477" s="12"/>
      <c r="M1477" s="12">
        <v>4.4000000000000004</v>
      </c>
      <c r="N1477" s="12" t="s">
        <v>258</v>
      </c>
      <c r="O1477" s="12">
        <v>51</v>
      </c>
      <c r="P1477" s="13">
        <v>61149</v>
      </c>
      <c r="Q1477" s="14">
        <v>429</v>
      </c>
    </row>
    <row r="1478" spans="1:17" ht="21">
      <c r="A1478" s="11" t="s">
        <v>165</v>
      </c>
      <c r="B1478" s="12" t="s">
        <v>254</v>
      </c>
      <c r="C1478" s="12" t="s">
        <v>48</v>
      </c>
      <c r="D1478" s="12" t="s">
        <v>85</v>
      </c>
      <c r="E1478" s="12" t="s">
        <v>75</v>
      </c>
      <c r="F1478" s="12" t="s">
        <v>76</v>
      </c>
      <c r="G1478" s="12" t="s">
        <v>77</v>
      </c>
      <c r="H1478" s="12" t="s">
        <v>256</v>
      </c>
      <c r="I1478" s="12" t="s">
        <v>34</v>
      </c>
      <c r="J1478" s="12" t="s">
        <v>24</v>
      </c>
      <c r="K1478" s="12"/>
      <c r="L1478" s="12"/>
      <c r="M1478" s="12">
        <v>4.2</v>
      </c>
      <c r="N1478" s="12" t="s">
        <v>2048</v>
      </c>
      <c r="O1478" s="12">
        <v>62</v>
      </c>
      <c r="P1478" s="13">
        <v>61317.38</v>
      </c>
      <c r="Q1478" s="14">
        <v>455</v>
      </c>
    </row>
    <row r="1479" spans="1:17" ht="21">
      <c r="A1479" s="11" t="s">
        <v>79</v>
      </c>
      <c r="B1479" s="12" t="s">
        <v>2049</v>
      </c>
      <c r="C1479" s="12" t="s">
        <v>73</v>
      </c>
      <c r="D1479" s="12" t="s">
        <v>102</v>
      </c>
      <c r="E1479" s="12" t="s">
        <v>75</v>
      </c>
      <c r="F1479" s="12" t="s">
        <v>76</v>
      </c>
      <c r="G1479" s="12" t="s">
        <v>77</v>
      </c>
      <c r="H1479" s="12" t="s">
        <v>42</v>
      </c>
      <c r="I1479" s="12"/>
      <c r="J1479" s="12" t="s">
        <v>43</v>
      </c>
      <c r="K1479" s="12"/>
      <c r="L1479" s="12" t="s">
        <v>526</v>
      </c>
      <c r="M1479" s="12">
        <v>4.8</v>
      </c>
      <c r="N1479" s="12" t="s">
        <v>45</v>
      </c>
      <c r="O1479" s="12">
        <v>49</v>
      </c>
      <c r="P1479" s="13">
        <v>48999.51</v>
      </c>
      <c r="Q1479" s="14">
        <v>133</v>
      </c>
    </row>
    <row r="1480" spans="1:17" ht="21">
      <c r="A1480" s="11" t="s">
        <v>165</v>
      </c>
      <c r="B1480" s="12" t="s">
        <v>907</v>
      </c>
      <c r="C1480" s="12" t="s">
        <v>210</v>
      </c>
      <c r="D1480" s="12" t="s">
        <v>85</v>
      </c>
      <c r="E1480" s="12" t="s">
        <v>20</v>
      </c>
      <c r="F1480" s="12" t="s">
        <v>145</v>
      </c>
      <c r="G1480" s="12" t="s">
        <v>32</v>
      </c>
      <c r="H1480" s="12" t="s">
        <v>33</v>
      </c>
      <c r="I1480" s="12"/>
      <c r="J1480" s="12" t="s">
        <v>24</v>
      </c>
      <c r="K1480" s="12" t="s">
        <v>146</v>
      </c>
      <c r="L1480" s="12"/>
      <c r="M1480" s="12"/>
      <c r="N1480" s="12" t="s">
        <v>2050</v>
      </c>
      <c r="O1480" s="12">
        <v>20</v>
      </c>
      <c r="P1480" s="13">
        <v>11188.2</v>
      </c>
      <c r="Q1480" s="14">
        <v>168</v>
      </c>
    </row>
    <row r="1481" spans="1:17" ht="21">
      <c r="A1481" s="11" t="s">
        <v>28</v>
      </c>
      <c r="B1481" s="12"/>
      <c r="C1481" s="12" t="s">
        <v>29</v>
      </c>
      <c r="D1481" s="12" t="s">
        <v>30</v>
      </c>
      <c r="E1481" s="12" t="s">
        <v>20</v>
      </c>
      <c r="F1481" s="12" t="s">
        <v>31</v>
      </c>
      <c r="G1481" s="12" t="s">
        <v>32</v>
      </c>
      <c r="H1481" s="12" t="s">
        <v>33</v>
      </c>
      <c r="I1481" s="12" t="s">
        <v>34</v>
      </c>
      <c r="J1481" s="12" t="s">
        <v>24</v>
      </c>
      <c r="K1481" s="12" t="s">
        <v>25</v>
      </c>
      <c r="L1481" s="12"/>
      <c r="M1481" s="12">
        <v>4.5</v>
      </c>
      <c r="N1481" s="12" t="s">
        <v>127</v>
      </c>
      <c r="O1481" s="12">
        <v>44</v>
      </c>
      <c r="P1481" s="13">
        <v>28159.56</v>
      </c>
      <c r="Q1481" s="14">
        <v>249</v>
      </c>
    </row>
    <row r="1482" spans="1:17" ht="21">
      <c r="A1482" s="11" t="s">
        <v>17</v>
      </c>
      <c r="B1482" s="12" t="s">
        <v>101</v>
      </c>
      <c r="C1482" s="12" t="s">
        <v>29</v>
      </c>
      <c r="D1482" s="12" t="s">
        <v>102</v>
      </c>
      <c r="E1482" s="12" t="s">
        <v>20</v>
      </c>
      <c r="F1482" s="12" t="s">
        <v>31</v>
      </c>
      <c r="G1482" s="12" t="s">
        <v>96</v>
      </c>
      <c r="H1482" s="12" t="s">
        <v>23</v>
      </c>
      <c r="I1482" s="12"/>
      <c r="J1482" s="12" t="s">
        <v>24</v>
      </c>
      <c r="K1482" s="12" t="s">
        <v>25</v>
      </c>
      <c r="L1482" s="12"/>
      <c r="M1482" s="12"/>
      <c r="N1482" s="12" t="s">
        <v>2051</v>
      </c>
      <c r="O1482" s="12">
        <v>16</v>
      </c>
      <c r="P1482" s="13">
        <v>5600</v>
      </c>
      <c r="Q1482" s="14">
        <v>182</v>
      </c>
    </row>
    <row r="1483" spans="1:17" ht="21">
      <c r="A1483" s="11" t="s">
        <v>152</v>
      </c>
      <c r="B1483" s="12" t="s">
        <v>153</v>
      </c>
      <c r="C1483" s="12" t="s">
        <v>73</v>
      </c>
      <c r="D1483" s="12" t="s">
        <v>30</v>
      </c>
      <c r="E1483" s="12" t="s">
        <v>20</v>
      </c>
      <c r="F1483" s="12" t="s">
        <v>31</v>
      </c>
      <c r="G1483" s="12" t="s">
        <v>41</v>
      </c>
      <c r="H1483" s="12" t="s">
        <v>23</v>
      </c>
      <c r="I1483" s="12"/>
      <c r="J1483" s="12" t="s">
        <v>24</v>
      </c>
      <c r="K1483" s="12" t="s">
        <v>25</v>
      </c>
      <c r="L1483" s="12"/>
      <c r="M1483" s="12"/>
      <c r="N1483" s="12" t="s">
        <v>2052</v>
      </c>
      <c r="O1483" s="12">
        <v>14</v>
      </c>
      <c r="P1483" s="13">
        <v>9988.86</v>
      </c>
      <c r="Q1483" s="14">
        <v>399</v>
      </c>
    </row>
    <row r="1484" spans="1:17" ht="21">
      <c r="A1484" s="11" t="s">
        <v>36</v>
      </c>
      <c r="B1484" s="12" t="s">
        <v>37</v>
      </c>
      <c r="C1484" s="12" t="s">
        <v>38</v>
      </c>
      <c r="D1484" s="12" t="s">
        <v>39</v>
      </c>
      <c r="E1484" s="12"/>
      <c r="F1484" s="12" t="s">
        <v>40</v>
      </c>
      <c r="G1484" s="12" t="s">
        <v>41</v>
      </c>
      <c r="H1484" s="12" t="s">
        <v>42</v>
      </c>
      <c r="I1484" s="12"/>
      <c r="J1484" s="12" t="s">
        <v>43</v>
      </c>
      <c r="K1484" s="12"/>
      <c r="L1484" s="12" t="s">
        <v>44</v>
      </c>
      <c r="M1484" s="12">
        <v>5</v>
      </c>
      <c r="N1484" s="12" t="s">
        <v>2053</v>
      </c>
      <c r="O1484" s="12">
        <v>37</v>
      </c>
      <c r="P1484" s="13">
        <v>54426.63</v>
      </c>
      <c r="Q1484" s="14">
        <v>344</v>
      </c>
    </row>
    <row r="1485" spans="1:17" ht="21">
      <c r="A1485" s="11" t="s">
        <v>36</v>
      </c>
      <c r="B1485" s="12" t="s">
        <v>149</v>
      </c>
      <c r="C1485" s="12" t="s">
        <v>29</v>
      </c>
      <c r="D1485" s="12" t="s">
        <v>39</v>
      </c>
      <c r="E1485" s="12"/>
      <c r="F1485" s="12" t="s">
        <v>40</v>
      </c>
      <c r="G1485" s="12" t="s">
        <v>41</v>
      </c>
      <c r="H1485" s="12" t="s">
        <v>42</v>
      </c>
      <c r="I1485" s="12"/>
      <c r="J1485" s="12" t="s">
        <v>43</v>
      </c>
      <c r="K1485" s="12" t="s">
        <v>150</v>
      </c>
      <c r="L1485" s="12" t="s">
        <v>44</v>
      </c>
      <c r="M1485" s="12">
        <v>1</v>
      </c>
      <c r="N1485" s="12" t="s">
        <v>78</v>
      </c>
      <c r="O1485" s="12">
        <v>21</v>
      </c>
      <c r="P1485" s="13">
        <v>18899.79</v>
      </c>
      <c r="Q1485" s="14">
        <v>157</v>
      </c>
    </row>
    <row r="1486" spans="1:17" ht="21">
      <c r="A1486" s="11" t="s">
        <v>17</v>
      </c>
      <c r="B1486" s="12"/>
      <c r="C1486" s="12" t="s">
        <v>18</v>
      </c>
      <c r="D1486" s="12" t="s">
        <v>19</v>
      </c>
      <c r="E1486" s="12" t="s">
        <v>20</v>
      </c>
      <c r="F1486" s="12" t="s">
        <v>21</v>
      </c>
      <c r="G1486" s="12" t="s">
        <v>22</v>
      </c>
      <c r="H1486" s="12" t="s">
        <v>23</v>
      </c>
      <c r="I1486" s="12"/>
      <c r="J1486" s="12" t="s">
        <v>24</v>
      </c>
      <c r="K1486" s="12" t="s">
        <v>25</v>
      </c>
      <c r="L1486" s="12" t="s">
        <v>26</v>
      </c>
      <c r="M1486" s="12"/>
      <c r="N1486" s="12" t="s">
        <v>2022</v>
      </c>
      <c r="O1486" s="12">
        <v>41</v>
      </c>
      <c r="P1486" s="13">
        <v>34809</v>
      </c>
      <c r="Q1486" s="14">
        <v>266</v>
      </c>
    </row>
    <row r="1487" spans="1:17" ht="21">
      <c r="A1487" s="11" t="s">
        <v>71</v>
      </c>
      <c r="B1487" s="12" t="s">
        <v>2054</v>
      </c>
      <c r="C1487" s="12" t="s">
        <v>18</v>
      </c>
      <c r="D1487" s="12" t="s">
        <v>471</v>
      </c>
      <c r="E1487" s="12"/>
      <c r="F1487" s="12" t="s">
        <v>2055</v>
      </c>
      <c r="G1487" s="12" t="s">
        <v>77</v>
      </c>
      <c r="H1487" s="12" t="s">
        <v>256</v>
      </c>
      <c r="I1487" s="12" t="s">
        <v>779</v>
      </c>
      <c r="J1487" s="12" t="s">
        <v>43</v>
      </c>
      <c r="K1487" s="12" t="s">
        <v>2056</v>
      </c>
      <c r="L1487" s="12"/>
      <c r="M1487" s="12">
        <v>4.5</v>
      </c>
      <c r="N1487" s="12" t="s">
        <v>132</v>
      </c>
      <c r="O1487" s="12">
        <v>22</v>
      </c>
      <c r="P1487" s="13">
        <v>12979.78</v>
      </c>
      <c r="Q1487" s="14">
        <v>384</v>
      </c>
    </row>
    <row r="1488" spans="1:17" ht="21">
      <c r="A1488" s="11" t="s">
        <v>751</v>
      </c>
      <c r="B1488" s="12" t="s">
        <v>2057</v>
      </c>
      <c r="C1488" s="12" t="s">
        <v>105</v>
      </c>
      <c r="D1488" s="12"/>
      <c r="E1488" s="12" t="s">
        <v>75</v>
      </c>
      <c r="F1488" s="12" t="s">
        <v>76</v>
      </c>
      <c r="G1488" s="12" t="s">
        <v>41</v>
      </c>
      <c r="H1488" s="12" t="s">
        <v>338</v>
      </c>
      <c r="I1488" s="12"/>
      <c r="J1488" s="12" t="s">
        <v>43</v>
      </c>
      <c r="K1488" s="12" t="s">
        <v>2058</v>
      </c>
      <c r="L1488" s="12" t="s">
        <v>416</v>
      </c>
      <c r="M1488" s="12">
        <v>5</v>
      </c>
      <c r="N1488" s="12" t="s">
        <v>2059</v>
      </c>
      <c r="O1488" s="12">
        <v>23</v>
      </c>
      <c r="P1488" s="13">
        <v>38363.769999999997</v>
      </c>
      <c r="Q1488" s="14">
        <v>492</v>
      </c>
    </row>
    <row r="1489" spans="1:17" ht="21">
      <c r="A1489" s="11" t="s">
        <v>28</v>
      </c>
      <c r="B1489" s="12"/>
      <c r="C1489" s="12" t="s">
        <v>18</v>
      </c>
      <c r="D1489" s="12"/>
      <c r="E1489" s="12"/>
      <c r="F1489" s="12" t="s">
        <v>135</v>
      </c>
      <c r="G1489" s="12"/>
      <c r="H1489" s="12" t="s">
        <v>68</v>
      </c>
      <c r="I1489" s="12"/>
      <c r="J1489" s="12" t="s">
        <v>24</v>
      </c>
      <c r="K1489" s="12"/>
      <c r="L1489" s="12"/>
      <c r="M1489" s="12">
        <v>4.5</v>
      </c>
      <c r="N1489" s="12" t="s">
        <v>2060</v>
      </c>
      <c r="O1489" s="12">
        <v>64</v>
      </c>
      <c r="P1489" s="13">
        <v>123516.8</v>
      </c>
      <c r="Q1489" s="14">
        <v>484</v>
      </c>
    </row>
    <row r="1490" spans="1:17" ht="21">
      <c r="A1490" s="11" t="s">
        <v>17</v>
      </c>
      <c r="B1490" s="12"/>
      <c r="C1490" s="12" t="s">
        <v>29</v>
      </c>
      <c r="D1490" s="12" t="s">
        <v>19</v>
      </c>
      <c r="E1490" s="12" t="s">
        <v>94</v>
      </c>
      <c r="F1490" s="12" t="s">
        <v>95</v>
      </c>
      <c r="G1490" s="12" t="s">
        <v>96</v>
      </c>
      <c r="H1490" s="12" t="s">
        <v>23</v>
      </c>
      <c r="I1490" s="12"/>
      <c r="J1490" s="12" t="s">
        <v>24</v>
      </c>
      <c r="K1490" s="12" t="s">
        <v>25</v>
      </c>
      <c r="L1490" s="12" t="s">
        <v>97</v>
      </c>
      <c r="M1490" s="12">
        <v>5</v>
      </c>
      <c r="N1490" s="12" t="s">
        <v>2061</v>
      </c>
      <c r="O1490" s="12">
        <v>42</v>
      </c>
      <c r="P1490" s="13">
        <v>57086.82</v>
      </c>
      <c r="Q1490" s="14">
        <v>315</v>
      </c>
    </row>
    <row r="1491" spans="1:17" ht="21">
      <c r="A1491" s="11" t="s">
        <v>28</v>
      </c>
      <c r="B1491" s="12"/>
      <c r="C1491" s="12" t="s">
        <v>18</v>
      </c>
      <c r="D1491" s="12" t="s">
        <v>287</v>
      </c>
      <c r="E1491" s="12" t="s">
        <v>32</v>
      </c>
      <c r="F1491" s="12" t="s">
        <v>288</v>
      </c>
      <c r="G1491" s="12" t="s">
        <v>77</v>
      </c>
      <c r="H1491" s="12" t="s">
        <v>23</v>
      </c>
      <c r="I1491" s="12"/>
      <c r="J1491" s="12" t="s">
        <v>24</v>
      </c>
      <c r="K1491" s="12" t="s">
        <v>25</v>
      </c>
      <c r="L1491" s="12" t="s">
        <v>97</v>
      </c>
      <c r="M1491" s="12">
        <v>4.7</v>
      </c>
      <c r="N1491" s="12" t="s">
        <v>2062</v>
      </c>
      <c r="O1491" s="12">
        <v>29</v>
      </c>
      <c r="P1491" s="13">
        <v>30131</v>
      </c>
      <c r="Q1491" s="14">
        <v>379</v>
      </c>
    </row>
    <row r="1492" spans="1:17" ht="21">
      <c r="A1492" s="11" t="s">
        <v>28</v>
      </c>
      <c r="B1492" s="12"/>
      <c r="C1492" s="12" t="s">
        <v>29</v>
      </c>
      <c r="D1492" s="12" t="s">
        <v>85</v>
      </c>
      <c r="E1492" s="12" t="s">
        <v>20</v>
      </c>
      <c r="F1492" s="12" t="s">
        <v>99</v>
      </c>
      <c r="G1492" s="12" t="s">
        <v>77</v>
      </c>
      <c r="H1492" s="12" t="s">
        <v>23</v>
      </c>
      <c r="I1492" s="12"/>
      <c r="J1492" s="12" t="s">
        <v>24</v>
      </c>
      <c r="K1492" s="12" t="s">
        <v>25</v>
      </c>
      <c r="L1492" s="12" t="s">
        <v>97</v>
      </c>
      <c r="M1492" s="12">
        <v>4.4000000000000004</v>
      </c>
      <c r="N1492" s="12" t="s">
        <v>2063</v>
      </c>
      <c r="O1492" s="12">
        <v>45</v>
      </c>
      <c r="P1492" s="13">
        <v>44995.5</v>
      </c>
      <c r="Q1492" s="14">
        <v>519</v>
      </c>
    </row>
    <row r="1493" spans="1:17" ht="21">
      <c r="A1493" s="11" t="s">
        <v>165</v>
      </c>
      <c r="B1493" s="12" t="s">
        <v>741</v>
      </c>
      <c r="C1493" s="12" t="s">
        <v>18</v>
      </c>
      <c r="D1493" s="12" t="s">
        <v>85</v>
      </c>
      <c r="E1493" s="12" t="s">
        <v>1187</v>
      </c>
      <c r="F1493" s="12" t="s">
        <v>86</v>
      </c>
      <c r="G1493" s="12" t="s">
        <v>77</v>
      </c>
      <c r="H1493" s="12" t="s">
        <v>33</v>
      </c>
      <c r="I1493" s="12"/>
      <c r="J1493" s="12" t="s">
        <v>24</v>
      </c>
      <c r="K1493" s="12" t="s">
        <v>506</v>
      </c>
      <c r="L1493" s="12"/>
      <c r="M1493" s="12">
        <v>5</v>
      </c>
      <c r="N1493" s="12" t="s">
        <v>2064</v>
      </c>
      <c r="O1493" s="12">
        <v>48</v>
      </c>
      <c r="P1493" s="13">
        <v>79487.520000000004</v>
      </c>
      <c r="Q1493" s="14">
        <v>346</v>
      </c>
    </row>
    <row r="1494" spans="1:17" ht="21">
      <c r="A1494" s="11" t="s">
        <v>79</v>
      </c>
      <c r="B1494" s="12" t="s">
        <v>2065</v>
      </c>
      <c r="C1494" s="12" t="s">
        <v>29</v>
      </c>
      <c r="D1494" s="12" t="s">
        <v>1604</v>
      </c>
      <c r="E1494" s="12" t="s">
        <v>58</v>
      </c>
      <c r="F1494" s="12" t="s">
        <v>2066</v>
      </c>
      <c r="G1494" s="12" t="s">
        <v>67</v>
      </c>
      <c r="H1494" s="12" t="s">
        <v>68</v>
      </c>
      <c r="I1494" s="12"/>
      <c r="J1494" s="12" t="s">
        <v>24</v>
      </c>
      <c r="K1494" s="12" t="s">
        <v>1947</v>
      </c>
      <c r="L1494" s="12"/>
      <c r="M1494" s="12">
        <v>4.3</v>
      </c>
      <c r="N1494" s="12" t="s">
        <v>2067</v>
      </c>
      <c r="O1494" s="12">
        <v>37</v>
      </c>
      <c r="P1494" s="13">
        <v>13227.5</v>
      </c>
      <c r="Q1494" s="14">
        <v>282</v>
      </c>
    </row>
    <row r="1495" spans="1:17" ht="21">
      <c r="A1495" s="11" t="s">
        <v>28</v>
      </c>
      <c r="B1495" s="12" t="s">
        <v>2068</v>
      </c>
      <c r="C1495" s="12" t="s">
        <v>105</v>
      </c>
      <c r="D1495" s="12" t="s">
        <v>2069</v>
      </c>
      <c r="E1495" s="12" t="s">
        <v>49</v>
      </c>
      <c r="F1495" s="12" t="s">
        <v>76</v>
      </c>
      <c r="G1495" s="12" t="s">
        <v>77</v>
      </c>
      <c r="H1495" s="12" t="s">
        <v>338</v>
      </c>
      <c r="I1495" s="12" t="s">
        <v>111</v>
      </c>
      <c r="J1495" s="12" t="s">
        <v>43</v>
      </c>
      <c r="K1495" s="12"/>
      <c r="L1495" s="12"/>
      <c r="M1495" s="12">
        <v>4.5999999999999996</v>
      </c>
      <c r="N1495" s="12" t="s">
        <v>2070</v>
      </c>
      <c r="O1495" s="12">
        <v>26</v>
      </c>
      <c r="P1495" s="13">
        <v>19341.919999999998</v>
      </c>
      <c r="Q1495" s="14">
        <v>498</v>
      </c>
    </row>
    <row r="1496" spans="1:17" ht="21">
      <c r="A1496" s="11" t="s">
        <v>123</v>
      </c>
      <c r="B1496" s="12" t="s">
        <v>792</v>
      </c>
      <c r="C1496" s="12" t="s">
        <v>18</v>
      </c>
      <c r="D1496" s="12"/>
      <c r="E1496" s="12"/>
      <c r="F1496" s="12">
        <v>68000</v>
      </c>
      <c r="G1496" s="12" t="s">
        <v>2071</v>
      </c>
      <c r="H1496" s="12" t="s">
        <v>413</v>
      </c>
      <c r="I1496" s="12"/>
      <c r="J1496" s="12" t="s">
        <v>43</v>
      </c>
      <c r="K1496" s="12"/>
      <c r="L1496" s="12"/>
      <c r="M1496" s="12">
        <v>5</v>
      </c>
      <c r="N1496" s="12" t="s">
        <v>151</v>
      </c>
      <c r="O1496" s="12">
        <v>51</v>
      </c>
      <c r="P1496" s="13">
        <v>19889.490000000002</v>
      </c>
      <c r="Q1496" s="14">
        <v>425</v>
      </c>
    </row>
    <row r="1497" spans="1:17" ht="21">
      <c r="A1497" s="11" t="s">
        <v>28</v>
      </c>
      <c r="B1497" s="12"/>
      <c r="C1497" s="12" t="s">
        <v>29</v>
      </c>
      <c r="D1497" s="12" t="s">
        <v>30</v>
      </c>
      <c r="E1497" s="12" t="s">
        <v>20</v>
      </c>
      <c r="F1497" s="12" t="s">
        <v>31</v>
      </c>
      <c r="G1497" s="12" t="s">
        <v>32</v>
      </c>
      <c r="H1497" s="12" t="s">
        <v>33</v>
      </c>
      <c r="I1497" s="12" t="s">
        <v>34</v>
      </c>
      <c r="J1497" s="12" t="s">
        <v>24</v>
      </c>
      <c r="K1497" s="12" t="s">
        <v>25</v>
      </c>
      <c r="L1497" s="12"/>
      <c r="M1497" s="12">
        <v>4.5</v>
      </c>
      <c r="N1497" s="12" t="s">
        <v>2072</v>
      </c>
      <c r="O1497" s="12">
        <v>52</v>
      </c>
      <c r="P1497" s="13">
        <v>34109.919999999998</v>
      </c>
      <c r="Q1497" s="14">
        <v>184</v>
      </c>
    </row>
    <row r="1498" spans="1:17" ht="21">
      <c r="A1498" s="11" t="s">
        <v>17</v>
      </c>
      <c r="B1498" s="12" t="s">
        <v>101</v>
      </c>
      <c r="C1498" s="12" t="s">
        <v>29</v>
      </c>
      <c r="D1498" s="12" t="s">
        <v>102</v>
      </c>
      <c r="E1498" s="12" t="s">
        <v>20</v>
      </c>
      <c r="F1498" s="12" t="s">
        <v>31</v>
      </c>
      <c r="G1498" s="12" t="s">
        <v>96</v>
      </c>
      <c r="H1498" s="12" t="s">
        <v>23</v>
      </c>
      <c r="I1498" s="12"/>
      <c r="J1498" s="12" t="s">
        <v>24</v>
      </c>
      <c r="K1498" s="12" t="s">
        <v>25</v>
      </c>
      <c r="L1498" s="12"/>
      <c r="M1498" s="12"/>
      <c r="N1498" s="12" t="s">
        <v>2073</v>
      </c>
      <c r="O1498" s="12">
        <v>35</v>
      </c>
      <c r="P1498" s="13">
        <v>66394.649999999994</v>
      </c>
      <c r="Q1498" s="14">
        <v>414</v>
      </c>
    </row>
    <row r="1499" spans="1:17" ht="21">
      <c r="A1499" s="11" t="s">
        <v>152</v>
      </c>
      <c r="B1499" s="12" t="s">
        <v>153</v>
      </c>
      <c r="C1499" s="12" t="s">
        <v>73</v>
      </c>
      <c r="D1499" s="12" t="s">
        <v>30</v>
      </c>
      <c r="E1499" s="12" t="s">
        <v>20</v>
      </c>
      <c r="F1499" s="12" t="s">
        <v>31</v>
      </c>
      <c r="G1499" s="12" t="s">
        <v>41</v>
      </c>
      <c r="H1499" s="12" t="s">
        <v>23</v>
      </c>
      <c r="I1499" s="12"/>
      <c r="J1499" s="12" t="s">
        <v>24</v>
      </c>
      <c r="K1499" s="12" t="s">
        <v>25</v>
      </c>
      <c r="L1499" s="12"/>
      <c r="M1499" s="12"/>
      <c r="N1499" s="12" t="s">
        <v>100</v>
      </c>
      <c r="O1499" s="12">
        <v>55</v>
      </c>
      <c r="P1499" s="13">
        <v>93445</v>
      </c>
      <c r="Q1499" s="14">
        <v>395</v>
      </c>
    </row>
    <row r="1500" spans="1:17" ht="21">
      <c r="A1500" s="11" t="s">
        <v>36</v>
      </c>
      <c r="B1500" s="12" t="s">
        <v>37</v>
      </c>
      <c r="C1500" s="12" t="s">
        <v>38</v>
      </c>
      <c r="D1500" s="12" t="s">
        <v>39</v>
      </c>
      <c r="E1500" s="12"/>
      <c r="F1500" s="12" t="s">
        <v>40</v>
      </c>
      <c r="G1500" s="12" t="s">
        <v>41</v>
      </c>
      <c r="H1500" s="12" t="s">
        <v>42</v>
      </c>
      <c r="I1500" s="12"/>
      <c r="J1500" s="12" t="s">
        <v>43</v>
      </c>
      <c r="K1500" s="12"/>
      <c r="L1500" s="12" t="s">
        <v>44</v>
      </c>
      <c r="M1500" s="12">
        <v>5</v>
      </c>
      <c r="N1500" s="12" t="s">
        <v>1915</v>
      </c>
      <c r="O1500" s="12">
        <v>57</v>
      </c>
      <c r="P1500" s="13">
        <v>119643</v>
      </c>
      <c r="Q1500" s="14">
        <v>307</v>
      </c>
    </row>
    <row r="1501" spans="1:17" ht="21">
      <c r="A1501" s="11" t="s">
        <v>36</v>
      </c>
      <c r="B1501" s="12" t="s">
        <v>149</v>
      </c>
      <c r="C1501" s="12" t="s">
        <v>29</v>
      </c>
      <c r="D1501" s="12" t="s">
        <v>39</v>
      </c>
      <c r="E1501" s="12"/>
      <c r="F1501" s="12" t="s">
        <v>40</v>
      </c>
      <c r="G1501" s="12" t="s">
        <v>41</v>
      </c>
      <c r="H1501" s="12" t="s">
        <v>42</v>
      </c>
      <c r="I1501" s="12"/>
      <c r="J1501" s="12" t="s">
        <v>43</v>
      </c>
      <c r="K1501" s="12" t="s">
        <v>150</v>
      </c>
      <c r="L1501" s="12" t="s">
        <v>44</v>
      </c>
      <c r="M1501" s="12">
        <v>1</v>
      </c>
      <c r="N1501" s="12" t="s">
        <v>2074</v>
      </c>
      <c r="O1501" s="12">
        <v>16</v>
      </c>
      <c r="P1501" s="13">
        <v>51407.839999999997</v>
      </c>
      <c r="Q1501" s="14">
        <v>245</v>
      </c>
    </row>
    <row r="1502" spans="1:17" ht="21">
      <c r="A1502" s="11" t="s">
        <v>17</v>
      </c>
      <c r="B1502" s="12"/>
      <c r="C1502" s="12" t="s">
        <v>18</v>
      </c>
      <c r="D1502" s="12" t="s">
        <v>19</v>
      </c>
      <c r="E1502" s="12" t="s">
        <v>20</v>
      </c>
      <c r="F1502" s="12" t="s">
        <v>21</v>
      </c>
      <c r="G1502" s="12" t="s">
        <v>22</v>
      </c>
      <c r="H1502" s="12" t="s">
        <v>23</v>
      </c>
      <c r="I1502" s="12"/>
      <c r="J1502" s="12" t="s">
        <v>24</v>
      </c>
      <c r="K1502" s="12" t="s">
        <v>25</v>
      </c>
      <c r="L1502" s="12" t="s">
        <v>26</v>
      </c>
      <c r="M1502" s="12"/>
      <c r="N1502" s="12" t="s">
        <v>2075</v>
      </c>
      <c r="O1502" s="12">
        <v>44</v>
      </c>
      <c r="P1502" s="13">
        <v>33664.839999999997</v>
      </c>
      <c r="Q1502" s="14">
        <v>489</v>
      </c>
    </row>
    <row r="1503" spans="1:17" ht="21">
      <c r="A1503" s="11" t="s">
        <v>289</v>
      </c>
      <c r="B1503" s="12" t="s">
        <v>2076</v>
      </c>
      <c r="C1503" s="12" t="s">
        <v>29</v>
      </c>
      <c r="D1503" s="12" t="s">
        <v>2077</v>
      </c>
      <c r="E1503" s="12" t="s">
        <v>75</v>
      </c>
      <c r="F1503" s="12" t="s">
        <v>76</v>
      </c>
      <c r="G1503" s="12" t="s">
        <v>77</v>
      </c>
      <c r="H1503" s="12" t="s">
        <v>338</v>
      </c>
      <c r="I1503" s="12"/>
      <c r="J1503" s="12" t="s">
        <v>24</v>
      </c>
      <c r="K1503" s="12" t="s">
        <v>205</v>
      </c>
      <c r="L1503" s="12"/>
      <c r="M1503" s="12">
        <v>4.5999999999999996</v>
      </c>
      <c r="N1503" s="12" t="s">
        <v>229</v>
      </c>
      <c r="O1503" s="12">
        <v>44</v>
      </c>
      <c r="P1503" s="13">
        <v>35551.56</v>
      </c>
      <c r="Q1503" s="14">
        <v>463</v>
      </c>
    </row>
    <row r="1504" spans="1:17" ht="21">
      <c r="A1504" s="11" t="s">
        <v>165</v>
      </c>
      <c r="B1504" s="12" t="s">
        <v>907</v>
      </c>
      <c r="C1504" s="12" t="s">
        <v>210</v>
      </c>
      <c r="D1504" s="12" t="s">
        <v>85</v>
      </c>
      <c r="E1504" s="12" t="s">
        <v>20</v>
      </c>
      <c r="F1504" s="12" t="s">
        <v>76</v>
      </c>
      <c r="G1504" s="12" t="s">
        <v>41</v>
      </c>
      <c r="H1504" s="12" t="s">
        <v>33</v>
      </c>
      <c r="I1504" s="12"/>
      <c r="J1504" s="12" t="s">
        <v>24</v>
      </c>
      <c r="K1504" s="12" t="s">
        <v>312</v>
      </c>
      <c r="L1504" s="12"/>
      <c r="M1504" s="12"/>
      <c r="N1504" s="12" t="s">
        <v>537</v>
      </c>
      <c r="O1504" s="12">
        <v>23</v>
      </c>
      <c r="P1504" s="13">
        <v>34477</v>
      </c>
      <c r="Q1504" s="14">
        <v>445</v>
      </c>
    </row>
    <row r="1505" spans="1:17" ht="21">
      <c r="A1505" s="11" t="s">
        <v>165</v>
      </c>
      <c r="B1505" s="12" t="s">
        <v>2078</v>
      </c>
      <c r="C1505" s="12" t="s">
        <v>29</v>
      </c>
      <c r="D1505" s="12"/>
      <c r="E1505" s="12" t="s">
        <v>49</v>
      </c>
      <c r="F1505" s="12" t="s">
        <v>21</v>
      </c>
      <c r="G1505" s="12" t="s">
        <v>77</v>
      </c>
      <c r="H1505" s="12" t="s">
        <v>256</v>
      </c>
      <c r="I1505" s="12"/>
      <c r="J1505" s="12" t="s">
        <v>24</v>
      </c>
      <c r="K1505" s="12"/>
      <c r="L1505" s="12" t="s">
        <v>2011</v>
      </c>
      <c r="M1505" s="12"/>
      <c r="N1505" s="12" t="s">
        <v>132</v>
      </c>
      <c r="O1505" s="12">
        <v>13</v>
      </c>
      <c r="P1505" s="13">
        <v>7669.87</v>
      </c>
      <c r="Q1505" s="14">
        <v>387</v>
      </c>
    </row>
    <row r="1506" spans="1:17" ht="21">
      <c r="A1506" s="11" t="s">
        <v>165</v>
      </c>
      <c r="B1506" s="12" t="s">
        <v>2079</v>
      </c>
      <c r="C1506" s="12" t="s">
        <v>29</v>
      </c>
      <c r="D1506" s="12" t="s">
        <v>883</v>
      </c>
      <c r="E1506" s="12" t="s">
        <v>90</v>
      </c>
      <c r="F1506" s="12" t="s">
        <v>40</v>
      </c>
      <c r="G1506" s="12" t="s">
        <v>41</v>
      </c>
      <c r="H1506" s="12" t="s">
        <v>33</v>
      </c>
      <c r="I1506" s="12" t="s">
        <v>34</v>
      </c>
      <c r="J1506" s="12" t="s">
        <v>43</v>
      </c>
      <c r="K1506" s="12"/>
      <c r="L1506" s="12"/>
      <c r="M1506" s="12"/>
      <c r="N1506" s="12" t="s">
        <v>151</v>
      </c>
      <c r="O1506" s="12">
        <v>59</v>
      </c>
      <c r="P1506" s="13">
        <v>23009.41</v>
      </c>
      <c r="Q1506" s="14">
        <v>144</v>
      </c>
    </row>
    <row r="1507" spans="1:17" ht="21">
      <c r="A1507" s="11" t="s">
        <v>36</v>
      </c>
      <c r="B1507" s="12" t="s">
        <v>37</v>
      </c>
      <c r="C1507" s="12" t="s">
        <v>38</v>
      </c>
      <c r="D1507" s="12" t="s">
        <v>39</v>
      </c>
      <c r="E1507" s="12"/>
      <c r="F1507" s="12" t="s">
        <v>40</v>
      </c>
      <c r="G1507" s="12" t="s">
        <v>41</v>
      </c>
      <c r="H1507" s="12" t="s">
        <v>42</v>
      </c>
      <c r="I1507" s="12"/>
      <c r="J1507" s="12" t="s">
        <v>43</v>
      </c>
      <c r="K1507" s="12"/>
      <c r="L1507" s="12" t="s">
        <v>44</v>
      </c>
      <c r="M1507" s="12">
        <v>5</v>
      </c>
      <c r="N1507" s="12" t="s">
        <v>1072</v>
      </c>
      <c r="O1507" s="12">
        <v>37</v>
      </c>
      <c r="P1507" s="13">
        <v>33706.629999999997</v>
      </c>
      <c r="Q1507" s="14">
        <v>248</v>
      </c>
    </row>
    <row r="1508" spans="1:17" ht="21">
      <c r="A1508" s="11" t="s">
        <v>36</v>
      </c>
      <c r="B1508" s="12" t="s">
        <v>149</v>
      </c>
      <c r="C1508" s="12" t="s">
        <v>29</v>
      </c>
      <c r="D1508" s="12" t="s">
        <v>39</v>
      </c>
      <c r="E1508" s="12"/>
      <c r="F1508" s="12" t="s">
        <v>40</v>
      </c>
      <c r="G1508" s="12" t="s">
        <v>41</v>
      </c>
      <c r="H1508" s="12" t="s">
        <v>42</v>
      </c>
      <c r="I1508" s="12"/>
      <c r="J1508" s="12" t="s">
        <v>43</v>
      </c>
      <c r="K1508" s="12" t="s">
        <v>150</v>
      </c>
      <c r="L1508" s="12" t="s">
        <v>44</v>
      </c>
      <c r="M1508" s="12">
        <v>1</v>
      </c>
      <c r="N1508" s="12" t="s">
        <v>1680</v>
      </c>
      <c r="O1508" s="12">
        <v>14</v>
      </c>
      <c r="P1508" s="13">
        <v>23421.86</v>
      </c>
      <c r="Q1508" s="14">
        <v>214</v>
      </c>
    </row>
    <row r="1509" spans="1:17" ht="21">
      <c r="A1509" s="11" t="s">
        <v>17</v>
      </c>
      <c r="B1509" s="12"/>
      <c r="C1509" s="12" t="s">
        <v>18</v>
      </c>
      <c r="D1509" s="12" t="s">
        <v>19</v>
      </c>
      <c r="E1509" s="12" t="s">
        <v>20</v>
      </c>
      <c r="F1509" s="12" t="s">
        <v>21</v>
      </c>
      <c r="G1509" s="12" t="s">
        <v>22</v>
      </c>
      <c r="H1509" s="12" t="s">
        <v>23</v>
      </c>
      <c r="I1509" s="12"/>
      <c r="J1509" s="12" t="s">
        <v>24</v>
      </c>
      <c r="K1509" s="12" t="s">
        <v>25</v>
      </c>
      <c r="L1509" s="12" t="s">
        <v>26</v>
      </c>
      <c r="M1509" s="12"/>
      <c r="N1509" s="12" t="s">
        <v>45</v>
      </c>
      <c r="O1509" s="12">
        <v>42</v>
      </c>
      <c r="P1509" s="13">
        <v>41999.58</v>
      </c>
      <c r="Q1509" s="14">
        <v>529</v>
      </c>
    </row>
    <row r="1510" spans="1:17" ht="21">
      <c r="A1510" s="11" t="s">
        <v>79</v>
      </c>
      <c r="B1510" s="12"/>
      <c r="C1510" s="12" t="s">
        <v>29</v>
      </c>
      <c r="D1510" s="12"/>
      <c r="E1510" s="12" t="s">
        <v>49</v>
      </c>
      <c r="F1510" s="12"/>
      <c r="G1510" s="12" t="s">
        <v>22</v>
      </c>
      <c r="H1510" s="12" t="s">
        <v>42</v>
      </c>
      <c r="I1510" s="12"/>
      <c r="J1510" s="12" t="s">
        <v>43</v>
      </c>
      <c r="K1510" s="12"/>
      <c r="L1510" s="12"/>
      <c r="M1510" s="12">
        <v>4.5999999999999996</v>
      </c>
      <c r="N1510" s="12" t="s">
        <v>61</v>
      </c>
      <c r="O1510" s="12">
        <v>19</v>
      </c>
      <c r="P1510" s="13">
        <v>30381</v>
      </c>
      <c r="Q1510" s="14">
        <v>297</v>
      </c>
    </row>
    <row r="1511" spans="1:17" ht="21">
      <c r="A1511" s="11" t="s">
        <v>28</v>
      </c>
      <c r="B1511" s="12" t="s">
        <v>702</v>
      </c>
      <c r="C1511" s="12" t="s">
        <v>29</v>
      </c>
      <c r="D1511" s="12"/>
      <c r="E1511" s="12"/>
      <c r="F1511" s="12"/>
      <c r="G1511" s="12" t="s">
        <v>22</v>
      </c>
      <c r="H1511" s="12"/>
      <c r="I1511" s="12"/>
      <c r="J1511" s="12" t="s">
        <v>24</v>
      </c>
      <c r="K1511" s="12"/>
      <c r="L1511" s="12"/>
      <c r="M1511" s="12"/>
      <c r="N1511" s="12" t="s">
        <v>2080</v>
      </c>
      <c r="O1511" s="12">
        <v>42</v>
      </c>
      <c r="P1511" s="13">
        <v>49906.5</v>
      </c>
      <c r="Q1511" s="14">
        <v>383</v>
      </c>
    </row>
    <row r="1512" spans="1:17" ht="21">
      <c r="A1512" s="11" t="s">
        <v>165</v>
      </c>
      <c r="B1512" s="12" t="s">
        <v>2081</v>
      </c>
      <c r="C1512" s="12" t="s">
        <v>18</v>
      </c>
      <c r="D1512" s="12" t="s">
        <v>85</v>
      </c>
      <c r="E1512" s="12" t="s">
        <v>49</v>
      </c>
      <c r="F1512" s="12" t="s">
        <v>492</v>
      </c>
      <c r="G1512" s="12" t="s">
        <v>22</v>
      </c>
      <c r="H1512" s="12" t="s">
        <v>256</v>
      </c>
      <c r="I1512" s="12" t="s">
        <v>92</v>
      </c>
      <c r="J1512" s="12" t="s">
        <v>24</v>
      </c>
      <c r="K1512" s="12"/>
      <c r="L1512" s="12"/>
      <c r="M1512" s="12">
        <v>3.7</v>
      </c>
      <c r="N1512" s="12" t="s">
        <v>100</v>
      </c>
      <c r="O1512" s="12">
        <v>25</v>
      </c>
      <c r="P1512" s="13">
        <v>42475</v>
      </c>
      <c r="Q1512" s="14">
        <v>225</v>
      </c>
    </row>
    <row r="1513" spans="1:17" ht="21">
      <c r="A1513" s="11" t="s">
        <v>165</v>
      </c>
      <c r="B1513" s="12" t="s">
        <v>1569</v>
      </c>
      <c r="C1513" s="12" t="s">
        <v>201</v>
      </c>
      <c r="D1513" s="12" t="s">
        <v>102</v>
      </c>
      <c r="E1513" s="12" t="s">
        <v>20</v>
      </c>
      <c r="F1513" s="12" t="s">
        <v>76</v>
      </c>
      <c r="G1513" s="12" t="s">
        <v>41</v>
      </c>
      <c r="H1513" s="12" t="s">
        <v>33</v>
      </c>
      <c r="I1513" s="12"/>
      <c r="J1513" s="12" t="s">
        <v>24</v>
      </c>
      <c r="K1513" s="12" t="s">
        <v>506</v>
      </c>
      <c r="L1513" s="12"/>
      <c r="M1513" s="12"/>
      <c r="N1513" s="12" t="s">
        <v>61</v>
      </c>
      <c r="O1513" s="12">
        <v>59</v>
      </c>
      <c r="P1513" s="13">
        <v>94341</v>
      </c>
      <c r="Q1513" s="14">
        <v>502</v>
      </c>
    </row>
    <row r="1514" spans="1:17" ht="21">
      <c r="A1514" s="11" t="s">
        <v>17</v>
      </c>
      <c r="B1514" s="12"/>
      <c r="C1514" s="12" t="s">
        <v>29</v>
      </c>
      <c r="D1514" s="12" t="s">
        <v>19</v>
      </c>
      <c r="E1514" s="12" t="s">
        <v>94</v>
      </c>
      <c r="F1514" s="12" t="s">
        <v>95</v>
      </c>
      <c r="G1514" s="12" t="s">
        <v>96</v>
      </c>
      <c r="H1514" s="12" t="s">
        <v>23</v>
      </c>
      <c r="I1514" s="12"/>
      <c r="J1514" s="12" t="s">
        <v>24</v>
      </c>
      <c r="K1514" s="12" t="s">
        <v>25</v>
      </c>
      <c r="L1514" s="12" t="s">
        <v>97</v>
      </c>
      <c r="M1514" s="12">
        <v>5</v>
      </c>
      <c r="N1514" s="12" t="s">
        <v>680</v>
      </c>
      <c r="O1514" s="12">
        <v>25</v>
      </c>
      <c r="P1514" s="13">
        <v>22475</v>
      </c>
      <c r="Q1514" s="14">
        <v>445</v>
      </c>
    </row>
    <row r="1515" spans="1:17" ht="21">
      <c r="A1515" s="11" t="s">
        <v>28</v>
      </c>
      <c r="B1515" s="12"/>
      <c r="C1515" s="12" t="s">
        <v>18</v>
      </c>
      <c r="D1515" s="12" t="s">
        <v>287</v>
      </c>
      <c r="E1515" s="12" t="s">
        <v>32</v>
      </c>
      <c r="F1515" s="12" t="s">
        <v>288</v>
      </c>
      <c r="G1515" s="12" t="s">
        <v>77</v>
      </c>
      <c r="H1515" s="12" t="s">
        <v>23</v>
      </c>
      <c r="I1515" s="12"/>
      <c r="J1515" s="12" t="s">
        <v>24</v>
      </c>
      <c r="K1515" s="12" t="s">
        <v>25</v>
      </c>
      <c r="L1515" s="12" t="s">
        <v>97</v>
      </c>
      <c r="M1515" s="12">
        <v>4.7</v>
      </c>
      <c r="N1515" s="12" t="s">
        <v>1861</v>
      </c>
      <c r="O1515" s="12">
        <v>53</v>
      </c>
      <c r="P1515" s="13">
        <v>37576.47</v>
      </c>
      <c r="Q1515" s="14">
        <v>544</v>
      </c>
    </row>
    <row r="1516" spans="1:17" ht="21">
      <c r="A1516" s="11" t="s">
        <v>36</v>
      </c>
      <c r="B1516" s="12" t="s">
        <v>37</v>
      </c>
      <c r="C1516" s="12" t="s">
        <v>38</v>
      </c>
      <c r="D1516" s="12" t="s">
        <v>39</v>
      </c>
      <c r="E1516" s="12"/>
      <c r="F1516" s="12" t="s">
        <v>40</v>
      </c>
      <c r="G1516" s="12" t="s">
        <v>41</v>
      </c>
      <c r="H1516" s="12" t="s">
        <v>42</v>
      </c>
      <c r="I1516" s="12"/>
      <c r="J1516" s="12" t="s">
        <v>43</v>
      </c>
      <c r="K1516" s="12"/>
      <c r="L1516" s="12" t="s">
        <v>44</v>
      </c>
      <c r="M1516" s="12">
        <v>5</v>
      </c>
      <c r="N1516" s="12" t="s">
        <v>2082</v>
      </c>
      <c r="O1516" s="12">
        <v>17</v>
      </c>
      <c r="P1516" s="13">
        <v>30890.19</v>
      </c>
      <c r="Q1516" s="14">
        <v>516</v>
      </c>
    </row>
    <row r="1517" spans="1:17" ht="21">
      <c r="A1517" s="11" t="s">
        <v>36</v>
      </c>
      <c r="B1517" s="12" t="s">
        <v>149</v>
      </c>
      <c r="C1517" s="12" t="s">
        <v>29</v>
      </c>
      <c r="D1517" s="12" t="s">
        <v>39</v>
      </c>
      <c r="E1517" s="12"/>
      <c r="F1517" s="12" t="s">
        <v>40</v>
      </c>
      <c r="G1517" s="12" t="s">
        <v>41</v>
      </c>
      <c r="H1517" s="12" t="s">
        <v>42</v>
      </c>
      <c r="I1517" s="12"/>
      <c r="J1517" s="12" t="s">
        <v>43</v>
      </c>
      <c r="K1517" s="12" t="s">
        <v>150</v>
      </c>
      <c r="L1517" s="12" t="s">
        <v>44</v>
      </c>
      <c r="M1517" s="12">
        <v>1</v>
      </c>
      <c r="N1517" s="12" t="s">
        <v>265</v>
      </c>
      <c r="O1517" s="12">
        <v>63</v>
      </c>
      <c r="P1517" s="13">
        <v>125937</v>
      </c>
      <c r="Q1517" s="14">
        <v>149</v>
      </c>
    </row>
    <row r="1518" spans="1:17" ht="21">
      <c r="A1518" s="11" t="s">
        <v>17</v>
      </c>
      <c r="B1518" s="12"/>
      <c r="C1518" s="12" t="s">
        <v>18</v>
      </c>
      <c r="D1518" s="12" t="s">
        <v>19</v>
      </c>
      <c r="E1518" s="12" t="s">
        <v>20</v>
      </c>
      <c r="F1518" s="12" t="s">
        <v>21</v>
      </c>
      <c r="G1518" s="12" t="s">
        <v>22</v>
      </c>
      <c r="H1518" s="12" t="s">
        <v>23</v>
      </c>
      <c r="I1518" s="12"/>
      <c r="J1518" s="12" t="s">
        <v>24</v>
      </c>
      <c r="K1518" s="12" t="s">
        <v>25</v>
      </c>
      <c r="L1518" s="12" t="s">
        <v>26</v>
      </c>
      <c r="M1518" s="12"/>
      <c r="N1518" s="12" t="s">
        <v>2083</v>
      </c>
      <c r="O1518" s="12">
        <v>25</v>
      </c>
      <c r="P1518" s="13">
        <v>17961.5</v>
      </c>
      <c r="Q1518" s="14">
        <v>199</v>
      </c>
    </row>
    <row r="1519" spans="1:17" ht="21">
      <c r="A1519" s="11" t="s">
        <v>700</v>
      </c>
      <c r="B1519" s="12" t="s">
        <v>747</v>
      </c>
      <c r="C1519" s="12" t="s">
        <v>18</v>
      </c>
      <c r="D1519" s="12" t="s">
        <v>30</v>
      </c>
      <c r="E1519" s="12" t="s">
        <v>90</v>
      </c>
      <c r="F1519" s="12" t="s">
        <v>86</v>
      </c>
      <c r="G1519" s="12" t="s">
        <v>77</v>
      </c>
      <c r="H1519" s="12" t="s">
        <v>256</v>
      </c>
      <c r="I1519" s="12" t="s">
        <v>1669</v>
      </c>
      <c r="J1519" s="12" t="s">
        <v>24</v>
      </c>
      <c r="K1519" s="12"/>
      <c r="L1519" s="12"/>
      <c r="M1519" s="12"/>
      <c r="N1519" s="12" t="s">
        <v>1923</v>
      </c>
      <c r="O1519" s="12">
        <v>15</v>
      </c>
      <c r="P1519" s="13">
        <v>13709.85</v>
      </c>
      <c r="Q1519" s="14">
        <v>265</v>
      </c>
    </row>
    <row r="1520" spans="1:17" ht="21">
      <c r="A1520" s="11" t="s">
        <v>920</v>
      </c>
      <c r="B1520" s="12" t="s">
        <v>2084</v>
      </c>
      <c r="C1520" s="12" t="s">
        <v>29</v>
      </c>
      <c r="D1520" s="12"/>
      <c r="E1520" s="12" t="s">
        <v>90</v>
      </c>
      <c r="F1520" s="12" t="s">
        <v>2085</v>
      </c>
      <c r="G1520" s="12" t="s">
        <v>22</v>
      </c>
      <c r="H1520" s="12" t="s">
        <v>923</v>
      </c>
      <c r="I1520" s="12"/>
      <c r="J1520" s="12" t="s">
        <v>24</v>
      </c>
      <c r="K1520" s="12" t="s">
        <v>1393</v>
      </c>
      <c r="L1520" s="12" t="s">
        <v>2011</v>
      </c>
      <c r="M1520" s="12">
        <v>3.4</v>
      </c>
      <c r="N1520" s="12" t="s">
        <v>78</v>
      </c>
      <c r="O1520" s="12">
        <v>36</v>
      </c>
      <c r="P1520" s="13">
        <v>32399.64</v>
      </c>
      <c r="Q1520" s="14">
        <v>318</v>
      </c>
    </row>
    <row r="1521" spans="1:17" ht="21">
      <c r="A1521" s="11" t="s">
        <v>28</v>
      </c>
      <c r="B1521" s="12" t="s">
        <v>813</v>
      </c>
      <c r="C1521" s="12" t="s">
        <v>18</v>
      </c>
      <c r="D1521" s="12"/>
      <c r="E1521" s="12" t="s">
        <v>49</v>
      </c>
      <c r="F1521" s="12" t="s">
        <v>86</v>
      </c>
      <c r="G1521" s="12" t="s">
        <v>77</v>
      </c>
      <c r="H1521" s="12" t="s">
        <v>33</v>
      </c>
      <c r="I1521" s="12" t="s">
        <v>260</v>
      </c>
      <c r="J1521" s="12" t="s">
        <v>394</v>
      </c>
      <c r="K1521" s="12" t="s">
        <v>205</v>
      </c>
      <c r="L1521" s="12"/>
      <c r="M1521" s="12"/>
      <c r="N1521" s="12" t="s">
        <v>2086</v>
      </c>
      <c r="O1521" s="12">
        <v>60</v>
      </c>
      <c r="P1521" s="13">
        <v>71997</v>
      </c>
      <c r="Q1521" s="14">
        <v>538</v>
      </c>
    </row>
    <row r="1522" spans="1:17" ht="21">
      <c r="A1522" s="11" t="s">
        <v>17</v>
      </c>
      <c r="B1522" s="12"/>
      <c r="C1522" s="12" t="s">
        <v>29</v>
      </c>
      <c r="D1522" s="12" t="s">
        <v>19</v>
      </c>
      <c r="E1522" s="12" t="s">
        <v>94</v>
      </c>
      <c r="F1522" s="12" t="s">
        <v>95</v>
      </c>
      <c r="G1522" s="12" t="s">
        <v>96</v>
      </c>
      <c r="H1522" s="12" t="s">
        <v>23</v>
      </c>
      <c r="I1522" s="12"/>
      <c r="J1522" s="12" t="s">
        <v>24</v>
      </c>
      <c r="K1522" s="12" t="s">
        <v>25</v>
      </c>
      <c r="L1522" s="12" t="s">
        <v>97</v>
      </c>
      <c r="M1522" s="12">
        <v>5</v>
      </c>
      <c r="N1522" s="12" t="s">
        <v>211</v>
      </c>
      <c r="O1522" s="12">
        <v>23</v>
      </c>
      <c r="P1522" s="13">
        <v>10579.77</v>
      </c>
      <c r="Q1522" s="14">
        <v>344</v>
      </c>
    </row>
    <row r="1523" spans="1:17" ht="21">
      <c r="A1523" s="11" t="s">
        <v>28</v>
      </c>
      <c r="B1523" s="12"/>
      <c r="C1523" s="12" t="s">
        <v>18</v>
      </c>
      <c r="D1523" s="12" t="s">
        <v>287</v>
      </c>
      <c r="E1523" s="12" t="s">
        <v>32</v>
      </c>
      <c r="F1523" s="12" t="s">
        <v>288</v>
      </c>
      <c r="G1523" s="12" t="s">
        <v>77</v>
      </c>
      <c r="H1523" s="12" t="s">
        <v>23</v>
      </c>
      <c r="I1523" s="12"/>
      <c r="J1523" s="12" t="s">
        <v>24</v>
      </c>
      <c r="K1523" s="12" t="s">
        <v>25</v>
      </c>
      <c r="L1523" s="12" t="s">
        <v>97</v>
      </c>
      <c r="M1523" s="12">
        <v>4.7</v>
      </c>
      <c r="N1523" s="12" t="s">
        <v>1465</v>
      </c>
      <c r="O1523" s="12">
        <v>13</v>
      </c>
      <c r="P1523" s="13">
        <v>12399.66</v>
      </c>
      <c r="Q1523" s="14">
        <v>210</v>
      </c>
    </row>
    <row r="1524" spans="1:17" ht="21">
      <c r="A1524" s="11" t="s">
        <v>28</v>
      </c>
      <c r="B1524" s="12"/>
      <c r="C1524" s="12" t="s">
        <v>29</v>
      </c>
      <c r="D1524" s="12" t="s">
        <v>85</v>
      </c>
      <c r="E1524" s="12" t="s">
        <v>20</v>
      </c>
      <c r="F1524" s="12" t="s">
        <v>99</v>
      </c>
      <c r="G1524" s="12" t="s">
        <v>77</v>
      </c>
      <c r="H1524" s="12" t="s">
        <v>23</v>
      </c>
      <c r="I1524" s="12"/>
      <c r="J1524" s="12" t="s">
        <v>24</v>
      </c>
      <c r="K1524" s="12" t="s">
        <v>25</v>
      </c>
      <c r="L1524" s="12" t="s">
        <v>97</v>
      </c>
      <c r="M1524" s="12">
        <v>4.4000000000000004</v>
      </c>
      <c r="N1524" s="12" t="s">
        <v>802</v>
      </c>
      <c r="O1524" s="12">
        <v>24</v>
      </c>
      <c r="P1524" s="13">
        <v>19439.759999999998</v>
      </c>
      <c r="Q1524" s="14">
        <v>263</v>
      </c>
    </row>
    <row r="1525" spans="1:17" ht="21">
      <c r="A1525" s="11" t="s">
        <v>165</v>
      </c>
      <c r="B1525" s="12" t="s">
        <v>1186</v>
      </c>
      <c r="C1525" s="12" t="s">
        <v>29</v>
      </c>
      <c r="D1525" s="12"/>
      <c r="E1525" s="12"/>
      <c r="F1525" s="12">
        <v>8032</v>
      </c>
      <c r="G1525" s="12" t="s">
        <v>77</v>
      </c>
      <c r="H1525" s="12" t="s">
        <v>413</v>
      </c>
      <c r="I1525" s="12"/>
      <c r="J1525" s="12" t="s">
        <v>43</v>
      </c>
      <c r="K1525" s="12" t="s">
        <v>2087</v>
      </c>
      <c r="L1525" s="12"/>
      <c r="M1525" s="12">
        <v>3.3</v>
      </c>
      <c r="N1525" s="12" t="s">
        <v>2088</v>
      </c>
      <c r="O1525" s="12">
        <v>42</v>
      </c>
      <c r="P1525" s="13">
        <v>26958.12</v>
      </c>
      <c r="Q1525" s="14">
        <v>361</v>
      </c>
    </row>
    <row r="1526" spans="1:17" ht="21">
      <c r="A1526" s="11" t="s">
        <v>165</v>
      </c>
      <c r="B1526" s="12" t="s">
        <v>2089</v>
      </c>
      <c r="C1526" s="12" t="s">
        <v>29</v>
      </c>
      <c r="D1526" s="12" t="s">
        <v>89</v>
      </c>
      <c r="E1526" s="12" t="s">
        <v>20</v>
      </c>
      <c r="F1526" s="12" t="s">
        <v>76</v>
      </c>
      <c r="G1526" s="12" t="s">
        <v>77</v>
      </c>
      <c r="H1526" s="12" t="s">
        <v>42</v>
      </c>
      <c r="I1526" s="12"/>
      <c r="J1526" s="12" t="s">
        <v>43</v>
      </c>
      <c r="K1526" s="12" t="s">
        <v>570</v>
      </c>
      <c r="L1526" s="12"/>
      <c r="M1526" s="12"/>
      <c r="N1526" s="12" t="s">
        <v>78</v>
      </c>
      <c r="O1526" s="12">
        <v>27</v>
      </c>
      <c r="P1526" s="13">
        <v>24299.73</v>
      </c>
      <c r="Q1526" s="14">
        <v>206</v>
      </c>
    </row>
    <row r="1527" spans="1:17" ht="21">
      <c r="A1527" s="11" t="s">
        <v>165</v>
      </c>
      <c r="B1527" s="12" t="s">
        <v>522</v>
      </c>
      <c r="C1527" s="12" t="s">
        <v>29</v>
      </c>
      <c r="D1527" s="12" t="s">
        <v>30</v>
      </c>
      <c r="E1527" s="12" t="s">
        <v>75</v>
      </c>
      <c r="F1527" s="12" t="s">
        <v>337</v>
      </c>
      <c r="G1527" s="12" t="s">
        <v>77</v>
      </c>
      <c r="H1527" s="12" t="s">
        <v>33</v>
      </c>
      <c r="I1527" s="12" t="s">
        <v>426</v>
      </c>
      <c r="J1527" s="12" t="s">
        <v>24</v>
      </c>
      <c r="K1527" s="12"/>
      <c r="L1527" s="12"/>
      <c r="M1527" s="12"/>
      <c r="N1527" s="12" t="s">
        <v>2090</v>
      </c>
      <c r="O1527" s="12">
        <v>23</v>
      </c>
      <c r="P1527" s="13">
        <v>49422.86</v>
      </c>
      <c r="Q1527" s="14">
        <v>182</v>
      </c>
    </row>
    <row r="1528" spans="1:17" ht="21">
      <c r="A1528" s="11" t="s">
        <v>28</v>
      </c>
      <c r="B1528" s="12"/>
      <c r="C1528" s="12" t="s">
        <v>29</v>
      </c>
      <c r="D1528" s="12" t="s">
        <v>30</v>
      </c>
      <c r="E1528" s="12" t="s">
        <v>20</v>
      </c>
      <c r="F1528" s="12" t="s">
        <v>31</v>
      </c>
      <c r="G1528" s="12" t="s">
        <v>32</v>
      </c>
      <c r="H1528" s="12" t="s">
        <v>33</v>
      </c>
      <c r="I1528" s="12" t="s">
        <v>34</v>
      </c>
      <c r="J1528" s="12" t="s">
        <v>24</v>
      </c>
      <c r="K1528" s="12" t="s">
        <v>25</v>
      </c>
      <c r="L1528" s="12"/>
      <c r="M1528" s="12">
        <v>4.5</v>
      </c>
      <c r="N1528" s="12" t="s">
        <v>151</v>
      </c>
      <c r="O1528" s="12">
        <v>22</v>
      </c>
      <c r="P1528" s="13">
        <v>8579.7800000000007</v>
      </c>
      <c r="Q1528" s="14">
        <v>297</v>
      </c>
    </row>
    <row r="1529" spans="1:17" ht="21">
      <c r="A1529" s="11" t="s">
        <v>17</v>
      </c>
      <c r="B1529" s="12" t="s">
        <v>101</v>
      </c>
      <c r="C1529" s="12" t="s">
        <v>29</v>
      </c>
      <c r="D1529" s="12" t="s">
        <v>102</v>
      </c>
      <c r="E1529" s="12" t="s">
        <v>20</v>
      </c>
      <c r="F1529" s="12" t="s">
        <v>31</v>
      </c>
      <c r="G1529" s="12" t="s">
        <v>96</v>
      </c>
      <c r="H1529" s="12" t="s">
        <v>23</v>
      </c>
      <c r="I1529" s="12"/>
      <c r="J1529" s="12" t="s">
        <v>24</v>
      </c>
      <c r="K1529" s="12" t="s">
        <v>25</v>
      </c>
      <c r="L1529" s="12"/>
      <c r="M1529" s="12"/>
      <c r="N1529" s="12" t="s">
        <v>2091</v>
      </c>
      <c r="O1529" s="12">
        <v>29</v>
      </c>
      <c r="P1529" s="13">
        <v>62868.81</v>
      </c>
      <c r="Q1529" s="14">
        <v>344</v>
      </c>
    </row>
    <row r="1530" spans="1:17" ht="21">
      <c r="A1530" s="11" t="s">
        <v>152</v>
      </c>
      <c r="B1530" s="12" t="s">
        <v>153</v>
      </c>
      <c r="C1530" s="12" t="s">
        <v>73</v>
      </c>
      <c r="D1530" s="12" t="s">
        <v>30</v>
      </c>
      <c r="E1530" s="12" t="s">
        <v>20</v>
      </c>
      <c r="F1530" s="12" t="s">
        <v>31</v>
      </c>
      <c r="G1530" s="12" t="s">
        <v>41</v>
      </c>
      <c r="H1530" s="12" t="s">
        <v>23</v>
      </c>
      <c r="I1530" s="12"/>
      <c r="J1530" s="12" t="s">
        <v>24</v>
      </c>
      <c r="K1530" s="12" t="s">
        <v>25</v>
      </c>
      <c r="L1530" s="12"/>
      <c r="M1530" s="12"/>
      <c r="N1530" s="12" t="s">
        <v>2092</v>
      </c>
      <c r="O1530" s="12">
        <v>62</v>
      </c>
      <c r="P1530" s="13">
        <v>154890.26</v>
      </c>
      <c r="Q1530" s="14">
        <v>401</v>
      </c>
    </row>
    <row r="1531" spans="1:17" ht="21">
      <c r="A1531" s="11" t="s">
        <v>36</v>
      </c>
      <c r="B1531" s="12" t="s">
        <v>37</v>
      </c>
      <c r="C1531" s="12" t="s">
        <v>38</v>
      </c>
      <c r="D1531" s="12" t="s">
        <v>39</v>
      </c>
      <c r="E1531" s="12"/>
      <c r="F1531" s="12" t="s">
        <v>40</v>
      </c>
      <c r="G1531" s="12" t="s">
        <v>41</v>
      </c>
      <c r="H1531" s="12" t="s">
        <v>42</v>
      </c>
      <c r="I1531" s="12"/>
      <c r="J1531" s="12" t="s">
        <v>43</v>
      </c>
      <c r="K1531" s="12"/>
      <c r="L1531" s="12" t="s">
        <v>44</v>
      </c>
      <c r="M1531" s="12">
        <v>5</v>
      </c>
      <c r="N1531" s="12" t="s">
        <v>78</v>
      </c>
      <c r="O1531" s="12">
        <v>49</v>
      </c>
      <c r="P1531" s="13">
        <v>44099.51</v>
      </c>
      <c r="Q1531" s="14">
        <v>468</v>
      </c>
    </row>
    <row r="1532" spans="1:17" ht="21">
      <c r="A1532" s="11" t="s">
        <v>36</v>
      </c>
      <c r="B1532" s="12" t="s">
        <v>149</v>
      </c>
      <c r="C1532" s="12" t="s">
        <v>29</v>
      </c>
      <c r="D1532" s="12" t="s">
        <v>39</v>
      </c>
      <c r="E1532" s="12"/>
      <c r="F1532" s="12" t="s">
        <v>40</v>
      </c>
      <c r="G1532" s="12" t="s">
        <v>41</v>
      </c>
      <c r="H1532" s="12" t="s">
        <v>42</v>
      </c>
      <c r="I1532" s="12"/>
      <c r="J1532" s="12" t="s">
        <v>43</v>
      </c>
      <c r="K1532" s="12" t="s">
        <v>150</v>
      </c>
      <c r="L1532" s="12" t="s">
        <v>44</v>
      </c>
      <c r="M1532" s="12">
        <v>1</v>
      </c>
      <c r="N1532" s="12" t="s">
        <v>2093</v>
      </c>
      <c r="O1532" s="12">
        <v>37</v>
      </c>
      <c r="P1532" s="13">
        <v>28267.63</v>
      </c>
      <c r="Q1532" s="14">
        <v>264</v>
      </c>
    </row>
    <row r="1533" spans="1:17" ht="21">
      <c r="A1533" s="11" t="s">
        <v>17</v>
      </c>
      <c r="B1533" s="12"/>
      <c r="C1533" s="12" t="s">
        <v>18</v>
      </c>
      <c r="D1533" s="12" t="s">
        <v>19</v>
      </c>
      <c r="E1533" s="12" t="s">
        <v>20</v>
      </c>
      <c r="F1533" s="12" t="s">
        <v>21</v>
      </c>
      <c r="G1533" s="12" t="s">
        <v>22</v>
      </c>
      <c r="H1533" s="12" t="s">
        <v>23</v>
      </c>
      <c r="I1533" s="12"/>
      <c r="J1533" s="12" t="s">
        <v>24</v>
      </c>
      <c r="K1533" s="12" t="s">
        <v>25</v>
      </c>
      <c r="L1533" s="12" t="s">
        <v>26</v>
      </c>
      <c r="M1533" s="12"/>
      <c r="N1533" s="12" t="s">
        <v>2094</v>
      </c>
      <c r="O1533" s="12">
        <v>26</v>
      </c>
      <c r="P1533" s="13">
        <v>43235.92</v>
      </c>
      <c r="Q1533" s="14">
        <v>429</v>
      </c>
    </row>
    <row r="1534" spans="1:17" ht="21">
      <c r="A1534" s="11" t="s">
        <v>36</v>
      </c>
      <c r="B1534" s="12" t="s">
        <v>37</v>
      </c>
      <c r="C1534" s="12" t="s">
        <v>38</v>
      </c>
      <c r="D1534" s="12" t="s">
        <v>39</v>
      </c>
      <c r="E1534" s="12"/>
      <c r="F1534" s="12" t="s">
        <v>40</v>
      </c>
      <c r="G1534" s="12" t="s">
        <v>41</v>
      </c>
      <c r="H1534" s="12" t="s">
        <v>42</v>
      </c>
      <c r="I1534" s="12"/>
      <c r="J1534" s="12" t="s">
        <v>43</v>
      </c>
      <c r="K1534" s="12"/>
      <c r="L1534" s="12" t="s">
        <v>44</v>
      </c>
      <c r="M1534" s="12">
        <v>5</v>
      </c>
      <c r="N1534" s="12" t="s">
        <v>1915</v>
      </c>
      <c r="O1534" s="12">
        <v>37</v>
      </c>
      <c r="P1534" s="13">
        <v>77663</v>
      </c>
      <c r="Q1534" s="14">
        <v>241</v>
      </c>
    </row>
    <row r="1535" spans="1:17" ht="21">
      <c r="A1535" s="11" t="s">
        <v>36</v>
      </c>
      <c r="B1535" s="12" t="s">
        <v>149</v>
      </c>
      <c r="C1535" s="12" t="s">
        <v>29</v>
      </c>
      <c r="D1535" s="12" t="s">
        <v>39</v>
      </c>
      <c r="E1535" s="12"/>
      <c r="F1535" s="12" t="s">
        <v>40</v>
      </c>
      <c r="G1535" s="12" t="s">
        <v>41</v>
      </c>
      <c r="H1535" s="12" t="s">
        <v>42</v>
      </c>
      <c r="I1535" s="12"/>
      <c r="J1535" s="12" t="s">
        <v>43</v>
      </c>
      <c r="K1535" s="12" t="s">
        <v>150</v>
      </c>
      <c r="L1535" s="12" t="s">
        <v>44</v>
      </c>
      <c r="M1535" s="12">
        <v>1</v>
      </c>
      <c r="N1535" s="12" t="s">
        <v>100</v>
      </c>
      <c r="O1535" s="12">
        <v>28</v>
      </c>
      <c r="P1535" s="13">
        <v>47572</v>
      </c>
      <c r="Q1535" s="14">
        <v>241</v>
      </c>
    </row>
    <row r="1536" spans="1:17" ht="21">
      <c r="A1536" s="11" t="s">
        <v>17</v>
      </c>
      <c r="B1536" s="12"/>
      <c r="C1536" s="12" t="s">
        <v>18</v>
      </c>
      <c r="D1536" s="12" t="s">
        <v>19</v>
      </c>
      <c r="E1536" s="12" t="s">
        <v>20</v>
      </c>
      <c r="F1536" s="12" t="s">
        <v>21</v>
      </c>
      <c r="G1536" s="12" t="s">
        <v>22</v>
      </c>
      <c r="H1536" s="12" t="s">
        <v>23</v>
      </c>
      <c r="I1536" s="12"/>
      <c r="J1536" s="12" t="s">
        <v>24</v>
      </c>
      <c r="K1536" s="12" t="s">
        <v>25</v>
      </c>
      <c r="L1536" s="12" t="s">
        <v>26</v>
      </c>
      <c r="M1536" s="12"/>
      <c r="N1536" s="12" t="s">
        <v>2095</v>
      </c>
      <c r="O1536" s="12">
        <v>53</v>
      </c>
      <c r="P1536" s="13">
        <v>81123.39</v>
      </c>
      <c r="Q1536" s="14">
        <v>382</v>
      </c>
    </row>
    <row r="1537" spans="1:17" ht="21">
      <c r="A1537" s="11" t="s">
        <v>71</v>
      </c>
      <c r="B1537" s="12" t="s">
        <v>2096</v>
      </c>
      <c r="C1537" s="12" t="s">
        <v>29</v>
      </c>
      <c r="D1537" s="12" t="s">
        <v>315</v>
      </c>
      <c r="E1537" s="12" t="s">
        <v>75</v>
      </c>
      <c r="F1537" s="12" t="s">
        <v>235</v>
      </c>
      <c r="G1537" s="12" t="s">
        <v>22</v>
      </c>
      <c r="H1537" s="12" t="s">
        <v>42</v>
      </c>
      <c r="I1537" s="12" t="s">
        <v>284</v>
      </c>
      <c r="J1537" s="12" t="s">
        <v>671</v>
      </c>
      <c r="K1537" s="12"/>
      <c r="L1537" s="12"/>
      <c r="M1537" s="12">
        <v>5</v>
      </c>
      <c r="N1537" s="12" t="s">
        <v>1671</v>
      </c>
      <c r="O1537" s="12">
        <v>58</v>
      </c>
      <c r="P1537" s="13">
        <v>13339.42</v>
      </c>
      <c r="Q1537" s="14">
        <v>555</v>
      </c>
    </row>
    <row r="1538" spans="1:17" ht="21">
      <c r="A1538" s="11" t="s">
        <v>36</v>
      </c>
      <c r="B1538" s="12" t="s">
        <v>2097</v>
      </c>
      <c r="C1538" s="12" t="s">
        <v>29</v>
      </c>
      <c r="D1538" s="12" t="s">
        <v>85</v>
      </c>
      <c r="E1538" s="12" t="s">
        <v>90</v>
      </c>
      <c r="F1538" s="12" t="s">
        <v>145</v>
      </c>
      <c r="G1538" s="12" t="s">
        <v>41</v>
      </c>
      <c r="H1538" s="12" t="s">
        <v>42</v>
      </c>
      <c r="I1538" s="12" t="s">
        <v>111</v>
      </c>
      <c r="J1538" s="12" t="s">
        <v>43</v>
      </c>
      <c r="K1538" s="12"/>
      <c r="L1538" s="12"/>
      <c r="M1538" s="12">
        <v>4.2</v>
      </c>
      <c r="N1538" s="12" t="s">
        <v>2098</v>
      </c>
      <c r="O1538" s="12">
        <v>14</v>
      </c>
      <c r="P1538" s="13">
        <v>28546</v>
      </c>
      <c r="Q1538" s="14">
        <v>331</v>
      </c>
    </row>
    <row r="1539" spans="1:17" ht="21">
      <c r="A1539" s="11" t="s">
        <v>123</v>
      </c>
      <c r="B1539" s="12" t="s">
        <v>2099</v>
      </c>
      <c r="C1539" s="12" t="s">
        <v>18</v>
      </c>
      <c r="D1539" s="12" t="s">
        <v>30</v>
      </c>
      <c r="E1539" s="12" t="s">
        <v>49</v>
      </c>
      <c r="F1539" s="12" t="s">
        <v>492</v>
      </c>
      <c r="G1539" s="12" t="s">
        <v>22</v>
      </c>
      <c r="H1539" s="12" t="s">
        <v>338</v>
      </c>
      <c r="I1539" s="12" t="s">
        <v>919</v>
      </c>
      <c r="J1539" s="12" t="s">
        <v>24</v>
      </c>
      <c r="K1539" s="12"/>
      <c r="L1539" s="12"/>
      <c r="M1539" s="12">
        <v>4.4000000000000004</v>
      </c>
      <c r="N1539" s="12" t="s">
        <v>2100</v>
      </c>
      <c r="O1539" s="12">
        <v>38</v>
      </c>
      <c r="P1539" s="13">
        <v>72222.039999999994</v>
      </c>
      <c r="Q1539" s="14">
        <v>150</v>
      </c>
    </row>
    <row r="1540" spans="1:17" ht="21">
      <c r="A1540" s="11" t="s">
        <v>123</v>
      </c>
      <c r="B1540" s="12"/>
      <c r="C1540" s="12"/>
      <c r="D1540" s="12"/>
      <c r="E1540" s="12"/>
      <c r="F1540" s="12"/>
      <c r="G1540" s="12" t="s">
        <v>77</v>
      </c>
      <c r="H1540" s="12" t="s">
        <v>33</v>
      </c>
      <c r="I1540" s="12"/>
      <c r="J1540" s="12" t="s">
        <v>24</v>
      </c>
      <c r="K1540" s="12" t="s">
        <v>1032</v>
      </c>
      <c r="L1540" s="12"/>
      <c r="M1540" s="12"/>
      <c r="N1540" s="12" t="s">
        <v>45</v>
      </c>
      <c r="O1540" s="12">
        <v>58</v>
      </c>
      <c r="P1540" s="13">
        <v>57999.42</v>
      </c>
      <c r="Q1540" s="14">
        <v>394</v>
      </c>
    </row>
    <row r="1541" spans="1:17" ht="21">
      <c r="A1541" s="11" t="s">
        <v>165</v>
      </c>
      <c r="B1541" s="12" t="s">
        <v>2101</v>
      </c>
      <c r="C1541" s="12" t="s">
        <v>18</v>
      </c>
      <c r="D1541" s="12"/>
      <c r="E1541" s="12" t="s">
        <v>49</v>
      </c>
      <c r="F1541" s="12" t="s">
        <v>50</v>
      </c>
      <c r="G1541" s="12" t="s">
        <v>77</v>
      </c>
      <c r="H1541" s="12" t="s">
        <v>256</v>
      </c>
      <c r="I1541" s="12" t="s">
        <v>111</v>
      </c>
      <c r="J1541" s="12" t="s">
        <v>24</v>
      </c>
      <c r="K1541" s="12" t="s">
        <v>25</v>
      </c>
      <c r="L1541" s="12"/>
      <c r="M1541" s="12"/>
      <c r="N1541" s="12" t="s">
        <v>127</v>
      </c>
      <c r="O1541" s="12">
        <v>33</v>
      </c>
      <c r="P1541" s="13">
        <v>21119.67</v>
      </c>
      <c r="Q1541" s="14">
        <v>388</v>
      </c>
    </row>
    <row r="1542" spans="1:17" ht="21">
      <c r="A1542" s="11" t="s">
        <v>17</v>
      </c>
      <c r="B1542" s="12"/>
      <c r="C1542" s="12" t="s">
        <v>29</v>
      </c>
      <c r="D1542" s="12" t="s">
        <v>19</v>
      </c>
      <c r="E1542" s="12" t="s">
        <v>94</v>
      </c>
      <c r="F1542" s="12" t="s">
        <v>95</v>
      </c>
      <c r="G1542" s="12" t="s">
        <v>96</v>
      </c>
      <c r="H1542" s="12" t="s">
        <v>23</v>
      </c>
      <c r="I1542" s="12"/>
      <c r="J1542" s="12" t="s">
        <v>24</v>
      </c>
      <c r="K1542" s="12" t="s">
        <v>25</v>
      </c>
      <c r="L1542" s="12" t="s">
        <v>97</v>
      </c>
      <c r="M1542" s="12">
        <v>5</v>
      </c>
      <c r="N1542" s="12" t="s">
        <v>151</v>
      </c>
      <c r="O1542" s="12">
        <v>15</v>
      </c>
      <c r="P1542" s="13">
        <v>5849.85</v>
      </c>
      <c r="Q1542" s="14">
        <v>159</v>
      </c>
    </row>
    <row r="1543" spans="1:17" ht="21">
      <c r="A1543" s="11" t="s">
        <v>28</v>
      </c>
      <c r="B1543" s="12"/>
      <c r="C1543" s="12" t="s">
        <v>18</v>
      </c>
      <c r="D1543" s="12" t="s">
        <v>287</v>
      </c>
      <c r="E1543" s="12" t="s">
        <v>32</v>
      </c>
      <c r="F1543" s="12" t="s">
        <v>288</v>
      </c>
      <c r="G1543" s="12" t="s">
        <v>77</v>
      </c>
      <c r="H1543" s="12" t="s">
        <v>23</v>
      </c>
      <c r="I1543" s="12"/>
      <c r="J1543" s="12" t="s">
        <v>24</v>
      </c>
      <c r="K1543" s="12" t="s">
        <v>25</v>
      </c>
      <c r="L1543" s="12" t="s">
        <v>97</v>
      </c>
      <c r="M1543" s="12">
        <v>4.7</v>
      </c>
      <c r="N1543" s="12" t="s">
        <v>2102</v>
      </c>
      <c r="O1543" s="12">
        <v>22</v>
      </c>
      <c r="P1543" s="13">
        <v>15950</v>
      </c>
      <c r="Q1543" s="14">
        <v>519</v>
      </c>
    </row>
    <row r="1544" spans="1:17" ht="21">
      <c r="A1544" s="11" t="s">
        <v>28</v>
      </c>
      <c r="B1544" s="12"/>
      <c r="C1544" s="12" t="s">
        <v>29</v>
      </c>
      <c r="D1544" s="12" t="s">
        <v>85</v>
      </c>
      <c r="E1544" s="12" t="s">
        <v>20</v>
      </c>
      <c r="F1544" s="12" t="s">
        <v>99</v>
      </c>
      <c r="G1544" s="12" t="s">
        <v>77</v>
      </c>
      <c r="H1544" s="12" t="s">
        <v>23</v>
      </c>
      <c r="I1544" s="12"/>
      <c r="J1544" s="12" t="s">
        <v>24</v>
      </c>
      <c r="K1544" s="12" t="s">
        <v>25</v>
      </c>
      <c r="L1544" s="12" t="s">
        <v>97</v>
      </c>
      <c r="M1544" s="12">
        <v>4.4000000000000004</v>
      </c>
      <c r="N1544" s="12" t="s">
        <v>2103</v>
      </c>
      <c r="O1544" s="12">
        <v>62</v>
      </c>
      <c r="P1544" s="13">
        <v>106081.38</v>
      </c>
      <c r="Q1544" s="14">
        <v>427</v>
      </c>
    </row>
    <row r="1545" spans="1:17" ht="21">
      <c r="A1545" s="11" t="s">
        <v>28</v>
      </c>
      <c r="B1545" s="12"/>
      <c r="C1545" s="12" t="s">
        <v>29</v>
      </c>
      <c r="D1545" s="12"/>
      <c r="E1545" s="12" t="s">
        <v>75</v>
      </c>
      <c r="F1545" s="12" t="s">
        <v>76</v>
      </c>
      <c r="G1545" s="12" t="s">
        <v>77</v>
      </c>
      <c r="H1545" s="12" t="s">
        <v>256</v>
      </c>
      <c r="I1545" s="12"/>
      <c r="J1545" s="12" t="s">
        <v>24</v>
      </c>
      <c r="K1545" s="12"/>
      <c r="L1545" s="12" t="s">
        <v>262</v>
      </c>
      <c r="M1545" s="12"/>
      <c r="N1545" s="12" t="s">
        <v>1763</v>
      </c>
      <c r="O1545" s="12">
        <v>38</v>
      </c>
      <c r="P1545" s="13">
        <v>96098.2</v>
      </c>
      <c r="Q1545" s="14">
        <v>361</v>
      </c>
    </row>
    <row r="1546" spans="1:17" ht="21">
      <c r="A1546" s="11" t="s">
        <v>165</v>
      </c>
      <c r="B1546" s="12" t="s">
        <v>2104</v>
      </c>
      <c r="C1546" s="12" t="s">
        <v>856</v>
      </c>
      <c r="D1546" s="12"/>
      <c r="E1546" s="12" t="s">
        <v>49</v>
      </c>
      <c r="F1546" s="12" t="s">
        <v>76</v>
      </c>
      <c r="G1546" s="12" t="s">
        <v>77</v>
      </c>
      <c r="H1546" s="12" t="s">
        <v>256</v>
      </c>
      <c r="I1546" s="12" t="s">
        <v>111</v>
      </c>
      <c r="J1546" s="12" t="s">
        <v>24</v>
      </c>
      <c r="K1546" s="12" t="s">
        <v>1947</v>
      </c>
      <c r="L1546" s="12"/>
      <c r="M1546" s="12"/>
      <c r="N1546" s="12" t="s">
        <v>346</v>
      </c>
      <c r="O1546" s="12">
        <v>58</v>
      </c>
      <c r="P1546" s="13">
        <v>104342</v>
      </c>
      <c r="Q1546" s="14">
        <v>367</v>
      </c>
    </row>
    <row r="1547" spans="1:17" ht="21">
      <c r="A1547" s="11" t="s">
        <v>28</v>
      </c>
      <c r="B1547" s="12" t="s">
        <v>2105</v>
      </c>
      <c r="C1547" s="12" t="s">
        <v>18</v>
      </c>
      <c r="D1547" s="12" t="s">
        <v>102</v>
      </c>
      <c r="E1547" s="12" t="s">
        <v>49</v>
      </c>
      <c r="F1547" s="12" t="s">
        <v>436</v>
      </c>
      <c r="G1547" s="12" t="s">
        <v>77</v>
      </c>
      <c r="H1547" s="12" t="s">
        <v>33</v>
      </c>
      <c r="I1547" s="12" t="s">
        <v>1805</v>
      </c>
      <c r="J1547" s="12" t="s">
        <v>394</v>
      </c>
      <c r="K1547" s="12"/>
      <c r="L1547" s="12"/>
      <c r="M1547" s="12"/>
      <c r="N1547" s="12" t="s">
        <v>132</v>
      </c>
      <c r="O1547" s="12">
        <v>15</v>
      </c>
      <c r="P1547" s="13">
        <v>8849.85</v>
      </c>
      <c r="Q1547" s="14">
        <v>485</v>
      </c>
    </row>
    <row r="1548" spans="1:17" ht="21">
      <c r="A1548" s="11" t="s">
        <v>165</v>
      </c>
      <c r="B1548" s="12" t="s">
        <v>254</v>
      </c>
      <c r="C1548" s="12" t="s">
        <v>18</v>
      </c>
      <c r="D1548" s="12"/>
      <c r="E1548" s="12" t="s">
        <v>1349</v>
      </c>
      <c r="F1548" s="12" t="s">
        <v>86</v>
      </c>
      <c r="G1548" s="12" t="s">
        <v>67</v>
      </c>
      <c r="H1548" s="12" t="s">
        <v>1483</v>
      </c>
      <c r="I1548" s="12"/>
      <c r="J1548" s="12" t="s">
        <v>24</v>
      </c>
      <c r="K1548" s="12" t="s">
        <v>2106</v>
      </c>
      <c r="L1548" s="12" t="s">
        <v>785</v>
      </c>
      <c r="M1548" s="12"/>
      <c r="N1548" s="12" t="s">
        <v>2107</v>
      </c>
      <c r="O1548" s="12">
        <v>42</v>
      </c>
      <c r="P1548" s="13">
        <v>105755.58</v>
      </c>
      <c r="Q1548" s="14">
        <v>426</v>
      </c>
    </row>
    <row r="1549" spans="1:17" ht="21">
      <c r="A1549" s="11" t="s">
        <v>123</v>
      </c>
      <c r="B1549" s="12" t="s">
        <v>2108</v>
      </c>
      <c r="C1549" s="12" t="s">
        <v>18</v>
      </c>
      <c r="D1549" s="12" t="s">
        <v>85</v>
      </c>
      <c r="E1549" s="12" t="s">
        <v>75</v>
      </c>
      <c r="F1549" s="12" t="s">
        <v>86</v>
      </c>
      <c r="G1549" s="12" t="s">
        <v>77</v>
      </c>
      <c r="H1549" s="12" t="s">
        <v>23</v>
      </c>
      <c r="I1549" s="12" t="s">
        <v>260</v>
      </c>
      <c r="J1549" s="12" t="s">
        <v>394</v>
      </c>
      <c r="K1549" s="12"/>
      <c r="L1549" s="12"/>
      <c r="M1549" s="12"/>
      <c r="N1549" s="12" t="s">
        <v>2109</v>
      </c>
      <c r="O1549" s="12">
        <v>59</v>
      </c>
      <c r="P1549" s="13">
        <v>104960.41</v>
      </c>
      <c r="Q1549" s="14">
        <v>321</v>
      </c>
    </row>
    <row r="1550" spans="1:17" ht="21">
      <c r="A1550" s="11" t="s">
        <v>165</v>
      </c>
      <c r="B1550" s="12" t="s">
        <v>712</v>
      </c>
      <c r="C1550" s="12" t="s">
        <v>29</v>
      </c>
      <c r="D1550" s="12" t="s">
        <v>85</v>
      </c>
      <c r="E1550" s="12" t="s">
        <v>49</v>
      </c>
      <c r="F1550" s="12" t="s">
        <v>436</v>
      </c>
      <c r="G1550" s="12" t="s">
        <v>22</v>
      </c>
      <c r="H1550" s="12" t="s">
        <v>33</v>
      </c>
      <c r="I1550" s="12" t="s">
        <v>260</v>
      </c>
      <c r="J1550" s="12" t="s">
        <v>394</v>
      </c>
      <c r="K1550" s="12"/>
      <c r="L1550" s="12"/>
      <c r="M1550" s="12"/>
      <c r="N1550" s="12" t="s">
        <v>1677</v>
      </c>
      <c r="O1550" s="12">
        <v>48</v>
      </c>
      <c r="P1550" s="13">
        <v>62399.519999999997</v>
      </c>
      <c r="Q1550" s="14">
        <v>222</v>
      </c>
    </row>
    <row r="1551" spans="1:17" ht="21">
      <c r="A1551" s="11" t="s">
        <v>28</v>
      </c>
      <c r="B1551" s="12"/>
      <c r="C1551" s="12" t="s">
        <v>29</v>
      </c>
      <c r="D1551" s="12" t="s">
        <v>30</v>
      </c>
      <c r="E1551" s="12" t="s">
        <v>20</v>
      </c>
      <c r="F1551" s="12" t="s">
        <v>31</v>
      </c>
      <c r="G1551" s="12" t="s">
        <v>32</v>
      </c>
      <c r="H1551" s="12" t="s">
        <v>33</v>
      </c>
      <c r="I1551" s="12" t="s">
        <v>34</v>
      </c>
      <c r="J1551" s="12" t="s">
        <v>24</v>
      </c>
      <c r="K1551" s="12" t="s">
        <v>25</v>
      </c>
      <c r="L1551" s="12"/>
      <c r="M1551" s="12">
        <v>4.5</v>
      </c>
      <c r="N1551" s="12" t="s">
        <v>100</v>
      </c>
      <c r="O1551" s="12">
        <v>59</v>
      </c>
      <c r="P1551" s="13">
        <v>100241</v>
      </c>
      <c r="Q1551" s="14">
        <v>469</v>
      </c>
    </row>
    <row r="1552" spans="1:17" ht="21">
      <c r="A1552" s="11" t="s">
        <v>17</v>
      </c>
      <c r="B1552" s="12" t="s">
        <v>101</v>
      </c>
      <c r="C1552" s="12" t="s">
        <v>29</v>
      </c>
      <c r="D1552" s="12" t="s">
        <v>102</v>
      </c>
      <c r="E1552" s="12" t="s">
        <v>20</v>
      </c>
      <c r="F1552" s="12" t="s">
        <v>31</v>
      </c>
      <c r="G1552" s="12" t="s">
        <v>96</v>
      </c>
      <c r="H1552" s="12" t="s">
        <v>23</v>
      </c>
      <c r="I1552" s="12"/>
      <c r="J1552" s="12" t="s">
        <v>24</v>
      </c>
      <c r="K1552" s="12" t="s">
        <v>25</v>
      </c>
      <c r="L1552" s="12"/>
      <c r="M1552" s="12"/>
      <c r="N1552" s="12" t="s">
        <v>151</v>
      </c>
      <c r="O1552" s="12">
        <v>64</v>
      </c>
      <c r="P1552" s="13">
        <v>24959.360000000001</v>
      </c>
      <c r="Q1552" s="14">
        <v>370</v>
      </c>
    </row>
    <row r="1553" spans="1:17" ht="21">
      <c r="A1553" s="11" t="s">
        <v>152</v>
      </c>
      <c r="B1553" s="12" t="s">
        <v>153</v>
      </c>
      <c r="C1553" s="12" t="s">
        <v>73</v>
      </c>
      <c r="D1553" s="12" t="s">
        <v>30</v>
      </c>
      <c r="E1553" s="12" t="s">
        <v>20</v>
      </c>
      <c r="F1553" s="12" t="s">
        <v>31</v>
      </c>
      <c r="G1553" s="12" t="s">
        <v>41</v>
      </c>
      <c r="H1553" s="12" t="s">
        <v>23</v>
      </c>
      <c r="I1553" s="12"/>
      <c r="J1553" s="12" t="s">
        <v>24</v>
      </c>
      <c r="K1553" s="12" t="s">
        <v>25</v>
      </c>
      <c r="L1553" s="12"/>
      <c r="M1553" s="12"/>
      <c r="N1553" s="12" t="s">
        <v>211</v>
      </c>
      <c r="O1553" s="12">
        <v>47</v>
      </c>
      <c r="P1553" s="13">
        <v>21619.53</v>
      </c>
      <c r="Q1553" s="14">
        <v>170</v>
      </c>
    </row>
    <row r="1554" spans="1:17" ht="21">
      <c r="A1554" s="11" t="s">
        <v>36</v>
      </c>
      <c r="B1554" s="12" t="s">
        <v>37</v>
      </c>
      <c r="C1554" s="12" t="s">
        <v>38</v>
      </c>
      <c r="D1554" s="12" t="s">
        <v>39</v>
      </c>
      <c r="E1554" s="12"/>
      <c r="F1554" s="12" t="s">
        <v>40</v>
      </c>
      <c r="G1554" s="12" t="s">
        <v>41</v>
      </c>
      <c r="H1554" s="12" t="s">
        <v>42</v>
      </c>
      <c r="I1554" s="12"/>
      <c r="J1554" s="12" t="s">
        <v>43</v>
      </c>
      <c r="K1554" s="12"/>
      <c r="L1554" s="12" t="s">
        <v>44</v>
      </c>
      <c r="M1554" s="12">
        <v>5</v>
      </c>
      <c r="N1554" s="12" t="s">
        <v>1557</v>
      </c>
      <c r="O1554" s="12">
        <v>40</v>
      </c>
      <c r="P1554" s="13">
        <v>63990.8</v>
      </c>
      <c r="Q1554" s="14">
        <v>461</v>
      </c>
    </row>
    <row r="1555" spans="1:17" ht="21">
      <c r="A1555" s="11" t="s">
        <v>36</v>
      </c>
      <c r="B1555" s="12" t="s">
        <v>149</v>
      </c>
      <c r="C1555" s="12" t="s">
        <v>29</v>
      </c>
      <c r="D1555" s="12" t="s">
        <v>39</v>
      </c>
      <c r="E1555" s="12"/>
      <c r="F1555" s="12" t="s">
        <v>40</v>
      </c>
      <c r="G1555" s="12" t="s">
        <v>41</v>
      </c>
      <c r="H1555" s="12" t="s">
        <v>42</v>
      </c>
      <c r="I1555" s="12"/>
      <c r="J1555" s="12" t="s">
        <v>43</v>
      </c>
      <c r="K1555" s="12" t="s">
        <v>150</v>
      </c>
      <c r="L1555" s="12" t="s">
        <v>44</v>
      </c>
      <c r="M1555" s="12">
        <v>1</v>
      </c>
      <c r="N1555" s="12" t="s">
        <v>2110</v>
      </c>
      <c r="O1555" s="12">
        <v>12</v>
      </c>
      <c r="P1555" s="13">
        <v>3551.64</v>
      </c>
      <c r="Q1555" s="14">
        <v>271</v>
      </c>
    </row>
    <row r="1556" spans="1:17" ht="21">
      <c r="A1556" s="11" t="s">
        <v>17</v>
      </c>
      <c r="B1556" s="12"/>
      <c r="C1556" s="12" t="s">
        <v>18</v>
      </c>
      <c r="D1556" s="12" t="s">
        <v>19</v>
      </c>
      <c r="E1556" s="12" t="s">
        <v>20</v>
      </c>
      <c r="F1556" s="12" t="s">
        <v>21</v>
      </c>
      <c r="G1556" s="12" t="s">
        <v>22</v>
      </c>
      <c r="H1556" s="12" t="s">
        <v>23</v>
      </c>
      <c r="I1556" s="12"/>
      <c r="J1556" s="12" t="s">
        <v>24</v>
      </c>
      <c r="K1556" s="12" t="s">
        <v>25</v>
      </c>
      <c r="L1556" s="12" t="s">
        <v>26</v>
      </c>
      <c r="M1556" s="12"/>
      <c r="N1556" s="12" t="s">
        <v>132</v>
      </c>
      <c r="O1556" s="12">
        <v>34</v>
      </c>
      <c r="P1556" s="13">
        <v>20059.66</v>
      </c>
      <c r="Q1556" s="14">
        <v>345</v>
      </c>
    </row>
    <row r="1557" spans="1:17" ht="21">
      <c r="A1557" s="11" t="s">
        <v>165</v>
      </c>
      <c r="B1557" s="12" t="s">
        <v>2111</v>
      </c>
      <c r="C1557" s="12" t="s">
        <v>18</v>
      </c>
      <c r="D1557" s="12"/>
      <c r="E1557" s="12" t="s">
        <v>208</v>
      </c>
      <c r="F1557" s="12" t="s">
        <v>76</v>
      </c>
      <c r="G1557" s="12" t="s">
        <v>32</v>
      </c>
      <c r="H1557" s="12" t="s">
        <v>256</v>
      </c>
      <c r="I1557" s="12"/>
      <c r="J1557" s="12" t="s">
        <v>24</v>
      </c>
      <c r="K1557" s="12" t="s">
        <v>112</v>
      </c>
      <c r="L1557" s="12" t="s">
        <v>44</v>
      </c>
      <c r="M1557" s="12"/>
      <c r="N1557" s="12" t="s">
        <v>2112</v>
      </c>
      <c r="O1557" s="12">
        <v>20</v>
      </c>
      <c r="P1557" s="13">
        <v>25659.8</v>
      </c>
      <c r="Q1557" s="14">
        <v>139</v>
      </c>
    </row>
    <row r="1558" spans="1:17" ht="21">
      <c r="A1558" s="11" t="s">
        <v>165</v>
      </c>
      <c r="B1558" s="12" t="s">
        <v>2113</v>
      </c>
      <c r="C1558" s="12" t="s">
        <v>218</v>
      </c>
      <c r="D1558" s="12" t="s">
        <v>30</v>
      </c>
      <c r="E1558" s="12" t="s">
        <v>90</v>
      </c>
      <c r="F1558" s="12" t="s">
        <v>21</v>
      </c>
      <c r="G1558" s="12" t="s">
        <v>41</v>
      </c>
      <c r="H1558" s="12" t="s">
        <v>256</v>
      </c>
      <c r="I1558" s="12"/>
      <c r="J1558" s="12" t="s">
        <v>43</v>
      </c>
      <c r="K1558" s="12" t="s">
        <v>2114</v>
      </c>
      <c r="L1558" s="12"/>
      <c r="M1558" s="12"/>
      <c r="N1558" s="12" t="s">
        <v>100</v>
      </c>
      <c r="O1558" s="12">
        <v>65</v>
      </c>
      <c r="P1558" s="13">
        <v>110435</v>
      </c>
      <c r="Q1558" s="14">
        <v>374</v>
      </c>
    </row>
    <row r="1559" spans="1:17" ht="21">
      <c r="A1559" s="11" t="s">
        <v>28</v>
      </c>
      <c r="B1559" s="12" t="s">
        <v>2115</v>
      </c>
      <c r="C1559" s="12" t="s">
        <v>18</v>
      </c>
      <c r="D1559" s="12"/>
      <c r="E1559" s="12" t="s">
        <v>22</v>
      </c>
      <c r="F1559" s="12" t="s">
        <v>2116</v>
      </c>
      <c r="G1559" s="12" t="s">
        <v>22</v>
      </c>
      <c r="H1559" s="12" t="s">
        <v>68</v>
      </c>
      <c r="I1559" s="12"/>
      <c r="J1559" s="12" t="s">
        <v>24</v>
      </c>
      <c r="K1559" s="12" t="s">
        <v>1032</v>
      </c>
      <c r="L1559" s="12" t="s">
        <v>2117</v>
      </c>
      <c r="M1559" s="12"/>
      <c r="N1559" s="12" t="s">
        <v>2118</v>
      </c>
      <c r="O1559" s="12">
        <v>46</v>
      </c>
      <c r="P1559" s="13">
        <v>93501.9</v>
      </c>
      <c r="Q1559" s="14">
        <v>466</v>
      </c>
    </row>
    <row r="1560" spans="1:17" ht="21">
      <c r="A1560" s="11" t="s">
        <v>36</v>
      </c>
      <c r="B1560" s="12" t="s">
        <v>2119</v>
      </c>
      <c r="C1560" s="12" t="s">
        <v>105</v>
      </c>
      <c r="D1560" s="12" t="s">
        <v>1779</v>
      </c>
      <c r="E1560" s="12" t="s">
        <v>208</v>
      </c>
      <c r="F1560" s="12" t="s">
        <v>40</v>
      </c>
      <c r="G1560" s="12" t="s">
        <v>41</v>
      </c>
      <c r="H1560" s="12" t="s">
        <v>33</v>
      </c>
      <c r="I1560" s="12" t="s">
        <v>2120</v>
      </c>
      <c r="J1560" s="12" t="s">
        <v>43</v>
      </c>
      <c r="K1560" s="12"/>
      <c r="L1560" s="12"/>
      <c r="M1560" s="12">
        <v>5</v>
      </c>
      <c r="N1560" s="12" t="s">
        <v>211</v>
      </c>
      <c r="O1560" s="12">
        <v>52</v>
      </c>
      <c r="P1560" s="13">
        <v>23919.48</v>
      </c>
      <c r="Q1560" s="14">
        <v>318</v>
      </c>
    </row>
    <row r="1561" spans="1:17" ht="21">
      <c r="A1561" s="11" t="s">
        <v>17</v>
      </c>
      <c r="B1561" s="12"/>
      <c r="C1561" s="12" t="s">
        <v>29</v>
      </c>
      <c r="D1561" s="12" t="s">
        <v>19</v>
      </c>
      <c r="E1561" s="12" t="s">
        <v>94</v>
      </c>
      <c r="F1561" s="12" t="s">
        <v>95</v>
      </c>
      <c r="G1561" s="12" t="s">
        <v>96</v>
      </c>
      <c r="H1561" s="12" t="s">
        <v>23</v>
      </c>
      <c r="I1561" s="12"/>
      <c r="J1561" s="12" t="s">
        <v>24</v>
      </c>
      <c r="K1561" s="12" t="s">
        <v>25</v>
      </c>
      <c r="L1561" s="12" t="s">
        <v>97</v>
      </c>
      <c r="M1561" s="12">
        <v>5</v>
      </c>
      <c r="N1561" s="12" t="s">
        <v>211</v>
      </c>
      <c r="O1561" s="12">
        <v>36</v>
      </c>
      <c r="P1561" s="13">
        <v>16559.64</v>
      </c>
      <c r="Q1561" s="14">
        <v>471</v>
      </c>
    </row>
    <row r="1562" spans="1:17" ht="21">
      <c r="A1562" s="11" t="s">
        <v>28</v>
      </c>
      <c r="B1562" s="12"/>
      <c r="C1562" s="12" t="s">
        <v>18</v>
      </c>
      <c r="D1562" s="12" t="s">
        <v>287</v>
      </c>
      <c r="E1562" s="12" t="s">
        <v>32</v>
      </c>
      <c r="F1562" s="12" t="s">
        <v>288</v>
      </c>
      <c r="G1562" s="12" t="s">
        <v>77</v>
      </c>
      <c r="H1562" s="12" t="s">
        <v>23</v>
      </c>
      <c r="I1562" s="12"/>
      <c r="J1562" s="12" t="s">
        <v>24</v>
      </c>
      <c r="K1562" s="12" t="s">
        <v>25</v>
      </c>
      <c r="L1562" s="12" t="s">
        <v>97</v>
      </c>
      <c r="M1562" s="12">
        <v>4.7</v>
      </c>
      <c r="N1562" s="12" t="s">
        <v>2121</v>
      </c>
      <c r="O1562" s="12">
        <v>56</v>
      </c>
      <c r="P1562" s="13">
        <v>148063.44</v>
      </c>
      <c r="Q1562" s="14">
        <v>237</v>
      </c>
    </row>
    <row r="1563" spans="1:17" ht="21">
      <c r="A1563" s="11" t="s">
        <v>28</v>
      </c>
      <c r="B1563" s="12"/>
      <c r="C1563" s="12" t="s">
        <v>29</v>
      </c>
      <c r="D1563" s="12" t="s">
        <v>85</v>
      </c>
      <c r="E1563" s="12" t="s">
        <v>20</v>
      </c>
      <c r="F1563" s="12" t="s">
        <v>99</v>
      </c>
      <c r="G1563" s="12" t="s">
        <v>77</v>
      </c>
      <c r="H1563" s="12" t="s">
        <v>23</v>
      </c>
      <c r="I1563" s="12"/>
      <c r="J1563" s="12" t="s">
        <v>24</v>
      </c>
      <c r="K1563" s="12" t="s">
        <v>25</v>
      </c>
      <c r="L1563" s="12" t="s">
        <v>97</v>
      </c>
      <c r="M1563" s="12">
        <v>4.4000000000000004</v>
      </c>
      <c r="N1563" s="12" t="s">
        <v>2064</v>
      </c>
      <c r="O1563" s="12">
        <v>37</v>
      </c>
      <c r="P1563" s="13">
        <v>61271.63</v>
      </c>
      <c r="Q1563" s="14">
        <v>380</v>
      </c>
    </row>
    <row r="1564" spans="1:17" ht="21">
      <c r="A1564" s="11" t="s">
        <v>123</v>
      </c>
      <c r="B1564" s="12" t="s">
        <v>2122</v>
      </c>
      <c r="C1564" s="12" t="s">
        <v>48</v>
      </c>
      <c r="D1564" s="12"/>
      <c r="E1564" s="12" t="s">
        <v>49</v>
      </c>
      <c r="F1564" s="12" t="s">
        <v>76</v>
      </c>
      <c r="G1564" s="12" t="s">
        <v>77</v>
      </c>
      <c r="H1564" s="12" t="s">
        <v>23</v>
      </c>
      <c r="I1564" s="12" t="s">
        <v>565</v>
      </c>
      <c r="J1564" s="12" t="s">
        <v>394</v>
      </c>
      <c r="K1564" s="12" t="s">
        <v>205</v>
      </c>
      <c r="L1564" s="12"/>
      <c r="M1564" s="12"/>
      <c r="N1564" s="12" t="s">
        <v>663</v>
      </c>
      <c r="O1564" s="12">
        <v>51</v>
      </c>
      <c r="P1564" s="13">
        <v>40799.49</v>
      </c>
      <c r="Q1564" s="14">
        <v>145</v>
      </c>
    </row>
    <row r="1565" spans="1:17" ht="21">
      <c r="A1565" s="11" t="s">
        <v>165</v>
      </c>
      <c r="B1565" s="12" t="s">
        <v>2123</v>
      </c>
      <c r="C1565" s="12" t="s">
        <v>18</v>
      </c>
      <c r="D1565" s="12" t="s">
        <v>2124</v>
      </c>
      <c r="E1565" s="12" t="s">
        <v>49</v>
      </c>
      <c r="F1565" s="12" t="s">
        <v>86</v>
      </c>
      <c r="G1565" s="12" t="s">
        <v>22</v>
      </c>
      <c r="H1565" s="12" t="s">
        <v>413</v>
      </c>
      <c r="I1565" s="12" t="s">
        <v>639</v>
      </c>
      <c r="J1565" s="12" t="s">
        <v>24</v>
      </c>
      <c r="K1565" s="12"/>
      <c r="L1565" s="12"/>
      <c r="M1565" s="12">
        <v>5</v>
      </c>
      <c r="N1565" s="12" t="s">
        <v>801</v>
      </c>
      <c r="O1565" s="12">
        <v>21</v>
      </c>
      <c r="P1565" s="13">
        <v>66716.789999999994</v>
      </c>
      <c r="Q1565" s="14">
        <v>236</v>
      </c>
    </row>
    <row r="1566" spans="1:17" ht="21">
      <c r="A1566" s="11" t="s">
        <v>165</v>
      </c>
      <c r="B1566" s="12" t="s">
        <v>1328</v>
      </c>
      <c r="C1566" s="12" t="s">
        <v>18</v>
      </c>
      <c r="D1566" s="12"/>
      <c r="E1566" s="12" t="s">
        <v>75</v>
      </c>
      <c r="F1566" s="12" t="s">
        <v>76</v>
      </c>
      <c r="G1566" s="12" t="s">
        <v>41</v>
      </c>
      <c r="H1566" s="12" t="s">
        <v>33</v>
      </c>
      <c r="I1566" s="12" t="s">
        <v>260</v>
      </c>
      <c r="J1566" s="12" t="s">
        <v>394</v>
      </c>
      <c r="K1566" s="12" t="s">
        <v>205</v>
      </c>
      <c r="L1566" s="12"/>
      <c r="M1566" s="12"/>
      <c r="N1566" s="12" t="s">
        <v>2125</v>
      </c>
      <c r="O1566" s="12">
        <v>40</v>
      </c>
      <c r="P1566" s="13">
        <v>75039.199999999997</v>
      </c>
      <c r="Q1566" s="14">
        <v>240</v>
      </c>
    </row>
    <row r="1567" spans="1:17" ht="21">
      <c r="A1567" s="11" t="s">
        <v>28</v>
      </c>
      <c r="B1567" s="12" t="s">
        <v>2126</v>
      </c>
      <c r="C1567" s="12"/>
      <c r="D1567" s="12" t="s">
        <v>85</v>
      </c>
      <c r="E1567" s="12"/>
      <c r="F1567" s="12" t="s">
        <v>1104</v>
      </c>
      <c r="G1567" s="12" t="s">
        <v>67</v>
      </c>
      <c r="H1567" s="12" t="s">
        <v>413</v>
      </c>
      <c r="I1567" s="12" t="s">
        <v>1781</v>
      </c>
      <c r="J1567" s="12"/>
      <c r="K1567" s="12"/>
      <c r="L1567" s="12"/>
      <c r="M1567" s="12"/>
      <c r="N1567" s="12" t="s">
        <v>127</v>
      </c>
      <c r="O1567" s="12">
        <v>60</v>
      </c>
      <c r="P1567" s="13">
        <v>38399.4</v>
      </c>
      <c r="Q1567" s="14">
        <v>152</v>
      </c>
    </row>
    <row r="1568" spans="1:17" ht="21">
      <c r="A1568" s="11" t="s">
        <v>79</v>
      </c>
      <c r="B1568" s="12" t="s">
        <v>2127</v>
      </c>
      <c r="C1568" s="12" t="s">
        <v>29</v>
      </c>
      <c r="D1568" s="12" t="s">
        <v>883</v>
      </c>
      <c r="E1568" s="12" t="s">
        <v>75</v>
      </c>
      <c r="F1568" s="12" t="s">
        <v>86</v>
      </c>
      <c r="G1568" s="12" t="s">
        <v>41</v>
      </c>
      <c r="H1568" s="12" t="s">
        <v>338</v>
      </c>
      <c r="I1568" s="12"/>
      <c r="J1568" s="12" t="s">
        <v>43</v>
      </c>
      <c r="K1568" s="12" t="s">
        <v>397</v>
      </c>
      <c r="L1568" s="12"/>
      <c r="M1568" s="12"/>
      <c r="N1568" s="12" t="s">
        <v>2128</v>
      </c>
      <c r="O1568" s="12">
        <v>16</v>
      </c>
      <c r="P1568" s="13">
        <v>14559.84</v>
      </c>
      <c r="Q1568" s="14">
        <v>100</v>
      </c>
    </row>
    <row r="1569" spans="1:17" ht="21">
      <c r="A1569" s="11" t="s">
        <v>28</v>
      </c>
      <c r="B1569" s="12"/>
      <c r="C1569" s="12" t="s">
        <v>29</v>
      </c>
      <c r="D1569" s="12" t="s">
        <v>30</v>
      </c>
      <c r="E1569" s="12" t="s">
        <v>20</v>
      </c>
      <c r="F1569" s="12" t="s">
        <v>31</v>
      </c>
      <c r="G1569" s="12" t="s">
        <v>32</v>
      </c>
      <c r="H1569" s="12" t="s">
        <v>33</v>
      </c>
      <c r="I1569" s="12" t="s">
        <v>34</v>
      </c>
      <c r="J1569" s="12" t="s">
        <v>24</v>
      </c>
      <c r="K1569" s="12" t="s">
        <v>25</v>
      </c>
      <c r="L1569" s="12"/>
      <c r="M1569" s="12">
        <v>4.5</v>
      </c>
      <c r="N1569" s="12" t="s">
        <v>265</v>
      </c>
      <c r="O1569" s="12">
        <v>32</v>
      </c>
      <c r="P1569" s="13">
        <v>63968</v>
      </c>
      <c r="Q1569" s="14">
        <v>365</v>
      </c>
    </row>
    <row r="1570" spans="1:17" ht="21">
      <c r="A1570" s="11" t="s">
        <v>17</v>
      </c>
      <c r="B1570" s="12" t="s">
        <v>101</v>
      </c>
      <c r="C1570" s="12" t="s">
        <v>29</v>
      </c>
      <c r="D1570" s="12" t="s">
        <v>102</v>
      </c>
      <c r="E1570" s="12" t="s">
        <v>20</v>
      </c>
      <c r="F1570" s="12" t="s">
        <v>31</v>
      </c>
      <c r="G1570" s="12" t="s">
        <v>96</v>
      </c>
      <c r="H1570" s="12" t="s">
        <v>23</v>
      </c>
      <c r="I1570" s="12"/>
      <c r="J1570" s="12" t="s">
        <v>24</v>
      </c>
      <c r="K1570" s="12" t="s">
        <v>25</v>
      </c>
      <c r="L1570" s="12"/>
      <c r="M1570" s="12"/>
      <c r="N1570" s="12" t="s">
        <v>2129</v>
      </c>
      <c r="O1570" s="12">
        <v>60</v>
      </c>
      <c r="P1570" s="13">
        <v>15207.6</v>
      </c>
      <c r="Q1570" s="14">
        <v>389</v>
      </c>
    </row>
    <row r="1571" spans="1:17" ht="21">
      <c r="A1571" s="11" t="s">
        <v>152</v>
      </c>
      <c r="B1571" s="12" t="s">
        <v>153</v>
      </c>
      <c r="C1571" s="12" t="s">
        <v>73</v>
      </c>
      <c r="D1571" s="12" t="s">
        <v>30</v>
      </c>
      <c r="E1571" s="12" t="s">
        <v>20</v>
      </c>
      <c r="F1571" s="12" t="s">
        <v>31</v>
      </c>
      <c r="G1571" s="12" t="s">
        <v>41</v>
      </c>
      <c r="H1571" s="12" t="s">
        <v>23</v>
      </c>
      <c r="I1571" s="12"/>
      <c r="J1571" s="12" t="s">
        <v>24</v>
      </c>
      <c r="K1571" s="12" t="s">
        <v>25</v>
      </c>
      <c r="L1571" s="12"/>
      <c r="M1571" s="12"/>
      <c r="N1571" s="12" t="s">
        <v>2130</v>
      </c>
      <c r="O1571" s="12">
        <v>59</v>
      </c>
      <c r="P1571" s="13">
        <v>25015.41</v>
      </c>
      <c r="Q1571" s="14">
        <v>293</v>
      </c>
    </row>
    <row r="1572" spans="1:17" ht="21">
      <c r="A1572" s="11" t="s">
        <v>36</v>
      </c>
      <c r="B1572" s="12" t="s">
        <v>37</v>
      </c>
      <c r="C1572" s="12" t="s">
        <v>38</v>
      </c>
      <c r="D1572" s="12" t="s">
        <v>39</v>
      </c>
      <c r="E1572" s="12"/>
      <c r="F1572" s="12" t="s">
        <v>40</v>
      </c>
      <c r="G1572" s="12" t="s">
        <v>41</v>
      </c>
      <c r="H1572" s="12" t="s">
        <v>42</v>
      </c>
      <c r="I1572" s="12"/>
      <c r="J1572" s="12" t="s">
        <v>43</v>
      </c>
      <c r="K1572" s="12"/>
      <c r="L1572" s="12" t="s">
        <v>44</v>
      </c>
      <c r="M1572" s="12">
        <v>5</v>
      </c>
      <c r="N1572" s="12" t="s">
        <v>2131</v>
      </c>
      <c r="O1572" s="12">
        <v>18</v>
      </c>
      <c r="P1572" s="13">
        <v>52748.28</v>
      </c>
      <c r="Q1572" s="14">
        <v>280</v>
      </c>
    </row>
    <row r="1573" spans="1:17" ht="21">
      <c r="A1573" s="11" t="s">
        <v>36</v>
      </c>
      <c r="B1573" s="12" t="s">
        <v>149</v>
      </c>
      <c r="C1573" s="12" t="s">
        <v>29</v>
      </c>
      <c r="D1573" s="12" t="s">
        <v>39</v>
      </c>
      <c r="E1573" s="12"/>
      <c r="F1573" s="12" t="s">
        <v>40</v>
      </c>
      <c r="G1573" s="12" t="s">
        <v>41</v>
      </c>
      <c r="H1573" s="12" t="s">
        <v>42</v>
      </c>
      <c r="I1573" s="12"/>
      <c r="J1573" s="12" t="s">
        <v>43</v>
      </c>
      <c r="K1573" s="12" t="s">
        <v>150</v>
      </c>
      <c r="L1573" s="12" t="s">
        <v>44</v>
      </c>
      <c r="M1573" s="12">
        <v>1</v>
      </c>
      <c r="N1573" s="12" t="s">
        <v>2132</v>
      </c>
      <c r="O1573" s="12">
        <v>16</v>
      </c>
      <c r="P1573" s="13">
        <v>19167.84</v>
      </c>
      <c r="Q1573" s="14">
        <v>312</v>
      </c>
    </row>
    <row r="1574" spans="1:17" ht="21">
      <c r="A1574" s="11" t="s">
        <v>17</v>
      </c>
      <c r="B1574" s="12"/>
      <c r="C1574" s="12" t="s">
        <v>18</v>
      </c>
      <c r="D1574" s="12" t="s">
        <v>19</v>
      </c>
      <c r="E1574" s="12" t="s">
        <v>20</v>
      </c>
      <c r="F1574" s="12" t="s">
        <v>21</v>
      </c>
      <c r="G1574" s="12" t="s">
        <v>22</v>
      </c>
      <c r="H1574" s="12" t="s">
        <v>23</v>
      </c>
      <c r="I1574" s="12"/>
      <c r="J1574" s="12" t="s">
        <v>24</v>
      </c>
      <c r="K1574" s="12" t="s">
        <v>25</v>
      </c>
      <c r="L1574" s="12" t="s">
        <v>26</v>
      </c>
      <c r="M1574" s="12"/>
      <c r="N1574" s="12" t="s">
        <v>211</v>
      </c>
      <c r="O1574" s="12">
        <v>47</v>
      </c>
      <c r="P1574" s="13">
        <v>21619.53</v>
      </c>
      <c r="Q1574" s="14">
        <v>345</v>
      </c>
    </row>
    <row r="1575" spans="1:17" ht="21">
      <c r="A1575" s="11" t="s">
        <v>165</v>
      </c>
      <c r="B1575" s="12" t="s">
        <v>1328</v>
      </c>
      <c r="C1575" s="12" t="s">
        <v>29</v>
      </c>
      <c r="D1575" s="12" t="s">
        <v>863</v>
      </c>
      <c r="E1575" s="12" t="s">
        <v>49</v>
      </c>
      <c r="F1575" s="12" t="s">
        <v>86</v>
      </c>
      <c r="G1575" s="12" t="s">
        <v>77</v>
      </c>
      <c r="H1575" s="12" t="s">
        <v>256</v>
      </c>
      <c r="I1575" s="12" t="s">
        <v>260</v>
      </c>
      <c r="J1575" s="12" t="s">
        <v>1570</v>
      </c>
      <c r="K1575" s="12"/>
      <c r="L1575" s="12"/>
      <c r="M1575" s="12"/>
      <c r="N1575" s="12" t="s">
        <v>151</v>
      </c>
      <c r="O1575" s="12">
        <v>16</v>
      </c>
      <c r="P1575" s="13">
        <v>6239.84</v>
      </c>
      <c r="Q1575" s="14">
        <v>282</v>
      </c>
    </row>
    <row r="1576" spans="1:17" ht="21">
      <c r="A1576" s="11" t="s">
        <v>165</v>
      </c>
      <c r="B1576" s="12" t="s">
        <v>254</v>
      </c>
      <c r="C1576" s="12" t="s">
        <v>48</v>
      </c>
      <c r="D1576" s="12"/>
      <c r="E1576" s="12"/>
      <c r="F1576" s="12" t="s">
        <v>76</v>
      </c>
      <c r="G1576" s="12" t="s">
        <v>77</v>
      </c>
      <c r="H1576" s="12" t="s">
        <v>256</v>
      </c>
      <c r="I1576" s="12"/>
      <c r="J1576" s="12" t="s">
        <v>24</v>
      </c>
      <c r="K1576" s="12"/>
      <c r="L1576" s="12"/>
      <c r="M1576" s="12"/>
      <c r="N1576" s="12" t="s">
        <v>2133</v>
      </c>
      <c r="O1576" s="12">
        <v>25</v>
      </c>
      <c r="P1576" s="13">
        <v>31225</v>
      </c>
      <c r="Q1576" s="14">
        <v>416</v>
      </c>
    </row>
    <row r="1577" spans="1:17" ht="21">
      <c r="A1577" s="11" t="s">
        <v>165</v>
      </c>
      <c r="B1577" s="12" t="s">
        <v>2134</v>
      </c>
      <c r="C1577" s="12" t="s">
        <v>18</v>
      </c>
      <c r="D1577" s="12" t="s">
        <v>85</v>
      </c>
      <c r="E1577" s="12" t="s">
        <v>49</v>
      </c>
      <c r="F1577" s="12" t="s">
        <v>76</v>
      </c>
      <c r="G1577" s="12" t="s">
        <v>77</v>
      </c>
      <c r="H1577" s="12" t="s">
        <v>33</v>
      </c>
      <c r="I1577" s="12" t="s">
        <v>589</v>
      </c>
      <c r="J1577" s="12" t="s">
        <v>24</v>
      </c>
      <c r="K1577" s="12"/>
      <c r="L1577" s="12"/>
      <c r="M1577" s="12"/>
      <c r="N1577" s="12" t="s">
        <v>151</v>
      </c>
      <c r="O1577" s="12">
        <v>54</v>
      </c>
      <c r="P1577" s="13">
        <v>21059.46</v>
      </c>
      <c r="Q1577" s="14">
        <v>355</v>
      </c>
    </row>
    <row r="1578" spans="1:17" ht="21">
      <c r="A1578" s="11" t="s">
        <v>165</v>
      </c>
      <c r="B1578" s="12" t="s">
        <v>907</v>
      </c>
      <c r="C1578" s="12" t="s">
        <v>210</v>
      </c>
      <c r="D1578" s="12" t="s">
        <v>85</v>
      </c>
      <c r="E1578" s="12" t="s">
        <v>20</v>
      </c>
      <c r="F1578" s="12" t="s">
        <v>76</v>
      </c>
      <c r="G1578" s="12" t="s">
        <v>77</v>
      </c>
      <c r="H1578" s="12" t="s">
        <v>42</v>
      </c>
      <c r="I1578" s="12"/>
      <c r="J1578" s="12" t="s">
        <v>43</v>
      </c>
      <c r="K1578" s="12" t="s">
        <v>236</v>
      </c>
      <c r="L1578" s="12"/>
      <c r="M1578" s="12"/>
      <c r="N1578" s="12" t="s">
        <v>61</v>
      </c>
      <c r="O1578" s="12">
        <v>20</v>
      </c>
      <c r="P1578" s="13">
        <v>31980</v>
      </c>
      <c r="Q1578" s="14">
        <v>393</v>
      </c>
    </row>
    <row r="1579" spans="1:17" ht="21">
      <c r="A1579" s="11" t="s">
        <v>36</v>
      </c>
      <c r="B1579" s="12" t="s">
        <v>37</v>
      </c>
      <c r="C1579" s="12" t="s">
        <v>38</v>
      </c>
      <c r="D1579" s="12" t="s">
        <v>39</v>
      </c>
      <c r="E1579" s="12"/>
      <c r="F1579" s="12" t="s">
        <v>40</v>
      </c>
      <c r="G1579" s="12" t="s">
        <v>41</v>
      </c>
      <c r="H1579" s="12" t="s">
        <v>42</v>
      </c>
      <c r="I1579" s="12"/>
      <c r="J1579" s="12" t="s">
        <v>43</v>
      </c>
      <c r="K1579" s="12"/>
      <c r="L1579" s="12" t="s">
        <v>44</v>
      </c>
      <c r="M1579" s="12">
        <v>5</v>
      </c>
      <c r="N1579" s="12" t="s">
        <v>688</v>
      </c>
      <c r="O1579" s="12">
        <v>28</v>
      </c>
      <c r="P1579" s="13">
        <v>61572</v>
      </c>
      <c r="Q1579" s="14">
        <v>199</v>
      </c>
    </row>
    <row r="1580" spans="1:17" ht="21">
      <c r="A1580" s="11" t="s">
        <v>36</v>
      </c>
      <c r="B1580" s="12" t="s">
        <v>149</v>
      </c>
      <c r="C1580" s="12" t="s">
        <v>29</v>
      </c>
      <c r="D1580" s="12" t="s">
        <v>39</v>
      </c>
      <c r="E1580" s="12"/>
      <c r="F1580" s="12" t="s">
        <v>40</v>
      </c>
      <c r="G1580" s="12" t="s">
        <v>41</v>
      </c>
      <c r="H1580" s="12" t="s">
        <v>42</v>
      </c>
      <c r="I1580" s="12"/>
      <c r="J1580" s="12" t="s">
        <v>43</v>
      </c>
      <c r="K1580" s="12" t="s">
        <v>150</v>
      </c>
      <c r="L1580" s="12" t="s">
        <v>44</v>
      </c>
      <c r="M1580" s="12">
        <v>1</v>
      </c>
      <c r="N1580" s="12" t="s">
        <v>211</v>
      </c>
      <c r="O1580" s="12">
        <v>55</v>
      </c>
      <c r="P1580" s="13">
        <v>25299.45</v>
      </c>
      <c r="Q1580" s="14">
        <v>443</v>
      </c>
    </row>
    <row r="1581" spans="1:17" ht="21">
      <c r="A1581" s="11" t="s">
        <v>17</v>
      </c>
      <c r="B1581" s="12"/>
      <c r="C1581" s="12" t="s">
        <v>18</v>
      </c>
      <c r="D1581" s="12" t="s">
        <v>19</v>
      </c>
      <c r="E1581" s="12" t="s">
        <v>20</v>
      </c>
      <c r="F1581" s="12" t="s">
        <v>21</v>
      </c>
      <c r="G1581" s="12" t="s">
        <v>22</v>
      </c>
      <c r="H1581" s="12" t="s">
        <v>23</v>
      </c>
      <c r="I1581" s="12"/>
      <c r="J1581" s="12" t="s">
        <v>24</v>
      </c>
      <c r="K1581" s="12" t="s">
        <v>25</v>
      </c>
      <c r="L1581" s="12" t="s">
        <v>26</v>
      </c>
      <c r="M1581" s="12"/>
      <c r="N1581" s="12" t="s">
        <v>132</v>
      </c>
      <c r="O1581" s="12">
        <v>21</v>
      </c>
      <c r="P1581" s="13">
        <v>12389.79</v>
      </c>
      <c r="Q1581" s="14">
        <v>501</v>
      </c>
    </row>
    <row r="1582" spans="1:17" ht="21">
      <c r="A1582" s="11" t="s">
        <v>123</v>
      </c>
      <c r="B1582" s="12" t="s">
        <v>123</v>
      </c>
      <c r="C1582" s="12" t="s">
        <v>18</v>
      </c>
      <c r="D1582" s="12" t="s">
        <v>85</v>
      </c>
      <c r="E1582" s="12" t="s">
        <v>1349</v>
      </c>
      <c r="F1582" s="12" t="s">
        <v>86</v>
      </c>
      <c r="G1582" s="12"/>
      <c r="H1582" s="12" t="s">
        <v>2135</v>
      </c>
      <c r="I1582" s="12" t="s">
        <v>284</v>
      </c>
      <c r="J1582" s="12" t="s">
        <v>24</v>
      </c>
      <c r="K1582" s="12" t="s">
        <v>2136</v>
      </c>
      <c r="L1582" s="12"/>
      <c r="M1582" s="12">
        <v>4.4000000000000004</v>
      </c>
      <c r="N1582" s="12" t="s">
        <v>2137</v>
      </c>
      <c r="O1582" s="12">
        <v>17</v>
      </c>
      <c r="P1582" s="13">
        <v>15683.35</v>
      </c>
      <c r="Q1582" s="14">
        <v>293</v>
      </c>
    </row>
    <row r="1583" spans="1:17" ht="21">
      <c r="A1583" s="11" t="s">
        <v>165</v>
      </c>
      <c r="B1583" s="12" t="s">
        <v>2138</v>
      </c>
      <c r="C1583" s="12" t="s">
        <v>73</v>
      </c>
      <c r="D1583" s="12" t="s">
        <v>85</v>
      </c>
      <c r="E1583" s="12" t="s">
        <v>75</v>
      </c>
      <c r="F1583" s="12" t="s">
        <v>76</v>
      </c>
      <c r="G1583" s="12" t="s">
        <v>77</v>
      </c>
      <c r="H1583" s="12" t="s">
        <v>33</v>
      </c>
      <c r="I1583" s="12"/>
      <c r="J1583" s="12" t="s">
        <v>43</v>
      </c>
      <c r="K1583" s="12" t="s">
        <v>397</v>
      </c>
      <c r="L1583" s="12"/>
      <c r="M1583" s="12"/>
      <c r="N1583" s="12" t="s">
        <v>127</v>
      </c>
      <c r="O1583" s="12">
        <v>50</v>
      </c>
      <c r="P1583" s="13">
        <v>31999.5</v>
      </c>
      <c r="Q1583" s="14">
        <v>315</v>
      </c>
    </row>
    <row r="1584" spans="1:17" ht="21">
      <c r="A1584" s="11" t="s">
        <v>165</v>
      </c>
      <c r="B1584" s="12" t="s">
        <v>721</v>
      </c>
      <c r="C1584" s="12" t="s">
        <v>29</v>
      </c>
      <c r="D1584" s="12" t="s">
        <v>853</v>
      </c>
      <c r="E1584" s="12" t="s">
        <v>90</v>
      </c>
      <c r="F1584" s="12" t="s">
        <v>374</v>
      </c>
      <c r="G1584" s="12" t="s">
        <v>77</v>
      </c>
      <c r="H1584" s="12" t="s">
        <v>33</v>
      </c>
      <c r="I1584" s="12" t="s">
        <v>687</v>
      </c>
      <c r="J1584" s="12" t="s">
        <v>43</v>
      </c>
      <c r="K1584" s="12"/>
      <c r="L1584" s="12"/>
      <c r="M1584" s="12"/>
      <c r="N1584" s="12" t="s">
        <v>78</v>
      </c>
      <c r="O1584" s="12">
        <v>47</v>
      </c>
      <c r="P1584" s="13">
        <v>42299.53</v>
      </c>
      <c r="Q1584" s="14">
        <v>385</v>
      </c>
    </row>
    <row r="1585" spans="1:17" ht="21">
      <c r="A1585" s="11" t="s">
        <v>17</v>
      </c>
      <c r="B1585" s="12"/>
      <c r="C1585" s="12" t="s">
        <v>29</v>
      </c>
      <c r="D1585" s="12" t="s">
        <v>19</v>
      </c>
      <c r="E1585" s="12" t="s">
        <v>94</v>
      </c>
      <c r="F1585" s="12" t="s">
        <v>95</v>
      </c>
      <c r="G1585" s="12" t="s">
        <v>96</v>
      </c>
      <c r="H1585" s="12" t="s">
        <v>23</v>
      </c>
      <c r="I1585" s="12"/>
      <c r="J1585" s="12" t="s">
        <v>24</v>
      </c>
      <c r="K1585" s="12" t="s">
        <v>25</v>
      </c>
      <c r="L1585" s="12" t="s">
        <v>97</v>
      </c>
      <c r="M1585" s="12">
        <v>5</v>
      </c>
      <c r="N1585" s="12" t="s">
        <v>2139</v>
      </c>
      <c r="O1585" s="12">
        <v>42</v>
      </c>
      <c r="P1585" s="13">
        <v>55061.58</v>
      </c>
      <c r="Q1585" s="14">
        <v>345</v>
      </c>
    </row>
    <row r="1586" spans="1:17" ht="21">
      <c r="A1586" s="11" t="s">
        <v>28</v>
      </c>
      <c r="B1586" s="12"/>
      <c r="C1586" s="12" t="s">
        <v>18</v>
      </c>
      <c r="D1586" s="12" t="s">
        <v>287</v>
      </c>
      <c r="E1586" s="12" t="s">
        <v>32</v>
      </c>
      <c r="F1586" s="12" t="s">
        <v>288</v>
      </c>
      <c r="G1586" s="12" t="s">
        <v>77</v>
      </c>
      <c r="H1586" s="12" t="s">
        <v>23</v>
      </c>
      <c r="I1586" s="12"/>
      <c r="J1586" s="12" t="s">
        <v>24</v>
      </c>
      <c r="K1586" s="12" t="s">
        <v>25</v>
      </c>
      <c r="L1586" s="12" t="s">
        <v>97</v>
      </c>
      <c r="M1586" s="12">
        <v>4.7</v>
      </c>
      <c r="N1586" s="12" t="s">
        <v>2140</v>
      </c>
      <c r="O1586" s="12">
        <v>27</v>
      </c>
      <c r="P1586" s="13">
        <v>83033.91</v>
      </c>
      <c r="Q1586" s="14">
        <v>314</v>
      </c>
    </row>
    <row r="1587" spans="1:17" ht="21">
      <c r="A1587" s="11" t="s">
        <v>28</v>
      </c>
      <c r="B1587" s="12"/>
      <c r="C1587" s="12" t="s">
        <v>29</v>
      </c>
      <c r="D1587" s="12" t="s">
        <v>85</v>
      </c>
      <c r="E1587" s="12" t="s">
        <v>20</v>
      </c>
      <c r="F1587" s="12" t="s">
        <v>99</v>
      </c>
      <c r="G1587" s="12" t="s">
        <v>77</v>
      </c>
      <c r="H1587" s="12" t="s">
        <v>23</v>
      </c>
      <c r="I1587" s="12"/>
      <c r="J1587" s="12" t="s">
        <v>24</v>
      </c>
      <c r="K1587" s="12" t="s">
        <v>25</v>
      </c>
      <c r="L1587" s="12" t="s">
        <v>97</v>
      </c>
      <c r="M1587" s="12">
        <v>4.4000000000000004</v>
      </c>
      <c r="N1587" s="12" t="s">
        <v>151</v>
      </c>
      <c r="O1587" s="12">
        <v>47</v>
      </c>
      <c r="P1587" s="13">
        <v>18329.53</v>
      </c>
      <c r="Q1587" s="14">
        <v>540</v>
      </c>
    </row>
    <row r="1588" spans="1:17" ht="21">
      <c r="A1588" s="11" t="s">
        <v>71</v>
      </c>
      <c r="B1588" s="12" t="s">
        <v>2141</v>
      </c>
      <c r="C1588" s="12" t="s">
        <v>48</v>
      </c>
      <c r="D1588" s="12" t="s">
        <v>2142</v>
      </c>
      <c r="E1588" s="12" t="s">
        <v>49</v>
      </c>
      <c r="F1588" s="12" t="s">
        <v>76</v>
      </c>
      <c r="G1588" s="12" t="s">
        <v>22</v>
      </c>
      <c r="H1588" s="12" t="s">
        <v>256</v>
      </c>
      <c r="I1588" s="12"/>
      <c r="J1588" s="12" t="s">
        <v>24</v>
      </c>
      <c r="K1588" s="12" t="s">
        <v>2143</v>
      </c>
      <c r="L1588" s="12"/>
      <c r="M1588" s="12">
        <v>3.8</v>
      </c>
      <c r="N1588" s="12" t="s">
        <v>893</v>
      </c>
      <c r="O1588" s="12">
        <v>32</v>
      </c>
      <c r="P1588" s="13">
        <v>28107.84</v>
      </c>
      <c r="Q1588" s="14">
        <v>480</v>
      </c>
    </row>
    <row r="1589" spans="1:17" ht="21">
      <c r="A1589" s="11" t="s">
        <v>123</v>
      </c>
      <c r="B1589" s="12" t="s">
        <v>1615</v>
      </c>
      <c r="C1589" s="12" t="s">
        <v>18</v>
      </c>
      <c r="D1589" s="12"/>
      <c r="E1589" s="12" t="s">
        <v>49</v>
      </c>
      <c r="F1589" s="12" t="s">
        <v>130</v>
      </c>
      <c r="G1589" s="12" t="s">
        <v>22</v>
      </c>
      <c r="H1589" s="12" t="s">
        <v>23</v>
      </c>
      <c r="I1589" s="12" t="s">
        <v>260</v>
      </c>
      <c r="J1589" s="12" t="s">
        <v>665</v>
      </c>
      <c r="K1589" s="12" t="s">
        <v>316</v>
      </c>
      <c r="L1589" s="12"/>
      <c r="M1589" s="12"/>
      <c r="N1589" s="12" t="s">
        <v>2144</v>
      </c>
      <c r="O1589" s="12">
        <v>43</v>
      </c>
      <c r="P1589" s="13">
        <v>49879.57</v>
      </c>
      <c r="Q1589" s="14">
        <v>235</v>
      </c>
    </row>
    <row r="1590" spans="1:17" ht="21">
      <c r="A1590" s="11" t="s">
        <v>123</v>
      </c>
      <c r="B1590" s="12" t="s">
        <v>2145</v>
      </c>
      <c r="C1590" s="12" t="s">
        <v>29</v>
      </c>
      <c r="D1590" s="12" t="s">
        <v>85</v>
      </c>
      <c r="E1590" s="12" t="s">
        <v>90</v>
      </c>
      <c r="F1590" s="12" t="s">
        <v>76</v>
      </c>
      <c r="G1590" s="12" t="s">
        <v>77</v>
      </c>
      <c r="H1590" s="12" t="s">
        <v>256</v>
      </c>
      <c r="I1590" s="12" t="s">
        <v>2146</v>
      </c>
      <c r="J1590" s="12" t="s">
        <v>24</v>
      </c>
      <c r="K1590" s="12"/>
      <c r="L1590" s="12"/>
      <c r="M1590" s="12">
        <v>3.4</v>
      </c>
      <c r="N1590" s="12" t="s">
        <v>323</v>
      </c>
      <c r="O1590" s="12">
        <v>58</v>
      </c>
      <c r="P1590" s="13">
        <v>51097.42</v>
      </c>
      <c r="Q1590" s="14">
        <v>172</v>
      </c>
    </row>
    <row r="1591" spans="1:17" ht="21">
      <c r="A1591" s="11" t="s">
        <v>165</v>
      </c>
      <c r="B1591" s="12" t="s">
        <v>2147</v>
      </c>
      <c r="C1591" s="12" t="s">
        <v>73</v>
      </c>
      <c r="D1591" s="12" t="s">
        <v>853</v>
      </c>
      <c r="E1591" s="12" t="s">
        <v>75</v>
      </c>
      <c r="F1591" s="12" t="s">
        <v>337</v>
      </c>
      <c r="G1591" s="12" t="s">
        <v>77</v>
      </c>
      <c r="H1591" s="12" t="s">
        <v>256</v>
      </c>
      <c r="I1591" s="12" t="s">
        <v>2148</v>
      </c>
      <c r="J1591" s="12" t="s">
        <v>24</v>
      </c>
      <c r="K1591" s="12"/>
      <c r="L1591" s="12"/>
      <c r="M1591" s="12"/>
      <c r="N1591" s="12" t="s">
        <v>151</v>
      </c>
      <c r="O1591" s="12">
        <v>43</v>
      </c>
      <c r="P1591" s="13">
        <v>16769.57</v>
      </c>
      <c r="Q1591" s="14">
        <v>270</v>
      </c>
    </row>
    <row r="1592" spans="1:17" ht="21">
      <c r="A1592" s="11" t="s">
        <v>123</v>
      </c>
      <c r="B1592" s="12" t="s">
        <v>2149</v>
      </c>
      <c r="C1592" s="12" t="s">
        <v>18</v>
      </c>
      <c r="D1592" s="12" t="s">
        <v>85</v>
      </c>
      <c r="E1592" s="12" t="s">
        <v>49</v>
      </c>
      <c r="F1592" s="12" t="s">
        <v>86</v>
      </c>
      <c r="G1592" s="12" t="s">
        <v>22</v>
      </c>
      <c r="H1592" s="12" t="s">
        <v>2150</v>
      </c>
      <c r="I1592" s="12"/>
      <c r="J1592" s="12" t="s">
        <v>389</v>
      </c>
      <c r="K1592" s="12" t="s">
        <v>1213</v>
      </c>
      <c r="L1592" s="12"/>
      <c r="M1592" s="12">
        <v>3</v>
      </c>
      <c r="N1592" s="12" t="s">
        <v>151</v>
      </c>
      <c r="O1592" s="12">
        <v>28</v>
      </c>
      <c r="P1592" s="13">
        <v>10919.72</v>
      </c>
      <c r="Q1592" s="14">
        <v>147</v>
      </c>
    </row>
    <row r="1593" spans="1:17" ht="21">
      <c r="A1593" s="11" t="s">
        <v>36</v>
      </c>
      <c r="B1593" s="12" t="s">
        <v>2151</v>
      </c>
      <c r="C1593" s="12" t="s">
        <v>105</v>
      </c>
      <c r="D1593" s="12"/>
      <c r="E1593" s="12"/>
      <c r="F1593" s="12">
        <v>8032</v>
      </c>
      <c r="G1593" s="12" t="s">
        <v>22</v>
      </c>
      <c r="H1593" s="12" t="s">
        <v>338</v>
      </c>
      <c r="I1593" s="12"/>
      <c r="J1593" s="12" t="s">
        <v>43</v>
      </c>
      <c r="K1593" s="12" t="s">
        <v>2152</v>
      </c>
      <c r="L1593" s="12"/>
      <c r="M1593" s="12">
        <v>4</v>
      </c>
      <c r="N1593" s="12" t="s">
        <v>211</v>
      </c>
      <c r="O1593" s="12">
        <v>13</v>
      </c>
      <c r="P1593" s="13">
        <v>5979.87</v>
      </c>
      <c r="Q1593" s="14">
        <v>430</v>
      </c>
    </row>
    <row r="1594" spans="1:17" ht="21">
      <c r="A1594" s="11" t="s">
        <v>28</v>
      </c>
      <c r="B1594" s="12"/>
      <c r="C1594" s="12" t="s">
        <v>29</v>
      </c>
      <c r="D1594" s="12" t="s">
        <v>30</v>
      </c>
      <c r="E1594" s="12" t="s">
        <v>20</v>
      </c>
      <c r="F1594" s="12" t="s">
        <v>31</v>
      </c>
      <c r="G1594" s="12" t="s">
        <v>32</v>
      </c>
      <c r="H1594" s="12" t="s">
        <v>33</v>
      </c>
      <c r="I1594" s="12" t="s">
        <v>34</v>
      </c>
      <c r="J1594" s="12" t="s">
        <v>24</v>
      </c>
      <c r="K1594" s="12" t="s">
        <v>25</v>
      </c>
      <c r="L1594" s="12"/>
      <c r="M1594" s="12">
        <v>4.5</v>
      </c>
      <c r="N1594" s="12" t="s">
        <v>2153</v>
      </c>
      <c r="O1594" s="12">
        <v>48</v>
      </c>
      <c r="P1594" s="13">
        <v>85151.52</v>
      </c>
      <c r="Q1594" s="14">
        <v>181</v>
      </c>
    </row>
    <row r="1595" spans="1:17" ht="21">
      <c r="A1595" s="11" t="s">
        <v>17</v>
      </c>
      <c r="B1595" s="12" t="s">
        <v>101</v>
      </c>
      <c r="C1595" s="12" t="s">
        <v>29</v>
      </c>
      <c r="D1595" s="12" t="s">
        <v>102</v>
      </c>
      <c r="E1595" s="12" t="s">
        <v>20</v>
      </c>
      <c r="F1595" s="12" t="s">
        <v>31</v>
      </c>
      <c r="G1595" s="12" t="s">
        <v>96</v>
      </c>
      <c r="H1595" s="12" t="s">
        <v>23</v>
      </c>
      <c r="I1595" s="12"/>
      <c r="J1595" s="12" t="s">
        <v>24</v>
      </c>
      <c r="K1595" s="12" t="s">
        <v>25</v>
      </c>
      <c r="L1595" s="12"/>
      <c r="M1595" s="12"/>
      <c r="N1595" s="12" t="s">
        <v>132</v>
      </c>
      <c r="O1595" s="12">
        <v>51</v>
      </c>
      <c r="P1595" s="13">
        <v>30089.49</v>
      </c>
      <c r="Q1595" s="14">
        <v>537</v>
      </c>
    </row>
    <row r="1596" spans="1:17" ht="21">
      <c r="A1596" s="11" t="s">
        <v>152</v>
      </c>
      <c r="B1596" s="12" t="s">
        <v>153</v>
      </c>
      <c r="C1596" s="12" t="s">
        <v>73</v>
      </c>
      <c r="D1596" s="12" t="s">
        <v>30</v>
      </c>
      <c r="E1596" s="12" t="s">
        <v>20</v>
      </c>
      <c r="F1596" s="12" t="s">
        <v>31</v>
      </c>
      <c r="G1596" s="12" t="s">
        <v>41</v>
      </c>
      <c r="H1596" s="12" t="s">
        <v>23</v>
      </c>
      <c r="I1596" s="12"/>
      <c r="J1596" s="12" t="s">
        <v>24</v>
      </c>
      <c r="K1596" s="12" t="s">
        <v>25</v>
      </c>
      <c r="L1596" s="12"/>
      <c r="M1596" s="12"/>
      <c r="N1596" s="12" t="s">
        <v>45</v>
      </c>
      <c r="O1596" s="12">
        <v>39</v>
      </c>
      <c r="P1596" s="13">
        <v>38999.61</v>
      </c>
      <c r="Q1596" s="14">
        <v>292</v>
      </c>
    </row>
    <row r="1597" spans="1:17" ht="21">
      <c r="A1597" s="11" t="s">
        <v>36</v>
      </c>
      <c r="B1597" s="12" t="s">
        <v>37</v>
      </c>
      <c r="C1597" s="12" t="s">
        <v>38</v>
      </c>
      <c r="D1597" s="12" t="s">
        <v>39</v>
      </c>
      <c r="E1597" s="12"/>
      <c r="F1597" s="12" t="s">
        <v>40</v>
      </c>
      <c r="G1597" s="12" t="s">
        <v>41</v>
      </c>
      <c r="H1597" s="12" t="s">
        <v>42</v>
      </c>
      <c r="I1597" s="12"/>
      <c r="J1597" s="12" t="s">
        <v>43</v>
      </c>
      <c r="K1597" s="12"/>
      <c r="L1597" s="12" t="s">
        <v>44</v>
      </c>
      <c r="M1597" s="12">
        <v>5</v>
      </c>
      <c r="N1597" s="12" t="s">
        <v>100</v>
      </c>
      <c r="O1597" s="12">
        <v>17</v>
      </c>
      <c r="P1597" s="13">
        <v>28883</v>
      </c>
      <c r="Q1597" s="14">
        <v>462</v>
      </c>
    </row>
    <row r="1598" spans="1:17" ht="21">
      <c r="A1598" s="11" t="s">
        <v>36</v>
      </c>
      <c r="B1598" s="12" t="s">
        <v>149</v>
      </c>
      <c r="C1598" s="12" t="s">
        <v>29</v>
      </c>
      <c r="D1598" s="12" t="s">
        <v>39</v>
      </c>
      <c r="E1598" s="12"/>
      <c r="F1598" s="12" t="s">
        <v>40</v>
      </c>
      <c r="G1598" s="12" t="s">
        <v>41</v>
      </c>
      <c r="H1598" s="12" t="s">
        <v>42</v>
      </c>
      <c r="I1598" s="12"/>
      <c r="J1598" s="12" t="s">
        <v>43</v>
      </c>
      <c r="K1598" s="12" t="s">
        <v>150</v>
      </c>
      <c r="L1598" s="12" t="s">
        <v>44</v>
      </c>
      <c r="M1598" s="12">
        <v>1</v>
      </c>
      <c r="N1598" s="12" t="s">
        <v>2154</v>
      </c>
      <c r="O1598" s="12">
        <v>35</v>
      </c>
      <c r="P1598" s="13">
        <v>30729.65</v>
      </c>
      <c r="Q1598" s="14">
        <v>508</v>
      </c>
    </row>
    <row r="1599" spans="1:17" ht="21">
      <c r="A1599" s="11" t="s">
        <v>17</v>
      </c>
      <c r="B1599" s="12"/>
      <c r="C1599" s="12" t="s">
        <v>18</v>
      </c>
      <c r="D1599" s="12" t="s">
        <v>19</v>
      </c>
      <c r="E1599" s="12" t="s">
        <v>20</v>
      </c>
      <c r="F1599" s="12" t="s">
        <v>21</v>
      </c>
      <c r="G1599" s="12" t="s">
        <v>22</v>
      </c>
      <c r="H1599" s="12" t="s">
        <v>23</v>
      </c>
      <c r="I1599" s="12"/>
      <c r="J1599" s="12" t="s">
        <v>24</v>
      </c>
      <c r="K1599" s="12" t="s">
        <v>25</v>
      </c>
      <c r="L1599" s="12" t="s">
        <v>26</v>
      </c>
      <c r="M1599" s="12"/>
      <c r="N1599" s="12" t="s">
        <v>132</v>
      </c>
      <c r="O1599" s="12">
        <v>23</v>
      </c>
      <c r="P1599" s="13">
        <v>13569.77</v>
      </c>
      <c r="Q1599" s="14">
        <v>339</v>
      </c>
    </row>
    <row r="1600" spans="1:17" ht="21">
      <c r="A1600" s="11" t="s">
        <v>165</v>
      </c>
      <c r="B1600" s="12" t="s">
        <v>254</v>
      </c>
      <c r="C1600" s="12" t="s">
        <v>18</v>
      </c>
      <c r="D1600" s="12"/>
      <c r="E1600" s="12" t="s">
        <v>49</v>
      </c>
      <c r="F1600" s="12" t="s">
        <v>76</v>
      </c>
      <c r="G1600" s="12"/>
      <c r="H1600" s="12" t="s">
        <v>1105</v>
      </c>
      <c r="I1600" s="12"/>
      <c r="J1600" s="12" t="s">
        <v>24</v>
      </c>
      <c r="K1600" s="12" t="s">
        <v>1586</v>
      </c>
      <c r="L1600" s="12" t="s">
        <v>785</v>
      </c>
      <c r="M1600" s="12"/>
      <c r="N1600" s="12" t="s">
        <v>2155</v>
      </c>
      <c r="O1600" s="12">
        <v>56</v>
      </c>
      <c r="P1600" s="13">
        <v>48391.839999999997</v>
      </c>
      <c r="Q1600" s="14">
        <v>349</v>
      </c>
    </row>
    <row r="1601" spans="1:17" ht="21">
      <c r="A1601" s="11" t="s">
        <v>165</v>
      </c>
      <c r="B1601" s="12" t="s">
        <v>1551</v>
      </c>
      <c r="C1601" s="12" t="s">
        <v>18</v>
      </c>
      <c r="D1601" s="12" t="s">
        <v>85</v>
      </c>
      <c r="E1601" s="12" t="s">
        <v>20</v>
      </c>
      <c r="F1601" s="12" t="s">
        <v>76</v>
      </c>
      <c r="G1601" s="12" t="s">
        <v>77</v>
      </c>
      <c r="H1601" s="12" t="s">
        <v>33</v>
      </c>
      <c r="I1601" s="12"/>
      <c r="J1601" s="12" t="s">
        <v>24</v>
      </c>
      <c r="K1601" s="12" t="s">
        <v>506</v>
      </c>
      <c r="L1601" s="12"/>
      <c r="M1601" s="12"/>
      <c r="N1601" s="12" t="s">
        <v>2156</v>
      </c>
      <c r="O1601" s="12">
        <v>14</v>
      </c>
      <c r="P1601" s="13">
        <v>1736</v>
      </c>
      <c r="Q1601" s="14">
        <v>105</v>
      </c>
    </row>
    <row r="1602" spans="1:17" ht="21">
      <c r="A1602" s="11" t="s">
        <v>28</v>
      </c>
      <c r="B1602" s="12" t="s">
        <v>2157</v>
      </c>
      <c r="C1602" s="12" t="s">
        <v>18</v>
      </c>
      <c r="D1602" s="12" t="s">
        <v>85</v>
      </c>
      <c r="E1602" s="12"/>
      <c r="F1602" s="12" t="s">
        <v>1104</v>
      </c>
      <c r="G1602" s="12" t="s">
        <v>77</v>
      </c>
      <c r="H1602" s="12" t="s">
        <v>413</v>
      </c>
      <c r="I1602" s="12"/>
      <c r="J1602" s="12" t="s">
        <v>24</v>
      </c>
      <c r="K1602" s="12" t="s">
        <v>671</v>
      </c>
      <c r="L1602" s="12" t="s">
        <v>26</v>
      </c>
      <c r="M1602" s="12">
        <v>5</v>
      </c>
      <c r="N1602" s="12" t="s">
        <v>2158</v>
      </c>
      <c r="O1602" s="12">
        <v>38</v>
      </c>
      <c r="P1602" s="13">
        <v>23548.98</v>
      </c>
      <c r="Q1602" s="14">
        <v>316</v>
      </c>
    </row>
    <row r="1603" spans="1:17" ht="21">
      <c r="A1603" s="11" t="s">
        <v>165</v>
      </c>
      <c r="B1603" s="12"/>
      <c r="C1603" s="12" t="s">
        <v>115</v>
      </c>
      <c r="D1603" s="12"/>
      <c r="E1603" s="12"/>
      <c r="F1603" s="12" t="s">
        <v>135</v>
      </c>
      <c r="G1603" s="12" t="s">
        <v>67</v>
      </c>
      <c r="H1603" s="12" t="s">
        <v>68</v>
      </c>
      <c r="I1603" s="12"/>
      <c r="J1603" s="12" t="s">
        <v>24</v>
      </c>
      <c r="K1603" s="12" t="s">
        <v>1032</v>
      </c>
      <c r="L1603" s="12"/>
      <c r="M1603" s="12">
        <v>3.7</v>
      </c>
      <c r="N1603" s="12" t="s">
        <v>2159</v>
      </c>
      <c r="O1603" s="12">
        <v>28</v>
      </c>
      <c r="P1603" s="13">
        <v>21829.360000000001</v>
      </c>
      <c r="Q1603" s="14">
        <v>273</v>
      </c>
    </row>
    <row r="1604" spans="1:17" ht="21">
      <c r="A1604" s="11" t="s">
        <v>123</v>
      </c>
      <c r="B1604" s="12" t="s">
        <v>901</v>
      </c>
      <c r="C1604" s="12" t="s">
        <v>18</v>
      </c>
      <c r="D1604" s="12"/>
      <c r="E1604" s="12" t="s">
        <v>75</v>
      </c>
      <c r="F1604" s="12" t="s">
        <v>76</v>
      </c>
      <c r="G1604" s="12" t="s">
        <v>77</v>
      </c>
      <c r="H1604" s="12" t="s">
        <v>23</v>
      </c>
      <c r="I1604" s="12" t="s">
        <v>260</v>
      </c>
      <c r="J1604" s="12" t="s">
        <v>394</v>
      </c>
      <c r="K1604" s="12" t="s">
        <v>205</v>
      </c>
      <c r="L1604" s="12"/>
      <c r="M1604" s="12"/>
      <c r="N1604" s="12" t="s">
        <v>2160</v>
      </c>
      <c r="O1604" s="12">
        <v>51</v>
      </c>
      <c r="P1604" s="13">
        <v>101482.35</v>
      </c>
      <c r="Q1604" s="14">
        <v>528</v>
      </c>
    </row>
    <row r="1605" spans="1:17" ht="21">
      <c r="A1605" s="11" t="s">
        <v>17</v>
      </c>
      <c r="B1605" s="12"/>
      <c r="C1605" s="12" t="s">
        <v>29</v>
      </c>
      <c r="D1605" s="12" t="s">
        <v>19</v>
      </c>
      <c r="E1605" s="12" t="s">
        <v>94</v>
      </c>
      <c r="F1605" s="12" t="s">
        <v>95</v>
      </c>
      <c r="G1605" s="12" t="s">
        <v>96</v>
      </c>
      <c r="H1605" s="12" t="s">
        <v>23</v>
      </c>
      <c r="I1605" s="12"/>
      <c r="J1605" s="12" t="s">
        <v>24</v>
      </c>
      <c r="K1605" s="12" t="s">
        <v>25</v>
      </c>
      <c r="L1605" s="12" t="s">
        <v>97</v>
      </c>
      <c r="M1605" s="12">
        <v>5</v>
      </c>
      <c r="N1605" s="12" t="s">
        <v>2161</v>
      </c>
      <c r="O1605" s="12">
        <v>44</v>
      </c>
      <c r="P1605" s="13">
        <v>31891.64</v>
      </c>
      <c r="Q1605" s="14">
        <v>371</v>
      </c>
    </row>
    <row r="1606" spans="1:17" ht="21">
      <c r="A1606" s="11" t="s">
        <v>28</v>
      </c>
      <c r="B1606" s="12"/>
      <c r="C1606" s="12" t="s">
        <v>18</v>
      </c>
      <c r="D1606" s="12" t="s">
        <v>287</v>
      </c>
      <c r="E1606" s="12" t="s">
        <v>32</v>
      </c>
      <c r="F1606" s="12" t="s">
        <v>288</v>
      </c>
      <c r="G1606" s="12" t="s">
        <v>77</v>
      </c>
      <c r="H1606" s="12" t="s">
        <v>23</v>
      </c>
      <c r="I1606" s="12"/>
      <c r="J1606" s="12" t="s">
        <v>24</v>
      </c>
      <c r="K1606" s="12" t="s">
        <v>25</v>
      </c>
      <c r="L1606" s="12" t="s">
        <v>97</v>
      </c>
      <c r="M1606" s="12">
        <v>4.7</v>
      </c>
      <c r="N1606" s="12" t="s">
        <v>100</v>
      </c>
      <c r="O1606" s="12">
        <v>30</v>
      </c>
      <c r="P1606" s="13">
        <v>50970</v>
      </c>
      <c r="Q1606" s="14">
        <v>406</v>
      </c>
    </row>
    <row r="1607" spans="1:17" ht="21">
      <c r="A1607" s="11" t="s">
        <v>28</v>
      </c>
      <c r="B1607" s="12"/>
      <c r="C1607" s="12" t="s">
        <v>29</v>
      </c>
      <c r="D1607" s="12" t="s">
        <v>85</v>
      </c>
      <c r="E1607" s="12" t="s">
        <v>20</v>
      </c>
      <c r="F1607" s="12" t="s">
        <v>99</v>
      </c>
      <c r="G1607" s="12" t="s">
        <v>77</v>
      </c>
      <c r="H1607" s="12" t="s">
        <v>23</v>
      </c>
      <c r="I1607" s="12"/>
      <c r="J1607" s="12" t="s">
        <v>24</v>
      </c>
      <c r="K1607" s="12" t="s">
        <v>25</v>
      </c>
      <c r="L1607" s="12" t="s">
        <v>97</v>
      </c>
      <c r="M1607" s="12">
        <v>4.4000000000000004</v>
      </c>
      <c r="N1607" s="12" t="s">
        <v>2162</v>
      </c>
      <c r="O1607" s="12">
        <v>63</v>
      </c>
      <c r="P1607" s="13">
        <v>76922.37</v>
      </c>
      <c r="Q1607" s="14">
        <v>160</v>
      </c>
    </row>
    <row r="1608" spans="1:17" ht="21">
      <c r="A1608" s="11" t="s">
        <v>2163</v>
      </c>
      <c r="B1608" s="12" t="s">
        <v>1186</v>
      </c>
      <c r="C1608" s="12" t="s">
        <v>29</v>
      </c>
      <c r="D1608" s="12" t="s">
        <v>1747</v>
      </c>
      <c r="E1608" s="12" t="s">
        <v>90</v>
      </c>
      <c r="F1608" s="12" t="s">
        <v>106</v>
      </c>
      <c r="G1608" s="12" t="s">
        <v>41</v>
      </c>
      <c r="H1608" s="12" t="s">
        <v>338</v>
      </c>
      <c r="I1608" s="12" t="s">
        <v>919</v>
      </c>
      <c r="J1608" s="12" t="s">
        <v>24</v>
      </c>
      <c r="K1608" s="12"/>
      <c r="L1608" s="12"/>
      <c r="M1608" s="12">
        <v>5</v>
      </c>
      <c r="N1608" s="12" t="s">
        <v>100</v>
      </c>
      <c r="O1608" s="12">
        <v>16</v>
      </c>
      <c r="P1608" s="13">
        <v>27184</v>
      </c>
      <c r="Q1608" s="14">
        <v>232</v>
      </c>
    </row>
    <row r="1609" spans="1:17" ht="21">
      <c r="A1609" s="11" t="s">
        <v>165</v>
      </c>
      <c r="B1609" s="12" t="s">
        <v>522</v>
      </c>
      <c r="C1609" s="12" t="s">
        <v>18</v>
      </c>
      <c r="D1609" s="12" t="s">
        <v>30</v>
      </c>
      <c r="E1609" s="12" t="s">
        <v>49</v>
      </c>
      <c r="F1609" s="12" t="s">
        <v>86</v>
      </c>
      <c r="G1609" s="12" t="s">
        <v>77</v>
      </c>
      <c r="H1609" s="12" t="s">
        <v>33</v>
      </c>
      <c r="I1609" s="12" t="s">
        <v>260</v>
      </c>
      <c r="J1609" s="12" t="s">
        <v>24</v>
      </c>
      <c r="K1609" s="12"/>
      <c r="L1609" s="12"/>
      <c r="M1609" s="12"/>
      <c r="N1609" s="12" t="s">
        <v>833</v>
      </c>
      <c r="O1609" s="12">
        <v>21</v>
      </c>
      <c r="P1609" s="13">
        <v>36139.949999999997</v>
      </c>
      <c r="Q1609" s="14">
        <v>142</v>
      </c>
    </row>
    <row r="1610" spans="1:17" ht="21">
      <c r="A1610" s="11" t="s">
        <v>79</v>
      </c>
      <c r="B1610" s="12"/>
      <c r="C1610" s="12"/>
      <c r="D1610" s="12"/>
      <c r="E1610" s="12" t="s">
        <v>41</v>
      </c>
      <c r="F1610" s="12"/>
      <c r="G1610" s="12" t="s">
        <v>67</v>
      </c>
      <c r="H1610" s="12" t="s">
        <v>68</v>
      </c>
      <c r="I1610" s="12"/>
      <c r="J1610" s="12" t="s">
        <v>24</v>
      </c>
      <c r="K1610" s="12" t="s">
        <v>764</v>
      </c>
      <c r="L1610" s="12"/>
      <c r="M1610" s="12"/>
      <c r="N1610" s="12" t="s">
        <v>132</v>
      </c>
      <c r="O1610" s="12">
        <v>62</v>
      </c>
      <c r="P1610" s="13">
        <v>36579.379999999997</v>
      </c>
      <c r="Q1610" s="14">
        <v>318</v>
      </c>
    </row>
    <row r="1611" spans="1:17" ht="21">
      <c r="A1611" s="11" t="s">
        <v>71</v>
      </c>
      <c r="B1611" s="12" t="s">
        <v>2164</v>
      </c>
      <c r="C1611" s="12" t="s">
        <v>218</v>
      </c>
      <c r="D1611" s="12" t="s">
        <v>2165</v>
      </c>
      <c r="E1611" s="12" t="s">
        <v>75</v>
      </c>
      <c r="F1611" s="12" t="s">
        <v>21</v>
      </c>
      <c r="G1611" s="12" t="s">
        <v>41</v>
      </c>
      <c r="H1611" s="12" t="s">
        <v>256</v>
      </c>
      <c r="I1611" s="12" t="s">
        <v>779</v>
      </c>
      <c r="J1611" s="12" t="s">
        <v>2166</v>
      </c>
      <c r="K1611" s="12"/>
      <c r="L1611" s="12"/>
      <c r="M1611" s="12">
        <v>4.5</v>
      </c>
      <c r="N1611" s="12" t="s">
        <v>2167</v>
      </c>
      <c r="O1611" s="12">
        <v>64</v>
      </c>
      <c r="P1611" s="13">
        <v>70446.080000000002</v>
      </c>
      <c r="Q1611" s="14">
        <v>164</v>
      </c>
    </row>
    <row r="1612" spans="1:17" ht="21">
      <c r="A1612" s="11" t="s">
        <v>28</v>
      </c>
      <c r="B1612" s="12"/>
      <c r="C1612" s="12" t="s">
        <v>29</v>
      </c>
      <c r="D1612" s="12" t="s">
        <v>30</v>
      </c>
      <c r="E1612" s="12" t="s">
        <v>20</v>
      </c>
      <c r="F1612" s="12" t="s">
        <v>31</v>
      </c>
      <c r="G1612" s="12" t="s">
        <v>32</v>
      </c>
      <c r="H1612" s="12" t="s">
        <v>33</v>
      </c>
      <c r="I1612" s="12" t="s">
        <v>34</v>
      </c>
      <c r="J1612" s="12" t="s">
        <v>24</v>
      </c>
      <c r="K1612" s="12" t="s">
        <v>25</v>
      </c>
      <c r="L1612" s="12"/>
      <c r="M1612" s="12">
        <v>4.5</v>
      </c>
      <c r="N1612" s="12" t="s">
        <v>2168</v>
      </c>
      <c r="O1612" s="12">
        <v>52</v>
      </c>
      <c r="P1612" s="13">
        <v>89751.48</v>
      </c>
      <c r="Q1612" s="14">
        <v>518</v>
      </c>
    </row>
    <row r="1613" spans="1:17" ht="21">
      <c r="A1613" s="11" t="s">
        <v>17</v>
      </c>
      <c r="B1613" s="12" t="s">
        <v>101</v>
      </c>
      <c r="C1613" s="12" t="s">
        <v>29</v>
      </c>
      <c r="D1613" s="12" t="s">
        <v>102</v>
      </c>
      <c r="E1613" s="12" t="s">
        <v>20</v>
      </c>
      <c r="F1613" s="12" t="s">
        <v>31</v>
      </c>
      <c r="G1613" s="12" t="s">
        <v>96</v>
      </c>
      <c r="H1613" s="12" t="s">
        <v>23</v>
      </c>
      <c r="I1613" s="12"/>
      <c r="J1613" s="12" t="s">
        <v>24</v>
      </c>
      <c r="K1613" s="12" t="s">
        <v>25</v>
      </c>
      <c r="L1613" s="12"/>
      <c r="M1613" s="12"/>
      <c r="N1613" s="12" t="s">
        <v>78</v>
      </c>
      <c r="O1613" s="12">
        <v>19</v>
      </c>
      <c r="P1613" s="13">
        <v>17099.810000000001</v>
      </c>
      <c r="Q1613" s="14">
        <v>123</v>
      </c>
    </row>
    <row r="1614" spans="1:17" ht="21">
      <c r="A1614" s="11" t="s">
        <v>152</v>
      </c>
      <c r="B1614" s="12" t="s">
        <v>153</v>
      </c>
      <c r="C1614" s="12" t="s">
        <v>73</v>
      </c>
      <c r="D1614" s="12" t="s">
        <v>30</v>
      </c>
      <c r="E1614" s="12" t="s">
        <v>20</v>
      </c>
      <c r="F1614" s="12" t="s">
        <v>31</v>
      </c>
      <c r="G1614" s="12" t="s">
        <v>41</v>
      </c>
      <c r="H1614" s="12" t="s">
        <v>23</v>
      </c>
      <c r="I1614" s="12"/>
      <c r="J1614" s="12" t="s">
        <v>24</v>
      </c>
      <c r="K1614" s="12" t="s">
        <v>25</v>
      </c>
      <c r="L1614" s="12"/>
      <c r="M1614" s="12"/>
      <c r="N1614" s="12" t="s">
        <v>2169</v>
      </c>
      <c r="O1614" s="12">
        <v>23</v>
      </c>
      <c r="P1614" s="13">
        <v>66217</v>
      </c>
      <c r="Q1614" s="14">
        <v>357</v>
      </c>
    </row>
    <row r="1615" spans="1:17" ht="21">
      <c r="A1615" s="11" t="s">
        <v>36</v>
      </c>
      <c r="B1615" s="12" t="s">
        <v>37</v>
      </c>
      <c r="C1615" s="12" t="s">
        <v>38</v>
      </c>
      <c r="D1615" s="12" t="s">
        <v>39</v>
      </c>
      <c r="E1615" s="12"/>
      <c r="F1615" s="12" t="s">
        <v>40</v>
      </c>
      <c r="G1615" s="12" t="s">
        <v>41</v>
      </c>
      <c r="H1615" s="12" t="s">
        <v>42</v>
      </c>
      <c r="I1615" s="12"/>
      <c r="J1615" s="12" t="s">
        <v>43</v>
      </c>
      <c r="K1615" s="12"/>
      <c r="L1615" s="12" t="s">
        <v>44</v>
      </c>
      <c r="M1615" s="12">
        <v>5</v>
      </c>
      <c r="N1615" s="12" t="s">
        <v>127</v>
      </c>
      <c r="O1615" s="12">
        <v>31</v>
      </c>
      <c r="P1615" s="13">
        <v>19839.689999999999</v>
      </c>
      <c r="Q1615" s="14">
        <v>503</v>
      </c>
    </row>
    <row r="1616" spans="1:17" ht="21">
      <c r="A1616" s="11" t="s">
        <v>36</v>
      </c>
      <c r="B1616" s="12" t="s">
        <v>149</v>
      </c>
      <c r="C1616" s="12" t="s">
        <v>29</v>
      </c>
      <c r="D1616" s="12" t="s">
        <v>39</v>
      </c>
      <c r="E1616" s="12"/>
      <c r="F1616" s="12" t="s">
        <v>40</v>
      </c>
      <c r="G1616" s="12" t="s">
        <v>41</v>
      </c>
      <c r="H1616" s="12" t="s">
        <v>42</v>
      </c>
      <c r="I1616" s="12"/>
      <c r="J1616" s="12" t="s">
        <v>43</v>
      </c>
      <c r="K1616" s="12" t="s">
        <v>150</v>
      </c>
      <c r="L1616" s="12" t="s">
        <v>44</v>
      </c>
      <c r="M1616" s="12">
        <v>1</v>
      </c>
      <c r="N1616" s="12" t="s">
        <v>1556</v>
      </c>
      <c r="O1616" s="12">
        <v>21</v>
      </c>
      <c r="P1616" s="13">
        <v>17261.79</v>
      </c>
      <c r="Q1616" s="14">
        <v>413</v>
      </c>
    </row>
    <row r="1617" spans="1:17" ht="21">
      <c r="A1617" s="11" t="s">
        <v>17</v>
      </c>
      <c r="B1617" s="12"/>
      <c r="C1617" s="12" t="s">
        <v>18</v>
      </c>
      <c r="D1617" s="12" t="s">
        <v>19</v>
      </c>
      <c r="E1617" s="12" t="s">
        <v>20</v>
      </c>
      <c r="F1617" s="12" t="s">
        <v>21</v>
      </c>
      <c r="G1617" s="12" t="s">
        <v>22</v>
      </c>
      <c r="H1617" s="12" t="s">
        <v>23</v>
      </c>
      <c r="I1617" s="12"/>
      <c r="J1617" s="12" t="s">
        <v>24</v>
      </c>
      <c r="K1617" s="12" t="s">
        <v>25</v>
      </c>
      <c r="L1617" s="12" t="s">
        <v>26</v>
      </c>
      <c r="M1617" s="12"/>
      <c r="N1617" s="12" t="s">
        <v>100</v>
      </c>
      <c r="O1617" s="12">
        <v>49</v>
      </c>
      <c r="P1617" s="13">
        <v>83251</v>
      </c>
      <c r="Q1617" s="14">
        <v>305</v>
      </c>
    </row>
    <row r="1618" spans="1:17" ht="21">
      <c r="A1618" s="11" t="s">
        <v>165</v>
      </c>
      <c r="B1618" s="12" t="s">
        <v>1101</v>
      </c>
      <c r="C1618" s="12" t="s">
        <v>302</v>
      </c>
      <c r="D1618" s="12" t="s">
        <v>85</v>
      </c>
      <c r="E1618" s="12" t="s">
        <v>49</v>
      </c>
      <c r="F1618" s="12" t="s">
        <v>86</v>
      </c>
      <c r="G1618" s="12" t="s">
        <v>77</v>
      </c>
      <c r="H1618" s="12" t="s">
        <v>42</v>
      </c>
      <c r="I1618" s="12" t="s">
        <v>589</v>
      </c>
      <c r="J1618" s="12" t="s">
        <v>24</v>
      </c>
      <c r="K1618" s="12"/>
      <c r="L1618" s="12"/>
      <c r="M1618" s="12"/>
      <c r="N1618" s="12" t="s">
        <v>2170</v>
      </c>
      <c r="O1618" s="12">
        <v>57</v>
      </c>
      <c r="P1618" s="13">
        <v>138338.43</v>
      </c>
      <c r="Q1618" s="14">
        <v>530</v>
      </c>
    </row>
    <row r="1619" spans="1:17" ht="21">
      <c r="A1619" s="11" t="s">
        <v>165</v>
      </c>
      <c r="B1619" s="12" t="s">
        <v>2171</v>
      </c>
      <c r="C1619" s="12" t="s">
        <v>48</v>
      </c>
      <c r="D1619" s="12" t="s">
        <v>853</v>
      </c>
      <c r="E1619" s="12" t="s">
        <v>75</v>
      </c>
      <c r="F1619" s="12" t="s">
        <v>86</v>
      </c>
      <c r="G1619" s="12" t="s">
        <v>22</v>
      </c>
      <c r="H1619" s="12" t="s">
        <v>42</v>
      </c>
      <c r="I1619" s="12" t="s">
        <v>589</v>
      </c>
      <c r="J1619" s="12" t="s">
        <v>24</v>
      </c>
      <c r="K1619" s="12"/>
      <c r="L1619" s="12"/>
      <c r="M1619" s="12">
        <v>4</v>
      </c>
      <c r="N1619" s="12" t="s">
        <v>127</v>
      </c>
      <c r="O1619" s="12">
        <v>22</v>
      </c>
      <c r="P1619" s="13">
        <v>14079.78</v>
      </c>
      <c r="Q1619" s="14">
        <v>239</v>
      </c>
    </row>
    <row r="1620" spans="1:17" ht="21">
      <c r="A1620" s="11" t="s">
        <v>165</v>
      </c>
      <c r="B1620" s="12"/>
      <c r="C1620" s="12" t="s">
        <v>48</v>
      </c>
      <c r="D1620" s="12" t="s">
        <v>30</v>
      </c>
      <c r="E1620" s="12"/>
      <c r="F1620" s="12" t="s">
        <v>76</v>
      </c>
      <c r="G1620" s="12" t="s">
        <v>22</v>
      </c>
      <c r="H1620" s="12" t="s">
        <v>338</v>
      </c>
      <c r="I1620" s="12"/>
      <c r="J1620" s="12" t="s">
        <v>24</v>
      </c>
      <c r="K1620" s="12" t="s">
        <v>2172</v>
      </c>
      <c r="L1620" s="12" t="s">
        <v>2173</v>
      </c>
      <c r="M1620" s="12">
        <v>3.3</v>
      </c>
      <c r="N1620" s="12" t="s">
        <v>2174</v>
      </c>
      <c r="O1620" s="12">
        <v>57</v>
      </c>
      <c r="P1620" s="13">
        <v>76812.63</v>
      </c>
      <c r="Q1620" s="14">
        <v>463</v>
      </c>
    </row>
    <row r="1621" spans="1:17" ht="21">
      <c r="A1621" s="11" t="s">
        <v>165</v>
      </c>
      <c r="B1621" s="12" t="s">
        <v>723</v>
      </c>
      <c r="C1621" s="12" t="s">
        <v>29</v>
      </c>
      <c r="D1621" s="12" t="s">
        <v>1816</v>
      </c>
      <c r="E1621" s="12" t="s">
        <v>75</v>
      </c>
      <c r="F1621" s="12" t="s">
        <v>374</v>
      </c>
      <c r="G1621" s="12" t="s">
        <v>41</v>
      </c>
      <c r="H1621" s="12" t="s">
        <v>256</v>
      </c>
      <c r="I1621" s="12" t="s">
        <v>260</v>
      </c>
      <c r="J1621" s="12" t="s">
        <v>1771</v>
      </c>
      <c r="K1621" s="12"/>
      <c r="L1621" s="12"/>
      <c r="M1621" s="12">
        <v>3.9</v>
      </c>
      <c r="N1621" s="12" t="s">
        <v>2175</v>
      </c>
      <c r="O1621" s="12">
        <v>62</v>
      </c>
      <c r="P1621" s="13">
        <v>18934.18</v>
      </c>
      <c r="Q1621" s="14">
        <v>452</v>
      </c>
    </row>
    <row r="1622" spans="1:17" ht="21">
      <c r="A1622" s="11" t="s">
        <v>79</v>
      </c>
      <c r="B1622" s="12" t="s">
        <v>2176</v>
      </c>
      <c r="C1622" s="12" t="s">
        <v>18</v>
      </c>
      <c r="D1622" s="12" t="s">
        <v>85</v>
      </c>
      <c r="E1622" s="12" t="s">
        <v>75</v>
      </c>
      <c r="F1622" s="12" t="s">
        <v>31</v>
      </c>
      <c r="G1622" s="12" t="s">
        <v>22</v>
      </c>
      <c r="H1622" s="12" t="s">
        <v>256</v>
      </c>
      <c r="I1622" s="12" t="s">
        <v>284</v>
      </c>
      <c r="J1622" s="12" t="s">
        <v>24</v>
      </c>
      <c r="K1622" s="12"/>
      <c r="L1622" s="12"/>
      <c r="M1622" s="12">
        <v>2.1</v>
      </c>
      <c r="N1622" s="12" t="s">
        <v>61</v>
      </c>
      <c r="O1622" s="12">
        <v>20</v>
      </c>
      <c r="P1622" s="13">
        <v>31980</v>
      </c>
      <c r="Q1622" s="14">
        <v>283</v>
      </c>
    </row>
    <row r="1623" spans="1:17" ht="21">
      <c r="A1623" s="11" t="s">
        <v>165</v>
      </c>
      <c r="B1623" s="12" t="s">
        <v>712</v>
      </c>
      <c r="C1623" s="12" t="s">
        <v>29</v>
      </c>
      <c r="D1623" s="12" t="s">
        <v>85</v>
      </c>
      <c r="E1623" s="12" t="s">
        <v>49</v>
      </c>
      <c r="F1623" s="12" t="s">
        <v>126</v>
      </c>
      <c r="G1623" s="12" t="s">
        <v>22</v>
      </c>
      <c r="H1623" s="12" t="s">
        <v>33</v>
      </c>
      <c r="I1623" s="12"/>
      <c r="J1623" s="12" t="s">
        <v>261</v>
      </c>
      <c r="K1623" s="12" t="s">
        <v>112</v>
      </c>
      <c r="L1623" s="12"/>
      <c r="M1623" s="12">
        <v>5</v>
      </c>
      <c r="N1623" s="12" t="s">
        <v>1067</v>
      </c>
      <c r="O1623" s="12">
        <v>29</v>
      </c>
      <c r="P1623" s="13">
        <v>11599.71</v>
      </c>
      <c r="Q1623" s="14">
        <v>113</v>
      </c>
    </row>
    <row r="1624" spans="1:17" ht="21">
      <c r="A1624" s="11" t="s">
        <v>1477</v>
      </c>
      <c r="B1624" s="12" t="s">
        <v>2177</v>
      </c>
      <c r="C1624" s="12" t="s">
        <v>48</v>
      </c>
      <c r="D1624" s="12"/>
      <c r="E1624" s="12"/>
      <c r="F1624" s="12" t="s">
        <v>76</v>
      </c>
      <c r="G1624" s="12" t="s">
        <v>77</v>
      </c>
      <c r="H1624" s="12" t="s">
        <v>42</v>
      </c>
      <c r="I1624" s="12" t="s">
        <v>245</v>
      </c>
      <c r="J1624" s="12" t="s">
        <v>24</v>
      </c>
      <c r="K1624" s="12"/>
      <c r="L1624" s="12" t="s">
        <v>442</v>
      </c>
      <c r="M1624" s="12">
        <v>4.4000000000000004</v>
      </c>
      <c r="N1624" s="12" t="s">
        <v>2178</v>
      </c>
      <c r="O1624" s="12">
        <v>45</v>
      </c>
      <c r="P1624" s="13">
        <v>103205.25</v>
      </c>
      <c r="Q1624" s="14">
        <v>436</v>
      </c>
    </row>
    <row r="1625" spans="1:17" ht="21">
      <c r="A1625" s="11" t="s">
        <v>225</v>
      </c>
      <c r="B1625" s="12" t="s">
        <v>2179</v>
      </c>
      <c r="C1625" s="12" t="s">
        <v>602</v>
      </c>
      <c r="D1625" s="12" t="s">
        <v>227</v>
      </c>
      <c r="E1625" s="12"/>
      <c r="F1625" s="12" t="s">
        <v>86</v>
      </c>
      <c r="G1625" s="12" t="s">
        <v>22</v>
      </c>
      <c r="H1625" s="12" t="s">
        <v>338</v>
      </c>
      <c r="I1625" s="12"/>
      <c r="J1625" s="12" t="s">
        <v>24</v>
      </c>
      <c r="K1625" s="12" t="s">
        <v>1947</v>
      </c>
      <c r="L1625" s="12" t="s">
        <v>1300</v>
      </c>
      <c r="M1625" s="12">
        <v>4.5</v>
      </c>
      <c r="N1625" s="12" t="s">
        <v>1844</v>
      </c>
      <c r="O1625" s="12">
        <v>20</v>
      </c>
      <c r="P1625" s="13">
        <v>49980</v>
      </c>
      <c r="Q1625" s="14">
        <v>470</v>
      </c>
    </row>
    <row r="1626" spans="1:17" ht="21">
      <c r="A1626" s="11" t="s">
        <v>17</v>
      </c>
      <c r="B1626" s="12"/>
      <c r="C1626" s="12" t="s">
        <v>29</v>
      </c>
      <c r="D1626" s="12" t="s">
        <v>19</v>
      </c>
      <c r="E1626" s="12" t="s">
        <v>94</v>
      </c>
      <c r="F1626" s="12" t="s">
        <v>95</v>
      </c>
      <c r="G1626" s="12" t="s">
        <v>96</v>
      </c>
      <c r="H1626" s="12" t="s">
        <v>23</v>
      </c>
      <c r="I1626" s="12"/>
      <c r="J1626" s="12" t="s">
        <v>24</v>
      </c>
      <c r="K1626" s="12" t="s">
        <v>25</v>
      </c>
      <c r="L1626" s="12" t="s">
        <v>97</v>
      </c>
      <c r="M1626" s="12">
        <v>5</v>
      </c>
      <c r="N1626" s="12" t="s">
        <v>2180</v>
      </c>
      <c r="O1626" s="12">
        <v>41</v>
      </c>
      <c r="P1626" s="13">
        <v>31815.59</v>
      </c>
      <c r="Q1626" s="14">
        <v>389</v>
      </c>
    </row>
    <row r="1627" spans="1:17" ht="21">
      <c r="A1627" s="11" t="s">
        <v>28</v>
      </c>
      <c r="B1627" s="12"/>
      <c r="C1627" s="12" t="s">
        <v>18</v>
      </c>
      <c r="D1627" s="12" t="s">
        <v>287</v>
      </c>
      <c r="E1627" s="12" t="s">
        <v>32</v>
      </c>
      <c r="F1627" s="12" t="s">
        <v>288</v>
      </c>
      <c r="G1627" s="12" t="s">
        <v>77</v>
      </c>
      <c r="H1627" s="12" t="s">
        <v>23</v>
      </c>
      <c r="I1627" s="12"/>
      <c r="J1627" s="12" t="s">
        <v>24</v>
      </c>
      <c r="K1627" s="12" t="s">
        <v>25</v>
      </c>
      <c r="L1627" s="12" t="s">
        <v>97</v>
      </c>
      <c r="M1627" s="12">
        <v>4.7</v>
      </c>
      <c r="N1627" s="12" t="s">
        <v>2181</v>
      </c>
      <c r="O1627" s="12">
        <v>28</v>
      </c>
      <c r="P1627" s="13">
        <v>72017.399999999994</v>
      </c>
      <c r="Q1627" s="14">
        <v>477</v>
      </c>
    </row>
    <row r="1628" spans="1:17" ht="21">
      <c r="A1628" s="11" t="s">
        <v>28</v>
      </c>
      <c r="B1628" s="12"/>
      <c r="C1628" s="12" t="s">
        <v>29</v>
      </c>
      <c r="D1628" s="12" t="s">
        <v>85</v>
      </c>
      <c r="E1628" s="12" t="s">
        <v>20</v>
      </c>
      <c r="F1628" s="12" t="s">
        <v>99</v>
      </c>
      <c r="G1628" s="12" t="s">
        <v>77</v>
      </c>
      <c r="H1628" s="12" t="s">
        <v>23</v>
      </c>
      <c r="I1628" s="12"/>
      <c r="J1628" s="12" t="s">
        <v>24</v>
      </c>
      <c r="K1628" s="12" t="s">
        <v>25</v>
      </c>
      <c r="L1628" s="12" t="s">
        <v>97</v>
      </c>
      <c r="M1628" s="12">
        <v>4.4000000000000004</v>
      </c>
      <c r="N1628" s="12" t="s">
        <v>1844</v>
      </c>
      <c r="O1628" s="12">
        <v>37</v>
      </c>
      <c r="P1628" s="13">
        <v>92463</v>
      </c>
      <c r="Q1628" s="14">
        <v>345</v>
      </c>
    </row>
    <row r="1629" spans="1:17" ht="21">
      <c r="A1629" s="11" t="s">
        <v>165</v>
      </c>
      <c r="B1629" s="12">
        <v>3540</v>
      </c>
      <c r="C1629" s="12" t="s">
        <v>29</v>
      </c>
      <c r="D1629" s="12"/>
      <c r="E1629" s="12" t="s">
        <v>90</v>
      </c>
      <c r="F1629" s="12" t="s">
        <v>374</v>
      </c>
      <c r="G1629" s="12" t="s">
        <v>41</v>
      </c>
      <c r="H1629" s="12" t="s">
        <v>256</v>
      </c>
      <c r="I1629" s="12"/>
      <c r="J1629" s="12" t="s">
        <v>389</v>
      </c>
      <c r="K1629" s="12" t="s">
        <v>1032</v>
      </c>
      <c r="L1629" s="12" t="s">
        <v>44</v>
      </c>
      <c r="M1629" s="12"/>
      <c r="N1629" s="12" t="s">
        <v>2182</v>
      </c>
      <c r="O1629" s="12">
        <v>59</v>
      </c>
      <c r="P1629" s="13">
        <v>41288.199999999997</v>
      </c>
      <c r="Q1629" s="14">
        <v>460</v>
      </c>
    </row>
    <row r="1630" spans="1:17" ht="21">
      <c r="A1630" s="11" t="s">
        <v>165</v>
      </c>
      <c r="B1630" s="12" t="s">
        <v>254</v>
      </c>
      <c r="C1630" s="12" t="s">
        <v>18</v>
      </c>
      <c r="D1630" s="12"/>
      <c r="E1630" s="12" t="s">
        <v>49</v>
      </c>
      <c r="F1630" s="12" t="s">
        <v>76</v>
      </c>
      <c r="G1630" s="12" t="s">
        <v>77</v>
      </c>
      <c r="H1630" s="12" t="s">
        <v>256</v>
      </c>
      <c r="I1630" s="12"/>
      <c r="J1630" s="12" t="s">
        <v>24</v>
      </c>
      <c r="K1630" s="12" t="s">
        <v>25</v>
      </c>
      <c r="L1630" s="12" t="s">
        <v>44</v>
      </c>
      <c r="M1630" s="12"/>
      <c r="N1630" s="12" t="s">
        <v>151</v>
      </c>
      <c r="O1630" s="12">
        <v>27</v>
      </c>
      <c r="P1630" s="13">
        <v>10529.73</v>
      </c>
      <c r="Q1630" s="14">
        <v>301</v>
      </c>
    </row>
    <row r="1631" spans="1:17" ht="21">
      <c r="A1631" s="11" t="s">
        <v>165</v>
      </c>
      <c r="B1631" s="12" t="s">
        <v>254</v>
      </c>
      <c r="C1631" s="12" t="s">
        <v>48</v>
      </c>
      <c r="D1631" s="12"/>
      <c r="E1631" s="12" t="s">
        <v>49</v>
      </c>
      <c r="F1631" s="12" t="s">
        <v>76</v>
      </c>
      <c r="G1631" s="12" t="s">
        <v>77</v>
      </c>
      <c r="H1631" s="12" t="s">
        <v>256</v>
      </c>
      <c r="I1631" s="12"/>
      <c r="J1631" s="12" t="s">
        <v>24</v>
      </c>
      <c r="K1631" s="12"/>
      <c r="L1631" s="12"/>
      <c r="M1631" s="12"/>
      <c r="N1631" s="12" t="s">
        <v>2183</v>
      </c>
      <c r="O1631" s="12">
        <v>42</v>
      </c>
      <c r="P1631" s="13">
        <v>27604.080000000002</v>
      </c>
      <c r="Q1631" s="14">
        <v>249</v>
      </c>
    </row>
    <row r="1632" spans="1:17" ht="21">
      <c r="A1632" s="11" t="s">
        <v>165</v>
      </c>
      <c r="B1632" s="12" t="s">
        <v>153</v>
      </c>
      <c r="C1632" s="12" t="s">
        <v>29</v>
      </c>
      <c r="D1632" s="12" t="s">
        <v>1747</v>
      </c>
      <c r="E1632" s="12" t="s">
        <v>90</v>
      </c>
      <c r="F1632" s="12" t="s">
        <v>195</v>
      </c>
      <c r="G1632" s="12" t="s">
        <v>77</v>
      </c>
      <c r="H1632" s="12" t="s">
        <v>338</v>
      </c>
      <c r="I1632" s="12" t="s">
        <v>409</v>
      </c>
      <c r="J1632" s="12" t="s">
        <v>24</v>
      </c>
      <c r="K1632" s="12"/>
      <c r="L1632" s="12"/>
      <c r="M1632" s="12">
        <v>3.9</v>
      </c>
      <c r="N1632" s="12" t="s">
        <v>2109</v>
      </c>
      <c r="O1632" s="12">
        <v>54</v>
      </c>
      <c r="P1632" s="13">
        <v>96065.46</v>
      </c>
      <c r="Q1632" s="14">
        <v>402</v>
      </c>
    </row>
    <row r="1633" spans="1:17" ht="21">
      <c r="A1633" s="11" t="s">
        <v>123</v>
      </c>
      <c r="B1633" s="12" t="s">
        <v>2108</v>
      </c>
      <c r="C1633" s="12" t="s">
        <v>18</v>
      </c>
      <c r="D1633" s="12"/>
      <c r="E1633" s="12" t="s">
        <v>75</v>
      </c>
      <c r="F1633" s="12" t="s">
        <v>76</v>
      </c>
      <c r="G1633" s="12" t="s">
        <v>77</v>
      </c>
      <c r="H1633" s="12" t="s">
        <v>23</v>
      </c>
      <c r="I1633" s="12" t="s">
        <v>260</v>
      </c>
      <c r="J1633" s="12" t="s">
        <v>394</v>
      </c>
      <c r="K1633" s="12" t="s">
        <v>205</v>
      </c>
      <c r="L1633" s="12"/>
      <c r="M1633" s="12"/>
      <c r="N1633" s="12" t="s">
        <v>127</v>
      </c>
      <c r="O1633" s="12">
        <v>46</v>
      </c>
      <c r="P1633" s="13">
        <v>29439.54</v>
      </c>
      <c r="Q1633" s="14">
        <v>204</v>
      </c>
    </row>
    <row r="1634" spans="1:17" ht="21">
      <c r="A1634" s="11" t="s">
        <v>165</v>
      </c>
      <c r="B1634" s="12" t="s">
        <v>522</v>
      </c>
      <c r="C1634" s="12" t="s">
        <v>18</v>
      </c>
      <c r="D1634" s="12" t="s">
        <v>102</v>
      </c>
      <c r="E1634" s="12" t="s">
        <v>49</v>
      </c>
      <c r="F1634" s="12" t="s">
        <v>76</v>
      </c>
      <c r="G1634" s="12" t="s">
        <v>77</v>
      </c>
      <c r="H1634" s="12" t="s">
        <v>33</v>
      </c>
      <c r="I1634" s="12" t="s">
        <v>260</v>
      </c>
      <c r="J1634" s="12" t="s">
        <v>24</v>
      </c>
      <c r="K1634" s="12"/>
      <c r="L1634" s="12"/>
      <c r="M1634" s="12">
        <v>1</v>
      </c>
      <c r="N1634" s="12" t="s">
        <v>132</v>
      </c>
      <c r="O1634" s="12">
        <v>27</v>
      </c>
      <c r="P1634" s="13">
        <v>15929.73</v>
      </c>
      <c r="Q1634" s="14">
        <v>115</v>
      </c>
    </row>
    <row r="1635" spans="1:17" ht="21">
      <c r="A1635" s="11" t="s">
        <v>123</v>
      </c>
      <c r="B1635" s="12" t="s">
        <v>792</v>
      </c>
      <c r="C1635" s="12" t="s">
        <v>18</v>
      </c>
      <c r="D1635" s="12" t="s">
        <v>85</v>
      </c>
      <c r="E1635" s="12" t="s">
        <v>49</v>
      </c>
      <c r="F1635" s="12" t="s">
        <v>86</v>
      </c>
      <c r="G1635" s="12" t="s">
        <v>22</v>
      </c>
      <c r="H1635" s="12" t="s">
        <v>256</v>
      </c>
      <c r="I1635" s="12" t="s">
        <v>330</v>
      </c>
      <c r="J1635" s="12" t="s">
        <v>24</v>
      </c>
      <c r="K1635" s="12"/>
      <c r="L1635" s="12"/>
      <c r="M1635" s="12">
        <v>5</v>
      </c>
      <c r="N1635" s="12" t="s">
        <v>132</v>
      </c>
      <c r="O1635" s="12">
        <v>24</v>
      </c>
      <c r="P1635" s="13">
        <v>14159.76</v>
      </c>
      <c r="Q1635" s="14">
        <v>142</v>
      </c>
    </row>
    <row r="1636" spans="1:17" ht="21">
      <c r="A1636" s="11" t="s">
        <v>28</v>
      </c>
      <c r="B1636" s="12"/>
      <c r="C1636" s="12" t="s">
        <v>29</v>
      </c>
      <c r="D1636" s="12" t="s">
        <v>30</v>
      </c>
      <c r="E1636" s="12" t="s">
        <v>20</v>
      </c>
      <c r="F1636" s="12" t="s">
        <v>31</v>
      </c>
      <c r="G1636" s="12" t="s">
        <v>32</v>
      </c>
      <c r="H1636" s="12" t="s">
        <v>33</v>
      </c>
      <c r="I1636" s="12" t="s">
        <v>34</v>
      </c>
      <c r="J1636" s="12" t="s">
        <v>24</v>
      </c>
      <c r="K1636" s="12" t="s">
        <v>25</v>
      </c>
      <c r="L1636" s="12"/>
      <c r="M1636" s="12">
        <v>4.5</v>
      </c>
      <c r="N1636" s="12" t="s">
        <v>2184</v>
      </c>
      <c r="O1636" s="12">
        <v>60</v>
      </c>
      <c r="P1636" s="13">
        <v>16960.2</v>
      </c>
      <c r="Q1636" s="14">
        <v>246</v>
      </c>
    </row>
    <row r="1637" spans="1:17" ht="21">
      <c r="A1637" s="11" t="s">
        <v>17</v>
      </c>
      <c r="B1637" s="12" t="s">
        <v>101</v>
      </c>
      <c r="C1637" s="12" t="s">
        <v>29</v>
      </c>
      <c r="D1637" s="12" t="s">
        <v>102</v>
      </c>
      <c r="E1637" s="12" t="s">
        <v>20</v>
      </c>
      <c r="F1637" s="12" t="s">
        <v>31</v>
      </c>
      <c r="G1637" s="12" t="s">
        <v>96</v>
      </c>
      <c r="H1637" s="12" t="s">
        <v>23</v>
      </c>
      <c r="I1637" s="12"/>
      <c r="J1637" s="12" t="s">
        <v>24</v>
      </c>
      <c r="K1637" s="12" t="s">
        <v>25</v>
      </c>
      <c r="L1637" s="12"/>
      <c r="M1637" s="12"/>
      <c r="N1637" s="12" t="s">
        <v>2185</v>
      </c>
      <c r="O1637" s="12">
        <v>41</v>
      </c>
      <c r="P1637" s="13">
        <v>27060</v>
      </c>
      <c r="Q1637" s="14">
        <v>375</v>
      </c>
    </row>
    <row r="1638" spans="1:17" ht="21">
      <c r="A1638" s="11" t="s">
        <v>152</v>
      </c>
      <c r="B1638" s="12" t="s">
        <v>153</v>
      </c>
      <c r="C1638" s="12" t="s">
        <v>73</v>
      </c>
      <c r="D1638" s="12" t="s">
        <v>30</v>
      </c>
      <c r="E1638" s="12" t="s">
        <v>20</v>
      </c>
      <c r="F1638" s="12" t="s">
        <v>31</v>
      </c>
      <c r="G1638" s="12" t="s">
        <v>41</v>
      </c>
      <c r="H1638" s="12" t="s">
        <v>23</v>
      </c>
      <c r="I1638" s="12"/>
      <c r="J1638" s="12" t="s">
        <v>24</v>
      </c>
      <c r="K1638" s="12" t="s">
        <v>25</v>
      </c>
      <c r="L1638" s="12"/>
      <c r="M1638" s="12"/>
      <c r="N1638" s="12" t="s">
        <v>2186</v>
      </c>
      <c r="O1638" s="12">
        <v>15</v>
      </c>
      <c r="P1638" s="13">
        <v>36029.85</v>
      </c>
      <c r="Q1638" s="14">
        <v>100</v>
      </c>
    </row>
    <row r="1639" spans="1:17" ht="21">
      <c r="A1639" s="11" t="s">
        <v>36</v>
      </c>
      <c r="B1639" s="12" t="s">
        <v>37</v>
      </c>
      <c r="C1639" s="12" t="s">
        <v>38</v>
      </c>
      <c r="D1639" s="12" t="s">
        <v>39</v>
      </c>
      <c r="E1639" s="12"/>
      <c r="F1639" s="12" t="s">
        <v>40</v>
      </c>
      <c r="G1639" s="12" t="s">
        <v>41</v>
      </c>
      <c r="H1639" s="12" t="s">
        <v>42</v>
      </c>
      <c r="I1639" s="12"/>
      <c r="J1639" s="12" t="s">
        <v>43</v>
      </c>
      <c r="K1639" s="12"/>
      <c r="L1639" s="12" t="s">
        <v>44</v>
      </c>
      <c r="M1639" s="12">
        <v>5</v>
      </c>
      <c r="N1639" s="12" t="s">
        <v>2187</v>
      </c>
      <c r="O1639" s="12">
        <v>65</v>
      </c>
      <c r="P1639" s="13">
        <v>138384.35</v>
      </c>
      <c r="Q1639" s="14">
        <v>268</v>
      </c>
    </row>
    <row r="1640" spans="1:17" ht="21">
      <c r="A1640" s="11" t="s">
        <v>36</v>
      </c>
      <c r="B1640" s="12" t="s">
        <v>149</v>
      </c>
      <c r="C1640" s="12" t="s">
        <v>29</v>
      </c>
      <c r="D1640" s="12" t="s">
        <v>39</v>
      </c>
      <c r="E1640" s="12"/>
      <c r="F1640" s="12" t="s">
        <v>40</v>
      </c>
      <c r="G1640" s="12" t="s">
        <v>41</v>
      </c>
      <c r="H1640" s="12" t="s">
        <v>42</v>
      </c>
      <c r="I1640" s="12"/>
      <c r="J1640" s="12" t="s">
        <v>43</v>
      </c>
      <c r="K1640" s="12" t="s">
        <v>150</v>
      </c>
      <c r="L1640" s="12" t="s">
        <v>44</v>
      </c>
      <c r="M1640" s="12">
        <v>1</v>
      </c>
      <c r="N1640" s="12" t="s">
        <v>2188</v>
      </c>
      <c r="O1640" s="12">
        <v>35</v>
      </c>
      <c r="P1640" s="13">
        <v>98244.65</v>
      </c>
      <c r="Q1640" s="14">
        <v>414</v>
      </c>
    </row>
    <row r="1641" spans="1:17" ht="21">
      <c r="A1641" s="11" t="s">
        <v>17</v>
      </c>
      <c r="B1641" s="12"/>
      <c r="C1641" s="12" t="s">
        <v>18</v>
      </c>
      <c r="D1641" s="12" t="s">
        <v>19</v>
      </c>
      <c r="E1641" s="12" t="s">
        <v>20</v>
      </c>
      <c r="F1641" s="12" t="s">
        <v>21</v>
      </c>
      <c r="G1641" s="12" t="s">
        <v>22</v>
      </c>
      <c r="H1641" s="12" t="s">
        <v>23</v>
      </c>
      <c r="I1641" s="12"/>
      <c r="J1641" s="12" t="s">
        <v>24</v>
      </c>
      <c r="K1641" s="12" t="s">
        <v>25</v>
      </c>
      <c r="L1641" s="12" t="s">
        <v>26</v>
      </c>
      <c r="M1641" s="12"/>
      <c r="N1641" s="12" t="s">
        <v>2189</v>
      </c>
      <c r="O1641" s="12">
        <v>56</v>
      </c>
      <c r="P1641" s="13">
        <v>19264</v>
      </c>
      <c r="Q1641" s="14">
        <v>481</v>
      </c>
    </row>
    <row r="1642" spans="1:17" ht="21">
      <c r="A1642" s="11" t="s">
        <v>123</v>
      </c>
      <c r="B1642" s="12" t="s">
        <v>2190</v>
      </c>
      <c r="C1642" s="12" t="s">
        <v>18</v>
      </c>
      <c r="D1642" s="12"/>
      <c r="E1642" s="12" t="s">
        <v>75</v>
      </c>
      <c r="F1642" s="12" t="s">
        <v>76</v>
      </c>
      <c r="G1642" s="12" t="s">
        <v>22</v>
      </c>
      <c r="H1642" s="12" t="s">
        <v>413</v>
      </c>
      <c r="I1642" s="12" t="s">
        <v>618</v>
      </c>
      <c r="J1642" s="12" t="s">
        <v>24</v>
      </c>
      <c r="K1642" s="12" t="s">
        <v>892</v>
      </c>
      <c r="L1642" s="12"/>
      <c r="M1642" s="12">
        <v>4</v>
      </c>
      <c r="N1642" s="12" t="s">
        <v>132</v>
      </c>
      <c r="O1642" s="12">
        <v>37</v>
      </c>
      <c r="P1642" s="13">
        <v>21829.63</v>
      </c>
      <c r="Q1642" s="14">
        <v>516</v>
      </c>
    </row>
    <row r="1643" spans="1:17" ht="21">
      <c r="A1643" s="11" t="s">
        <v>36</v>
      </c>
      <c r="B1643" s="12" t="s">
        <v>2191</v>
      </c>
      <c r="C1643" s="12" t="s">
        <v>29</v>
      </c>
      <c r="D1643" s="12"/>
      <c r="E1643" s="12" t="s">
        <v>90</v>
      </c>
      <c r="F1643" s="12" t="s">
        <v>76</v>
      </c>
      <c r="G1643" s="12" t="s">
        <v>41</v>
      </c>
      <c r="H1643" s="12" t="s">
        <v>256</v>
      </c>
      <c r="I1643" s="12"/>
      <c r="J1643" s="12" t="s">
        <v>43</v>
      </c>
      <c r="K1643" s="12" t="s">
        <v>1100</v>
      </c>
      <c r="L1643" s="12" t="s">
        <v>674</v>
      </c>
      <c r="M1643" s="12"/>
      <c r="N1643" s="12" t="s">
        <v>2192</v>
      </c>
      <c r="O1643" s="12">
        <v>51</v>
      </c>
      <c r="P1643" s="13">
        <v>111128.49</v>
      </c>
      <c r="Q1643" s="14">
        <v>310</v>
      </c>
    </row>
    <row r="1644" spans="1:17" ht="21">
      <c r="A1644" s="11" t="s">
        <v>17</v>
      </c>
      <c r="B1644" s="12"/>
      <c r="C1644" s="12" t="s">
        <v>29</v>
      </c>
      <c r="D1644" s="12" t="s">
        <v>19</v>
      </c>
      <c r="E1644" s="12" t="s">
        <v>94</v>
      </c>
      <c r="F1644" s="12" t="s">
        <v>95</v>
      </c>
      <c r="G1644" s="12" t="s">
        <v>96</v>
      </c>
      <c r="H1644" s="12" t="s">
        <v>23</v>
      </c>
      <c r="I1644" s="12"/>
      <c r="J1644" s="12" t="s">
        <v>24</v>
      </c>
      <c r="K1644" s="12" t="s">
        <v>25</v>
      </c>
      <c r="L1644" s="12" t="s">
        <v>97</v>
      </c>
      <c r="M1644" s="12">
        <v>5</v>
      </c>
      <c r="N1644" s="12" t="s">
        <v>151</v>
      </c>
      <c r="O1644" s="12">
        <v>21</v>
      </c>
      <c r="P1644" s="13">
        <v>8189.79</v>
      </c>
      <c r="Q1644" s="14">
        <v>472</v>
      </c>
    </row>
    <row r="1645" spans="1:17" ht="21">
      <c r="A1645" s="11" t="s">
        <v>28</v>
      </c>
      <c r="B1645" s="12"/>
      <c r="C1645" s="12" t="s">
        <v>18</v>
      </c>
      <c r="D1645" s="12" t="s">
        <v>287</v>
      </c>
      <c r="E1645" s="12" t="s">
        <v>32</v>
      </c>
      <c r="F1645" s="12" t="s">
        <v>288</v>
      </c>
      <c r="G1645" s="12" t="s">
        <v>77</v>
      </c>
      <c r="H1645" s="12" t="s">
        <v>23</v>
      </c>
      <c r="I1645" s="12"/>
      <c r="J1645" s="12" t="s">
        <v>24</v>
      </c>
      <c r="K1645" s="12" t="s">
        <v>25</v>
      </c>
      <c r="L1645" s="12" t="s">
        <v>97</v>
      </c>
      <c r="M1645" s="12">
        <v>4.7</v>
      </c>
      <c r="N1645" s="12" t="s">
        <v>151</v>
      </c>
      <c r="O1645" s="12">
        <v>36</v>
      </c>
      <c r="P1645" s="13">
        <v>14039.64</v>
      </c>
      <c r="Q1645" s="14">
        <v>304</v>
      </c>
    </row>
    <row r="1646" spans="1:17" ht="21">
      <c r="A1646" s="11" t="s">
        <v>28</v>
      </c>
      <c r="B1646" s="12"/>
      <c r="C1646" s="12" t="s">
        <v>29</v>
      </c>
      <c r="D1646" s="12" t="s">
        <v>85</v>
      </c>
      <c r="E1646" s="12" t="s">
        <v>20</v>
      </c>
      <c r="F1646" s="12" t="s">
        <v>99</v>
      </c>
      <c r="G1646" s="12" t="s">
        <v>77</v>
      </c>
      <c r="H1646" s="12" t="s">
        <v>23</v>
      </c>
      <c r="I1646" s="12"/>
      <c r="J1646" s="12" t="s">
        <v>24</v>
      </c>
      <c r="K1646" s="12" t="s">
        <v>25</v>
      </c>
      <c r="L1646" s="12" t="s">
        <v>97</v>
      </c>
      <c r="M1646" s="12">
        <v>4.4000000000000004</v>
      </c>
      <c r="N1646" s="12" t="s">
        <v>78</v>
      </c>
      <c r="O1646" s="12">
        <v>30</v>
      </c>
      <c r="P1646" s="13">
        <v>26999.7</v>
      </c>
      <c r="Q1646" s="14">
        <v>336</v>
      </c>
    </row>
    <row r="1647" spans="1:17" ht="21">
      <c r="A1647" s="11" t="s">
        <v>123</v>
      </c>
      <c r="B1647" s="12" t="s">
        <v>2193</v>
      </c>
      <c r="C1647" s="12" t="s">
        <v>18</v>
      </c>
      <c r="D1647" s="12"/>
      <c r="E1647" s="12" t="s">
        <v>58</v>
      </c>
      <c r="F1647" s="12" t="s">
        <v>617</v>
      </c>
      <c r="G1647" s="12" t="s">
        <v>67</v>
      </c>
      <c r="H1647" s="12" t="s">
        <v>42</v>
      </c>
      <c r="I1647" s="12"/>
      <c r="J1647" s="12" t="s">
        <v>43</v>
      </c>
      <c r="K1647" s="12" t="s">
        <v>2194</v>
      </c>
      <c r="L1647" s="12" t="s">
        <v>2195</v>
      </c>
      <c r="M1647" s="12"/>
      <c r="N1647" s="12" t="s">
        <v>2196</v>
      </c>
      <c r="O1647" s="12">
        <v>47</v>
      </c>
      <c r="P1647" s="13">
        <v>49303</v>
      </c>
      <c r="Q1647" s="14">
        <v>512</v>
      </c>
    </row>
    <row r="1648" spans="1:17" ht="21">
      <c r="A1648" s="11" t="s">
        <v>123</v>
      </c>
      <c r="B1648" s="12" t="s">
        <v>792</v>
      </c>
      <c r="C1648" s="12" t="s">
        <v>18</v>
      </c>
      <c r="D1648" s="12"/>
      <c r="E1648" s="12" t="s">
        <v>49</v>
      </c>
      <c r="F1648" s="12" t="s">
        <v>337</v>
      </c>
      <c r="G1648" s="12" t="s">
        <v>22</v>
      </c>
      <c r="H1648" s="12" t="s">
        <v>256</v>
      </c>
      <c r="I1648" s="12" t="s">
        <v>284</v>
      </c>
      <c r="J1648" s="12" t="s">
        <v>24</v>
      </c>
      <c r="K1648" s="12" t="s">
        <v>1002</v>
      </c>
      <c r="L1648" s="12"/>
      <c r="M1648" s="12">
        <v>3.1</v>
      </c>
      <c r="N1648" s="12" t="s">
        <v>211</v>
      </c>
      <c r="O1648" s="12">
        <v>22</v>
      </c>
      <c r="P1648" s="13">
        <v>10119.780000000001</v>
      </c>
      <c r="Q1648" s="14">
        <v>122</v>
      </c>
    </row>
    <row r="1649" spans="1:17" ht="21">
      <c r="A1649" s="11" t="s">
        <v>165</v>
      </c>
      <c r="B1649" s="12" t="s">
        <v>721</v>
      </c>
      <c r="C1649" s="12" t="s">
        <v>29</v>
      </c>
      <c r="D1649" s="12" t="s">
        <v>853</v>
      </c>
      <c r="E1649" s="12" t="s">
        <v>90</v>
      </c>
      <c r="F1649" s="12" t="s">
        <v>374</v>
      </c>
      <c r="G1649" s="12" t="s">
        <v>41</v>
      </c>
      <c r="H1649" s="12" t="s">
        <v>256</v>
      </c>
      <c r="I1649" s="12" t="s">
        <v>687</v>
      </c>
      <c r="J1649" s="12" t="s">
        <v>43</v>
      </c>
      <c r="K1649" s="12"/>
      <c r="L1649" s="12"/>
      <c r="M1649" s="12"/>
      <c r="N1649" s="12" t="s">
        <v>2197</v>
      </c>
      <c r="O1649" s="12">
        <v>64</v>
      </c>
      <c r="P1649" s="13">
        <v>124863.36</v>
      </c>
      <c r="Q1649" s="14">
        <v>214</v>
      </c>
    </row>
    <row r="1650" spans="1:17" ht="21">
      <c r="A1650" s="11" t="s">
        <v>28</v>
      </c>
      <c r="B1650" s="12"/>
      <c r="C1650" s="12" t="s">
        <v>29</v>
      </c>
      <c r="D1650" s="12" t="s">
        <v>30</v>
      </c>
      <c r="E1650" s="12" t="s">
        <v>20</v>
      </c>
      <c r="F1650" s="12" t="s">
        <v>31</v>
      </c>
      <c r="G1650" s="12" t="s">
        <v>32</v>
      </c>
      <c r="H1650" s="12" t="s">
        <v>33</v>
      </c>
      <c r="I1650" s="12" t="s">
        <v>34</v>
      </c>
      <c r="J1650" s="12" t="s">
        <v>24</v>
      </c>
      <c r="K1650" s="12" t="s">
        <v>25</v>
      </c>
      <c r="L1650" s="12"/>
      <c r="M1650" s="12">
        <v>4.5</v>
      </c>
      <c r="N1650" s="12" t="s">
        <v>2198</v>
      </c>
      <c r="O1650" s="12">
        <v>21</v>
      </c>
      <c r="P1650" s="13">
        <v>7558.32</v>
      </c>
      <c r="Q1650" s="14">
        <v>282</v>
      </c>
    </row>
    <row r="1651" spans="1:17" ht="21">
      <c r="A1651" s="11" t="s">
        <v>17</v>
      </c>
      <c r="B1651" s="12" t="s">
        <v>101</v>
      </c>
      <c r="C1651" s="12" t="s">
        <v>29</v>
      </c>
      <c r="D1651" s="12" t="s">
        <v>102</v>
      </c>
      <c r="E1651" s="12" t="s">
        <v>20</v>
      </c>
      <c r="F1651" s="12" t="s">
        <v>31</v>
      </c>
      <c r="G1651" s="12" t="s">
        <v>96</v>
      </c>
      <c r="H1651" s="12" t="s">
        <v>23</v>
      </c>
      <c r="I1651" s="12"/>
      <c r="J1651" s="12" t="s">
        <v>24</v>
      </c>
      <c r="K1651" s="12" t="s">
        <v>25</v>
      </c>
      <c r="L1651" s="12"/>
      <c r="M1651" s="12"/>
      <c r="N1651" s="12" t="s">
        <v>61</v>
      </c>
      <c r="O1651" s="12">
        <v>12</v>
      </c>
      <c r="P1651" s="13">
        <v>19188</v>
      </c>
      <c r="Q1651" s="14">
        <v>500</v>
      </c>
    </row>
    <row r="1652" spans="1:17" ht="21">
      <c r="A1652" s="11" t="s">
        <v>152</v>
      </c>
      <c r="B1652" s="12" t="s">
        <v>153</v>
      </c>
      <c r="C1652" s="12" t="s">
        <v>73</v>
      </c>
      <c r="D1652" s="12" t="s">
        <v>30</v>
      </c>
      <c r="E1652" s="12" t="s">
        <v>20</v>
      </c>
      <c r="F1652" s="12" t="s">
        <v>31</v>
      </c>
      <c r="G1652" s="12" t="s">
        <v>41</v>
      </c>
      <c r="H1652" s="12" t="s">
        <v>23</v>
      </c>
      <c r="I1652" s="12"/>
      <c r="J1652" s="12" t="s">
        <v>24</v>
      </c>
      <c r="K1652" s="12" t="s">
        <v>25</v>
      </c>
      <c r="L1652" s="12"/>
      <c r="M1652" s="12"/>
      <c r="N1652" s="12" t="s">
        <v>2199</v>
      </c>
      <c r="O1652" s="12">
        <v>24</v>
      </c>
      <c r="P1652" s="13">
        <v>53301.120000000003</v>
      </c>
      <c r="Q1652" s="14">
        <v>290</v>
      </c>
    </row>
    <row r="1653" spans="1:17" ht="21">
      <c r="A1653" s="11" t="s">
        <v>36</v>
      </c>
      <c r="B1653" s="12" t="s">
        <v>37</v>
      </c>
      <c r="C1653" s="12" t="s">
        <v>38</v>
      </c>
      <c r="D1653" s="12" t="s">
        <v>39</v>
      </c>
      <c r="E1653" s="12"/>
      <c r="F1653" s="12" t="s">
        <v>40</v>
      </c>
      <c r="G1653" s="12" t="s">
        <v>41</v>
      </c>
      <c r="H1653" s="12" t="s">
        <v>42</v>
      </c>
      <c r="I1653" s="12"/>
      <c r="J1653" s="12" t="s">
        <v>43</v>
      </c>
      <c r="K1653" s="12"/>
      <c r="L1653" s="12" t="s">
        <v>44</v>
      </c>
      <c r="M1653" s="12">
        <v>5</v>
      </c>
      <c r="N1653" s="12" t="s">
        <v>1954</v>
      </c>
      <c r="O1653" s="12">
        <v>31</v>
      </c>
      <c r="P1653" s="13">
        <v>30969</v>
      </c>
      <c r="Q1653" s="14">
        <v>365</v>
      </c>
    </row>
    <row r="1654" spans="1:17" ht="21">
      <c r="A1654" s="11" t="s">
        <v>36</v>
      </c>
      <c r="B1654" s="12" t="s">
        <v>149</v>
      </c>
      <c r="C1654" s="12" t="s">
        <v>29</v>
      </c>
      <c r="D1654" s="12" t="s">
        <v>39</v>
      </c>
      <c r="E1654" s="12"/>
      <c r="F1654" s="12" t="s">
        <v>40</v>
      </c>
      <c r="G1654" s="12" t="s">
        <v>41</v>
      </c>
      <c r="H1654" s="12" t="s">
        <v>42</v>
      </c>
      <c r="I1654" s="12"/>
      <c r="J1654" s="12" t="s">
        <v>43</v>
      </c>
      <c r="K1654" s="12" t="s">
        <v>150</v>
      </c>
      <c r="L1654" s="12" t="s">
        <v>44</v>
      </c>
      <c r="M1654" s="12">
        <v>1</v>
      </c>
      <c r="N1654" s="12" t="s">
        <v>2200</v>
      </c>
      <c r="O1654" s="12">
        <v>41</v>
      </c>
      <c r="P1654" s="13">
        <v>34275.589999999997</v>
      </c>
      <c r="Q1654" s="14">
        <v>362</v>
      </c>
    </row>
    <row r="1655" spans="1:17" ht="21">
      <c r="A1655" s="11" t="s">
        <v>17</v>
      </c>
      <c r="B1655" s="12"/>
      <c r="C1655" s="12" t="s">
        <v>18</v>
      </c>
      <c r="D1655" s="12" t="s">
        <v>19</v>
      </c>
      <c r="E1655" s="12" t="s">
        <v>20</v>
      </c>
      <c r="F1655" s="12" t="s">
        <v>21</v>
      </c>
      <c r="G1655" s="12" t="s">
        <v>22</v>
      </c>
      <c r="H1655" s="12" t="s">
        <v>23</v>
      </c>
      <c r="I1655" s="12"/>
      <c r="J1655" s="12" t="s">
        <v>24</v>
      </c>
      <c r="K1655" s="12" t="s">
        <v>25</v>
      </c>
      <c r="L1655" s="12" t="s">
        <v>26</v>
      </c>
      <c r="M1655" s="12"/>
      <c r="N1655" s="12" t="s">
        <v>100</v>
      </c>
      <c r="O1655" s="12">
        <v>28</v>
      </c>
      <c r="P1655" s="13">
        <v>47572</v>
      </c>
      <c r="Q1655" s="14">
        <v>205</v>
      </c>
    </row>
    <row r="1656" spans="1:17" ht="21">
      <c r="A1656" s="11" t="s">
        <v>28</v>
      </c>
      <c r="B1656" s="12" t="s">
        <v>1598</v>
      </c>
      <c r="C1656" s="12" t="s">
        <v>18</v>
      </c>
      <c r="D1656" s="12" t="s">
        <v>30</v>
      </c>
      <c r="E1656" s="12" t="s">
        <v>1173</v>
      </c>
      <c r="F1656" s="12" t="s">
        <v>2201</v>
      </c>
      <c r="G1656" s="12" t="s">
        <v>67</v>
      </c>
      <c r="H1656" s="12" t="s">
        <v>256</v>
      </c>
      <c r="I1656" s="12"/>
      <c r="J1656" s="12" t="s">
        <v>24</v>
      </c>
      <c r="K1656" s="12" t="s">
        <v>25</v>
      </c>
      <c r="L1656" s="12"/>
      <c r="M1656" s="12">
        <v>4.4000000000000004</v>
      </c>
      <c r="N1656" s="12" t="s">
        <v>2202</v>
      </c>
      <c r="O1656" s="12">
        <v>53</v>
      </c>
      <c r="P1656" s="13">
        <v>105846.3</v>
      </c>
      <c r="Q1656" s="14">
        <v>149</v>
      </c>
    </row>
    <row r="1657" spans="1:17" ht="21">
      <c r="A1657" s="11" t="s">
        <v>123</v>
      </c>
      <c r="B1657" s="12" t="s">
        <v>2203</v>
      </c>
      <c r="C1657" s="12" t="s">
        <v>29</v>
      </c>
      <c r="D1657" s="12" t="s">
        <v>125</v>
      </c>
      <c r="E1657" s="12" t="s">
        <v>49</v>
      </c>
      <c r="F1657" s="12" t="s">
        <v>2204</v>
      </c>
      <c r="G1657" s="12" t="s">
        <v>22</v>
      </c>
      <c r="H1657" s="12" t="s">
        <v>413</v>
      </c>
      <c r="I1657" s="12" t="s">
        <v>2205</v>
      </c>
      <c r="J1657" s="12" t="s">
        <v>24</v>
      </c>
      <c r="K1657" s="12"/>
      <c r="L1657" s="12"/>
      <c r="M1657" s="12">
        <v>4.7</v>
      </c>
      <c r="N1657" s="12" t="s">
        <v>727</v>
      </c>
      <c r="O1657" s="12">
        <v>14</v>
      </c>
      <c r="P1657" s="13">
        <v>23211.86</v>
      </c>
      <c r="Q1657" s="14">
        <v>148</v>
      </c>
    </row>
    <row r="1658" spans="1:17" ht="21">
      <c r="A1658" s="11" t="s">
        <v>71</v>
      </c>
      <c r="B1658" s="12" t="s">
        <v>677</v>
      </c>
      <c r="C1658" s="12" t="s">
        <v>29</v>
      </c>
      <c r="D1658" s="12" t="s">
        <v>656</v>
      </c>
      <c r="E1658" s="12" t="s">
        <v>90</v>
      </c>
      <c r="F1658" s="12" t="s">
        <v>21</v>
      </c>
      <c r="G1658" s="12" t="s">
        <v>77</v>
      </c>
      <c r="H1658" s="12" t="s">
        <v>338</v>
      </c>
      <c r="I1658" s="12" t="s">
        <v>779</v>
      </c>
      <c r="J1658" s="12" t="s">
        <v>43</v>
      </c>
      <c r="K1658" s="12"/>
      <c r="L1658" s="12"/>
      <c r="M1658" s="12">
        <v>3.7</v>
      </c>
      <c r="N1658" s="12" t="s">
        <v>1667</v>
      </c>
      <c r="O1658" s="12">
        <v>28</v>
      </c>
      <c r="P1658" s="13">
        <v>30799.72</v>
      </c>
      <c r="Q1658" s="14">
        <v>194</v>
      </c>
    </row>
    <row r="1659" spans="1:17" ht="21">
      <c r="A1659" s="11" t="s">
        <v>17</v>
      </c>
      <c r="B1659" s="12"/>
      <c r="C1659" s="12" t="s">
        <v>29</v>
      </c>
      <c r="D1659" s="12" t="s">
        <v>19</v>
      </c>
      <c r="E1659" s="12" t="s">
        <v>94</v>
      </c>
      <c r="F1659" s="12" t="s">
        <v>95</v>
      </c>
      <c r="G1659" s="12" t="s">
        <v>96</v>
      </c>
      <c r="H1659" s="12" t="s">
        <v>23</v>
      </c>
      <c r="I1659" s="12"/>
      <c r="J1659" s="12" t="s">
        <v>24</v>
      </c>
      <c r="K1659" s="12" t="s">
        <v>25</v>
      </c>
      <c r="L1659" s="12" t="s">
        <v>97</v>
      </c>
      <c r="M1659" s="12">
        <v>5</v>
      </c>
      <c r="N1659" s="12" t="s">
        <v>151</v>
      </c>
      <c r="O1659" s="12">
        <v>14</v>
      </c>
      <c r="P1659" s="13">
        <v>5459.86</v>
      </c>
      <c r="Q1659" s="14">
        <v>140</v>
      </c>
    </row>
    <row r="1660" spans="1:17" ht="21">
      <c r="A1660" s="11" t="s">
        <v>28</v>
      </c>
      <c r="B1660" s="12"/>
      <c r="C1660" s="12" t="s">
        <v>18</v>
      </c>
      <c r="D1660" s="12" t="s">
        <v>287</v>
      </c>
      <c r="E1660" s="12" t="s">
        <v>32</v>
      </c>
      <c r="F1660" s="12" t="s">
        <v>288</v>
      </c>
      <c r="G1660" s="12" t="s">
        <v>77</v>
      </c>
      <c r="H1660" s="12" t="s">
        <v>23</v>
      </c>
      <c r="I1660" s="12"/>
      <c r="J1660" s="12" t="s">
        <v>24</v>
      </c>
      <c r="K1660" s="12" t="s">
        <v>25</v>
      </c>
      <c r="L1660" s="12" t="s">
        <v>97</v>
      </c>
      <c r="M1660" s="12">
        <v>4.7</v>
      </c>
      <c r="N1660" s="12" t="s">
        <v>2206</v>
      </c>
      <c r="O1660" s="12">
        <v>32</v>
      </c>
      <c r="P1660" s="13">
        <v>30198.080000000002</v>
      </c>
      <c r="Q1660" s="14">
        <v>323</v>
      </c>
    </row>
    <row r="1661" spans="1:17" ht="21">
      <c r="A1661" s="11" t="s">
        <v>28</v>
      </c>
      <c r="B1661" s="12"/>
      <c r="C1661" s="12" t="s">
        <v>29</v>
      </c>
      <c r="D1661" s="12" t="s">
        <v>85</v>
      </c>
      <c r="E1661" s="12" t="s">
        <v>20</v>
      </c>
      <c r="F1661" s="12" t="s">
        <v>99</v>
      </c>
      <c r="G1661" s="12" t="s">
        <v>77</v>
      </c>
      <c r="H1661" s="12" t="s">
        <v>23</v>
      </c>
      <c r="I1661" s="12"/>
      <c r="J1661" s="12" t="s">
        <v>24</v>
      </c>
      <c r="K1661" s="12" t="s">
        <v>25</v>
      </c>
      <c r="L1661" s="12" t="s">
        <v>97</v>
      </c>
      <c r="M1661" s="12">
        <v>4.4000000000000004</v>
      </c>
      <c r="N1661" s="12" t="s">
        <v>2207</v>
      </c>
      <c r="O1661" s="12">
        <v>29</v>
      </c>
      <c r="P1661" s="13">
        <v>10700.42</v>
      </c>
      <c r="Q1661" s="14">
        <v>453</v>
      </c>
    </row>
    <row r="1662" spans="1:17" ht="21">
      <c r="A1662" s="11" t="s">
        <v>28</v>
      </c>
      <c r="B1662" s="12" t="s">
        <v>2208</v>
      </c>
      <c r="C1662" s="12" t="s">
        <v>18</v>
      </c>
      <c r="D1662" s="12" t="s">
        <v>433</v>
      </c>
      <c r="E1662" s="12" t="s">
        <v>208</v>
      </c>
      <c r="F1662" s="12" t="s">
        <v>235</v>
      </c>
      <c r="G1662" s="12" t="s">
        <v>32</v>
      </c>
      <c r="H1662" s="12" t="s">
        <v>33</v>
      </c>
      <c r="I1662" s="12" t="s">
        <v>2209</v>
      </c>
      <c r="J1662" s="12" t="s">
        <v>24</v>
      </c>
      <c r="K1662" s="12"/>
      <c r="L1662" s="12"/>
      <c r="M1662" s="12">
        <v>1</v>
      </c>
      <c r="N1662" s="12" t="s">
        <v>2210</v>
      </c>
      <c r="O1662" s="12">
        <v>13</v>
      </c>
      <c r="P1662" s="13">
        <v>33696.78</v>
      </c>
      <c r="Q1662" s="14">
        <v>142</v>
      </c>
    </row>
    <row r="1663" spans="1:17" ht="21">
      <c r="A1663" s="11" t="s">
        <v>28</v>
      </c>
      <c r="B1663" s="12" t="s">
        <v>2211</v>
      </c>
      <c r="C1663" s="12" t="s">
        <v>602</v>
      </c>
      <c r="D1663" s="12" t="s">
        <v>2212</v>
      </c>
      <c r="E1663" s="12" t="s">
        <v>90</v>
      </c>
      <c r="F1663" s="12" t="s">
        <v>374</v>
      </c>
      <c r="G1663" s="12" t="s">
        <v>77</v>
      </c>
      <c r="H1663" s="12" t="s">
        <v>33</v>
      </c>
      <c r="I1663" s="12" t="s">
        <v>1727</v>
      </c>
      <c r="J1663" s="12" t="s">
        <v>24</v>
      </c>
      <c r="K1663" s="12"/>
      <c r="L1663" s="12"/>
      <c r="M1663" s="12">
        <v>4.9000000000000004</v>
      </c>
      <c r="N1663" s="12" t="s">
        <v>439</v>
      </c>
      <c r="O1663" s="12">
        <v>18</v>
      </c>
      <c r="P1663" s="13">
        <v>41382</v>
      </c>
      <c r="Q1663" s="14">
        <v>113</v>
      </c>
    </row>
    <row r="1664" spans="1:17" ht="21">
      <c r="A1664" s="11" t="s">
        <v>165</v>
      </c>
      <c r="B1664" s="12" t="s">
        <v>1641</v>
      </c>
      <c r="C1664" s="12" t="s">
        <v>105</v>
      </c>
      <c r="D1664" s="12" t="s">
        <v>569</v>
      </c>
      <c r="E1664" s="12" t="s">
        <v>1187</v>
      </c>
      <c r="F1664" s="12" t="s">
        <v>76</v>
      </c>
      <c r="G1664" s="12" t="s">
        <v>32</v>
      </c>
      <c r="H1664" s="12" t="s">
        <v>42</v>
      </c>
      <c r="I1664" s="12"/>
      <c r="J1664" s="12" t="s">
        <v>43</v>
      </c>
      <c r="K1664" s="12" t="s">
        <v>1938</v>
      </c>
      <c r="L1664" s="12"/>
      <c r="M1664" s="12"/>
      <c r="N1664" s="12" t="s">
        <v>2213</v>
      </c>
      <c r="O1664" s="12">
        <v>57</v>
      </c>
      <c r="P1664" s="13">
        <v>125056.86</v>
      </c>
      <c r="Q1664" s="14">
        <v>523</v>
      </c>
    </row>
    <row r="1665" spans="1:17" ht="21">
      <c r="A1665" s="11" t="s">
        <v>2214</v>
      </c>
      <c r="B1665" s="12" t="s">
        <v>2215</v>
      </c>
      <c r="C1665" s="12" t="s">
        <v>875</v>
      </c>
      <c r="D1665" s="12" t="s">
        <v>19</v>
      </c>
      <c r="E1665" s="12" t="s">
        <v>41</v>
      </c>
      <c r="F1665" s="12" t="s">
        <v>2216</v>
      </c>
      <c r="G1665" s="12" t="s">
        <v>1166</v>
      </c>
      <c r="H1665" s="12" t="s">
        <v>627</v>
      </c>
      <c r="I1665" s="12"/>
      <c r="J1665" s="12" t="s">
        <v>24</v>
      </c>
      <c r="K1665" s="12"/>
      <c r="L1665" s="12"/>
      <c r="M1665" s="12">
        <v>3.5</v>
      </c>
      <c r="N1665" s="12" t="s">
        <v>2217</v>
      </c>
      <c r="O1665" s="12">
        <v>58</v>
      </c>
      <c r="P1665" s="13">
        <v>30737.1</v>
      </c>
      <c r="Q1665" s="14">
        <v>548</v>
      </c>
    </row>
    <row r="1666" spans="1:17" ht="21">
      <c r="A1666" s="11" t="s">
        <v>123</v>
      </c>
      <c r="B1666" s="12" t="s">
        <v>1964</v>
      </c>
      <c r="C1666" s="12" t="s">
        <v>18</v>
      </c>
      <c r="D1666" s="12"/>
      <c r="E1666" s="12" t="s">
        <v>49</v>
      </c>
      <c r="F1666" s="12" t="s">
        <v>76</v>
      </c>
      <c r="G1666" s="12" t="s">
        <v>77</v>
      </c>
      <c r="H1666" s="12" t="s">
        <v>33</v>
      </c>
      <c r="I1666" s="12" t="s">
        <v>260</v>
      </c>
      <c r="J1666" s="12" t="s">
        <v>261</v>
      </c>
      <c r="K1666" s="12" t="s">
        <v>112</v>
      </c>
      <c r="L1666" s="12"/>
      <c r="M1666" s="12"/>
      <c r="N1666" s="12" t="s">
        <v>151</v>
      </c>
      <c r="O1666" s="12">
        <v>31</v>
      </c>
      <c r="P1666" s="13">
        <v>12089.69</v>
      </c>
      <c r="Q1666" s="14">
        <v>458</v>
      </c>
    </row>
    <row r="1667" spans="1:17" ht="21">
      <c r="A1667" s="11" t="s">
        <v>28</v>
      </c>
      <c r="B1667" s="12"/>
      <c r="C1667" s="12" t="s">
        <v>29</v>
      </c>
      <c r="D1667" s="12" t="s">
        <v>30</v>
      </c>
      <c r="E1667" s="12" t="s">
        <v>20</v>
      </c>
      <c r="F1667" s="12" t="s">
        <v>31</v>
      </c>
      <c r="G1667" s="12" t="s">
        <v>32</v>
      </c>
      <c r="H1667" s="12" t="s">
        <v>33</v>
      </c>
      <c r="I1667" s="12" t="s">
        <v>34</v>
      </c>
      <c r="J1667" s="12" t="s">
        <v>24</v>
      </c>
      <c r="K1667" s="12" t="s">
        <v>25</v>
      </c>
      <c r="L1667" s="12"/>
      <c r="M1667" s="12">
        <v>4.5</v>
      </c>
      <c r="N1667" s="12" t="s">
        <v>45</v>
      </c>
      <c r="O1667" s="12">
        <v>24</v>
      </c>
      <c r="P1667" s="13">
        <v>23999.759999999998</v>
      </c>
      <c r="Q1667" s="14">
        <v>491</v>
      </c>
    </row>
    <row r="1668" spans="1:17" ht="21">
      <c r="A1668" s="11" t="s">
        <v>17</v>
      </c>
      <c r="B1668" s="12" t="s">
        <v>101</v>
      </c>
      <c r="C1668" s="12" t="s">
        <v>29</v>
      </c>
      <c r="D1668" s="12" t="s">
        <v>102</v>
      </c>
      <c r="E1668" s="12" t="s">
        <v>20</v>
      </c>
      <c r="F1668" s="12" t="s">
        <v>31</v>
      </c>
      <c r="G1668" s="12" t="s">
        <v>96</v>
      </c>
      <c r="H1668" s="12" t="s">
        <v>23</v>
      </c>
      <c r="I1668" s="12"/>
      <c r="J1668" s="12" t="s">
        <v>24</v>
      </c>
      <c r="K1668" s="12" t="s">
        <v>25</v>
      </c>
      <c r="L1668" s="12"/>
      <c r="M1668" s="12"/>
      <c r="N1668" s="12" t="s">
        <v>61</v>
      </c>
      <c r="O1668" s="12">
        <v>27</v>
      </c>
      <c r="P1668" s="13">
        <v>43173</v>
      </c>
      <c r="Q1668" s="14">
        <v>310</v>
      </c>
    </row>
    <row r="1669" spans="1:17" ht="21">
      <c r="A1669" s="11" t="s">
        <v>152</v>
      </c>
      <c r="B1669" s="12" t="s">
        <v>153</v>
      </c>
      <c r="C1669" s="12" t="s">
        <v>73</v>
      </c>
      <c r="D1669" s="12" t="s">
        <v>30</v>
      </c>
      <c r="E1669" s="12" t="s">
        <v>20</v>
      </c>
      <c r="F1669" s="12" t="s">
        <v>31</v>
      </c>
      <c r="G1669" s="12" t="s">
        <v>41</v>
      </c>
      <c r="H1669" s="12" t="s">
        <v>23</v>
      </c>
      <c r="I1669" s="12"/>
      <c r="J1669" s="12" t="s">
        <v>24</v>
      </c>
      <c r="K1669" s="12" t="s">
        <v>25</v>
      </c>
      <c r="L1669" s="12"/>
      <c r="M1669" s="12"/>
      <c r="N1669" s="12" t="s">
        <v>2218</v>
      </c>
      <c r="O1669" s="12">
        <v>26</v>
      </c>
      <c r="P1669" s="13">
        <v>7748</v>
      </c>
      <c r="Q1669" s="14">
        <v>183</v>
      </c>
    </row>
    <row r="1670" spans="1:17" ht="21">
      <c r="A1670" s="11" t="s">
        <v>36</v>
      </c>
      <c r="B1670" s="12" t="s">
        <v>37</v>
      </c>
      <c r="C1670" s="12" t="s">
        <v>38</v>
      </c>
      <c r="D1670" s="12" t="s">
        <v>39</v>
      </c>
      <c r="E1670" s="12"/>
      <c r="F1670" s="12" t="s">
        <v>40</v>
      </c>
      <c r="G1670" s="12" t="s">
        <v>41</v>
      </c>
      <c r="H1670" s="12" t="s">
        <v>42</v>
      </c>
      <c r="I1670" s="12"/>
      <c r="J1670" s="12" t="s">
        <v>43</v>
      </c>
      <c r="K1670" s="12"/>
      <c r="L1670" s="12" t="s">
        <v>44</v>
      </c>
      <c r="M1670" s="12">
        <v>5</v>
      </c>
      <c r="N1670" s="12" t="s">
        <v>78</v>
      </c>
      <c r="O1670" s="12">
        <v>16</v>
      </c>
      <c r="P1670" s="13">
        <v>14399.84</v>
      </c>
      <c r="Q1670" s="14">
        <v>404</v>
      </c>
    </row>
    <row r="1671" spans="1:17" ht="21">
      <c r="A1671" s="11" t="s">
        <v>36</v>
      </c>
      <c r="B1671" s="12" t="s">
        <v>149</v>
      </c>
      <c r="C1671" s="12" t="s">
        <v>29</v>
      </c>
      <c r="D1671" s="12" t="s">
        <v>39</v>
      </c>
      <c r="E1671" s="12"/>
      <c r="F1671" s="12" t="s">
        <v>40</v>
      </c>
      <c r="G1671" s="12" t="s">
        <v>41</v>
      </c>
      <c r="H1671" s="12" t="s">
        <v>42</v>
      </c>
      <c r="I1671" s="12"/>
      <c r="J1671" s="12" t="s">
        <v>43</v>
      </c>
      <c r="K1671" s="12" t="s">
        <v>150</v>
      </c>
      <c r="L1671" s="12" t="s">
        <v>44</v>
      </c>
      <c r="M1671" s="12">
        <v>1</v>
      </c>
      <c r="N1671" s="12" t="s">
        <v>100</v>
      </c>
      <c r="O1671" s="12">
        <v>27</v>
      </c>
      <c r="P1671" s="13">
        <v>45873</v>
      </c>
      <c r="Q1671" s="14">
        <v>369</v>
      </c>
    </row>
    <row r="1672" spans="1:17" ht="21">
      <c r="A1672" s="11" t="s">
        <v>17</v>
      </c>
      <c r="B1672" s="12"/>
      <c r="C1672" s="12" t="s">
        <v>18</v>
      </c>
      <c r="D1672" s="12" t="s">
        <v>19</v>
      </c>
      <c r="E1672" s="12" t="s">
        <v>20</v>
      </c>
      <c r="F1672" s="12" t="s">
        <v>21</v>
      </c>
      <c r="G1672" s="12" t="s">
        <v>22</v>
      </c>
      <c r="H1672" s="12" t="s">
        <v>23</v>
      </c>
      <c r="I1672" s="12"/>
      <c r="J1672" s="12" t="s">
        <v>24</v>
      </c>
      <c r="K1672" s="12" t="s">
        <v>25</v>
      </c>
      <c r="L1672" s="12" t="s">
        <v>26</v>
      </c>
      <c r="M1672" s="12"/>
      <c r="N1672" s="12" t="s">
        <v>2219</v>
      </c>
      <c r="O1672" s="12">
        <v>25</v>
      </c>
      <c r="P1672" s="13">
        <v>8121.5</v>
      </c>
      <c r="Q1672" s="14">
        <v>112</v>
      </c>
    </row>
    <row r="1673" spans="1:17" ht="21">
      <c r="A1673" s="11" t="s">
        <v>79</v>
      </c>
      <c r="B1673" s="12" t="s">
        <v>2220</v>
      </c>
      <c r="C1673" s="12" t="s">
        <v>115</v>
      </c>
      <c r="D1673" s="12" t="s">
        <v>373</v>
      </c>
      <c r="E1673" s="12" t="s">
        <v>41</v>
      </c>
      <c r="F1673" s="12" t="s">
        <v>135</v>
      </c>
      <c r="G1673" s="12" t="s">
        <v>67</v>
      </c>
      <c r="H1673" s="12" t="s">
        <v>68</v>
      </c>
      <c r="I1673" s="12"/>
      <c r="J1673" s="12" t="s">
        <v>24</v>
      </c>
      <c r="K1673" s="12" t="s">
        <v>1586</v>
      </c>
      <c r="L1673" s="12"/>
      <c r="M1673" s="12">
        <v>4.5</v>
      </c>
      <c r="N1673" s="12" t="s">
        <v>2221</v>
      </c>
      <c r="O1673" s="12">
        <v>16</v>
      </c>
      <c r="P1673" s="13">
        <v>15199.84</v>
      </c>
      <c r="Q1673" s="14">
        <v>476</v>
      </c>
    </row>
    <row r="1674" spans="1:17" ht="21">
      <c r="A1674" s="11" t="s">
        <v>165</v>
      </c>
      <c r="B1674" s="12" t="s">
        <v>751</v>
      </c>
      <c r="C1674" s="12" t="s">
        <v>105</v>
      </c>
      <c r="D1674" s="12" t="s">
        <v>2222</v>
      </c>
      <c r="E1674" s="12"/>
      <c r="F1674" s="12" t="s">
        <v>76</v>
      </c>
      <c r="G1674" s="12" t="s">
        <v>77</v>
      </c>
      <c r="H1674" s="12" t="s">
        <v>338</v>
      </c>
      <c r="I1674" s="12"/>
      <c r="J1674" s="12" t="s">
        <v>24</v>
      </c>
      <c r="K1674" s="12" t="s">
        <v>2223</v>
      </c>
      <c r="L1674" s="12" t="s">
        <v>398</v>
      </c>
      <c r="M1674" s="12">
        <v>3.7</v>
      </c>
      <c r="N1674" s="12" t="s">
        <v>1148</v>
      </c>
      <c r="O1674" s="12">
        <v>27</v>
      </c>
      <c r="P1674" s="13">
        <v>33209.730000000003</v>
      </c>
      <c r="Q1674" s="14">
        <v>232</v>
      </c>
    </row>
    <row r="1675" spans="1:17" ht="21">
      <c r="A1675" s="11" t="s">
        <v>165</v>
      </c>
      <c r="B1675" s="12" t="s">
        <v>2224</v>
      </c>
      <c r="C1675" s="12" t="s">
        <v>48</v>
      </c>
      <c r="D1675" s="12" t="s">
        <v>85</v>
      </c>
      <c r="E1675" s="12" t="s">
        <v>20</v>
      </c>
      <c r="F1675" s="12" t="s">
        <v>76</v>
      </c>
      <c r="G1675" s="12" t="s">
        <v>77</v>
      </c>
      <c r="H1675" s="12" t="s">
        <v>256</v>
      </c>
      <c r="I1675" s="12" t="s">
        <v>589</v>
      </c>
      <c r="J1675" s="12" t="s">
        <v>24</v>
      </c>
      <c r="K1675" s="12"/>
      <c r="L1675" s="12"/>
      <c r="M1675" s="12">
        <v>4</v>
      </c>
      <c r="N1675" s="12" t="s">
        <v>2225</v>
      </c>
      <c r="O1675" s="12">
        <v>63</v>
      </c>
      <c r="P1675" s="13">
        <v>68705.91</v>
      </c>
      <c r="Q1675" s="14">
        <v>391</v>
      </c>
    </row>
    <row r="1676" spans="1:17" ht="21">
      <c r="A1676" s="11" t="s">
        <v>165</v>
      </c>
      <c r="B1676" s="12" t="s">
        <v>2029</v>
      </c>
      <c r="C1676" s="12" t="s">
        <v>48</v>
      </c>
      <c r="D1676" s="12" t="s">
        <v>85</v>
      </c>
      <c r="E1676" s="12" t="s">
        <v>20</v>
      </c>
      <c r="F1676" s="12" t="s">
        <v>76</v>
      </c>
      <c r="G1676" s="12" t="s">
        <v>77</v>
      </c>
      <c r="H1676" s="12" t="s">
        <v>33</v>
      </c>
      <c r="I1676" s="12"/>
      <c r="J1676" s="12" t="s">
        <v>24</v>
      </c>
      <c r="K1676" s="12" t="s">
        <v>506</v>
      </c>
      <c r="L1676" s="12"/>
      <c r="M1676" s="12"/>
      <c r="N1676" s="12" t="s">
        <v>2226</v>
      </c>
      <c r="O1676" s="12">
        <v>51</v>
      </c>
      <c r="P1676" s="13">
        <v>72879</v>
      </c>
      <c r="Q1676" s="14">
        <v>504</v>
      </c>
    </row>
    <row r="1677" spans="1:17" ht="21">
      <c r="A1677" s="11" t="s">
        <v>17</v>
      </c>
      <c r="B1677" s="12"/>
      <c r="C1677" s="12" t="s">
        <v>29</v>
      </c>
      <c r="D1677" s="12" t="s">
        <v>19</v>
      </c>
      <c r="E1677" s="12" t="s">
        <v>94</v>
      </c>
      <c r="F1677" s="12" t="s">
        <v>95</v>
      </c>
      <c r="G1677" s="12" t="s">
        <v>96</v>
      </c>
      <c r="H1677" s="12" t="s">
        <v>23</v>
      </c>
      <c r="I1677" s="12"/>
      <c r="J1677" s="12" t="s">
        <v>24</v>
      </c>
      <c r="K1677" s="12" t="s">
        <v>25</v>
      </c>
      <c r="L1677" s="12" t="s">
        <v>97</v>
      </c>
      <c r="M1677" s="12">
        <v>5</v>
      </c>
      <c r="N1677" s="12" t="s">
        <v>61</v>
      </c>
      <c r="O1677" s="12">
        <v>47</v>
      </c>
      <c r="P1677" s="13">
        <v>75153</v>
      </c>
      <c r="Q1677" s="14">
        <v>326</v>
      </c>
    </row>
    <row r="1678" spans="1:17" ht="21">
      <c r="A1678" s="11" t="s">
        <v>28</v>
      </c>
      <c r="B1678" s="12"/>
      <c r="C1678" s="12" t="s">
        <v>18</v>
      </c>
      <c r="D1678" s="12" t="s">
        <v>287</v>
      </c>
      <c r="E1678" s="12" t="s">
        <v>32</v>
      </c>
      <c r="F1678" s="12" t="s">
        <v>288</v>
      </c>
      <c r="G1678" s="12" t="s">
        <v>77</v>
      </c>
      <c r="H1678" s="12" t="s">
        <v>23</v>
      </c>
      <c r="I1678" s="12"/>
      <c r="J1678" s="12" t="s">
        <v>24</v>
      </c>
      <c r="K1678" s="12" t="s">
        <v>25</v>
      </c>
      <c r="L1678" s="12" t="s">
        <v>97</v>
      </c>
      <c r="M1678" s="12">
        <v>4.7</v>
      </c>
      <c r="N1678" s="12" t="s">
        <v>132</v>
      </c>
      <c r="O1678" s="12">
        <v>55</v>
      </c>
      <c r="P1678" s="13">
        <v>32449.45</v>
      </c>
      <c r="Q1678" s="14">
        <v>385</v>
      </c>
    </row>
    <row r="1679" spans="1:17" ht="21">
      <c r="A1679" s="11" t="s">
        <v>28</v>
      </c>
      <c r="B1679" s="12"/>
      <c r="C1679" s="12" t="s">
        <v>29</v>
      </c>
      <c r="D1679" s="12" t="s">
        <v>85</v>
      </c>
      <c r="E1679" s="12" t="s">
        <v>20</v>
      </c>
      <c r="F1679" s="12" t="s">
        <v>99</v>
      </c>
      <c r="G1679" s="12" t="s">
        <v>77</v>
      </c>
      <c r="H1679" s="12" t="s">
        <v>23</v>
      </c>
      <c r="I1679" s="12"/>
      <c r="J1679" s="12" t="s">
        <v>24</v>
      </c>
      <c r="K1679" s="12" t="s">
        <v>25</v>
      </c>
      <c r="L1679" s="12" t="s">
        <v>97</v>
      </c>
      <c r="M1679" s="12">
        <v>4.4000000000000004</v>
      </c>
      <c r="N1679" s="12" t="s">
        <v>2227</v>
      </c>
      <c r="O1679" s="12">
        <v>13</v>
      </c>
      <c r="P1679" s="13">
        <v>7613.97</v>
      </c>
      <c r="Q1679" s="14">
        <v>117</v>
      </c>
    </row>
    <row r="1680" spans="1:17" ht="21">
      <c r="A1680" s="11" t="s">
        <v>165</v>
      </c>
      <c r="B1680" s="12" t="s">
        <v>2228</v>
      </c>
      <c r="C1680" s="12" t="s">
        <v>178</v>
      </c>
      <c r="D1680" s="12"/>
      <c r="E1680" s="12" t="s">
        <v>75</v>
      </c>
      <c r="F1680" s="12" t="s">
        <v>76</v>
      </c>
      <c r="G1680" s="12" t="s">
        <v>77</v>
      </c>
      <c r="H1680" s="12" t="s">
        <v>1808</v>
      </c>
      <c r="I1680" s="12"/>
      <c r="J1680" s="12" t="s">
        <v>24</v>
      </c>
      <c r="K1680" s="12" t="s">
        <v>112</v>
      </c>
      <c r="L1680" s="12" t="s">
        <v>97</v>
      </c>
      <c r="M1680" s="12">
        <v>4</v>
      </c>
      <c r="N1680" s="12" t="s">
        <v>151</v>
      </c>
      <c r="O1680" s="12">
        <v>64</v>
      </c>
      <c r="P1680" s="13">
        <v>24959.360000000001</v>
      </c>
      <c r="Q1680" s="14">
        <v>546</v>
      </c>
    </row>
    <row r="1681" spans="1:17" ht="21">
      <c r="A1681" s="11" t="s">
        <v>123</v>
      </c>
      <c r="B1681" s="12" t="s">
        <v>478</v>
      </c>
      <c r="C1681" s="12" t="s">
        <v>29</v>
      </c>
      <c r="D1681" s="12"/>
      <c r="E1681" s="12" t="s">
        <v>49</v>
      </c>
      <c r="F1681" s="12" t="s">
        <v>86</v>
      </c>
      <c r="G1681" s="12" t="s">
        <v>22</v>
      </c>
      <c r="H1681" s="12" t="s">
        <v>338</v>
      </c>
      <c r="I1681" s="12" t="s">
        <v>158</v>
      </c>
      <c r="J1681" s="12" t="s">
        <v>24</v>
      </c>
      <c r="K1681" s="12" t="s">
        <v>112</v>
      </c>
      <c r="L1681" s="12"/>
      <c r="M1681" s="12">
        <v>4.7</v>
      </c>
      <c r="N1681" s="12" t="s">
        <v>1131</v>
      </c>
      <c r="O1681" s="12">
        <v>50</v>
      </c>
      <c r="P1681" s="13">
        <v>51914</v>
      </c>
      <c r="Q1681" s="14">
        <v>390</v>
      </c>
    </row>
    <row r="1682" spans="1:17" ht="21">
      <c r="A1682" s="11" t="s">
        <v>165</v>
      </c>
      <c r="B1682" s="12" t="s">
        <v>1611</v>
      </c>
      <c r="C1682" s="12" t="s">
        <v>29</v>
      </c>
      <c r="D1682" s="12" t="s">
        <v>30</v>
      </c>
      <c r="E1682" s="12" t="s">
        <v>75</v>
      </c>
      <c r="F1682" s="12" t="s">
        <v>76</v>
      </c>
      <c r="G1682" s="12" t="s">
        <v>77</v>
      </c>
      <c r="H1682" s="12" t="s">
        <v>338</v>
      </c>
      <c r="I1682" s="12" t="s">
        <v>1439</v>
      </c>
      <c r="J1682" s="12" t="s">
        <v>389</v>
      </c>
      <c r="K1682" s="12"/>
      <c r="L1682" s="12"/>
      <c r="M1682" s="12">
        <v>3.9</v>
      </c>
      <c r="N1682" s="12" t="s">
        <v>151</v>
      </c>
      <c r="O1682" s="12">
        <v>22</v>
      </c>
      <c r="P1682" s="13">
        <v>8579.7800000000007</v>
      </c>
      <c r="Q1682" s="14">
        <v>246</v>
      </c>
    </row>
    <row r="1683" spans="1:17" ht="21">
      <c r="A1683" s="11" t="s">
        <v>36</v>
      </c>
      <c r="B1683" s="12"/>
      <c r="C1683" s="12" t="s">
        <v>29</v>
      </c>
      <c r="D1683" s="12"/>
      <c r="E1683" s="12" t="s">
        <v>75</v>
      </c>
      <c r="F1683" s="12" t="s">
        <v>76</v>
      </c>
      <c r="G1683" s="12" t="s">
        <v>77</v>
      </c>
      <c r="H1683" s="12" t="s">
        <v>413</v>
      </c>
      <c r="I1683" s="12" t="s">
        <v>34</v>
      </c>
      <c r="J1683" s="12" t="s">
        <v>43</v>
      </c>
      <c r="K1683" s="12" t="s">
        <v>570</v>
      </c>
      <c r="L1683" s="12" t="s">
        <v>2229</v>
      </c>
      <c r="M1683" s="12">
        <v>3.3</v>
      </c>
      <c r="N1683" s="12" t="s">
        <v>2230</v>
      </c>
      <c r="O1683" s="12">
        <v>19</v>
      </c>
      <c r="P1683" s="13">
        <v>14914.43</v>
      </c>
      <c r="Q1683" s="14">
        <v>412</v>
      </c>
    </row>
    <row r="1684" spans="1:17" ht="21">
      <c r="A1684" s="11" t="s">
        <v>165</v>
      </c>
      <c r="B1684" s="12" t="s">
        <v>1551</v>
      </c>
      <c r="C1684" s="12" t="s">
        <v>18</v>
      </c>
      <c r="D1684" s="12" t="s">
        <v>85</v>
      </c>
      <c r="E1684" s="12" t="s">
        <v>75</v>
      </c>
      <c r="F1684" s="12" t="s">
        <v>76</v>
      </c>
      <c r="G1684" s="12" t="s">
        <v>77</v>
      </c>
      <c r="H1684" s="12" t="s">
        <v>33</v>
      </c>
      <c r="I1684" s="12"/>
      <c r="J1684" s="12" t="s">
        <v>24</v>
      </c>
      <c r="K1684" s="12" t="s">
        <v>506</v>
      </c>
      <c r="L1684" s="12"/>
      <c r="M1684" s="12"/>
      <c r="N1684" s="12" t="s">
        <v>1899</v>
      </c>
      <c r="O1684" s="12">
        <v>33</v>
      </c>
      <c r="P1684" s="13">
        <v>56099.67</v>
      </c>
      <c r="Q1684" s="14">
        <v>470</v>
      </c>
    </row>
    <row r="1685" spans="1:17" ht="21">
      <c r="A1685" s="11" t="s">
        <v>165</v>
      </c>
      <c r="B1685" s="12" t="s">
        <v>2231</v>
      </c>
      <c r="C1685" s="12" t="s">
        <v>29</v>
      </c>
      <c r="D1685" s="12" t="s">
        <v>30</v>
      </c>
      <c r="E1685" s="12" t="s">
        <v>90</v>
      </c>
      <c r="F1685" s="12" t="s">
        <v>374</v>
      </c>
      <c r="G1685" s="12" t="s">
        <v>41</v>
      </c>
      <c r="H1685" s="12" t="s">
        <v>413</v>
      </c>
      <c r="I1685" s="12" t="s">
        <v>409</v>
      </c>
      <c r="J1685" s="12" t="s">
        <v>43</v>
      </c>
      <c r="K1685" s="12"/>
      <c r="L1685" s="12"/>
      <c r="M1685" s="12">
        <v>3.7</v>
      </c>
      <c r="N1685" s="12" t="s">
        <v>151</v>
      </c>
      <c r="O1685" s="12">
        <v>36</v>
      </c>
      <c r="P1685" s="13">
        <v>14039.64</v>
      </c>
      <c r="Q1685" s="14">
        <v>328</v>
      </c>
    </row>
    <row r="1686" spans="1:17" ht="21">
      <c r="A1686" s="11" t="s">
        <v>225</v>
      </c>
      <c r="B1686" s="12" t="s">
        <v>2232</v>
      </c>
      <c r="C1686" s="12" t="s">
        <v>404</v>
      </c>
      <c r="D1686" s="12" t="s">
        <v>227</v>
      </c>
      <c r="E1686" s="12"/>
      <c r="F1686" s="12" t="s">
        <v>2204</v>
      </c>
      <c r="G1686" s="12" t="s">
        <v>67</v>
      </c>
      <c r="H1686" s="12" t="s">
        <v>116</v>
      </c>
      <c r="I1686" s="12"/>
      <c r="J1686" s="12" t="s">
        <v>24</v>
      </c>
      <c r="K1686" s="12" t="s">
        <v>112</v>
      </c>
      <c r="L1686" s="12" t="s">
        <v>809</v>
      </c>
      <c r="M1686" s="12">
        <v>4.2</v>
      </c>
      <c r="N1686" s="12" t="s">
        <v>55</v>
      </c>
      <c r="O1686" s="12">
        <v>43</v>
      </c>
      <c r="P1686" s="13">
        <v>30057</v>
      </c>
      <c r="Q1686" s="14">
        <v>182</v>
      </c>
    </row>
    <row r="1687" spans="1:17" ht="21">
      <c r="A1687" s="11" t="s">
        <v>28</v>
      </c>
      <c r="B1687" s="12"/>
      <c r="C1687" s="12" t="s">
        <v>29</v>
      </c>
      <c r="D1687" s="12" t="s">
        <v>30</v>
      </c>
      <c r="E1687" s="12" t="s">
        <v>20</v>
      </c>
      <c r="F1687" s="12" t="s">
        <v>31</v>
      </c>
      <c r="G1687" s="12" t="s">
        <v>32</v>
      </c>
      <c r="H1687" s="12" t="s">
        <v>33</v>
      </c>
      <c r="I1687" s="12" t="s">
        <v>34</v>
      </c>
      <c r="J1687" s="12" t="s">
        <v>24</v>
      </c>
      <c r="K1687" s="12" t="s">
        <v>25</v>
      </c>
      <c r="L1687" s="12"/>
      <c r="M1687" s="12">
        <v>4.5</v>
      </c>
      <c r="N1687" s="12" t="s">
        <v>127</v>
      </c>
      <c r="O1687" s="12">
        <v>34</v>
      </c>
      <c r="P1687" s="13">
        <v>21759.66</v>
      </c>
      <c r="Q1687" s="14">
        <v>522</v>
      </c>
    </row>
    <row r="1688" spans="1:17" ht="21">
      <c r="A1688" s="11" t="s">
        <v>17</v>
      </c>
      <c r="B1688" s="12" t="s">
        <v>101</v>
      </c>
      <c r="C1688" s="12" t="s">
        <v>29</v>
      </c>
      <c r="D1688" s="12" t="s">
        <v>102</v>
      </c>
      <c r="E1688" s="12" t="s">
        <v>20</v>
      </c>
      <c r="F1688" s="12" t="s">
        <v>31</v>
      </c>
      <c r="G1688" s="12" t="s">
        <v>96</v>
      </c>
      <c r="H1688" s="12" t="s">
        <v>23</v>
      </c>
      <c r="I1688" s="12"/>
      <c r="J1688" s="12" t="s">
        <v>24</v>
      </c>
      <c r="K1688" s="12" t="s">
        <v>25</v>
      </c>
      <c r="L1688" s="12"/>
      <c r="M1688" s="12"/>
      <c r="N1688" s="12" t="s">
        <v>2233</v>
      </c>
      <c r="O1688" s="12">
        <v>45</v>
      </c>
      <c r="P1688" s="13">
        <v>4049.55</v>
      </c>
      <c r="Q1688" s="14">
        <v>421</v>
      </c>
    </row>
    <row r="1689" spans="1:17" ht="21">
      <c r="A1689" s="11" t="s">
        <v>152</v>
      </c>
      <c r="B1689" s="12" t="s">
        <v>153</v>
      </c>
      <c r="C1689" s="12" t="s">
        <v>73</v>
      </c>
      <c r="D1689" s="12" t="s">
        <v>30</v>
      </c>
      <c r="E1689" s="12" t="s">
        <v>20</v>
      </c>
      <c r="F1689" s="12" t="s">
        <v>31</v>
      </c>
      <c r="G1689" s="12" t="s">
        <v>41</v>
      </c>
      <c r="H1689" s="12" t="s">
        <v>23</v>
      </c>
      <c r="I1689" s="12"/>
      <c r="J1689" s="12" t="s">
        <v>24</v>
      </c>
      <c r="K1689" s="12" t="s">
        <v>25</v>
      </c>
      <c r="L1689" s="12"/>
      <c r="M1689" s="12"/>
      <c r="N1689" s="12" t="s">
        <v>2234</v>
      </c>
      <c r="O1689" s="12">
        <v>13</v>
      </c>
      <c r="P1689" s="13">
        <v>29821.87</v>
      </c>
      <c r="Q1689" s="14">
        <v>93</v>
      </c>
    </row>
    <row r="1690" spans="1:17" ht="21">
      <c r="A1690" s="11" t="s">
        <v>36</v>
      </c>
      <c r="B1690" s="12" t="s">
        <v>37</v>
      </c>
      <c r="C1690" s="12" t="s">
        <v>38</v>
      </c>
      <c r="D1690" s="12" t="s">
        <v>39</v>
      </c>
      <c r="E1690" s="12"/>
      <c r="F1690" s="12" t="s">
        <v>40</v>
      </c>
      <c r="G1690" s="12" t="s">
        <v>41</v>
      </c>
      <c r="H1690" s="12" t="s">
        <v>42</v>
      </c>
      <c r="I1690" s="12"/>
      <c r="J1690" s="12" t="s">
        <v>43</v>
      </c>
      <c r="K1690" s="12"/>
      <c r="L1690" s="12" t="s">
        <v>44</v>
      </c>
      <c r="M1690" s="12">
        <v>5</v>
      </c>
      <c r="N1690" s="12" t="s">
        <v>888</v>
      </c>
      <c r="O1690" s="12">
        <v>47</v>
      </c>
      <c r="P1690" s="13">
        <v>61053</v>
      </c>
      <c r="Q1690" s="14">
        <v>127</v>
      </c>
    </row>
    <row r="1691" spans="1:17" ht="21">
      <c r="A1691" s="11" t="s">
        <v>36</v>
      </c>
      <c r="B1691" s="12" t="s">
        <v>149</v>
      </c>
      <c r="C1691" s="12" t="s">
        <v>29</v>
      </c>
      <c r="D1691" s="12" t="s">
        <v>39</v>
      </c>
      <c r="E1691" s="12"/>
      <c r="F1691" s="12" t="s">
        <v>40</v>
      </c>
      <c r="G1691" s="12" t="s">
        <v>41</v>
      </c>
      <c r="H1691" s="12" t="s">
        <v>42</v>
      </c>
      <c r="I1691" s="12"/>
      <c r="J1691" s="12" t="s">
        <v>43</v>
      </c>
      <c r="K1691" s="12" t="s">
        <v>150</v>
      </c>
      <c r="L1691" s="12" t="s">
        <v>44</v>
      </c>
      <c r="M1691" s="12">
        <v>1</v>
      </c>
      <c r="N1691" s="12" t="s">
        <v>2235</v>
      </c>
      <c r="O1691" s="12">
        <v>35</v>
      </c>
      <c r="P1691" s="13">
        <v>14315</v>
      </c>
      <c r="Q1691" s="14">
        <v>451</v>
      </c>
    </row>
    <row r="1692" spans="1:17" ht="21">
      <c r="A1692" s="11" t="s">
        <v>36</v>
      </c>
      <c r="B1692" s="12" t="s">
        <v>37</v>
      </c>
      <c r="C1692" s="12" t="s">
        <v>38</v>
      </c>
      <c r="D1692" s="12" t="s">
        <v>39</v>
      </c>
      <c r="E1692" s="12"/>
      <c r="F1692" s="12" t="s">
        <v>40</v>
      </c>
      <c r="G1692" s="12" t="s">
        <v>41</v>
      </c>
      <c r="H1692" s="12" t="s">
        <v>42</v>
      </c>
      <c r="I1692" s="12"/>
      <c r="J1692" s="12" t="s">
        <v>43</v>
      </c>
      <c r="K1692" s="12"/>
      <c r="L1692" s="12" t="s">
        <v>44</v>
      </c>
      <c r="M1692" s="12">
        <v>5</v>
      </c>
      <c r="N1692" s="12" t="s">
        <v>45</v>
      </c>
      <c r="O1692" s="12">
        <v>63</v>
      </c>
      <c r="P1692" s="13">
        <v>62999.37</v>
      </c>
      <c r="Q1692" s="14">
        <v>176</v>
      </c>
    </row>
    <row r="1693" spans="1:17" ht="21">
      <c r="A1693" s="11" t="s">
        <v>36</v>
      </c>
      <c r="B1693" s="12" t="s">
        <v>149</v>
      </c>
      <c r="C1693" s="12" t="s">
        <v>29</v>
      </c>
      <c r="D1693" s="12" t="s">
        <v>39</v>
      </c>
      <c r="E1693" s="12"/>
      <c r="F1693" s="12" t="s">
        <v>40</v>
      </c>
      <c r="G1693" s="12" t="s">
        <v>41</v>
      </c>
      <c r="H1693" s="12" t="s">
        <v>42</v>
      </c>
      <c r="I1693" s="12"/>
      <c r="J1693" s="12" t="s">
        <v>43</v>
      </c>
      <c r="K1693" s="12" t="s">
        <v>150</v>
      </c>
      <c r="L1693" s="12" t="s">
        <v>44</v>
      </c>
      <c r="M1693" s="12">
        <v>1</v>
      </c>
      <c r="N1693" s="12" t="s">
        <v>1887</v>
      </c>
      <c r="O1693" s="12">
        <v>13</v>
      </c>
      <c r="P1693" s="13">
        <v>6317.87</v>
      </c>
      <c r="Q1693" s="14">
        <v>247</v>
      </c>
    </row>
    <row r="1694" spans="1:17" ht="21">
      <c r="A1694" s="11" t="s">
        <v>17</v>
      </c>
      <c r="B1694" s="12"/>
      <c r="C1694" s="12" t="s">
        <v>18</v>
      </c>
      <c r="D1694" s="12" t="s">
        <v>19</v>
      </c>
      <c r="E1694" s="12" t="s">
        <v>20</v>
      </c>
      <c r="F1694" s="12" t="s">
        <v>21</v>
      </c>
      <c r="G1694" s="12" t="s">
        <v>22</v>
      </c>
      <c r="H1694" s="12" t="s">
        <v>23</v>
      </c>
      <c r="I1694" s="12"/>
      <c r="J1694" s="12" t="s">
        <v>24</v>
      </c>
      <c r="K1694" s="12" t="s">
        <v>25</v>
      </c>
      <c r="L1694" s="12" t="s">
        <v>26</v>
      </c>
      <c r="M1694" s="12"/>
      <c r="N1694" s="12" t="s">
        <v>2236</v>
      </c>
      <c r="O1694" s="12">
        <v>32</v>
      </c>
      <c r="P1694" s="13">
        <v>30719.68</v>
      </c>
      <c r="Q1694" s="14">
        <v>237</v>
      </c>
    </row>
    <row r="1695" spans="1:17" ht="21">
      <c r="A1695" s="11" t="s">
        <v>36</v>
      </c>
      <c r="B1695" s="12" t="s">
        <v>2237</v>
      </c>
      <c r="C1695" s="12" t="s">
        <v>18</v>
      </c>
      <c r="D1695" s="12" t="s">
        <v>1920</v>
      </c>
      <c r="E1695" s="12" t="s">
        <v>75</v>
      </c>
      <c r="F1695" s="12" t="s">
        <v>86</v>
      </c>
      <c r="G1695" s="12" t="s">
        <v>22</v>
      </c>
      <c r="H1695" s="12" t="s">
        <v>2238</v>
      </c>
      <c r="I1695" s="12" t="s">
        <v>992</v>
      </c>
      <c r="J1695" s="12" t="s">
        <v>24</v>
      </c>
      <c r="K1695" s="12"/>
      <c r="L1695" s="12"/>
      <c r="M1695" s="12">
        <v>5</v>
      </c>
      <c r="N1695" s="12" t="s">
        <v>2239</v>
      </c>
      <c r="O1695" s="12">
        <v>19</v>
      </c>
      <c r="P1695" s="13">
        <v>3021</v>
      </c>
      <c r="Q1695" s="14">
        <v>446</v>
      </c>
    </row>
    <row r="1696" spans="1:17" ht="21">
      <c r="A1696" s="11" t="s">
        <v>165</v>
      </c>
      <c r="B1696" s="12" t="s">
        <v>2240</v>
      </c>
      <c r="C1696" s="12" t="s">
        <v>29</v>
      </c>
      <c r="D1696" s="12"/>
      <c r="E1696" s="12" t="s">
        <v>75</v>
      </c>
      <c r="F1696" s="12" t="s">
        <v>374</v>
      </c>
      <c r="G1696" s="12" t="s">
        <v>77</v>
      </c>
      <c r="H1696" s="12" t="s">
        <v>256</v>
      </c>
      <c r="I1696" s="12"/>
      <c r="J1696" s="12" t="s">
        <v>43</v>
      </c>
      <c r="K1696" s="12" t="s">
        <v>2241</v>
      </c>
      <c r="L1696" s="12" t="s">
        <v>262</v>
      </c>
      <c r="M1696" s="12">
        <v>3.5</v>
      </c>
      <c r="N1696" s="12" t="s">
        <v>323</v>
      </c>
      <c r="O1696" s="12">
        <v>29</v>
      </c>
      <c r="P1696" s="13">
        <v>25548.71</v>
      </c>
      <c r="Q1696" s="14">
        <v>321</v>
      </c>
    </row>
    <row r="1697" spans="1:17" ht="21">
      <c r="A1697" s="11" t="s">
        <v>165</v>
      </c>
      <c r="B1697" s="12" t="s">
        <v>2242</v>
      </c>
      <c r="C1697" s="12" t="s">
        <v>178</v>
      </c>
      <c r="D1697" s="12" t="s">
        <v>373</v>
      </c>
      <c r="E1697" s="12" t="s">
        <v>20</v>
      </c>
      <c r="F1697" s="12" t="s">
        <v>145</v>
      </c>
      <c r="G1697" s="12" t="s">
        <v>32</v>
      </c>
      <c r="H1697" s="12" t="s">
        <v>256</v>
      </c>
      <c r="I1697" s="12" t="s">
        <v>589</v>
      </c>
      <c r="J1697" s="12" t="s">
        <v>2243</v>
      </c>
      <c r="K1697" s="12"/>
      <c r="L1697" s="12"/>
      <c r="M1697" s="12"/>
      <c r="N1697" s="12" t="s">
        <v>100</v>
      </c>
      <c r="O1697" s="12">
        <v>59</v>
      </c>
      <c r="P1697" s="13">
        <v>100241</v>
      </c>
      <c r="Q1697" s="14">
        <v>289</v>
      </c>
    </row>
    <row r="1698" spans="1:17" ht="21">
      <c r="A1698" s="11" t="s">
        <v>165</v>
      </c>
      <c r="B1698" s="12" t="s">
        <v>153</v>
      </c>
      <c r="C1698" s="12" t="s">
        <v>29</v>
      </c>
      <c r="D1698" s="12" t="s">
        <v>85</v>
      </c>
      <c r="E1698" s="12" t="s">
        <v>90</v>
      </c>
      <c r="F1698" s="12" t="s">
        <v>337</v>
      </c>
      <c r="G1698" s="12" t="s">
        <v>41</v>
      </c>
      <c r="H1698" s="12" t="s">
        <v>42</v>
      </c>
      <c r="I1698" s="12"/>
      <c r="J1698" s="12" t="s">
        <v>24</v>
      </c>
      <c r="K1698" s="12" t="s">
        <v>205</v>
      </c>
      <c r="L1698" s="12"/>
      <c r="M1698" s="12"/>
      <c r="N1698" s="12" t="s">
        <v>2244</v>
      </c>
      <c r="O1698" s="12">
        <v>53</v>
      </c>
      <c r="P1698" s="13">
        <v>41445.47</v>
      </c>
      <c r="Q1698" s="14">
        <v>265</v>
      </c>
    </row>
    <row r="1699" spans="1:17" ht="21">
      <c r="A1699" s="11" t="s">
        <v>36</v>
      </c>
      <c r="B1699" s="12" t="s">
        <v>2245</v>
      </c>
      <c r="C1699" s="12" t="s">
        <v>218</v>
      </c>
      <c r="D1699" s="12" t="s">
        <v>102</v>
      </c>
      <c r="E1699" s="12" t="s">
        <v>208</v>
      </c>
      <c r="F1699" s="12" t="s">
        <v>145</v>
      </c>
      <c r="G1699" s="12" t="s">
        <v>41</v>
      </c>
      <c r="H1699" s="12" t="s">
        <v>33</v>
      </c>
      <c r="I1699" s="12"/>
      <c r="J1699" s="12" t="s">
        <v>24</v>
      </c>
      <c r="K1699" s="12" t="s">
        <v>1938</v>
      </c>
      <c r="L1699" s="12"/>
      <c r="M1699" s="12">
        <v>4.5999999999999996</v>
      </c>
      <c r="N1699" s="12" t="s">
        <v>45</v>
      </c>
      <c r="O1699" s="12">
        <v>53</v>
      </c>
      <c r="P1699" s="13">
        <v>52999.47</v>
      </c>
      <c r="Q1699" s="14">
        <v>243</v>
      </c>
    </row>
    <row r="1700" spans="1:17" ht="21">
      <c r="A1700" s="11" t="s">
        <v>28</v>
      </c>
      <c r="B1700" s="12" t="s">
        <v>1573</v>
      </c>
      <c r="C1700" s="12" t="s">
        <v>73</v>
      </c>
      <c r="D1700" s="12"/>
      <c r="E1700" s="12" t="s">
        <v>75</v>
      </c>
      <c r="F1700" s="12" t="s">
        <v>76</v>
      </c>
      <c r="G1700" s="12" t="s">
        <v>77</v>
      </c>
      <c r="H1700" s="12" t="s">
        <v>33</v>
      </c>
      <c r="I1700" s="12" t="s">
        <v>260</v>
      </c>
      <c r="J1700" s="12" t="s">
        <v>2246</v>
      </c>
      <c r="K1700" s="12" t="s">
        <v>1436</v>
      </c>
      <c r="L1700" s="12"/>
      <c r="M1700" s="12"/>
      <c r="N1700" s="12" t="s">
        <v>45</v>
      </c>
      <c r="O1700" s="12">
        <v>15</v>
      </c>
      <c r="P1700" s="13">
        <v>14999.85</v>
      </c>
      <c r="Q1700" s="14">
        <v>327</v>
      </c>
    </row>
    <row r="1701" spans="1:17" ht="21">
      <c r="A1701" s="11" t="s">
        <v>165</v>
      </c>
      <c r="B1701" s="12" t="s">
        <v>1551</v>
      </c>
      <c r="C1701" s="12" t="s">
        <v>18</v>
      </c>
      <c r="D1701" s="12" t="s">
        <v>85</v>
      </c>
      <c r="E1701" s="12" t="s">
        <v>75</v>
      </c>
      <c r="F1701" s="12" t="s">
        <v>76</v>
      </c>
      <c r="G1701" s="12" t="s">
        <v>77</v>
      </c>
      <c r="H1701" s="12" t="s">
        <v>33</v>
      </c>
      <c r="I1701" s="12"/>
      <c r="J1701" s="12" t="s">
        <v>24</v>
      </c>
      <c r="K1701" s="12" t="s">
        <v>506</v>
      </c>
      <c r="L1701" s="12"/>
      <c r="M1701" s="12"/>
      <c r="N1701" s="12" t="s">
        <v>2247</v>
      </c>
      <c r="O1701" s="12">
        <v>24</v>
      </c>
      <c r="P1701" s="13">
        <v>4703.76</v>
      </c>
      <c r="Q1701" s="14">
        <v>466</v>
      </c>
    </row>
    <row r="1702" spans="1:17" ht="21">
      <c r="A1702" s="11" t="s">
        <v>17</v>
      </c>
      <c r="B1702" s="12"/>
      <c r="C1702" s="12" t="s">
        <v>29</v>
      </c>
      <c r="D1702" s="12" t="s">
        <v>19</v>
      </c>
      <c r="E1702" s="12" t="s">
        <v>94</v>
      </c>
      <c r="F1702" s="12" t="s">
        <v>95</v>
      </c>
      <c r="G1702" s="12" t="s">
        <v>96</v>
      </c>
      <c r="H1702" s="12" t="s">
        <v>23</v>
      </c>
      <c r="I1702" s="12"/>
      <c r="J1702" s="12" t="s">
        <v>24</v>
      </c>
      <c r="K1702" s="12" t="s">
        <v>25</v>
      </c>
      <c r="L1702" s="12" t="s">
        <v>97</v>
      </c>
      <c r="M1702" s="12">
        <v>5</v>
      </c>
      <c r="N1702" s="12" t="s">
        <v>610</v>
      </c>
      <c r="O1702" s="12">
        <v>39</v>
      </c>
      <c r="P1702" s="13">
        <v>40273.35</v>
      </c>
      <c r="Q1702" s="14">
        <v>203</v>
      </c>
    </row>
    <row r="1703" spans="1:17" ht="21">
      <c r="A1703" s="11" t="s">
        <v>28</v>
      </c>
      <c r="B1703" s="12"/>
      <c r="C1703" s="12" t="s">
        <v>18</v>
      </c>
      <c r="D1703" s="12" t="s">
        <v>287</v>
      </c>
      <c r="E1703" s="12" t="s">
        <v>32</v>
      </c>
      <c r="F1703" s="12" t="s">
        <v>288</v>
      </c>
      <c r="G1703" s="12" t="s">
        <v>77</v>
      </c>
      <c r="H1703" s="12" t="s">
        <v>23</v>
      </c>
      <c r="I1703" s="12"/>
      <c r="J1703" s="12" t="s">
        <v>24</v>
      </c>
      <c r="K1703" s="12" t="s">
        <v>25</v>
      </c>
      <c r="L1703" s="12" t="s">
        <v>97</v>
      </c>
      <c r="M1703" s="12">
        <v>4.7</v>
      </c>
      <c r="N1703" s="12" t="s">
        <v>2248</v>
      </c>
      <c r="O1703" s="12">
        <v>35</v>
      </c>
      <c r="P1703" s="13">
        <v>84640.5</v>
      </c>
      <c r="Q1703" s="14">
        <v>141</v>
      </c>
    </row>
    <row r="1704" spans="1:17" ht="21">
      <c r="A1704" s="11" t="s">
        <v>36</v>
      </c>
      <c r="B1704" s="12" t="s">
        <v>37</v>
      </c>
      <c r="C1704" s="12" t="s">
        <v>38</v>
      </c>
      <c r="D1704" s="12" t="s">
        <v>39</v>
      </c>
      <c r="E1704" s="12"/>
      <c r="F1704" s="12" t="s">
        <v>40</v>
      </c>
      <c r="G1704" s="12" t="s">
        <v>41</v>
      </c>
      <c r="H1704" s="12" t="s">
        <v>42</v>
      </c>
      <c r="I1704" s="12"/>
      <c r="J1704" s="12" t="s">
        <v>43</v>
      </c>
      <c r="K1704" s="12"/>
      <c r="L1704" s="12" t="s">
        <v>44</v>
      </c>
      <c r="M1704" s="12">
        <v>5</v>
      </c>
      <c r="N1704" s="12" t="s">
        <v>2249</v>
      </c>
      <c r="O1704" s="12">
        <v>43</v>
      </c>
      <c r="P1704" s="13">
        <v>27047</v>
      </c>
      <c r="Q1704" s="14">
        <v>282</v>
      </c>
    </row>
    <row r="1705" spans="1:17" ht="21">
      <c r="A1705" s="11" t="s">
        <v>36</v>
      </c>
      <c r="B1705" s="12" t="s">
        <v>149</v>
      </c>
      <c r="C1705" s="12" t="s">
        <v>29</v>
      </c>
      <c r="D1705" s="12" t="s">
        <v>39</v>
      </c>
      <c r="E1705" s="12"/>
      <c r="F1705" s="12" t="s">
        <v>40</v>
      </c>
      <c r="G1705" s="12" t="s">
        <v>41</v>
      </c>
      <c r="H1705" s="12" t="s">
        <v>42</v>
      </c>
      <c r="I1705" s="12"/>
      <c r="J1705" s="12" t="s">
        <v>43</v>
      </c>
      <c r="K1705" s="12" t="s">
        <v>150</v>
      </c>
      <c r="L1705" s="12" t="s">
        <v>44</v>
      </c>
      <c r="M1705" s="12">
        <v>1</v>
      </c>
      <c r="N1705" s="12" t="s">
        <v>2250</v>
      </c>
      <c r="O1705" s="12">
        <v>13</v>
      </c>
      <c r="P1705" s="13">
        <v>19668.87</v>
      </c>
      <c r="Q1705" s="14">
        <v>154</v>
      </c>
    </row>
    <row r="1706" spans="1:17" ht="21">
      <c r="A1706" s="11" t="s">
        <v>17</v>
      </c>
      <c r="B1706" s="12"/>
      <c r="C1706" s="12" t="s">
        <v>18</v>
      </c>
      <c r="D1706" s="12" t="s">
        <v>19</v>
      </c>
      <c r="E1706" s="12" t="s">
        <v>20</v>
      </c>
      <c r="F1706" s="12" t="s">
        <v>21</v>
      </c>
      <c r="G1706" s="12" t="s">
        <v>22</v>
      </c>
      <c r="H1706" s="12" t="s">
        <v>23</v>
      </c>
      <c r="I1706" s="12"/>
      <c r="J1706" s="12" t="s">
        <v>24</v>
      </c>
      <c r="K1706" s="12" t="s">
        <v>25</v>
      </c>
      <c r="L1706" s="12" t="s">
        <v>26</v>
      </c>
      <c r="M1706" s="12"/>
      <c r="N1706" s="12" t="s">
        <v>127</v>
      </c>
      <c r="O1706" s="12">
        <v>59</v>
      </c>
      <c r="P1706" s="13">
        <v>37759.410000000003</v>
      </c>
      <c r="Q1706" s="14">
        <v>144</v>
      </c>
    </row>
    <row r="1707" spans="1:17" ht="21">
      <c r="A1707" s="11" t="s">
        <v>165</v>
      </c>
      <c r="B1707" s="12" t="s">
        <v>2251</v>
      </c>
      <c r="C1707" s="12" t="s">
        <v>18</v>
      </c>
      <c r="D1707" s="12"/>
      <c r="E1707" s="12" t="s">
        <v>49</v>
      </c>
      <c r="F1707" s="12" t="s">
        <v>76</v>
      </c>
      <c r="G1707" s="12" t="s">
        <v>22</v>
      </c>
      <c r="H1707" s="12" t="s">
        <v>1105</v>
      </c>
      <c r="I1707" s="12" t="s">
        <v>111</v>
      </c>
      <c r="J1707" s="12" t="s">
        <v>24</v>
      </c>
      <c r="K1707" s="12" t="s">
        <v>1586</v>
      </c>
      <c r="L1707" s="12"/>
      <c r="M1707" s="12">
        <v>3.9</v>
      </c>
      <c r="N1707" s="12" t="s">
        <v>45</v>
      </c>
      <c r="O1707" s="12">
        <v>26</v>
      </c>
      <c r="P1707" s="13">
        <v>25999.74</v>
      </c>
      <c r="Q1707" s="14">
        <v>450</v>
      </c>
    </row>
    <row r="1708" spans="1:17" ht="21">
      <c r="A1708" s="11" t="s">
        <v>165</v>
      </c>
      <c r="B1708" s="12" t="s">
        <v>153</v>
      </c>
      <c r="C1708" s="12" t="s">
        <v>218</v>
      </c>
      <c r="D1708" s="12" t="s">
        <v>853</v>
      </c>
      <c r="E1708" s="12" t="s">
        <v>75</v>
      </c>
      <c r="F1708" s="12" t="s">
        <v>76</v>
      </c>
      <c r="G1708" s="12" t="s">
        <v>77</v>
      </c>
      <c r="H1708" s="12" t="s">
        <v>23</v>
      </c>
      <c r="I1708" s="12" t="s">
        <v>426</v>
      </c>
      <c r="J1708" s="12" t="s">
        <v>43</v>
      </c>
      <c r="K1708" s="12"/>
      <c r="L1708" s="12"/>
      <c r="M1708" s="12">
        <v>3.1</v>
      </c>
      <c r="N1708" s="12" t="s">
        <v>45</v>
      </c>
      <c r="O1708" s="12">
        <v>47</v>
      </c>
      <c r="P1708" s="13">
        <v>46999.53</v>
      </c>
      <c r="Q1708" s="14">
        <v>228</v>
      </c>
    </row>
    <row r="1709" spans="1:17" ht="21">
      <c r="A1709" s="11" t="s">
        <v>123</v>
      </c>
      <c r="B1709" s="12" t="s">
        <v>792</v>
      </c>
      <c r="C1709" s="12" t="s">
        <v>18</v>
      </c>
      <c r="D1709" s="12"/>
      <c r="E1709" s="12" t="s">
        <v>75</v>
      </c>
      <c r="F1709" s="12" t="s">
        <v>86</v>
      </c>
      <c r="G1709" s="12" t="s">
        <v>77</v>
      </c>
      <c r="H1709" s="12" t="s">
        <v>256</v>
      </c>
      <c r="I1709" s="12" t="s">
        <v>257</v>
      </c>
      <c r="J1709" s="12" t="s">
        <v>24</v>
      </c>
      <c r="K1709" s="12" t="s">
        <v>205</v>
      </c>
      <c r="L1709" s="12"/>
      <c r="M1709" s="12">
        <v>2.9</v>
      </c>
      <c r="N1709" s="12" t="s">
        <v>78</v>
      </c>
      <c r="O1709" s="12">
        <v>18</v>
      </c>
      <c r="P1709" s="13">
        <v>16199.82</v>
      </c>
      <c r="Q1709" s="14">
        <v>374</v>
      </c>
    </row>
    <row r="1710" spans="1:17" ht="21">
      <c r="A1710" s="11" t="s">
        <v>123</v>
      </c>
      <c r="B1710" s="12" t="s">
        <v>792</v>
      </c>
      <c r="C1710" s="12" t="s">
        <v>18</v>
      </c>
      <c r="D1710" s="12" t="s">
        <v>85</v>
      </c>
      <c r="E1710" s="12" t="s">
        <v>1173</v>
      </c>
      <c r="F1710" s="12" t="s">
        <v>86</v>
      </c>
      <c r="G1710" s="12" t="s">
        <v>22</v>
      </c>
      <c r="H1710" s="12" t="s">
        <v>413</v>
      </c>
      <c r="I1710" s="12" t="s">
        <v>140</v>
      </c>
      <c r="J1710" s="12" t="s">
        <v>24</v>
      </c>
      <c r="K1710" s="12"/>
      <c r="L1710" s="12"/>
      <c r="M1710" s="12">
        <v>3.9</v>
      </c>
      <c r="N1710" s="12" t="s">
        <v>2252</v>
      </c>
      <c r="O1710" s="12">
        <v>33</v>
      </c>
      <c r="P1710" s="13">
        <v>21812.67</v>
      </c>
      <c r="Q1710" s="14">
        <v>455</v>
      </c>
    </row>
    <row r="1711" spans="1:17" ht="21">
      <c r="A1711" s="11" t="s">
        <v>17</v>
      </c>
      <c r="B1711" s="12"/>
      <c r="C1711" s="12" t="s">
        <v>29</v>
      </c>
      <c r="D1711" s="12" t="s">
        <v>19</v>
      </c>
      <c r="E1711" s="12" t="s">
        <v>94</v>
      </c>
      <c r="F1711" s="12" t="s">
        <v>95</v>
      </c>
      <c r="G1711" s="12" t="s">
        <v>96</v>
      </c>
      <c r="H1711" s="12" t="s">
        <v>23</v>
      </c>
      <c r="I1711" s="12"/>
      <c r="J1711" s="12" t="s">
        <v>24</v>
      </c>
      <c r="K1711" s="12" t="s">
        <v>25</v>
      </c>
      <c r="L1711" s="12" t="s">
        <v>97</v>
      </c>
      <c r="M1711" s="12">
        <v>5</v>
      </c>
      <c r="N1711" s="12" t="s">
        <v>78</v>
      </c>
      <c r="O1711" s="12">
        <v>52</v>
      </c>
      <c r="P1711" s="13">
        <v>46799.48</v>
      </c>
      <c r="Q1711" s="14">
        <v>339</v>
      </c>
    </row>
    <row r="1712" spans="1:17" ht="21">
      <c r="A1712" s="11" t="s">
        <v>28</v>
      </c>
      <c r="B1712" s="12"/>
      <c r="C1712" s="12" t="s">
        <v>18</v>
      </c>
      <c r="D1712" s="12" t="s">
        <v>287</v>
      </c>
      <c r="E1712" s="12" t="s">
        <v>32</v>
      </c>
      <c r="F1712" s="12" t="s">
        <v>288</v>
      </c>
      <c r="G1712" s="12" t="s">
        <v>77</v>
      </c>
      <c r="H1712" s="12" t="s">
        <v>23</v>
      </c>
      <c r="I1712" s="12"/>
      <c r="J1712" s="12" t="s">
        <v>24</v>
      </c>
      <c r="K1712" s="12" t="s">
        <v>25</v>
      </c>
      <c r="L1712" s="12" t="s">
        <v>97</v>
      </c>
      <c r="M1712" s="12">
        <v>4.7</v>
      </c>
      <c r="N1712" s="12" t="s">
        <v>127</v>
      </c>
      <c r="O1712" s="12">
        <v>19</v>
      </c>
      <c r="P1712" s="13">
        <v>12159.81</v>
      </c>
      <c r="Q1712" s="14">
        <v>183</v>
      </c>
    </row>
    <row r="1713" spans="1:17" ht="21">
      <c r="A1713" s="11" t="s">
        <v>28</v>
      </c>
      <c r="B1713" s="12"/>
      <c r="C1713" s="12" t="s">
        <v>29</v>
      </c>
      <c r="D1713" s="12" t="s">
        <v>85</v>
      </c>
      <c r="E1713" s="12" t="s">
        <v>20</v>
      </c>
      <c r="F1713" s="12" t="s">
        <v>99</v>
      </c>
      <c r="G1713" s="12" t="s">
        <v>77</v>
      </c>
      <c r="H1713" s="12" t="s">
        <v>23</v>
      </c>
      <c r="I1713" s="12"/>
      <c r="J1713" s="12" t="s">
        <v>24</v>
      </c>
      <c r="K1713" s="12" t="s">
        <v>25</v>
      </c>
      <c r="L1713" s="12" t="s">
        <v>97</v>
      </c>
      <c r="M1713" s="12">
        <v>4.4000000000000004</v>
      </c>
      <c r="N1713" s="12" t="s">
        <v>2253</v>
      </c>
      <c r="O1713" s="12">
        <v>57</v>
      </c>
      <c r="P1713" s="13">
        <v>60362.43</v>
      </c>
      <c r="Q1713" s="14">
        <v>174</v>
      </c>
    </row>
    <row r="1714" spans="1:17" ht="21">
      <c r="A1714" s="11" t="s">
        <v>165</v>
      </c>
      <c r="B1714" s="12" t="s">
        <v>1509</v>
      </c>
      <c r="C1714" s="12" t="s">
        <v>18</v>
      </c>
      <c r="D1714" s="12" t="s">
        <v>569</v>
      </c>
      <c r="E1714" s="12" t="s">
        <v>75</v>
      </c>
      <c r="F1714" s="12" t="s">
        <v>76</v>
      </c>
      <c r="G1714" s="12" t="s">
        <v>41</v>
      </c>
      <c r="H1714" s="12" t="s">
        <v>42</v>
      </c>
      <c r="I1714" s="12"/>
      <c r="J1714" s="12" t="s">
        <v>43</v>
      </c>
      <c r="K1714" s="12" t="s">
        <v>570</v>
      </c>
      <c r="L1714" s="12"/>
      <c r="M1714" s="12"/>
      <c r="N1714" s="12" t="s">
        <v>2254</v>
      </c>
      <c r="O1714" s="12">
        <v>13</v>
      </c>
      <c r="P1714" s="13">
        <v>11323.39</v>
      </c>
      <c r="Q1714" s="14">
        <v>305</v>
      </c>
    </row>
    <row r="1715" spans="1:17" ht="21">
      <c r="A1715" s="11" t="s">
        <v>123</v>
      </c>
      <c r="B1715" s="12" t="s">
        <v>2255</v>
      </c>
      <c r="C1715" s="12" t="s">
        <v>29</v>
      </c>
      <c r="D1715" s="12" t="s">
        <v>85</v>
      </c>
      <c r="E1715" s="12" t="s">
        <v>49</v>
      </c>
      <c r="F1715" s="12" t="s">
        <v>76</v>
      </c>
      <c r="G1715" s="12" t="s">
        <v>22</v>
      </c>
      <c r="H1715" s="12" t="s">
        <v>923</v>
      </c>
      <c r="I1715" s="12" t="s">
        <v>34</v>
      </c>
      <c r="J1715" s="12" t="s">
        <v>43</v>
      </c>
      <c r="K1715" s="12"/>
      <c r="L1715" s="12"/>
      <c r="M1715" s="12">
        <v>3.4</v>
      </c>
      <c r="N1715" s="12" t="s">
        <v>2256</v>
      </c>
      <c r="O1715" s="12">
        <v>48</v>
      </c>
      <c r="P1715" s="13">
        <v>14399.52</v>
      </c>
      <c r="Q1715" s="14">
        <v>259</v>
      </c>
    </row>
    <row r="1716" spans="1:17" ht="21">
      <c r="A1716" s="11" t="s">
        <v>123</v>
      </c>
      <c r="B1716" s="12" t="s">
        <v>478</v>
      </c>
      <c r="C1716" s="12" t="s">
        <v>29</v>
      </c>
      <c r="D1716" s="12" t="s">
        <v>89</v>
      </c>
      <c r="E1716" s="12" t="s">
        <v>20</v>
      </c>
      <c r="F1716" s="12" t="s">
        <v>135</v>
      </c>
      <c r="G1716" s="12" t="s">
        <v>805</v>
      </c>
      <c r="H1716" s="12" t="s">
        <v>338</v>
      </c>
      <c r="I1716" s="12"/>
      <c r="J1716" s="12" t="s">
        <v>24</v>
      </c>
      <c r="K1716" s="12"/>
      <c r="L1716" s="12" t="s">
        <v>2011</v>
      </c>
      <c r="M1716" s="12">
        <v>4.0999999999999996</v>
      </c>
      <c r="N1716" s="12" t="s">
        <v>1863</v>
      </c>
      <c r="O1716" s="12">
        <v>64</v>
      </c>
      <c r="P1716" s="13">
        <v>44799.360000000001</v>
      </c>
      <c r="Q1716" s="14">
        <v>170</v>
      </c>
    </row>
    <row r="1717" spans="1:17" ht="21">
      <c r="A1717" s="11" t="s">
        <v>165</v>
      </c>
      <c r="B1717" s="12" t="s">
        <v>2257</v>
      </c>
      <c r="C1717" s="12" t="s">
        <v>18</v>
      </c>
      <c r="D1717" s="12" t="s">
        <v>30</v>
      </c>
      <c r="E1717" s="12" t="s">
        <v>49</v>
      </c>
      <c r="F1717" s="12" t="s">
        <v>76</v>
      </c>
      <c r="G1717" s="12" t="s">
        <v>77</v>
      </c>
      <c r="H1717" s="12" t="s">
        <v>256</v>
      </c>
      <c r="I1717" s="12"/>
      <c r="J1717" s="12" t="s">
        <v>24</v>
      </c>
      <c r="K1717" s="12" t="s">
        <v>205</v>
      </c>
      <c r="L1717" s="12"/>
      <c r="M1717" s="12">
        <v>5</v>
      </c>
      <c r="N1717" s="12" t="s">
        <v>2258</v>
      </c>
      <c r="O1717" s="12">
        <v>51</v>
      </c>
      <c r="P1717" s="13">
        <v>5851.74</v>
      </c>
      <c r="Q1717" s="14">
        <v>523</v>
      </c>
    </row>
    <row r="1718" spans="1:17" ht="21">
      <c r="A1718" s="11" t="s">
        <v>36</v>
      </c>
      <c r="B1718" s="12" t="s">
        <v>2259</v>
      </c>
      <c r="C1718" s="12" t="s">
        <v>29</v>
      </c>
      <c r="D1718" s="12"/>
      <c r="E1718" s="12"/>
      <c r="F1718" s="12" t="s">
        <v>76</v>
      </c>
      <c r="G1718" s="12" t="s">
        <v>41</v>
      </c>
      <c r="H1718" s="12" t="s">
        <v>42</v>
      </c>
      <c r="I1718" s="12" t="s">
        <v>111</v>
      </c>
      <c r="J1718" s="12" t="s">
        <v>43</v>
      </c>
      <c r="K1718" s="12"/>
      <c r="L1718" s="12" t="s">
        <v>785</v>
      </c>
      <c r="M1718" s="12"/>
      <c r="N1718" s="12" t="s">
        <v>1465</v>
      </c>
      <c r="O1718" s="12">
        <v>14</v>
      </c>
      <c r="P1718" s="13">
        <v>13353.48</v>
      </c>
      <c r="Q1718" s="14">
        <v>380</v>
      </c>
    </row>
    <row r="1719" spans="1:17" ht="21">
      <c r="A1719" s="11" t="s">
        <v>165</v>
      </c>
      <c r="B1719" s="12" t="s">
        <v>1788</v>
      </c>
      <c r="C1719" s="12" t="s">
        <v>73</v>
      </c>
      <c r="D1719" s="12" t="s">
        <v>30</v>
      </c>
      <c r="E1719" s="12" t="s">
        <v>20</v>
      </c>
      <c r="F1719" s="12" t="s">
        <v>76</v>
      </c>
      <c r="G1719" s="12" t="s">
        <v>41</v>
      </c>
      <c r="H1719" s="12" t="s">
        <v>33</v>
      </c>
      <c r="I1719" s="12"/>
      <c r="J1719" s="12" t="s">
        <v>43</v>
      </c>
      <c r="K1719" s="12" t="s">
        <v>1789</v>
      </c>
      <c r="L1719" s="12"/>
      <c r="M1719" s="12"/>
      <c r="N1719" s="12" t="s">
        <v>55</v>
      </c>
      <c r="O1719" s="12">
        <v>16</v>
      </c>
      <c r="P1719" s="13">
        <v>11184</v>
      </c>
      <c r="Q1719" s="14">
        <v>115</v>
      </c>
    </row>
    <row r="1720" spans="1:17" ht="21">
      <c r="A1720" s="11" t="s">
        <v>28</v>
      </c>
      <c r="B1720" s="12"/>
      <c r="C1720" s="12" t="s">
        <v>29</v>
      </c>
      <c r="D1720" s="12" t="s">
        <v>30</v>
      </c>
      <c r="E1720" s="12" t="s">
        <v>20</v>
      </c>
      <c r="F1720" s="12" t="s">
        <v>31</v>
      </c>
      <c r="G1720" s="12" t="s">
        <v>32</v>
      </c>
      <c r="H1720" s="12" t="s">
        <v>33</v>
      </c>
      <c r="I1720" s="12" t="s">
        <v>34</v>
      </c>
      <c r="J1720" s="12" t="s">
        <v>24</v>
      </c>
      <c r="K1720" s="12" t="s">
        <v>25</v>
      </c>
      <c r="L1720" s="12"/>
      <c r="M1720" s="12">
        <v>4.5</v>
      </c>
      <c r="N1720" s="12" t="s">
        <v>61</v>
      </c>
      <c r="O1720" s="12">
        <v>54</v>
      </c>
      <c r="P1720" s="13">
        <v>86346</v>
      </c>
      <c r="Q1720" s="14">
        <v>233</v>
      </c>
    </row>
    <row r="1721" spans="1:17" ht="21">
      <c r="A1721" s="11" t="s">
        <v>17</v>
      </c>
      <c r="B1721" s="12" t="s">
        <v>101</v>
      </c>
      <c r="C1721" s="12" t="s">
        <v>29</v>
      </c>
      <c r="D1721" s="12" t="s">
        <v>102</v>
      </c>
      <c r="E1721" s="12" t="s">
        <v>20</v>
      </c>
      <c r="F1721" s="12" t="s">
        <v>31</v>
      </c>
      <c r="G1721" s="12" t="s">
        <v>96</v>
      </c>
      <c r="H1721" s="12" t="s">
        <v>23</v>
      </c>
      <c r="I1721" s="12"/>
      <c r="J1721" s="12" t="s">
        <v>24</v>
      </c>
      <c r="K1721" s="12" t="s">
        <v>25</v>
      </c>
      <c r="L1721" s="12"/>
      <c r="M1721" s="12"/>
      <c r="N1721" s="12" t="s">
        <v>246</v>
      </c>
      <c r="O1721" s="12">
        <v>51</v>
      </c>
      <c r="P1721" s="13">
        <v>89150.04</v>
      </c>
      <c r="Q1721" s="14">
        <v>544</v>
      </c>
    </row>
    <row r="1722" spans="1:17" ht="21">
      <c r="A1722" s="11" t="s">
        <v>152</v>
      </c>
      <c r="B1722" s="12" t="s">
        <v>153</v>
      </c>
      <c r="C1722" s="12" t="s">
        <v>73</v>
      </c>
      <c r="D1722" s="12" t="s">
        <v>30</v>
      </c>
      <c r="E1722" s="12" t="s">
        <v>20</v>
      </c>
      <c r="F1722" s="12" t="s">
        <v>31</v>
      </c>
      <c r="G1722" s="12" t="s">
        <v>41</v>
      </c>
      <c r="H1722" s="12" t="s">
        <v>23</v>
      </c>
      <c r="I1722" s="12"/>
      <c r="J1722" s="12" t="s">
        <v>24</v>
      </c>
      <c r="K1722" s="12" t="s">
        <v>25</v>
      </c>
      <c r="L1722" s="12"/>
      <c r="M1722" s="12"/>
      <c r="N1722" s="12" t="s">
        <v>2260</v>
      </c>
      <c r="O1722" s="12">
        <v>41</v>
      </c>
      <c r="P1722" s="13">
        <v>9225</v>
      </c>
      <c r="Q1722" s="14">
        <v>507</v>
      </c>
    </row>
    <row r="1723" spans="1:17" ht="21">
      <c r="A1723" s="11" t="s">
        <v>36</v>
      </c>
      <c r="B1723" s="12" t="s">
        <v>37</v>
      </c>
      <c r="C1723" s="12" t="s">
        <v>38</v>
      </c>
      <c r="D1723" s="12" t="s">
        <v>39</v>
      </c>
      <c r="E1723" s="12"/>
      <c r="F1723" s="12" t="s">
        <v>40</v>
      </c>
      <c r="G1723" s="12" t="s">
        <v>41</v>
      </c>
      <c r="H1723" s="12" t="s">
        <v>42</v>
      </c>
      <c r="I1723" s="12"/>
      <c r="J1723" s="12" t="s">
        <v>43</v>
      </c>
      <c r="K1723" s="12"/>
      <c r="L1723" s="12" t="s">
        <v>44</v>
      </c>
      <c r="M1723" s="12">
        <v>5</v>
      </c>
      <c r="N1723" s="12" t="s">
        <v>1986</v>
      </c>
      <c r="O1723" s="12">
        <v>58</v>
      </c>
      <c r="P1723" s="13">
        <v>139199.42000000001</v>
      </c>
      <c r="Q1723" s="14">
        <v>391</v>
      </c>
    </row>
    <row r="1724" spans="1:17" ht="21">
      <c r="A1724" s="11" t="s">
        <v>36</v>
      </c>
      <c r="B1724" s="12" t="s">
        <v>149</v>
      </c>
      <c r="C1724" s="12" t="s">
        <v>29</v>
      </c>
      <c r="D1724" s="12" t="s">
        <v>39</v>
      </c>
      <c r="E1724" s="12"/>
      <c r="F1724" s="12" t="s">
        <v>40</v>
      </c>
      <c r="G1724" s="12" t="s">
        <v>41</v>
      </c>
      <c r="H1724" s="12" t="s">
        <v>42</v>
      </c>
      <c r="I1724" s="12"/>
      <c r="J1724" s="12" t="s">
        <v>43</v>
      </c>
      <c r="K1724" s="12" t="s">
        <v>150</v>
      </c>
      <c r="L1724" s="12" t="s">
        <v>44</v>
      </c>
      <c r="M1724" s="12">
        <v>1</v>
      </c>
      <c r="N1724" s="12" t="s">
        <v>45</v>
      </c>
      <c r="O1724" s="12">
        <v>51</v>
      </c>
      <c r="P1724" s="13">
        <v>50999.49</v>
      </c>
      <c r="Q1724" s="14">
        <v>386</v>
      </c>
    </row>
    <row r="1725" spans="1:17" ht="21">
      <c r="A1725" s="11" t="s">
        <v>17</v>
      </c>
      <c r="B1725" s="12"/>
      <c r="C1725" s="12" t="s">
        <v>18</v>
      </c>
      <c r="D1725" s="12" t="s">
        <v>19</v>
      </c>
      <c r="E1725" s="12" t="s">
        <v>20</v>
      </c>
      <c r="F1725" s="12" t="s">
        <v>21</v>
      </c>
      <c r="G1725" s="12" t="s">
        <v>22</v>
      </c>
      <c r="H1725" s="12" t="s">
        <v>23</v>
      </c>
      <c r="I1725" s="12"/>
      <c r="J1725" s="12" t="s">
        <v>24</v>
      </c>
      <c r="K1725" s="12" t="s">
        <v>25</v>
      </c>
      <c r="L1725" s="12" t="s">
        <v>26</v>
      </c>
      <c r="M1725" s="12"/>
      <c r="N1725" s="12" t="s">
        <v>2261</v>
      </c>
      <c r="O1725" s="12">
        <v>19</v>
      </c>
      <c r="P1725" s="13">
        <v>15881.15</v>
      </c>
      <c r="Q1725" s="14">
        <v>402</v>
      </c>
    </row>
    <row r="1726" spans="1:17" ht="21">
      <c r="A1726" s="11" t="s">
        <v>28</v>
      </c>
      <c r="B1726" s="12" t="s">
        <v>2262</v>
      </c>
      <c r="C1726" s="12" t="s">
        <v>1348</v>
      </c>
      <c r="D1726" s="12" t="s">
        <v>2263</v>
      </c>
      <c r="E1726" s="12" t="s">
        <v>58</v>
      </c>
      <c r="F1726" s="12" t="s">
        <v>86</v>
      </c>
      <c r="G1726" s="12" t="s">
        <v>22</v>
      </c>
      <c r="H1726" s="12" t="s">
        <v>1441</v>
      </c>
      <c r="I1726" s="12"/>
      <c r="J1726" s="12" t="s">
        <v>24</v>
      </c>
      <c r="K1726" s="12" t="s">
        <v>1351</v>
      </c>
      <c r="L1726" s="12"/>
      <c r="M1726" s="12"/>
      <c r="N1726" s="12" t="s">
        <v>2264</v>
      </c>
      <c r="O1726" s="12">
        <v>35</v>
      </c>
      <c r="P1726" s="13">
        <v>48644.4</v>
      </c>
      <c r="Q1726" s="14">
        <v>366</v>
      </c>
    </row>
    <row r="1727" spans="1:17" ht="21">
      <c r="A1727" s="11" t="s">
        <v>165</v>
      </c>
      <c r="B1727" s="12" t="s">
        <v>254</v>
      </c>
      <c r="C1727" s="12" t="s">
        <v>48</v>
      </c>
      <c r="D1727" s="12"/>
      <c r="E1727" s="12"/>
      <c r="F1727" s="12" t="s">
        <v>76</v>
      </c>
      <c r="G1727" s="12" t="s">
        <v>77</v>
      </c>
      <c r="H1727" s="12" t="s">
        <v>256</v>
      </c>
      <c r="I1727" s="12" t="s">
        <v>1439</v>
      </c>
      <c r="J1727" s="12" t="s">
        <v>24</v>
      </c>
      <c r="K1727" s="12" t="s">
        <v>1032</v>
      </c>
      <c r="L1727" s="12"/>
      <c r="M1727" s="12"/>
      <c r="N1727" s="12" t="s">
        <v>1844</v>
      </c>
      <c r="O1727" s="12">
        <v>59</v>
      </c>
      <c r="P1727" s="13">
        <v>147441</v>
      </c>
      <c r="Q1727" s="14">
        <v>290</v>
      </c>
    </row>
    <row r="1728" spans="1:17" ht="21">
      <c r="A1728" s="11" t="s">
        <v>79</v>
      </c>
      <c r="B1728" s="12" t="s">
        <v>2265</v>
      </c>
      <c r="C1728" s="12" t="s">
        <v>18</v>
      </c>
      <c r="D1728" s="12" t="s">
        <v>102</v>
      </c>
      <c r="E1728" s="12" t="s">
        <v>58</v>
      </c>
      <c r="F1728" s="12" t="s">
        <v>81</v>
      </c>
      <c r="G1728" s="12" t="s">
        <v>22</v>
      </c>
      <c r="H1728" s="12" t="s">
        <v>68</v>
      </c>
      <c r="I1728" s="12" t="s">
        <v>34</v>
      </c>
      <c r="J1728" s="12" t="s">
        <v>24</v>
      </c>
      <c r="K1728" s="12"/>
      <c r="L1728" s="12"/>
      <c r="M1728" s="12">
        <v>5</v>
      </c>
      <c r="N1728" s="12" t="s">
        <v>100</v>
      </c>
      <c r="O1728" s="12">
        <v>38</v>
      </c>
      <c r="P1728" s="13">
        <v>64562</v>
      </c>
      <c r="Q1728" s="14">
        <v>255</v>
      </c>
    </row>
    <row r="1729" spans="1:17" ht="21">
      <c r="A1729" s="11" t="s">
        <v>46</v>
      </c>
      <c r="B1729" s="12"/>
      <c r="C1729" s="12"/>
      <c r="D1729" s="12"/>
      <c r="E1729" s="12" t="s">
        <v>75</v>
      </c>
      <c r="F1729" s="12"/>
      <c r="G1729" s="12" t="s">
        <v>1633</v>
      </c>
      <c r="H1729" s="12" t="s">
        <v>51</v>
      </c>
      <c r="I1729" s="12"/>
      <c r="J1729" s="12" t="s">
        <v>43</v>
      </c>
      <c r="K1729" s="12"/>
      <c r="L1729" s="12"/>
      <c r="M1729" s="12">
        <v>5</v>
      </c>
      <c r="N1729" s="12" t="s">
        <v>2266</v>
      </c>
      <c r="O1729" s="12">
        <v>63</v>
      </c>
      <c r="P1729" s="13">
        <v>132313.85999999999</v>
      </c>
      <c r="Q1729" s="14">
        <v>465</v>
      </c>
    </row>
    <row r="1730" spans="1:17" ht="21">
      <c r="A1730" s="11" t="s">
        <v>17</v>
      </c>
      <c r="B1730" s="12"/>
      <c r="C1730" s="12" t="s">
        <v>29</v>
      </c>
      <c r="D1730" s="12" t="s">
        <v>19</v>
      </c>
      <c r="E1730" s="12" t="s">
        <v>94</v>
      </c>
      <c r="F1730" s="12" t="s">
        <v>95</v>
      </c>
      <c r="G1730" s="12" t="s">
        <v>96</v>
      </c>
      <c r="H1730" s="12" t="s">
        <v>23</v>
      </c>
      <c r="I1730" s="12"/>
      <c r="J1730" s="12" t="s">
        <v>24</v>
      </c>
      <c r="K1730" s="12" t="s">
        <v>25</v>
      </c>
      <c r="L1730" s="12" t="s">
        <v>97</v>
      </c>
      <c r="M1730" s="12">
        <v>5</v>
      </c>
      <c r="N1730" s="12" t="s">
        <v>151</v>
      </c>
      <c r="O1730" s="12">
        <v>12</v>
      </c>
      <c r="P1730" s="13">
        <v>4679.88</v>
      </c>
      <c r="Q1730" s="14">
        <v>297</v>
      </c>
    </row>
    <row r="1731" spans="1:17" ht="21">
      <c r="A1731" s="11" t="s">
        <v>28</v>
      </c>
      <c r="B1731" s="12"/>
      <c r="C1731" s="12" t="s">
        <v>18</v>
      </c>
      <c r="D1731" s="12" t="s">
        <v>287</v>
      </c>
      <c r="E1731" s="12" t="s">
        <v>32</v>
      </c>
      <c r="F1731" s="12" t="s">
        <v>288</v>
      </c>
      <c r="G1731" s="12" t="s">
        <v>77</v>
      </c>
      <c r="H1731" s="12" t="s">
        <v>23</v>
      </c>
      <c r="I1731" s="12"/>
      <c r="J1731" s="12" t="s">
        <v>24</v>
      </c>
      <c r="K1731" s="12" t="s">
        <v>25</v>
      </c>
      <c r="L1731" s="12" t="s">
        <v>97</v>
      </c>
      <c r="M1731" s="12">
        <v>4.7</v>
      </c>
      <c r="N1731" s="12" t="s">
        <v>2267</v>
      </c>
      <c r="O1731" s="12">
        <v>50</v>
      </c>
      <c r="P1731" s="13">
        <v>68335</v>
      </c>
      <c r="Q1731" s="14">
        <v>245</v>
      </c>
    </row>
    <row r="1732" spans="1:17" ht="21">
      <c r="A1732" s="11" t="s">
        <v>28</v>
      </c>
      <c r="B1732" s="12"/>
      <c r="C1732" s="12" t="s">
        <v>29</v>
      </c>
      <c r="D1732" s="12" t="s">
        <v>85</v>
      </c>
      <c r="E1732" s="12" t="s">
        <v>20</v>
      </c>
      <c r="F1732" s="12" t="s">
        <v>99</v>
      </c>
      <c r="G1732" s="12" t="s">
        <v>77</v>
      </c>
      <c r="H1732" s="12" t="s">
        <v>23</v>
      </c>
      <c r="I1732" s="12"/>
      <c r="J1732" s="12" t="s">
        <v>24</v>
      </c>
      <c r="K1732" s="12" t="s">
        <v>25</v>
      </c>
      <c r="L1732" s="12" t="s">
        <v>97</v>
      </c>
      <c r="M1732" s="12">
        <v>4.4000000000000004</v>
      </c>
      <c r="N1732" s="12" t="s">
        <v>78</v>
      </c>
      <c r="O1732" s="12">
        <v>12</v>
      </c>
      <c r="P1732" s="13">
        <v>10799.88</v>
      </c>
      <c r="Q1732" s="14">
        <v>348</v>
      </c>
    </row>
    <row r="1733" spans="1:17" ht="21">
      <c r="A1733" s="11" t="s">
        <v>123</v>
      </c>
      <c r="B1733" s="12" t="s">
        <v>2268</v>
      </c>
      <c r="C1733" s="12" t="s">
        <v>18</v>
      </c>
      <c r="D1733" s="12" t="s">
        <v>1757</v>
      </c>
      <c r="E1733" s="12" t="s">
        <v>49</v>
      </c>
      <c r="F1733" s="12" t="s">
        <v>337</v>
      </c>
      <c r="G1733" s="12" t="s">
        <v>77</v>
      </c>
      <c r="H1733" s="12" t="s">
        <v>33</v>
      </c>
      <c r="I1733" s="12" t="s">
        <v>260</v>
      </c>
      <c r="J1733" s="12" t="s">
        <v>394</v>
      </c>
      <c r="K1733" s="12"/>
      <c r="L1733" s="12"/>
      <c r="M1733" s="12">
        <v>5</v>
      </c>
      <c r="N1733" s="12" t="s">
        <v>151</v>
      </c>
      <c r="O1733" s="12">
        <v>38</v>
      </c>
      <c r="P1733" s="13">
        <v>14819.62</v>
      </c>
      <c r="Q1733" s="14">
        <v>293</v>
      </c>
    </row>
    <row r="1734" spans="1:17" ht="21">
      <c r="A1734" s="11" t="s">
        <v>165</v>
      </c>
      <c r="B1734" s="12" t="s">
        <v>2269</v>
      </c>
      <c r="C1734" s="12" t="s">
        <v>18</v>
      </c>
      <c r="D1734" s="12" t="s">
        <v>85</v>
      </c>
      <c r="E1734" s="12" t="s">
        <v>75</v>
      </c>
      <c r="F1734" s="12" t="s">
        <v>76</v>
      </c>
      <c r="G1734" s="12" t="s">
        <v>41</v>
      </c>
      <c r="H1734" s="12" t="s">
        <v>256</v>
      </c>
      <c r="I1734" s="12" t="s">
        <v>589</v>
      </c>
      <c r="J1734" s="12" t="s">
        <v>1754</v>
      </c>
      <c r="K1734" s="12"/>
      <c r="L1734" s="12"/>
      <c r="M1734" s="12"/>
      <c r="N1734" s="12" t="s">
        <v>2270</v>
      </c>
      <c r="O1734" s="12">
        <v>49</v>
      </c>
      <c r="P1734" s="13">
        <v>71824.2</v>
      </c>
      <c r="Q1734" s="14">
        <v>254</v>
      </c>
    </row>
    <row r="1735" spans="1:17" ht="21">
      <c r="A1735" s="11" t="s">
        <v>165</v>
      </c>
      <c r="B1735" s="12" t="s">
        <v>2271</v>
      </c>
      <c r="C1735" s="12" t="s">
        <v>218</v>
      </c>
      <c r="D1735" s="12" t="s">
        <v>853</v>
      </c>
      <c r="E1735" s="12" t="s">
        <v>20</v>
      </c>
      <c r="F1735" s="12" t="s">
        <v>76</v>
      </c>
      <c r="G1735" s="12" t="s">
        <v>41</v>
      </c>
      <c r="H1735" s="12" t="s">
        <v>33</v>
      </c>
      <c r="I1735" s="12"/>
      <c r="J1735" s="12" t="s">
        <v>43</v>
      </c>
      <c r="K1735" s="12" t="s">
        <v>236</v>
      </c>
      <c r="L1735" s="12"/>
      <c r="M1735" s="12"/>
      <c r="N1735" s="12" t="s">
        <v>2272</v>
      </c>
      <c r="O1735" s="12">
        <v>34</v>
      </c>
      <c r="P1735" s="13">
        <v>21425.1</v>
      </c>
      <c r="Q1735" s="14">
        <v>290</v>
      </c>
    </row>
    <row r="1736" spans="1:17" ht="21">
      <c r="A1736" s="11" t="s">
        <v>28</v>
      </c>
      <c r="B1736" s="12" t="s">
        <v>2273</v>
      </c>
      <c r="C1736" s="12" t="s">
        <v>29</v>
      </c>
      <c r="D1736" s="12"/>
      <c r="E1736" s="12" t="s">
        <v>75</v>
      </c>
      <c r="F1736" s="12" t="s">
        <v>76</v>
      </c>
      <c r="G1736" s="12" t="s">
        <v>41</v>
      </c>
      <c r="H1736" s="12" t="s">
        <v>256</v>
      </c>
      <c r="I1736" s="12"/>
      <c r="J1736" s="12" t="s">
        <v>24</v>
      </c>
      <c r="K1736" s="12"/>
      <c r="L1736" s="12" t="s">
        <v>44</v>
      </c>
      <c r="M1736" s="12">
        <v>5</v>
      </c>
      <c r="N1736" s="12" t="s">
        <v>746</v>
      </c>
      <c r="O1736" s="12">
        <v>18</v>
      </c>
      <c r="P1736" s="13">
        <v>15659.82</v>
      </c>
      <c r="Q1736" s="14">
        <v>314</v>
      </c>
    </row>
    <row r="1737" spans="1:17" ht="21">
      <c r="A1737" s="11" t="s">
        <v>165</v>
      </c>
      <c r="B1737" s="12" t="s">
        <v>2274</v>
      </c>
      <c r="C1737" s="12" t="s">
        <v>29</v>
      </c>
      <c r="D1737" s="12"/>
      <c r="E1737" s="12" t="s">
        <v>90</v>
      </c>
      <c r="F1737" s="12" t="s">
        <v>374</v>
      </c>
      <c r="G1737" s="12" t="s">
        <v>67</v>
      </c>
      <c r="H1737" s="12" t="s">
        <v>413</v>
      </c>
      <c r="I1737" s="12"/>
      <c r="J1737" s="12" t="s">
        <v>43</v>
      </c>
      <c r="K1737" s="12" t="s">
        <v>196</v>
      </c>
      <c r="L1737" s="12" t="s">
        <v>398</v>
      </c>
      <c r="M1737" s="12">
        <v>3.4</v>
      </c>
      <c r="N1737" s="12" t="s">
        <v>2275</v>
      </c>
      <c r="O1737" s="12">
        <v>14</v>
      </c>
      <c r="P1737" s="13">
        <v>9359.7000000000007</v>
      </c>
      <c r="Q1737" s="14">
        <v>397</v>
      </c>
    </row>
    <row r="1738" spans="1:17" ht="21">
      <c r="A1738" s="11" t="s">
        <v>165</v>
      </c>
      <c r="B1738" s="12" t="s">
        <v>2276</v>
      </c>
      <c r="C1738" s="12" t="s">
        <v>18</v>
      </c>
      <c r="D1738" s="12"/>
      <c r="E1738" s="12" t="s">
        <v>49</v>
      </c>
      <c r="F1738" s="12" t="s">
        <v>374</v>
      </c>
      <c r="G1738" s="12" t="s">
        <v>77</v>
      </c>
      <c r="H1738" s="12" t="s">
        <v>33</v>
      </c>
      <c r="I1738" s="12" t="s">
        <v>245</v>
      </c>
      <c r="J1738" s="12" t="s">
        <v>24</v>
      </c>
      <c r="K1738" s="12" t="s">
        <v>205</v>
      </c>
      <c r="L1738" s="12"/>
      <c r="M1738" s="12"/>
      <c r="N1738" s="12" t="s">
        <v>151</v>
      </c>
      <c r="O1738" s="12">
        <v>42</v>
      </c>
      <c r="P1738" s="13">
        <v>16379.58</v>
      </c>
      <c r="Q1738" s="14">
        <v>456</v>
      </c>
    </row>
    <row r="1739" spans="1:17" ht="21">
      <c r="A1739" s="11" t="s">
        <v>28</v>
      </c>
      <c r="B1739" s="12" t="s">
        <v>2277</v>
      </c>
      <c r="C1739" s="12" t="s">
        <v>48</v>
      </c>
      <c r="D1739" s="12" t="s">
        <v>30</v>
      </c>
      <c r="E1739" s="12"/>
      <c r="F1739" s="12" t="s">
        <v>86</v>
      </c>
      <c r="G1739" s="12" t="s">
        <v>77</v>
      </c>
      <c r="H1739" s="12" t="s">
        <v>256</v>
      </c>
      <c r="I1739" s="12"/>
      <c r="J1739" s="12" t="s">
        <v>24</v>
      </c>
      <c r="K1739" s="12"/>
      <c r="L1739" s="12" t="s">
        <v>419</v>
      </c>
      <c r="M1739" s="12">
        <v>1</v>
      </c>
      <c r="N1739" s="12" t="s">
        <v>1861</v>
      </c>
      <c r="O1739" s="12">
        <v>49</v>
      </c>
      <c r="P1739" s="13">
        <v>34740.51</v>
      </c>
      <c r="Q1739" s="14">
        <v>406</v>
      </c>
    </row>
    <row r="1740" spans="1:17" ht="21">
      <c r="A1740" s="11" t="s">
        <v>28</v>
      </c>
      <c r="B1740" s="12"/>
      <c r="C1740" s="12" t="s">
        <v>29</v>
      </c>
      <c r="D1740" s="12" t="s">
        <v>30</v>
      </c>
      <c r="E1740" s="12" t="s">
        <v>20</v>
      </c>
      <c r="F1740" s="12" t="s">
        <v>31</v>
      </c>
      <c r="G1740" s="12" t="s">
        <v>32</v>
      </c>
      <c r="H1740" s="12" t="s">
        <v>33</v>
      </c>
      <c r="I1740" s="12" t="s">
        <v>34</v>
      </c>
      <c r="J1740" s="12" t="s">
        <v>24</v>
      </c>
      <c r="K1740" s="12" t="s">
        <v>25</v>
      </c>
      <c r="L1740" s="12"/>
      <c r="M1740" s="12">
        <v>4.5</v>
      </c>
      <c r="N1740" s="12" t="s">
        <v>1099</v>
      </c>
      <c r="O1740" s="12">
        <v>46</v>
      </c>
      <c r="P1740" s="13">
        <v>75761.539999999994</v>
      </c>
      <c r="Q1740" s="14">
        <v>156</v>
      </c>
    </row>
    <row r="1741" spans="1:17" ht="21">
      <c r="A1741" s="11" t="s">
        <v>17</v>
      </c>
      <c r="B1741" s="12" t="s">
        <v>101</v>
      </c>
      <c r="C1741" s="12" t="s">
        <v>29</v>
      </c>
      <c r="D1741" s="12" t="s">
        <v>102</v>
      </c>
      <c r="E1741" s="12" t="s">
        <v>20</v>
      </c>
      <c r="F1741" s="12" t="s">
        <v>31</v>
      </c>
      <c r="G1741" s="12" t="s">
        <v>96</v>
      </c>
      <c r="H1741" s="12" t="s">
        <v>23</v>
      </c>
      <c r="I1741" s="12"/>
      <c r="J1741" s="12" t="s">
        <v>24</v>
      </c>
      <c r="K1741" s="12" t="s">
        <v>25</v>
      </c>
      <c r="L1741" s="12"/>
      <c r="M1741" s="12"/>
      <c r="N1741" s="12" t="s">
        <v>2278</v>
      </c>
      <c r="O1741" s="12">
        <v>43</v>
      </c>
      <c r="P1741" s="13">
        <v>98899.57</v>
      </c>
      <c r="Q1741" s="14">
        <v>219</v>
      </c>
    </row>
    <row r="1742" spans="1:17" ht="21">
      <c r="A1742" s="11" t="s">
        <v>152</v>
      </c>
      <c r="B1742" s="12" t="s">
        <v>153</v>
      </c>
      <c r="C1742" s="12" t="s">
        <v>73</v>
      </c>
      <c r="D1742" s="12" t="s">
        <v>30</v>
      </c>
      <c r="E1742" s="12" t="s">
        <v>20</v>
      </c>
      <c r="F1742" s="12" t="s">
        <v>31</v>
      </c>
      <c r="G1742" s="12" t="s">
        <v>41</v>
      </c>
      <c r="H1742" s="12" t="s">
        <v>23</v>
      </c>
      <c r="I1742" s="12"/>
      <c r="J1742" s="12" t="s">
        <v>24</v>
      </c>
      <c r="K1742" s="12" t="s">
        <v>25</v>
      </c>
      <c r="L1742" s="12"/>
      <c r="M1742" s="12"/>
      <c r="N1742" s="12" t="s">
        <v>2279</v>
      </c>
      <c r="O1742" s="12">
        <v>44</v>
      </c>
      <c r="P1742" s="13">
        <v>19138.240000000002</v>
      </c>
      <c r="Q1742" s="14">
        <v>465</v>
      </c>
    </row>
    <row r="1743" spans="1:17" ht="21">
      <c r="A1743" s="11" t="s">
        <v>36</v>
      </c>
      <c r="B1743" s="12" t="s">
        <v>37</v>
      </c>
      <c r="C1743" s="12" t="s">
        <v>38</v>
      </c>
      <c r="D1743" s="12" t="s">
        <v>39</v>
      </c>
      <c r="E1743" s="12"/>
      <c r="F1743" s="12" t="s">
        <v>40</v>
      </c>
      <c r="G1743" s="12" t="s">
        <v>41</v>
      </c>
      <c r="H1743" s="12" t="s">
        <v>42</v>
      </c>
      <c r="I1743" s="12"/>
      <c r="J1743" s="12" t="s">
        <v>43</v>
      </c>
      <c r="K1743" s="12"/>
      <c r="L1743" s="12" t="s">
        <v>44</v>
      </c>
      <c r="M1743" s="12">
        <v>5</v>
      </c>
      <c r="N1743" s="12" t="s">
        <v>45</v>
      </c>
      <c r="O1743" s="12">
        <v>42</v>
      </c>
      <c r="P1743" s="13">
        <v>41999.58</v>
      </c>
      <c r="Q1743" s="14">
        <v>293</v>
      </c>
    </row>
    <row r="1744" spans="1:17" ht="21">
      <c r="A1744" s="11" t="s">
        <v>36</v>
      </c>
      <c r="B1744" s="12" t="s">
        <v>149</v>
      </c>
      <c r="C1744" s="12" t="s">
        <v>29</v>
      </c>
      <c r="D1744" s="12" t="s">
        <v>39</v>
      </c>
      <c r="E1744" s="12"/>
      <c r="F1744" s="12" t="s">
        <v>40</v>
      </c>
      <c r="G1744" s="12" t="s">
        <v>41</v>
      </c>
      <c r="H1744" s="12" t="s">
        <v>42</v>
      </c>
      <c r="I1744" s="12"/>
      <c r="J1744" s="12" t="s">
        <v>43</v>
      </c>
      <c r="K1744" s="12" t="s">
        <v>150</v>
      </c>
      <c r="L1744" s="12" t="s">
        <v>44</v>
      </c>
      <c r="M1744" s="12">
        <v>1</v>
      </c>
      <c r="N1744" s="12" t="s">
        <v>61</v>
      </c>
      <c r="O1744" s="12">
        <v>17</v>
      </c>
      <c r="P1744" s="13">
        <v>27183</v>
      </c>
      <c r="Q1744" s="14">
        <v>383</v>
      </c>
    </row>
    <row r="1745" spans="1:17" ht="21">
      <c r="A1745" s="11" t="s">
        <v>17</v>
      </c>
      <c r="B1745" s="12"/>
      <c r="C1745" s="12" t="s">
        <v>18</v>
      </c>
      <c r="D1745" s="12" t="s">
        <v>19</v>
      </c>
      <c r="E1745" s="12" t="s">
        <v>20</v>
      </c>
      <c r="F1745" s="12" t="s">
        <v>21</v>
      </c>
      <c r="G1745" s="12" t="s">
        <v>22</v>
      </c>
      <c r="H1745" s="12" t="s">
        <v>23</v>
      </c>
      <c r="I1745" s="12"/>
      <c r="J1745" s="12" t="s">
        <v>24</v>
      </c>
      <c r="K1745" s="12" t="s">
        <v>25</v>
      </c>
      <c r="L1745" s="12" t="s">
        <v>26</v>
      </c>
      <c r="M1745" s="12"/>
      <c r="N1745" s="12" t="s">
        <v>132</v>
      </c>
      <c r="O1745" s="12">
        <v>50</v>
      </c>
      <c r="P1745" s="13">
        <v>29499.5</v>
      </c>
      <c r="Q1745" s="14">
        <v>279</v>
      </c>
    </row>
    <row r="1746" spans="1:17" ht="21">
      <c r="A1746" s="11" t="s">
        <v>36</v>
      </c>
      <c r="B1746" s="12" t="s">
        <v>2280</v>
      </c>
      <c r="C1746" s="12" t="s">
        <v>18</v>
      </c>
      <c r="D1746" s="12" t="s">
        <v>692</v>
      </c>
      <c r="E1746" s="12" t="s">
        <v>90</v>
      </c>
      <c r="F1746" s="12" t="s">
        <v>76</v>
      </c>
      <c r="G1746" s="12" t="s">
        <v>77</v>
      </c>
      <c r="H1746" s="12" t="s">
        <v>413</v>
      </c>
      <c r="I1746" s="12" t="s">
        <v>245</v>
      </c>
      <c r="J1746" s="12" t="s">
        <v>24</v>
      </c>
      <c r="K1746" s="12"/>
      <c r="L1746" s="12"/>
      <c r="M1746" s="12">
        <v>3.8</v>
      </c>
      <c r="N1746" s="12" t="s">
        <v>2281</v>
      </c>
      <c r="O1746" s="12">
        <v>12</v>
      </c>
      <c r="P1746" s="13">
        <v>10822.2</v>
      </c>
      <c r="Q1746" s="14">
        <v>502</v>
      </c>
    </row>
    <row r="1747" spans="1:17" ht="21">
      <c r="A1747" s="11" t="s">
        <v>165</v>
      </c>
      <c r="B1747" s="12" t="s">
        <v>2282</v>
      </c>
      <c r="C1747" s="12" t="s">
        <v>29</v>
      </c>
      <c r="D1747" s="12" t="s">
        <v>85</v>
      </c>
      <c r="E1747" s="12" t="s">
        <v>20</v>
      </c>
      <c r="F1747" s="12" t="s">
        <v>76</v>
      </c>
      <c r="G1747" s="12" t="s">
        <v>41</v>
      </c>
      <c r="H1747" s="12" t="s">
        <v>338</v>
      </c>
      <c r="I1747" s="12" t="s">
        <v>589</v>
      </c>
      <c r="J1747" s="12" t="s">
        <v>2283</v>
      </c>
      <c r="K1747" s="12"/>
      <c r="L1747" s="12"/>
      <c r="M1747" s="12"/>
      <c r="N1747" s="12" t="s">
        <v>2284</v>
      </c>
      <c r="O1747" s="12">
        <v>54</v>
      </c>
      <c r="P1747" s="13">
        <v>216003.78</v>
      </c>
      <c r="Q1747" s="14">
        <v>272</v>
      </c>
    </row>
    <row r="1748" spans="1:17" ht="21">
      <c r="A1748" s="11" t="s">
        <v>36</v>
      </c>
      <c r="B1748" s="12" t="s">
        <v>37</v>
      </c>
      <c r="C1748" s="12" t="s">
        <v>38</v>
      </c>
      <c r="D1748" s="12" t="s">
        <v>39</v>
      </c>
      <c r="E1748" s="12"/>
      <c r="F1748" s="12" t="s">
        <v>40</v>
      </c>
      <c r="G1748" s="12" t="s">
        <v>41</v>
      </c>
      <c r="H1748" s="12" t="s">
        <v>42</v>
      </c>
      <c r="I1748" s="12"/>
      <c r="J1748" s="12" t="s">
        <v>43</v>
      </c>
      <c r="K1748" s="12"/>
      <c r="L1748" s="12" t="s">
        <v>44</v>
      </c>
      <c r="M1748" s="12">
        <v>5</v>
      </c>
      <c r="N1748" s="12" t="s">
        <v>2285</v>
      </c>
      <c r="O1748" s="12">
        <v>52</v>
      </c>
      <c r="P1748" s="13">
        <v>153348</v>
      </c>
      <c r="Q1748" s="14">
        <v>491</v>
      </c>
    </row>
    <row r="1749" spans="1:17" ht="21">
      <c r="A1749" s="11" t="s">
        <v>36</v>
      </c>
      <c r="B1749" s="12" t="s">
        <v>149</v>
      </c>
      <c r="C1749" s="12" t="s">
        <v>29</v>
      </c>
      <c r="D1749" s="12" t="s">
        <v>39</v>
      </c>
      <c r="E1749" s="12"/>
      <c r="F1749" s="12" t="s">
        <v>40</v>
      </c>
      <c r="G1749" s="12" t="s">
        <v>41</v>
      </c>
      <c r="H1749" s="12" t="s">
        <v>42</v>
      </c>
      <c r="I1749" s="12"/>
      <c r="J1749" s="12" t="s">
        <v>43</v>
      </c>
      <c r="K1749" s="12" t="s">
        <v>150</v>
      </c>
      <c r="L1749" s="12" t="s">
        <v>44</v>
      </c>
      <c r="M1749" s="12">
        <v>1</v>
      </c>
      <c r="N1749" s="12" t="s">
        <v>132</v>
      </c>
      <c r="O1749" s="12">
        <v>30</v>
      </c>
      <c r="P1749" s="13">
        <v>17699.7</v>
      </c>
      <c r="Q1749" s="14">
        <v>300</v>
      </c>
    </row>
    <row r="1750" spans="1:17" ht="21">
      <c r="A1750" s="11" t="s">
        <v>17</v>
      </c>
      <c r="B1750" s="12"/>
      <c r="C1750" s="12" t="s">
        <v>18</v>
      </c>
      <c r="D1750" s="12" t="s">
        <v>19</v>
      </c>
      <c r="E1750" s="12" t="s">
        <v>20</v>
      </c>
      <c r="F1750" s="12" t="s">
        <v>21</v>
      </c>
      <c r="G1750" s="12" t="s">
        <v>22</v>
      </c>
      <c r="H1750" s="12" t="s">
        <v>23</v>
      </c>
      <c r="I1750" s="12"/>
      <c r="J1750" s="12" t="s">
        <v>24</v>
      </c>
      <c r="K1750" s="12" t="s">
        <v>25</v>
      </c>
      <c r="L1750" s="12" t="s">
        <v>26</v>
      </c>
      <c r="M1750" s="12"/>
      <c r="N1750" s="12" t="s">
        <v>127</v>
      </c>
      <c r="O1750" s="12">
        <v>29</v>
      </c>
      <c r="P1750" s="13">
        <v>18559.71</v>
      </c>
      <c r="Q1750" s="14">
        <v>244</v>
      </c>
    </row>
    <row r="1751" spans="1:17" ht="21">
      <c r="A1751" s="11" t="s">
        <v>36</v>
      </c>
      <c r="B1751" s="12" t="s">
        <v>2286</v>
      </c>
      <c r="C1751" s="12" t="s">
        <v>105</v>
      </c>
      <c r="D1751" s="12"/>
      <c r="E1751" s="12" t="s">
        <v>75</v>
      </c>
      <c r="F1751" s="12" t="s">
        <v>374</v>
      </c>
      <c r="G1751" s="12" t="s">
        <v>77</v>
      </c>
      <c r="H1751" s="12" t="s">
        <v>42</v>
      </c>
      <c r="I1751" s="12" t="s">
        <v>2287</v>
      </c>
      <c r="J1751" s="12" t="s">
        <v>24</v>
      </c>
      <c r="K1751" s="12" t="s">
        <v>150</v>
      </c>
      <c r="L1751" s="12"/>
      <c r="M1751" s="12"/>
      <c r="N1751" s="12" t="s">
        <v>2288</v>
      </c>
      <c r="O1751" s="12">
        <v>22</v>
      </c>
      <c r="P1751" s="13">
        <v>15275.26</v>
      </c>
      <c r="Q1751" s="14">
        <v>256</v>
      </c>
    </row>
    <row r="1752" spans="1:17" ht="21">
      <c r="A1752" s="11" t="s">
        <v>165</v>
      </c>
      <c r="B1752" s="12" t="s">
        <v>2029</v>
      </c>
      <c r="C1752" s="12" t="s">
        <v>48</v>
      </c>
      <c r="D1752" s="12" t="s">
        <v>1243</v>
      </c>
      <c r="E1752" s="12" t="s">
        <v>75</v>
      </c>
      <c r="F1752" s="12" t="s">
        <v>76</v>
      </c>
      <c r="G1752" s="12" t="s">
        <v>77</v>
      </c>
      <c r="H1752" s="12" t="s">
        <v>33</v>
      </c>
      <c r="I1752" s="12"/>
      <c r="J1752" s="12" t="s">
        <v>24</v>
      </c>
      <c r="K1752" s="12" t="s">
        <v>506</v>
      </c>
      <c r="L1752" s="12"/>
      <c r="M1752" s="12">
        <v>5</v>
      </c>
      <c r="N1752" s="12" t="s">
        <v>2289</v>
      </c>
      <c r="O1752" s="12">
        <v>27</v>
      </c>
      <c r="P1752" s="13">
        <v>12776.94</v>
      </c>
      <c r="Q1752" s="14">
        <v>482</v>
      </c>
    </row>
    <row r="1753" spans="1:17" ht="21">
      <c r="A1753" s="11" t="s">
        <v>123</v>
      </c>
      <c r="B1753" s="12" t="s">
        <v>1329</v>
      </c>
      <c r="C1753" s="12"/>
      <c r="D1753" s="12" t="s">
        <v>85</v>
      </c>
      <c r="E1753" s="12"/>
      <c r="F1753" s="12" t="s">
        <v>1330</v>
      </c>
      <c r="G1753" s="12" t="s">
        <v>77</v>
      </c>
      <c r="H1753" s="12" t="s">
        <v>23</v>
      </c>
      <c r="I1753" s="12" t="s">
        <v>1331</v>
      </c>
      <c r="J1753" s="12"/>
      <c r="K1753" s="12"/>
      <c r="L1753" s="12"/>
      <c r="M1753" s="12"/>
      <c r="N1753" s="12" t="s">
        <v>2290</v>
      </c>
      <c r="O1753" s="12">
        <v>30</v>
      </c>
      <c r="P1753" s="13">
        <v>53039.7</v>
      </c>
      <c r="Q1753" s="14">
        <v>359</v>
      </c>
    </row>
    <row r="1754" spans="1:17" ht="21">
      <c r="A1754" s="11" t="s">
        <v>165</v>
      </c>
      <c r="B1754" s="12" t="s">
        <v>1569</v>
      </c>
      <c r="C1754" s="12" t="s">
        <v>201</v>
      </c>
      <c r="D1754" s="12" t="s">
        <v>102</v>
      </c>
      <c r="E1754" s="12" t="s">
        <v>75</v>
      </c>
      <c r="F1754" s="12" t="s">
        <v>76</v>
      </c>
      <c r="G1754" s="12" t="s">
        <v>77</v>
      </c>
      <c r="H1754" s="12" t="s">
        <v>42</v>
      </c>
      <c r="I1754" s="12"/>
      <c r="J1754" s="12" t="s">
        <v>24</v>
      </c>
      <c r="K1754" s="12" t="s">
        <v>506</v>
      </c>
      <c r="L1754" s="12"/>
      <c r="M1754" s="12"/>
      <c r="N1754" s="12" t="s">
        <v>1106</v>
      </c>
      <c r="O1754" s="12">
        <v>39</v>
      </c>
      <c r="P1754" s="13">
        <v>65168.61</v>
      </c>
      <c r="Q1754" s="14">
        <v>273</v>
      </c>
    </row>
    <row r="1755" spans="1:17" ht="21">
      <c r="A1755" s="11" t="s">
        <v>123</v>
      </c>
      <c r="B1755" s="12" t="s">
        <v>1709</v>
      </c>
      <c r="C1755" s="12" t="s">
        <v>18</v>
      </c>
      <c r="D1755" s="12" t="s">
        <v>85</v>
      </c>
      <c r="E1755" s="12" t="s">
        <v>208</v>
      </c>
      <c r="F1755" s="12" t="s">
        <v>374</v>
      </c>
      <c r="G1755" s="12" t="s">
        <v>41</v>
      </c>
      <c r="H1755" s="12" t="s">
        <v>33</v>
      </c>
      <c r="I1755" s="12"/>
      <c r="J1755" s="12" t="s">
        <v>24</v>
      </c>
      <c r="K1755" s="12" t="s">
        <v>205</v>
      </c>
      <c r="L1755" s="12"/>
      <c r="M1755" s="12"/>
      <c r="N1755" s="12" t="s">
        <v>151</v>
      </c>
      <c r="O1755" s="12">
        <v>59</v>
      </c>
      <c r="P1755" s="13">
        <v>23009.41</v>
      </c>
      <c r="Q1755" s="14">
        <v>249</v>
      </c>
    </row>
    <row r="1756" spans="1:17" ht="21">
      <c r="A1756" s="11" t="s">
        <v>165</v>
      </c>
      <c r="B1756" s="12" t="s">
        <v>2291</v>
      </c>
      <c r="C1756" s="12" t="s">
        <v>29</v>
      </c>
      <c r="D1756" s="12" t="s">
        <v>30</v>
      </c>
      <c r="E1756" s="12" t="s">
        <v>75</v>
      </c>
      <c r="F1756" s="12" t="s">
        <v>86</v>
      </c>
      <c r="G1756" s="12" t="s">
        <v>41</v>
      </c>
      <c r="H1756" s="12" t="s">
        <v>33</v>
      </c>
      <c r="I1756" s="12" t="s">
        <v>589</v>
      </c>
      <c r="J1756" s="12" t="s">
        <v>24</v>
      </c>
      <c r="K1756" s="12"/>
      <c r="L1756" s="12"/>
      <c r="M1756" s="12"/>
      <c r="N1756" s="12" t="s">
        <v>78</v>
      </c>
      <c r="O1756" s="12">
        <v>31</v>
      </c>
      <c r="P1756" s="13">
        <v>27899.69</v>
      </c>
      <c r="Q1756" s="14">
        <v>368</v>
      </c>
    </row>
    <row r="1757" spans="1:17" ht="21">
      <c r="A1757" s="11" t="s">
        <v>165</v>
      </c>
      <c r="B1757" s="12" t="s">
        <v>2292</v>
      </c>
      <c r="C1757" s="12" t="s">
        <v>18</v>
      </c>
      <c r="D1757" s="12"/>
      <c r="E1757" s="12" t="s">
        <v>75</v>
      </c>
      <c r="F1757" s="12"/>
      <c r="G1757" s="12" t="s">
        <v>77</v>
      </c>
      <c r="H1757" s="12" t="s">
        <v>256</v>
      </c>
      <c r="I1757" s="12"/>
      <c r="J1757" s="12" t="s">
        <v>24</v>
      </c>
      <c r="K1757" s="12" t="s">
        <v>892</v>
      </c>
      <c r="L1757" s="12"/>
      <c r="M1757" s="12">
        <v>4.5999999999999996</v>
      </c>
      <c r="N1757" s="12" t="s">
        <v>2293</v>
      </c>
      <c r="O1757" s="12">
        <v>39</v>
      </c>
      <c r="P1757" s="13">
        <v>45283.29</v>
      </c>
      <c r="Q1757" s="14">
        <v>386</v>
      </c>
    </row>
    <row r="1758" spans="1:17" ht="21">
      <c r="A1758" s="11" t="s">
        <v>17</v>
      </c>
      <c r="B1758" s="12"/>
      <c r="C1758" s="12" t="s">
        <v>29</v>
      </c>
      <c r="D1758" s="12" t="s">
        <v>19</v>
      </c>
      <c r="E1758" s="12" t="s">
        <v>94</v>
      </c>
      <c r="F1758" s="12" t="s">
        <v>95</v>
      </c>
      <c r="G1758" s="12" t="s">
        <v>96</v>
      </c>
      <c r="H1758" s="12" t="s">
        <v>23</v>
      </c>
      <c r="I1758" s="12"/>
      <c r="J1758" s="12" t="s">
        <v>24</v>
      </c>
      <c r="K1758" s="12" t="s">
        <v>25</v>
      </c>
      <c r="L1758" s="12" t="s">
        <v>97</v>
      </c>
      <c r="M1758" s="12">
        <v>5</v>
      </c>
      <c r="N1758" s="12" t="s">
        <v>132</v>
      </c>
      <c r="O1758" s="12">
        <v>38</v>
      </c>
      <c r="P1758" s="13">
        <v>22419.62</v>
      </c>
      <c r="Q1758" s="14">
        <v>359</v>
      </c>
    </row>
    <row r="1759" spans="1:17" ht="21">
      <c r="A1759" s="11" t="s">
        <v>28</v>
      </c>
      <c r="B1759" s="12"/>
      <c r="C1759" s="12" t="s">
        <v>18</v>
      </c>
      <c r="D1759" s="12" t="s">
        <v>287</v>
      </c>
      <c r="E1759" s="12" t="s">
        <v>32</v>
      </c>
      <c r="F1759" s="12" t="s">
        <v>288</v>
      </c>
      <c r="G1759" s="12" t="s">
        <v>77</v>
      </c>
      <c r="H1759" s="12" t="s">
        <v>23</v>
      </c>
      <c r="I1759" s="12"/>
      <c r="J1759" s="12" t="s">
        <v>24</v>
      </c>
      <c r="K1759" s="12" t="s">
        <v>25</v>
      </c>
      <c r="L1759" s="12" t="s">
        <v>97</v>
      </c>
      <c r="M1759" s="12">
        <v>4.7</v>
      </c>
      <c r="N1759" s="12" t="s">
        <v>132</v>
      </c>
      <c r="O1759" s="12">
        <v>19</v>
      </c>
      <c r="P1759" s="13">
        <v>11209.81</v>
      </c>
      <c r="Q1759" s="14">
        <v>393</v>
      </c>
    </row>
    <row r="1760" spans="1:17" ht="21">
      <c r="A1760" s="11" t="s">
        <v>28</v>
      </c>
      <c r="B1760" s="12"/>
      <c r="C1760" s="12" t="s">
        <v>29</v>
      </c>
      <c r="D1760" s="12" t="s">
        <v>85</v>
      </c>
      <c r="E1760" s="12" t="s">
        <v>20</v>
      </c>
      <c r="F1760" s="12" t="s">
        <v>99</v>
      </c>
      <c r="G1760" s="12" t="s">
        <v>77</v>
      </c>
      <c r="H1760" s="12" t="s">
        <v>23</v>
      </c>
      <c r="I1760" s="12"/>
      <c r="J1760" s="12" t="s">
        <v>24</v>
      </c>
      <c r="K1760" s="12" t="s">
        <v>25</v>
      </c>
      <c r="L1760" s="12" t="s">
        <v>97</v>
      </c>
      <c r="M1760" s="12">
        <v>4.4000000000000004</v>
      </c>
      <c r="N1760" s="12" t="s">
        <v>61</v>
      </c>
      <c r="O1760" s="12">
        <v>41</v>
      </c>
      <c r="P1760" s="13">
        <v>65559</v>
      </c>
      <c r="Q1760" s="14">
        <v>233</v>
      </c>
    </row>
    <row r="1761" spans="1:17" ht="21">
      <c r="A1761" s="11" t="s">
        <v>1477</v>
      </c>
      <c r="B1761" s="12" t="s">
        <v>789</v>
      </c>
      <c r="C1761" s="12" t="s">
        <v>48</v>
      </c>
      <c r="D1761" s="12" t="s">
        <v>433</v>
      </c>
      <c r="E1761" s="12" t="s">
        <v>75</v>
      </c>
      <c r="F1761" s="12"/>
      <c r="G1761" s="12" t="s">
        <v>22</v>
      </c>
      <c r="H1761" s="12" t="s">
        <v>256</v>
      </c>
      <c r="I1761" s="12"/>
      <c r="J1761" s="12" t="s">
        <v>24</v>
      </c>
      <c r="K1761" s="12" t="s">
        <v>272</v>
      </c>
      <c r="L1761" s="12" t="s">
        <v>2294</v>
      </c>
      <c r="M1761" s="12">
        <v>4.2</v>
      </c>
      <c r="N1761" s="12" t="s">
        <v>45</v>
      </c>
      <c r="O1761" s="12">
        <v>21</v>
      </c>
      <c r="P1761" s="13">
        <v>20999.79</v>
      </c>
      <c r="Q1761" s="14">
        <v>168</v>
      </c>
    </row>
    <row r="1762" spans="1:17" ht="21">
      <c r="A1762" s="11" t="s">
        <v>28</v>
      </c>
      <c r="B1762" s="12" t="s">
        <v>2295</v>
      </c>
      <c r="C1762" s="12" t="s">
        <v>18</v>
      </c>
      <c r="D1762" s="12"/>
      <c r="E1762" s="12" t="s">
        <v>49</v>
      </c>
      <c r="F1762" s="12" t="s">
        <v>235</v>
      </c>
      <c r="G1762" s="12" t="s">
        <v>77</v>
      </c>
      <c r="H1762" s="12" t="s">
        <v>256</v>
      </c>
      <c r="I1762" s="12" t="s">
        <v>260</v>
      </c>
      <c r="J1762" s="12" t="s">
        <v>665</v>
      </c>
      <c r="K1762" s="12" t="s">
        <v>316</v>
      </c>
      <c r="L1762" s="12"/>
      <c r="M1762" s="12"/>
      <c r="N1762" s="12" t="s">
        <v>2296</v>
      </c>
      <c r="O1762" s="12">
        <v>25</v>
      </c>
      <c r="P1762" s="13">
        <v>20375</v>
      </c>
      <c r="Q1762" s="14">
        <v>172</v>
      </c>
    </row>
    <row r="1763" spans="1:17" ht="21">
      <c r="A1763" s="11" t="s">
        <v>165</v>
      </c>
      <c r="B1763" s="12" t="s">
        <v>153</v>
      </c>
      <c r="C1763" s="12" t="s">
        <v>18</v>
      </c>
      <c r="D1763" s="12"/>
      <c r="E1763" s="12" t="s">
        <v>208</v>
      </c>
      <c r="F1763" s="12" t="s">
        <v>21</v>
      </c>
      <c r="G1763" s="12" t="s">
        <v>41</v>
      </c>
      <c r="H1763" s="12" t="s">
        <v>33</v>
      </c>
      <c r="I1763" s="12" t="s">
        <v>919</v>
      </c>
      <c r="J1763" s="12" t="s">
        <v>24</v>
      </c>
      <c r="K1763" s="12" t="s">
        <v>205</v>
      </c>
      <c r="L1763" s="12"/>
      <c r="M1763" s="12"/>
      <c r="N1763" s="12" t="s">
        <v>2297</v>
      </c>
      <c r="O1763" s="12">
        <v>56</v>
      </c>
      <c r="P1763" s="13">
        <v>258658.4</v>
      </c>
      <c r="Q1763" s="14">
        <v>148</v>
      </c>
    </row>
    <row r="1764" spans="1:17" ht="21">
      <c r="A1764" s="11" t="s">
        <v>123</v>
      </c>
      <c r="B1764" s="12" t="s">
        <v>2298</v>
      </c>
      <c r="C1764" s="12" t="s">
        <v>48</v>
      </c>
      <c r="D1764" s="12"/>
      <c r="E1764" s="12" t="s">
        <v>49</v>
      </c>
      <c r="F1764" s="12" t="s">
        <v>86</v>
      </c>
      <c r="G1764" s="12" t="s">
        <v>77</v>
      </c>
      <c r="H1764" s="12" t="s">
        <v>23</v>
      </c>
      <c r="I1764" s="12" t="s">
        <v>565</v>
      </c>
      <c r="J1764" s="12" t="s">
        <v>394</v>
      </c>
      <c r="K1764" s="12" t="s">
        <v>205</v>
      </c>
      <c r="L1764" s="12"/>
      <c r="M1764" s="12"/>
      <c r="N1764" s="12" t="s">
        <v>211</v>
      </c>
      <c r="O1764" s="12">
        <v>42</v>
      </c>
      <c r="P1764" s="13">
        <v>19319.580000000002</v>
      </c>
      <c r="Q1764" s="14">
        <v>274</v>
      </c>
    </row>
    <row r="1765" spans="1:17" ht="21">
      <c r="A1765" s="11" t="s">
        <v>123</v>
      </c>
      <c r="B1765" s="12" t="s">
        <v>2299</v>
      </c>
      <c r="C1765" s="12" t="s">
        <v>29</v>
      </c>
      <c r="D1765" s="12" t="s">
        <v>19</v>
      </c>
      <c r="E1765" s="12" t="s">
        <v>58</v>
      </c>
      <c r="F1765" s="12" t="s">
        <v>126</v>
      </c>
      <c r="G1765" s="12" t="s">
        <v>67</v>
      </c>
      <c r="H1765" s="12" t="s">
        <v>413</v>
      </c>
      <c r="I1765" s="12" t="s">
        <v>140</v>
      </c>
      <c r="J1765" s="12" t="s">
        <v>24</v>
      </c>
      <c r="K1765" s="12"/>
      <c r="L1765" s="12"/>
      <c r="M1765" s="12">
        <v>4.4000000000000004</v>
      </c>
      <c r="N1765" s="12" t="s">
        <v>2300</v>
      </c>
      <c r="O1765" s="12">
        <v>62</v>
      </c>
      <c r="P1765" s="13">
        <v>63936.88</v>
      </c>
      <c r="Q1765" s="14">
        <v>154</v>
      </c>
    </row>
    <row r="1766" spans="1:17" ht="21">
      <c r="A1766" s="11" t="s">
        <v>165</v>
      </c>
      <c r="B1766" s="12" t="s">
        <v>1668</v>
      </c>
      <c r="C1766" s="12" t="s">
        <v>18</v>
      </c>
      <c r="D1766" s="12" t="s">
        <v>853</v>
      </c>
      <c r="E1766" s="12" t="s">
        <v>90</v>
      </c>
      <c r="F1766" s="12" t="s">
        <v>374</v>
      </c>
      <c r="G1766" s="12" t="s">
        <v>41</v>
      </c>
      <c r="H1766" s="12" t="s">
        <v>33</v>
      </c>
      <c r="I1766" s="12" t="s">
        <v>687</v>
      </c>
      <c r="J1766" s="12" t="s">
        <v>43</v>
      </c>
      <c r="K1766" s="12"/>
      <c r="L1766" s="12"/>
      <c r="M1766" s="12"/>
      <c r="N1766" s="12" t="s">
        <v>2301</v>
      </c>
      <c r="O1766" s="12">
        <v>34</v>
      </c>
      <c r="P1766" s="13">
        <v>37871.58</v>
      </c>
      <c r="Q1766" s="14">
        <v>427</v>
      </c>
    </row>
    <row r="1767" spans="1:17" ht="21">
      <c r="A1767" s="11" t="s">
        <v>165</v>
      </c>
      <c r="B1767" s="12" t="s">
        <v>2302</v>
      </c>
      <c r="C1767" s="12" t="s">
        <v>29</v>
      </c>
      <c r="D1767" s="12"/>
      <c r="E1767" s="12" t="s">
        <v>49</v>
      </c>
      <c r="F1767" s="12" t="s">
        <v>337</v>
      </c>
      <c r="G1767" s="12" t="s">
        <v>77</v>
      </c>
      <c r="H1767" s="12" t="s">
        <v>256</v>
      </c>
      <c r="I1767" s="12" t="s">
        <v>111</v>
      </c>
      <c r="J1767" s="12" t="s">
        <v>24</v>
      </c>
      <c r="K1767" s="12" t="s">
        <v>2303</v>
      </c>
      <c r="L1767" s="12"/>
      <c r="M1767" s="12"/>
      <c r="N1767" s="12" t="s">
        <v>2304</v>
      </c>
      <c r="O1767" s="12">
        <v>35</v>
      </c>
      <c r="P1767" s="13">
        <v>11073.65</v>
      </c>
      <c r="Q1767" s="14">
        <v>529</v>
      </c>
    </row>
    <row r="1768" spans="1:17" ht="21">
      <c r="A1768" s="11" t="s">
        <v>165</v>
      </c>
      <c r="B1768" s="12" t="s">
        <v>945</v>
      </c>
      <c r="C1768" s="12" t="s">
        <v>18</v>
      </c>
      <c r="D1768" s="12"/>
      <c r="E1768" s="12" t="s">
        <v>75</v>
      </c>
      <c r="F1768" s="12" t="s">
        <v>21</v>
      </c>
      <c r="G1768" s="12" t="s">
        <v>41</v>
      </c>
      <c r="H1768" s="12" t="s">
        <v>33</v>
      </c>
      <c r="I1768" s="12"/>
      <c r="J1768" s="12" t="s">
        <v>24</v>
      </c>
      <c r="K1768" s="12"/>
      <c r="L1768" s="12" t="s">
        <v>442</v>
      </c>
      <c r="M1768" s="12"/>
      <c r="N1768" s="12" t="s">
        <v>61</v>
      </c>
      <c r="O1768" s="12">
        <v>48</v>
      </c>
      <c r="P1768" s="13">
        <v>76752</v>
      </c>
      <c r="Q1768" s="14">
        <v>240</v>
      </c>
    </row>
    <row r="1769" spans="1:17" ht="21">
      <c r="A1769" s="11" t="s">
        <v>28</v>
      </c>
      <c r="B1769" s="12"/>
      <c r="C1769" s="12" t="s">
        <v>29</v>
      </c>
      <c r="D1769" s="12" t="s">
        <v>30</v>
      </c>
      <c r="E1769" s="12" t="s">
        <v>20</v>
      </c>
      <c r="F1769" s="12" t="s">
        <v>31</v>
      </c>
      <c r="G1769" s="12" t="s">
        <v>32</v>
      </c>
      <c r="H1769" s="12" t="s">
        <v>33</v>
      </c>
      <c r="I1769" s="12" t="s">
        <v>34</v>
      </c>
      <c r="J1769" s="12" t="s">
        <v>24</v>
      </c>
      <c r="K1769" s="12" t="s">
        <v>25</v>
      </c>
      <c r="L1769" s="12"/>
      <c r="M1769" s="12">
        <v>4.5</v>
      </c>
      <c r="N1769" s="12" t="s">
        <v>151</v>
      </c>
      <c r="O1769" s="12">
        <v>18</v>
      </c>
      <c r="P1769" s="13">
        <v>7019.82</v>
      </c>
      <c r="Q1769" s="14">
        <v>335</v>
      </c>
    </row>
    <row r="1770" spans="1:17" ht="21">
      <c r="A1770" s="11" t="s">
        <v>17</v>
      </c>
      <c r="B1770" s="12" t="s">
        <v>101</v>
      </c>
      <c r="C1770" s="12" t="s">
        <v>29</v>
      </c>
      <c r="D1770" s="12" t="s">
        <v>102</v>
      </c>
      <c r="E1770" s="12" t="s">
        <v>20</v>
      </c>
      <c r="F1770" s="12" t="s">
        <v>31</v>
      </c>
      <c r="G1770" s="12" t="s">
        <v>96</v>
      </c>
      <c r="H1770" s="12" t="s">
        <v>23</v>
      </c>
      <c r="I1770" s="12"/>
      <c r="J1770" s="12" t="s">
        <v>24</v>
      </c>
      <c r="K1770" s="12" t="s">
        <v>25</v>
      </c>
      <c r="L1770" s="12"/>
      <c r="M1770" s="12"/>
      <c r="N1770" s="12" t="s">
        <v>132</v>
      </c>
      <c r="O1770" s="12">
        <v>56</v>
      </c>
      <c r="P1770" s="13">
        <v>33039.440000000002</v>
      </c>
      <c r="Q1770" s="14">
        <v>192</v>
      </c>
    </row>
    <row r="1771" spans="1:17" ht="21">
      <c r="A1771" s="11" t="s">
        <v>152</v>
      </c>
      <c r="B1771" s="12" t="s">
        <v>153</v>
      </c>
      <c r="C1771" s="12" t="s">
        <v>73</v>
      </c>
      <c r="D1771" s="12" t="s">
        <v>30</v>
      </c>
      <c r="E1771" s="12" t="s">
        <v>20</v>
      </c>
      <c r="F1771" s="12" t="s">
        <v>31</v>
      </c>
      <c r="G1771" s="12" t="s">
        <v>41</v>
      </c>
      <c r="H1771" s="12" t="s">
        <v>23</v>
      </c>
      <c r="I1771" s="12"/>
      <c r="J1771" s="12" t="s">
        <v>24</v>
      </c>
      <c r="K1771" s="12" t="s">
        <v>25</v>
      </c>
      <c r="L1771" s="12"/>
      <c r="M1771" s="12"/>
      <c r="N1771" s="12" t="s">
        <v>45</v>
      </c>
      <c r="O1771" s="12">
        <v>57</v>
      </c>
      <c r="P1771" s="13">
        <v>56999.43</v>
      </c>
      <c r="Q1771" s="14">
        <v>549</v>
      </c>
    </row>
    <row r="1772" spans="1:17" ht="21">
      <c r="A1772" s="11" t="s">
        <v>36</v>
      </c>
      <c r="B1772" s="12" t="s">
        <v>37</v>
      </c>
      <c r="C1772" s="12" t="s">
        <v>38</v>
      </c>
      <c r="D1772" s="12" t="s">
        <v>39</v>
      </c>
      <c r="E1772" s="12"/>
      <c r="F1772" s="12" t="s">
        <v>40</v>
      </c>
      <c r="G1772" s="12" t="s">
        <v>41</v>
      </c>
      <c r="H1772" s="12" t="s">
        <v>42</v>
      </c>
      <c r="I1772" s="12"/>
      <c r="J1772" s="12" t="s">
        <v>43</v>
      </c>
      <c r="K1772" s="12"/>
      <c r="L1772" s="12" t="s">
        <v>44</v>
      </c>
      <c r="M1772" s="12">
        <v>5</v>
      </c>
      <c r="N1772" s="12" t="s">
        <v>45</v>
      </c>
      <c r="O1772" s="12">
        <v>44</v>
      </c>
      <c r="P1772" s="13">
        <v>43999.56</v>
      </c>
      <c r="Q1772" s="14">
        <v>272</v>
      </c>
    </row>
    <row r="1773" spans="1:17" ht="21">
      <c r="A1773" s="11" t="s">
        <v>36</v>
      </c>
      <c r="B1773" s="12" t="s">
        <v>149</v>
      </c>
      <c r="C1773" s="12" t="s">
        <v>29</v>
      </c>
      <c r="D1773" s="12" t="s">
        <v>39</v>
      </c>
      <c r="E1773" s="12"/>
      <c r="F1773" s="12" t="s">
        <v>40</v>
      </c>
      <c r="G1773" s="12" t="s">
        <v>41</v>
      </c>
      <c r="H1773" s="12" t="s">
        <v>42</v>
      </c>
      <c r="I1773" s="12"/>
      <c r="J1773" s="12" t="s">
        <v>43</v>
      </c>
      <c r="K1773" s="12" t="s">
        <v>150</v>
      </c>
      <c r="L1773" s="12" t="s">
        <v>44</v>
      </c>
      <c r="M1773" s="12">
        <v>1</v>
      </c>
      <c r="N1773" s="12" t="s">
        <v>2305</v>
      </c>
      <c r="O1773" s="12">
        <v>20</v>
      </c>
      <c r="P1773" s="13">
        <v>10880</v>
      </c>
      <c r="Q1773" s="14">
        <v>478</v>
      </c>
    </row>
    <row r="1774" spans="1:17" ht="21">
      <c r="A1774" s="11" t="s">
        <v>17</v>
      </c>
      <c r="B1774" s="12"/>
      <c r="C1774" s="12" t="s">
        <v>18</v>
      </c>
      <c r="D1774" s="12" t="s">
        <v>19</v>
      </c>
      <c r="E1774" s="12" t="s">
        <v>20</v>
      </c>
      <c r="F1774" s="12" t="s">
        <v>21</v>
      </c>
      <c r="G1774" s="12" t="s">
        <v>22</v>
      </c>
      <c r="H1774" s="12" t="s">
        <v>23</v>
      </c>
      <c r="I1774" s="12"/>
      <c r="J1774" s="12" t="s">
        <v>24</v>
      </c>
      <c r="K1774" s="12" t="s">
        <v>25</v>
      </c>
      <c r="L1774" s="12" t="s">
        <v>26</v>
      </c>
      <c r="M1774" s="12"/>
      <c r="N1774" s="12" t="s">
        <v>2306</v>
      </c>
      <c r="O1774" s="12">
        <v>31</v>
      </c>
      <c r="P1774" s="13">
        <v>22071.69</v>
      </c>
      <c r="Q1774" s="14">
        <v>316</v>
      </c>
    </row>
    <row r="1775" spans="1:17" ht="21">
      <c r="A1775" s="11" t="s">
        <v>165</v>
      </c>
      <c r="B1775" s="12" t="s">
        <v>2274</v>
      </c>
      <c r="C1775" s="12" t="s">
        <v>29</v>
      </c>
      <c r="D1775" s="12" t="s">
        <v>30</v>
      </c>
      <c r="E1775" s="12" t="s">
        <v>49</v>
      </c>
      <c r="F1775" s="12" t="s">
        <v>374</v>
      </c>
      <c r="G1775" s="12" t="s">
        <v>67</v>
      </c>
      <c r="H1775" s="12" t="s">
        <v>413</v>
      </c>
      <c r="I1775" s="12"/>
      <c r="J1775" s="12" t="s">
        <v>43</v>
      </c>
      <c r="K1775" s="12" t="s">
        <v>2307</v>
      </c>
      <c r="L1775" s="12"/>
      <c r="M1775" s="12">
        <v>4.0999999999999996</v>
      </c>
      <c r="N1775" s="12" t="s">
        <v>45</v>
      </c>
      <c r="O1775" s="12">
        <v>16</v>
      </c>
      <c r="P1775" s="13">
        <v>15999.84</v>
      </c>
      <c r="Q1775" s="14">
        <v>320</v>
      </c>
    </row>
    <row r="1776" spans="1:17" ht="21">
      <c r="A1776" s="11" t="s">
        <v>165</v>
      </c>
      <c r="B1776" s="12" t="s">
        <v>2308</v>
      </c>
      <c r="C1776" s="12" t="s">
        <v>29</v>
      </c>
      <c r="D1776" s="12" t="s">
        <v>30</v>
      </c>
      <c r="E1776" s="12" t="s">
        <v>20</v>
      </c>
      <c r="F1776" s="12" t="s">
        <v>76</v>
      </c>
      <c r="G1776" s="12" t="s">
        <v>32</v>
      </c>
      <c r="H1776" s="12" t="s">
        <v>33</v>
      </c>
      <c r="I1776" s="12" t="s">
        <v>589</v>
      </c>
      <c r="J1776" s="12" t="s">
        <v>2309</v>
      </c>
      <c r="K1776" s="12"/>
      <c r="L1776" s="12"/>
      <c r="M1776" s="12"/>
      <c r="N1776" s="12" t="s">
        <v>2310</v>
      </c>
      <c r="O1776" s="12">
        <v>13</v>
      </c>
      <c r="P1776" s="13">
        <v>5329.87</v>
      </c>
      <c r="Q1776" s="14">
        <v>410</v>
      </c>
    </row>
    <row r="1777" spans="1:17" ht="21">
      <c r="A1777" s="11" t="s">
        <v>165</v>
      </c>
      <c r="B1777" s="12" t="s">
        <v>2311</v>
      </c>
      <c r="C1777" s="12" t="s">
        <v>218</v>
      </c>
      <c r="D1777" s="12" t="s">
        <v>102</v>
      </c>
      <c r="E1777" s="12" t="s">
        <v>75</v>
      </c>
      <c r="F1777" s="12" t="s">
        <v>76</v>
      </c>
      <c r="G1777" s="12" t="s">
        <v>41</v>
      </c>
      <c r="H1777" s="12" t="s">
        <v>33</v>
      </c>
      <c r="I1777" s="12"/>
      <c r="J1777" s="12" t="s">
        <v>24</v>
      </c>
      <c r="K1777" s="12" t="s">
        <v>2312</v>
      </c>
      <c r="L1777" s="12"/>
      <c r="M1777" s="12"/>
      <c r="N1777" s="12" t="s">
        <v>961</v>
      </c>
      <c r="O1777" s="12">
        <v>18</v>
      </c>
      <c r="P1777" s="13">
        <v>43182</v>
      </c>
      <c r="Q1777" s="14">
        <v>470</v>
      </c>
    </row>
    <row r="1778" spans="1:17" ht="21">
      <c r="A1778" s="11" t="s">
        <v>165</v>
      </c>
      <c r="B1778" s="12" t="s">
        <v>2313</v>
      </c>
      <c r="C1778" s="12" t="s">
        <v>29</v>
      </c>
      <c r="D1778" s="12" t="s">
        <v>89</v>
      </c>
      <c r="E1778" s="12" t="s">
        <v>75</v>
      </c>
      <c r="F1778" s="12" t="s">
        <v>106</v>
      </c>
      <c r="G1778" s="12" t="s">
        <v>77</v>
      </c>
      <c r="H1778" s="12" t="s">
        <v>42</v>
      </c>
      <c r="I1778" s="12"/>
      <c r="J1778" s="12" t="s">
        <v>43</v>
      </c>
      <c r="K1778" s="12" t="s">
        <v>799</v>
      </c>
      <c r="L1778" s="12"/>
      <c r="M1778" s="12">
        <v>1</v>
      </c>
      <c r="N1778" s="12" t="s">
        <v>1963</v>
      </c>
      <c r="O1778" s="12">
        <v>52</v>
      </c>
      <c r="P1778" s="13">
        <v>52000</v>
      </c>
      <c r="Q1778" s="14">
        <v>269</v>
      </c>
    </row>
    <row r="1779" spans="1:17" ht="21">
      <c r="A1779" s="11" t="s">
        <v>165</v>
      </c>
      <c r="B1779" s="12" t="s">
        <v>2314</v>
      </c>
      <c r="C1779" s="12" t="s">
        <v>29</v>
      </c>
      <c r="D1779" s="12" t="s">
        <v>85</v>
      </c>
      <c r="E1779" s="12" t="s">
        <v>49</v>
      </c>
      <c r="F1779" s="12" t="s">
        <v>76</v>
      </c>
      <c r="G1779" s="12" t="s">
        <v>77</v>
      </c>
      <c r="H1779" s="12" t="s">
        <v>256</v>
      </c>
      <c r="I1779" s="12"/>
      <c r="J1779" s="12" t="s">
        <v>24</v>
      </c>
      <c r="K1779" s="12" t="s">
        <v>1759</v>
      </c>
      <c r="L1779" s="12"/>
      <c r="M1779" s="12">
        <v>5</v>
      </c>
      <c r="N1779" s="12" t="s">
        <v>151</v>
      </c>
      <c r="O1779" s="12">
        <v>45</v>
      </c>
      <c r="P1779" s="13">
        <v>17549.55</v>
      </c>
      <c r="Q1779" s="14">
        <v>147</v>
      </c>
    </row>
    <row r="1780" spans="1:17" ht="21">
      <c r="A1780" s="11" t="s">
        <v>17</v>
      </c>
      <c r="B1780" s="12"/>
      <c r="C1780" s="12" t="s">
        <v>29</v>
      </c>
      <c r="D1780" s="12" t="s">
        <v>19</v>
      </c>
      <c r="E1780" s="12" t="s">
        <v>94</v>
      </c>
      <c r="F1780" s="12" t="s">
        <v>95</v>
      </c>
      <c r="G1780" s="12" t="s">
        <v>96</v>
      </c>
      <c r="H1780" s="12" t="s">
        <v>23</v>
      </c>
      <c r="I1780" s="12"/>
      <c r="J1780" s="12" t="s">
        <v>24</v>
      </c>
      <c r="K1780" s="12" t="s">
        <v>25</v>
      </c>
      <c r="L1780" s="12" t="s">
        <v>97</v>
      </c>
      <c r="M1780" s="12">
        <v>5</v>
      </c>
      <c r="N1780" s="12" t="s">
        <v>211</v>
      </c>
      <c r="O1780" s="12">
        <v>55</v>
      </c>
      <c r="P1780" s="13">
        <v>25299.45</v>
      </c>
      <c r="Q1780" s="14">
        <v>293</v>
      </c>
    </row>
    <row r="1781" spans="1:17" ht="21">
      <c r="A1781" s="11" t="s">
        <v>28</v>
      </c>
      <c r="B1781" s="12"/>
      <c r="C1781" s="12" t="s">
        <v>18</v>
      </c>
      <c r="D1781" s="12" t="s">
        <v>287</v>
      </c>
      <c r="E1781" s="12" t="s">
        <v>32</v>
      </c>
      <c r="F1781" s="12" t="s">
        <v>288</v>
      </c>
      <c r="G1781" s="12" t="s">
        <v>77</v>
      </c>
      <c r="H1781" s="12" t="s">
        <v>23</v>
      </c>
      <c r="I1781" s="12"/>
      <c r="J1781" s="12" t="s">
        <v>24</v>
      </c>
      <c r="K1781" s="12" t="s">
        <v>25</v>
      </c>
      <c r="L1781" s="12" t="s">
        <v>97</v>
      </c>
      <c r="M1781" s="12">
        <v>4.7</v>
      </c>
      <c r="N1781" s="12" t="s">
        <v>2315</v>
      </c>
      <c r="O1781" s="12">
        <v>12</v>
      </c>
      <c r="P1781" s="13">
        <v>8100</v>
      </c>
      <c r="Q1781" s="14">
        <v>272</v>
      </c>
    </row>
    <row r="1782" spans="1:17" ht="21">
      <c r="A1782" s="11" t="s">
        <v>28</v>
      </c>
      <c r="B1782" s="12"/>
      <c r="C1782" s="12" t="s">
        <v>29</v>
      </c>
      <c r="D1782" s="12" t="s">
        <v>85</v>
      </c>
      <c r="E1782" s="12" t="s">
        <v>20</v>
      </c>
      <c r="F1782" s="12" t="s">
        <v>99</v>
      </c>
      <c r="G1782" s="12" t="s">
        <v>77</v>
      </c>
      <c r="H1782" s="12" t="s">
        <v>23</v>
      </c>
      <c r="I1782" s="12"/>
      <c r="J1782" s="12" t="s">
        <v>24</v>
      </c>
      <c r="K1782" s="12" t="s">
        <v>25</v>
      </c>
      <c r="L1782" s="12" t="s">
        <v>97</v>
      </c>
      <c r="M1782" s="12">
        <v>4.4000000000000004</v>
      </c>
      <c r="N1782" s="12" t="s">
        <v>132</v>
      </c>
      <c r="O1782" s="12">
        <v>65</v>
      </c>
      <c r="P1782" s="13">
        <v>38349.35</v>
      </c>
      <c r="Q1782" s="14">
        <v>408</v>
      </c>
    </row>
    <row r="1783" spans="1:17" ht="21">
      <c r="A1783" s="11" t="s">
        <v>28</v>
      </c>
      <c r="B1783" s="12" t="s">
        <v>702</v>
      </c>
      <c r="C1783" s="12" t="s">
        <v>48</v>
      </c>
      <c r="D1783" s="12"/>
      <c r="E1783" s="12" t="s">
        <v>49</v>
      </c>
      <c r="F1783" s="12"/>
      <c r="G1783" s="12" t="s">
        <v>77</v>
      </c>
      <c r="H1783" s="12" t="s">
        <v>256</v>
      </c>
      <c r="I1783" s="12"/>
      <c r="J1783" s="12" t="s">
        <v>24</v>
      </c>
      <c r="K1783" s="12" t="s">
        <v>2316</v>
      </c>
      <c r="L1783" s="12" t="s">
        <v>262</v>
      </c>
      <c r="M1783" s="12"/>
      <c r="N1783" s="12" t="s">
        <v>151</v>
      </c>
      <c r="O1783" s="12">
        <v>15</v>
      </c>
      <c r="P1783" s="13">
        <v>5849.85</v>
      </c>
      <c r="Q1783" s="14">
        <v>425</v>
      </c>
    </row>
    <row r="1784" spans="1:17" ht="21">
      <c r="A1784" s="11" t="s">
        <v>36</v>
      </c>
      <c r="B1784" s="12" t="s">
        <v>2317</v>
      </c>
      <c r="C1784" s="12" t="s">
        <v>105</v>
      </c>
      <c r="D1784" s="12"/>
      <c r="E1784" s="12" t="s">
        <v>75</v>
      </c>
      <c r="F1784" s="12" t="s">
        <v>21</v>
      </c>
      <c r="G1784" s="12" t="s">
        <v>41</v>
      </c>
      <c r="H1784" s="12" t="s">
        <v>256</v>
      </c>
      <c r="I1784" s="12" t="s">
        <v>992</v>
      </c>
      <c r="J1784" s="12" t="s">
        <v>43</v>
      </c>
      <c r="K1784" s="12" t="s">
        <v>2318</v>
      </c>
      <c r="L1784" s="12"/>
      <c r="M1784" s="12"/>
      <c r="N1784" s="12" t="s">
        <v>2319</v>
      </c>
      <c r="O1784" s="12">
        <v>48</v>
      </c>
      <c r="P1784" s="13">
        <v>15600</v>
      </c>
      <c r="Q1784" s="14">
        <v>255</v>
      </c>
    </row>
    <row r="1785" spans="1:17" ht="21">
      <c r="A1785" s="11" t="s">
        <v>71</v>
      </c>
      <c r="B1785" s="12"/>
      <c r="C1785" s="12" t="s">
        <v>18</v>
      </c>
      <c r="D1785" s="12"/>
      <c r="E1785" s="12" t="s">
        <v>32</v>
      </c>
      <c r="F1785" s="12" t="s">
        <v>135</v>
      </c>
      <c r="G1785" s="12" t="s">
        <v>67</v>
      </c>
      <c r="H1785" s="12" t="s">
        <v>413</v>
      </c>
      <c r="I1785" s="12"/>
      <c r="J1785" s="12" t="s">
        <v>24</v>
      </c>
      <c r="K1785" s="12"/>
      <c r="L1785" s="12"/>
      <c r="M1785" s="12">
        <v>4.4000000000000004</v>
      </c>
      <c r="N1785" s="12" t="s">
        <v>2320</v>
      </c>
      <c r="O1785" s="12">
        <v>47</v>
      </c>
      <c r="P1785" s="13">
        <v>143303</v>
      </c>
      <c r="Q1785" s="14">
        <v>143</v>
      </c>
    </row>
    <row r="1786" spans="1:17" ht="21">
      <c r="A1786" s="11" t="s">
        <v>28</v>
      </c>
      <c r="B1786" s="12"/>
      <c r="C1786" s="12" t="s">
        <v>48</v>
      </c>
      <c r="D1786" s="12"/>
      <c r="E1786" s="12" t="s">
        <v>75</v>
      </c>
      <c r="F1786" s="12" t="s">
        <v>76</v>
      </c>
      <c r="G1786" s="12" t="s">
        <v>77</v>
      </c>
      <c r="H1786" s="12" t="s">
        <v>256</v>
      </c>
      <c r="I1786" s="12"/>
      <c r="J1786" s="12" t="s">
        <v>24</v>
      </c>
      <c r="K1786" s="12" t="s">
        <v>892</v>
      </c>
      <c r="L1786" s="12" t="s">
        <v>473</v>
      </c>
      <c r="M1786" s="12">
        <v>1</v>
      </c>
      <c r="N1786" s="12" t="s">
        <v>151</v>
      </c>
      <c r="O1786" s="12">
        <v>18</v>
      </c>
      <c r="P1786" s="13">
        <v>7019.82</v>
      </c>
      <c r="Q1786" s="14">
        <v>393</v>
      </c>
    </row>
    <row r="1787" spans="1:17" ht="21">
      <c r="A1787" s="11" t="s">
        <v>28</v>
      </c>
      <c r="B1787" s="12"/>
      <c r="C1787" s="12" t="s">
        <v>29</v>
      </c>
      <c r="D1787" s="12" t="s">
        <v>30</v>
      </c>
      <c r="E1787" s="12" t="s">
        <v>20</v>
      </c>
      <c r="F1787" s="12" t="s">
        <v>31</v>
      </c>
      <c r="G1787" s="12" t="s">
        <v>32</v>
      </c>
      <c r="H1787" s="12" t="s">
        <v>33</v>
      </c>
      <c r="I1787" s="12" t="s">
        <v>34</v>
      </c>
      <c r="J1787" s="12" t="s">
        <v>24</v>
      </c>
      <c r="K1787" s="12" t="s">
        <v>25</v>
      </c>
      <c r="L1787" s="12"/>
      <c r="M1787" s="12">
        <v>4.5</v>
      </c>
      <c r="N1787" s="12" t="s">
        <v>2321</v>
      </c>
      <c r="O1787" s="12">
        <v>48</v>
      </c>
      <c r="P1787" s="13">
        <v>80734.080000000002</v>
      </c>
      <c r="Q1787" s="14">
        <v>228</v>
      </c>
    </row>
    <row r="1788" spans="1:17" ht="21">
      <c r="A1788" s="11" t="s">
        <v>17</v>
      </c>
      <c r="B1788" s="12" t="s">
        <v>101</v>
      </c>
      <c r="C1788" s="12" t="s">
        <v>29</v>
      </c>
      <c r="D1788" s="12" t="s">
        <v>102</v>
      </c>
      <c r="E1788" s="12" t="s">
        <v>20</v>
      </c>
      <c r="F1788" s="12" t="s">
        <v>31</v>
      </c>
      <c r="G1788" s="12" t="s">
        <v>96</v>
      </c>
      <c r="H1788" s="12" t="s">
        <v>23</v>
      </c>
      <c r="I1788" s="12"/>
      <c r="J1788" s="12" t="s">
        <v>24</v>
      </c>
      <c r="K1788" s="12" t="s">
        <v>25</v>
      </c>
      <c r="L1788" s="12"/>
      <c r="M1788" s="12"/>
      <c r="N1788" s="12" t="s">
        <v>2322</v>
      </c>
      <c r="O1788" s="12">
        <v>27</v>
      </c>
      <c r="P1788" s="13">
        <v>25236.09</v>
      </c>
      <c r="Q1788" s="14">
        <v>504</v>
      </c>
    </row>
    <row r="1789" spans="1:17" ht="21">
      <c r="A1789" s="11" t="s">
        <v>152</v>
      </c>
      <c r="B1789" s="12" t="s">
        <v>153</v>
      </c>
      <c r="C1789" s="12" t="s">
        <v>73</v>
      </c>
      <c r="D1789" s="12" t="s">
        <v>30</v>
      </c>
      <c r="E1789" s="12" t="s">
        <v>20</v>
      </c>
      <c r="F1789" s="12" t="s">
        <v>31</v>
      </c>
      <c r="G1789" s="12" t="s">
        <v>41</v>
      </c>
      <c r="H1789" s="12" t="s">
        <v>23</v>
      </c>
      <c r="I1789" s="12"/>
      <c r="J1789" s="12" t="s">
        <v>24</v>
      </c>
      <c r="K1789" s="12" t="s">
        <v>25</v>
      </c>
      <c r="L1789" s="12"/>
      <c r="M1789" s="12"/>
      <c r="N1789" s="12" t="s">
        <v>78</v>
      </c>
      <c r="O1789" s="12">
        <v>36</v>
      </c>
      <c r="P1789" s="13">
        <v>32399.64</v>
      </c>
      <c r="Q1789" s="14">
        <v>484</v>
      </c>
    </row>
    <row r="1790" spans="1:17" ht="21">
      <c r="A1790" s="11" t="s">
        <v>36</v>
      </c>
      <c r="B1790" s="12" t="s">
        <v>37</v>
      </c>
      <c r="C1790" s="12" t="s">
        <v>38</v>
      </c>
      <c r="D1790" s="12" t="s">
        <v>39</v>
      </c>
      <c r="E1790" s="12"/>
      <c r="F1790" s="12" t="s">
        <v>40</v>
      </c>
      <c r="G1790" s="12" t="s">
        <v>41</v>
      </c>
      <c r="H1790" s="12" t="s">
        <v>42</v>
      </c>
      <c r="I1790" s="12"/>
      <c r="J1790" s="12" t="s">
        <v>43</v>
      </c>
      <c r="K1790" s="12"/>
      <c r="L1790" s="12" t="s">
        <v>44</v>
      </c>
      <c r="M1790" s="12">
        <v>5</v>
      </c>
      <c r="N1790" s="12" t="s">
        <v>2323</v>
      </c>
      <c r="O1790" s="12">
        <v>26</v>
      </c>
      <c r="P1790" s="13">
        <v>36659.74</v>
      </c>
      <c r="Q1790" s="14">
        <v>378</v>
      </c>
    </row>
    <row r="1791" spans="1:17" ht="21">
      <c r="A1791" s="11" t="s">
        <v>36</v>
      </c>
      <c r="B1791" s="12" t="s">
        <v>149</v>
      </c>
      <c r="C1791" s="12" t="s">
        <v>29</v>
      </c>
      <c r="D1791" s="12" t="s">
        <v>39</v>
      </c>
      <c r="E1791" s="12"/>
      <c r="F1791" s="12" t="s">
        <v>40</v>
      </c>
      <c r="G1791" s="12" t="s">
        <v>41</v>
      </c>
      <c r="H1791" s="12" t="s">
        <v>42</v>
      </c>
      <c r="I1791" s="12"/>
      <c r="J1791" s="12" t="s">
        <v>43</v>
      </c>
      <c r="K1791" s="12" t="s">
        <v>150</v>
      </c>
      <c r="L1791" s="12" t="s">
        <v>44</v>
      </c>
      <c r="M1791" s="12">
        <v>1</v>
      </c>
      <c r="N1791" s="12" t="s">
        <v>2324</v>
      </c>
      <c r="O1791" s="12">
        <v>53</v>
      </c>
      <c r="P1791" s="13">
        <v>51886.47</v>
      </c>
      <c r="Q1791" s="14">
        <v>354</v>
      </c>
    </row>
    <row r="1792" spans="1:17" ht="21">
      <c r="A1792" s="11" t="s">
        <v>17</v>
      </c>
      <c r="B1792" s="12"/>
      <c r="C1792" s="12" t="s">
        <v>18</v>
      </c>
      <c r="D1792" s="12" t="s">
        <v>19</v>
      </c>
      <c r="E1792" s="12" t="s">
        <v>20</v>
      </c>
      <c r="F1792" s="12" t="s">
        <v>21</v>
      </c>
      <c r="G1792" s="12" t="s">
        <v>22</v>
      </c>
      <c r="H1792" s="12" t="s">
        <v>23</v>
      </c>
      <c r="I1792" s="12"/>
      <c r="J1792" s="12" t="s">
        <v>24</v>
      </c>
      <c r="K1792" s="12" t="s">
        <v>25</v>
      </c>
      <c r="L1792" s="12" t="s">
        <v>26</v>
      </c>
      <c r="M1792" s="12"/>
      <c r="N1792" s="12" t="s">
        <v>2325</v>
      </c>
      <c r="O1792" s="12">
        <v>62</v>
      </c>
      <c r="P1792" s="13">
        <v>58217.38</v>
      </c>
      <c r="Q1792" s="14">
        <v>469</v>
      </c>
    </row>
    <row r="1793" spans="1:17" ht="21">
      <c r="A1793" s="11" t="s">
        <v>28</v>
      </c>
      <c r="B1793" s="12" t="s">
        <v>21</v>
      </c>
      <c r="C1793" s="12" t="s">
        <v>29</v>
      </c>
      <c r="D1793" s="12" t="s">
        <v>30</v>
      </c>
      <c r="E1793" s="12" t="s">
        <v>75</v>
      </c>
      <c r="F1793" s="12" t="s">
        <v>76</v>
      </c>
      <c r="G1793" s="12" t="s">
        <v>22</v>
      </c>
      <c r="H1793" s="12" t="s">
        <v>23</v>
      </c>
      <c r="I1793" s="12" t="s">
        <v>409</v>
      </c>
      <c r="J1793" s="12" t="s">
        <v>24</v>
      </c>
      <c r="K1793" s="12"/>
      <c r="L1793" s="12"/>
      <c r="M1793" s="12">
        <v>4.3</v>
      </c>
      <c r="N1793" s="12" t="s">
        <v>61</v>
      </c>
      <c r="O1793" s="12">
        <v>32</v>
      </c>
      <c r="P1793" s="13">
        <v>51168</v>
      </c>
      <c r="Q1793" s="14">
        <v>302</v>
      </c>
    </row>
    <row r="1794" spans="1:17" ht="21">
      <c r="A1794" s="11" t="s">
        <v>123</v>
      </c>
      <c r="B1794" s="12" t="s">
        <v>792</v>
      </c>
      <c r="C1794" s="12" t="s">
        <v>18</v>
      </c>
      <c r="D1794" s="12"/>
      <c r="E1794" s="12" t="s">
        <v>75</v>
      </c>
      <c r="F1794" s="12"/>
      <c r="G1794" s="12" t="s">
        <v>77</v>
      </c>
      <c r="H1794" s="12" t="s">
        <v>256</v>
      </c>
      <c r="I1794" s="12"/>
      <c r="J1794" s="12" t="s">
        <v>43</v>
      </c>
      <c r="K1794" s="12" t="s">
        <v>2326</v>
      </c>
      <c r="L1794" s="12" t="s">
        <v>44</v>
      </c>
      <c r="M1794" s="12"/>
      <c r="N1794" s="12" t="s">
        <v>2327</v>
      </c>
      <c r="O1794" s="12">
        <v>34</v>
      </c>
      <c r="P1794" s="13">
        <v>64600</v>
      </c>
      <c r="Q1794" s="14">
        <v>212</v>
      </c>
    </row>
    <row r="1795" spans="1:17" ht="21">
      <c r="A1795" s="11" t="s">
        <v>17</v>
      </c>
      <c r="B1795" s="12"/>
      <c r="C1795" s="12" t="s">
        <v>29</v>
      </c>
      <c r="D1795" s="12" t="s">
        <v>19</v>
      </c>
      <c r="E1795" s="12" t="s">
        <v>94</v>
      </c>
      <c r="F1795" s="12" t="s">
        <v>95</v>
      </c>
      <c r="G1795" s="12" t="s">
        <v>96</v>
      </c>
      <c r="H1795" s="12" t="s">
        <v>23</v>
      </c>
      <c r="I1795" s="12"/>
      <c r="J1795" s="12" t="s">
        <v>24</v>
      </c>
      <c r="K1795" s="12" t="s">
        <v>25</v>
      </c>
      <c r="L1795" s="12" t="s">
        <v>97</v>
      </c>
      <c r="M1795" s="12">
        <v>5</v>
      </c>
      <c r="N1795" s="12" t="s">
        <v>1866</v>
      </c>
      <c r="O1795" s="12">
        <v>29</v>
      </c>
      <c r="P1795" s="13">
        <v>52692.71</v>
      </c>
      <c r="Q1795" s="14">
        <v>353</v>
      </c>
    </row>
    <row r="1796" spans="1:17" ht="21">
      <c r="A1796" s="11" t="s">
        <v>28</v>
      </c>
      <c r="B1796" s="12"/>
      <c r="C1796" s="12" t="s">
        <v>18</v>
      </c>
      <c r="D1796" s="12" t="s">
        <v>287</v>
      </c>
      <c r="E1796" s="12" t="s">
        <v>32</v>
      </c>
      <c r="F1796" s="12" t="s">
        <v>288</v>
      </c>
      <c r="G1796" s="12" t="s">
        <v>77</v>
      </c>
      <c r="H1796" s="12" t="s">
        <v>23</v>
      </c>
      <c r="I1796" s="12"/>
      <c r="J1796" s="12" t="s">
        <v>24</v>
      </c>
      <c r="K1796" s="12" t="s">
        <v>25</v>
      </c>
      <c r="L1796" s="12" t="s">
        <v>97</v>
      </c>
      <c r="M1796" s="12">
        <v>4.7</v>
      </c>
      <c r="N1796" s="12" t="s">
        <v>2328</v>
      </c>
      <c r="O1796" s="12">
        <v>40</v>
      </c>
      <c r="P1796" s="13">
        <v>71850</v>
      </c>
      <c r="Q1796" s="14">
        <v>432</v>
      </c>
    </row>
    <row r="1797" spans="1:17" ht="21">
      <c r="A1797" s="11" t="s">
        <v>28</v>
      </c>
      <c r="B1797" s="12"/>
      <c r="C1797" s="12" t="s">
        <v>29</v>
      </c>
      <c r="D1797" s="12" t="s">
        <v>85</v>
      </c>
      <c r="E1797" s="12" t="s">
        <v>20</v>
      </c>
      <c r="F1797" s="12" t="s">
        <v>99</v>
      </c>
      <c r="G1797" s="12" t="s">
        <v>77</v>
      </c>
      <c r="H1797" s="12" t="s">
        <v>23</v>
      </c>
      <c r="I1797" s="12"/>
      <c r="J1797" s="12" t="s">
        <v>24</v>
      </c>
      <c r="K1797" s="12" t="s">
        <v>25</v>
      </c>
      <c r="L1797" s="12" t="s">
        <v>97</v>
      </c>
      <c r="M1797" s="12">
        <v>4.4000000000000004</v>
      </c>
      <c r="N1797" s="12" t="s">
        <v>61</v>
      </c>
      <c r="O1797" s="12">
        <v>49</v>
      </c>
      <c r="P1797" s="13">
        <v>78351</v>
      </c>
      <c r="Q1797" s="14">
        <v>438</v>
      </c>
    </row>
    <row r="1798" spans="1:17" ht="21">
      <c r="A1798" s="11" t="s">
        <v>165</v>
      </c>
      <c r="B1798" s="12" t="s">
        <v>1641</v>
      </c>
      <c r="C1798" s="12" t="s">
        <v>105</v>
      </c>
      <c r="D1798" s="12" t="s">
        <v>569</v>
      </c>
      <c r="E1798" s="12" t="s">
        <v>1187</v>
      </c>
      <c r="F1798" s="12" t="s">
        <v>145</v>
      </c>
      <c r="G1798" s="12" t="s">
        <v>32</v>
      </c>
      <c r="H1798" s="12" t="s">
        <v>42</v>
      </c>
      <c r="I1798" s="12"/>
      <c r="J1798" s="12" t="s">
        <v>43</v>
      </c>
      <c r="K1798" s="12" t="s">
        <v>1938</v>
      </c>
      <c r="L1798" s="12"/>
      <c r="M1798" s="12">
        <v>2</v>
      </c>
      <c r="N1798" s="12" t="s">
        <v>132</v>
      </c>
      <c r="O1798" s="12">
        <v>37</v>
      </c>
      <c r="P1798" s="13">
        <v>21829.63</v>
      </c>
      <c r="Q1798" s="14">
        <v>158</v>
      </c>
    </row>
    <row r="1799" spans="1:17" ht="21">
      <c r="A1799" s="11" t="s">
        <v>165</v>
      </c>
      <c r="B1799" s="12" t="s">
        <v>1382</v>
      </c>
      <c r="C1799" s="12" t="s">
        <v>29</v>
      </c>
      <c r="D1799" s="12" t="s">
        <v>30</v>
      </c>
      <c r="E1799" s="12" t="s">
        <v>75</v>
      </c>
      <c r="F1799" s="12" t="s">
        <v>1534</v>
      </c>
      <c r="G1799" s="12" t="s">
        <v>32</v>
      </c>
      <c r="H1799" s="12" t="s">
        <v>23</v>
      </c>
      <c r="I1799" s="12" t="s">
        <v>111</v>
      </c>
      <c r="J1799" s="12" t="s">
        <v>43</v>
      </c>
      <c r="K1799" s="12"/>
      <c r="L1799" s="12"/>
      <c r="M1799" s="12">
        <v>2.8</v>
      </c>
      <c r="N1799" s="12" t="s">
        <v>2329</v>
      </c>
      <c r="O1799" s="12">
        <v>48</v>
      </c>
      <c r="P1799" s="13">
        <v>38710.559999999998</v>
      </c>
      <c r="Q1799" s="14">
        <v>441</v>
      </c>
    </row>
    <row r="1800" spans="1:17" ht="21">
      <c r="A1800" s="11" t="s">
        <v>165</v>
      </c>
      <c r="B1800" s="12" t="s">
        <v>2330</v>
      </c>
      <c r="C1800" s="12" t="s">
        <v>48</v>
      </c>
      <c r="D1800" s="12" t="s">
        <v>85</v>
      </c>
      <c r="E1800" s="12" t="s">
        <v>49</v>
      </c>
      <c r="F1800" s="12" t="s">
        <v>86</v>
      </c>
      <c r="G1800" s="12" t="s">
        <v>22</v>
      </c>
      <c r="H1800" s="12" t="s">
        <v>33</v>
      </c>
      <c r="I1800" s="12" t="s">
        <v>589</v>
      </c>
      <c r="J1800" s="12" t="s">
        <v>24</v>
      </c>
      <c r="K1800" s="12"/>
      <c r="L1800" s="12"/>
      <c r="M1800" s="12"/>
      <c r="N1800" s="12" t="s">
        <v>2331</v>
      </c>
      <c r="O1800" s="12">
        <v>46</v>
      </c>
      <c r="P1800" s="13">
        <v>39007.54</v>
      </c>
      <c r="Q1800" s="14">
        <v>368</v>
      </c>
    </row>
    <row r="1801" spans="1:17" ht="21">
      <c r="A1801" s="11" t="s">
        <v>123</v>
      </c>
      <c r="B1801" s="12" t="s">
        <v>1070</v>
      </c>
      <c r="C1801" s="12" t="s">
        <v>29</v>
      </c>
      <c r="D1801" s="12"/>
      <c r="E1801" s="12" t="s">
        <v>49</v>
      </c>
      <c r="F1801" s="12" t="s">
        <v>86</v>
      </c>
      <c r="G1801" s="12" t="s">
        <v>22</v>
      </c>
      <c r="H1801" s="12" t="s">
        <v>23</v>
      </c>
      <c r="I1801" s="12" t="s">
        <v>260</v>
      </c>
      <c r="J1801" s="12" t="s">
        <v>261</v>
      </c>
      <c r="K1801" s="12" t="s">
        <v>112</v>
      </c>
      <c r="L1801" s="12"/>
      <c r="M1801" s="12">
        <v>5</v>
      </c>
      <c r="N1801" s="12" t="s">
        <v>100</v>
      </c>
      <c r="O1801" s="12">
        <v>62</v>
      </c>
      <c r="P1801" s="13">
        <v>105338</v>
      </c>
      <c r="Q1801" s="14">
        <v>490</v>
      </c>
    </row>
    <row r="1802" spans="1:17" ht="21">
      <c r="A1802" s="11" t="s">
        <v>165</v>
      </c>
      <c r="B1802" s="12" t="s">
        <v>2332</v>
      </c>
      <c r="C1802" s="12" t="s">
        <v>18</v>
      </c>
      <c r="D1802" s="12"/>
      <c r="E1802" s="12" t="s">
        <v>75</v>
      </c>
      <c r="F1802" s="12" t="s">
        <v>31</v>
      </c>
      <c r="G1802" s="12" t="s">
        <v>77</v>
      </c>
      <c r="H1802" s="12" t="s">
        <v>256</v>
      </c>
      <c r="I1802" s="12" t="s">
        <v>618</v>
      </c>
      <c r="J1802" s="12" t="s">
        <v>24</v>
      </c>
      <c r="K1802" s="12" t="s">
        <v>1947</v>
      </c>
      <c r="L1802" s="12"/>
      <c r="M1802" s="12"/>
      <c r="N1802" s="12" t="s">
        <v>2333</v>
      </c>
      <c r="O1802" s="12">
        <v>36</v>
      </c>
      <c r="P1802" s="13">
        <v>93779.64</v>
      </c>
      <c r="Q1802" s="14">
        <v>166</v>
      </c>
    </row>
    <row r="1803" spans="1:17" ht="21">
      <c r="A1803" s="11" t="s">
        <v>165</v>
      </c>
      <c r="B1803" s="12" t="s">
        <v>1101</v>
      </c>
      <c r="C1803" s="12" t="s">
        <v>302</v>
      </c>
      <c r="D1803" s="12" t="s">
        <v>85</v>
      </c>
      <c r="E1803" s="12" t="s">
        <v>75</v>
      </c>
      <c r="F1803" s="12" t="s">
        <v>76</v>
      </c>
      <c r="G1803" s="12" t="s">
        <v>77</v>
      </c>
      <c r="H1803" s="12" t="s">
        <v>42</v>
      </c>
      <c r="I1803" s="12" t="s">
        <v>589</v>
      </c>
      <c r="J1803" s="12" t="s">
        <v>24</v>
      </c>
      <c r="K1803" s="12"/>
      <c r="L1803" s="12"/>
      <c r="M1803" s="12">
        <v>5</v>
      </c>
      <c r="N1803" s="12" t="s">
        <v>211</v>
      </c>
      <c r="O1803" s="12">
        <v>57</v>
      </c>
      <c r="P1803" s="13">
        <v>26219.43</v>
      </c>
      <c r="Q1803" s="14">
        <v>331</v>
      </c>
    </row>
    <row r="1804" spans="1:17" ht="21">
      <c r="A1804" s="11" t="s">
        <v>123</v>
      </c>
      <c r="B1804" s="12"/>
      <c r="C1804" s="12" t="s">
        <v>952</v>
      </c>
      <c r="D1804" s="12"/>
      <c r="E1804" s="12" t="s">
        <v>1784</v>
      </c>
      <c r="F1804" s="12"/>
      <c r="G1804" s="12"/>
      <c r="H1804" s="12"/>
      <c r="I1804" s="12"/>
      <c r="J1804" s="12" t="s">
        <v>24</v>
      </c>
      <c r="K1804" s="12" t="s">
        <v>2334</v>
      </c>
      <c r="L1804" s="12"/>
      <c r="M1804" s="12">
        <v>5</v>
      </c>
      <c r="N1804" s="12" t="s">
        <v>1787</v>
      </c>
      <c r="O1804" s="12">
        <v>41</v>
      </c>
      <c r="P1804" s="13">
        <v>32667.98</v>
      </c>
      <c r="Q1804" s="14">
        <v>318</v>
      </c>
    </row>
    <row r="1805" spans="1:17" ht="21">
      <c r="A1805" s="11" t="s">
        <v>123</v>
      </c>
      <c r="B1805" s="12" t="s">
        <v>2335</v>
      </c>
      <c r="C1805" s="12" t="s">
        <v>29</v>
      </c>
      <c r="D1805" s="12"/>
      <c r="E1805" s="12"/>
      <c r="F1805" s="12" t="s">
        <v>733</v>
      </c>
      <c r="G1805" s="12" t="s">
        <v>77</v>
      </c>
      <c r="H1805" s="12" t="s">
        <v>256</v>
      </c>
      <c r="I1805" s="12"/>
      <c r="J1805" s="12" t="s">
        <v>389</v>
      </c>
      <c r="K1805" s="12" t="s">
        <v>892</v>
      </c>
      <c r="L1805" s="12"/>
      <c r="M1805" s="12">
        <v>3.3</v>
      </c>
      <c r="N1805" s="12" t="s">
        <v>132</v>
      </c>
      <c r="O1805" s="12">
        <v>37</v>
      </c>
      <c r="P1805" s="13">
        <v>21829.63</v>
      </c>
      <c r="Q1805" s="14">
        <v>521</v>
      </c>
    </row>
    <row r="1806" spans="1:17" ht="21">
      <c r="A1806" s="11" t="s">
        <v>28</v>
      </c>
      <c r="B1806" s="12"/>
      <c r="C1806" s="12" t="s">
        <v>29</v>
      </c>
      <c r="D1806" s="12" t="s">
        <v>30</v>
      </c>
      <c r="E1806" s="12" t="s">
        <v>20</v>
      </c>
      <c r="F1806" s="12" t="s">
        <v>31</v>
      </c>
      <c r="G1806" s="12" t="s">
        <v>32</v>
      </c>
      <c r="H1806" s="12" t="s">
        <v>33</v>
      </c>
      <c r="I1806" s="12" t="s">
        <v>34</v>
      </c>
      <c r="J1806" s="12" t="s">
        <v>24</v>
      </c>
      <c r="K1806" s="12" t="s">
        <v>25</v>
      </c>
      <c r="L1806" s="12"/>
      <c r="M1806" s="12">
        <v>4.5</v>
      </c>
      <c r="N1806" s="12" t="s">
        <v>2336</v>
      </c>
      <c r="O1806" s="12">
        <v>45</v>
      </c>
      <c r="P1806" s="13">
        <v>53717.4</v>
      </c>
      <c r="Q1806" s="14">
        <v>513</v>
      </c>
    </row>
    <row r="1807" spans="1:17" ht="21">
      <c r="A1807" s="11" t="s">
        <v>17</v>
      </c>
      <c r="B1807" s="12" t="s">
        <v>101</v>
      </c>
      <c r="C1807" s="12" t="s">
        <v>29</v>
      </c>
      <c r="D1807" s="12" t="s">
        <v>102</v>
      </c>
      <c r="E1807" s="12" t="s">
        <v>20</v>
      </c>
      <c r="F1807" s="12" t="s">
        <v>31</v>
      </c>
      <c r="G1807" s="12" t="s">
        <v>96</v>
      </c>
      <c r="H1807" s="12" t="s">
        <v>23</v>
      </c>
      <c r="I1807" s="12"/>
      <c r="J1807" s="12" t="s">
        <v>24</v>
      </c>
      <c r="K1807" s="12" t="s">
        <v>25</v>
      </c>
      <c r="L1807" s="12"/>
      <c r="M1807" s="12"/>
      <c r="N1807" s="12" t="s">
        <v>151</v>
      </c>
      <c r="O1807" s="12">
        <v>42</v>
      </c>
      <c r="P1807" s="13">
        <v>16379.58</v>
      </c>
      <c r="Q1807" s="14">
        <v>317</v>
      </c>
    </row>
    <row r="1808" spans="1:17" ht="21">
      <c r="A1808" s="11" t="s">
        <v>152</v>
      </c>
      <c r="B1808" s="12" t="s">
        <v>153</v>
      </c>
      <c r="C1808" s="12" t="s">
        <v>73</v>
      </c>
      <c r="D1808" s="12" t="s">
        <v>30</v>
      </c>
      <c r="E1808" s="12" t="s">
        <v>20</v>
      </c>
      <c r="F1808" s="12" t="s">
        <v>31</v>
      </c>
      <c r="G1808" s="12" t="s">
        <v>41</v>
      </c>
      <c r="H1808" s="12" t="s">
        <v>23</v>
      </c>
      <c r="I1808" s="12"/>
      <c r="J1808" s="12" t="s">
        <v>24</v>
      </c>
      <c r="K1808" s="12" t="s">
        <v>25</v>
      </c>
      <c r="L1808" s="12"/>
      <c r="M1808" s="12"/>
      <c r="N1808" s="12" t="s">
        <v>1652</v>
      </c>
      <c r="O1808" s="12">
        <v>65</v>
      </c>
      <c r="P1808" s="13">
        <v>18785</v>
      </c>
      <c r="Q1808" s="14">
        <v>448</v>
      </c>
    </row>
    <row r="1809" spans="1:17" ht="21">
      <c r="A1809" s="11" t="s">
        <v>36</v>
      </c>
      <c r="B1809" s="12" t="s">
        <v>37</v>
      </c>
      <c r="C1809" s="12" t="s">
        <v>38</v>
      </c>
      <c r="D1809" s="12" t="s">
        <v>39</v>
      </c>
      <c r="E1809" s="12"/>
      <c r="F1809" s="12" t="s">
        <v>40</v>
      </c>
      <c r="G1809" s="12" t="s">
        <v>41</v>
      </c>
      <c r="H1809" s="12" t="s">
        <v>42</v>
      </c>
      <c r="I1809" s="12"/>
      <c r="J1809" s="12" t="s">
        <v>43</v>
      </c>
      <c r="K1809" s="12"/>
      <c r="L1809" s="12" t="s">
        <v>44</v>
      </c>
      <c r="M1809" s="12">
        <v>5</v>
      </c>
      <c r="N1809" s="12" t="s">
        <v>2337</v>
      </c>
      <c r="O1809" s="12">
        <v>20</v>
      </c>
      <c r="P1809" s="13">
        <v>47779.8</v>
      </c>
      <c r="Q1809" s="14">
        <v>116</v>
      </c>
    </row>
    <row r="1810" spans="1:17" ht="21">
      <c r="A1810" s="11" t="s">
        <v>36</v>
      </c>
      <c r="B1810" s="12" t="s">
        <v>149</v>
      </c>
      <c r="C1810" s="12" t="s">
        <v>29</v>
      </c>
      <c r="D1810" s="12" t="s">
        <v>39</v>
      </c>
      <c r="E1810" s="12"/>
      <c r="F1810" s="12" t="s">
        <v>40</v>
      </c>
      <c r="G1810" s="12" t="s">
        <v>41</v>
      </c>
      <c r="H1810" s="12" t="s">
        <v>42</v>
      </c>
      <c r="I1810" s="12"/>
      <c r="J1810" s="12" t="s">
        <v>43</v>
      </c>
      <c r="K1810" s="12" t="s">
        <v>150</v>
      </c>
      <c r="L1810" s="12" t="s">
        <v>44</v>
      </c>
      <c r="M1810" s="12">
        <v>1</v>
      </c>
      <c r="N1810" s="12" t="s">
        <v>2338</v>
      </c>
      <c r="O1810" s="12">
        <v>20</v>
      </c>
      <c r="P1810" s="13">
        <v>24099.8</v>
      </c>
      <c r="Q1810" s="14">
        <v>474</v>
      </c>
    </row>
    <row r="1811" spans="1:17" ht="21">
      <c r="A1811" s="11" t="s">
        <v>17</v>
      </c>
      <c r="B1811" s="12"/>
      <c r="C1811" s="12" t="s">
        <v>18</v>
      </c>
      <c r="D1811" s="12" t="s">
        <v>19</v>
      </c>
      <c r="E1811" s="12" t="s">
        <v>20</v>
      </c>
      <c r="F1811" s="12" t="s">
        <v>21</v>
      </c>
      <c r="G1811" s="12" t="s">
        <v>22</v>
      </c>
      <c r="H1811" s="12" t="s">
        <v>23</v>
      </c>
      <c r="I1811" s="12"/>
      <c r="J1811" s="12" t="s">
        <v>24</v>
      </c>
      <c r="K1811" s="12" t="s">
        <v>25</v>
      </c>
      <c r="L1811" s="12" t="s">
        <v>26</v>
      </c>
      <c r="M1811" s="12"/>
      <c r="N1811" s="12" t="s">
        <v>2339</v>
      </c>
      <c r="O1811" s="12">
        <v>57</v>
      </c>
      <c r="P1811" s="13">
        <v>22743</v>
      </c>
      <c r="Q1811" s="14">
        <v>248</v>
      </c>
    </row>
    <row r="1812" spans="1:17" ht="21">
      <c r="A1812" s="11" t="s">
        <v>165</v>
      </c>
      <c r="B1812" s="12" t="s">
        <v>254</v>
      </c>
      <c r="C1812" s="12" t="s">
        <v>18</v>
      </c>
      <c r="D1812" s="12"/>
      <c r="E1812" s="12" t="s">
        <v>58</v>
      </c>
      <c r="F1812" s="12" t="s">
        <v>86</v>
      </c>
      <c r="G1812" s="12" t="s">
        <v>22</v>
      </c>
      <c r="H1812" s="12" t="s">
        <v>1105</v>
      </c>
      <c r="I1812" s="12"/>
      <c r="J1812" s="12" t="s">
        <v>24</v>
      </c>
      <c r="K1812" s="12" t="s">
        <v>2340</v>
      </c>
      <c r="L1812" s="12" t="s">
        <v>2341</v>
      </c>
      <c r="M1812" s="12">
        <v>4</v>
      </c>
      <c r="N1812" s="12" t="s">
        <v>61</v>
      </c>
      <c r="O1812" s="12">
        <v>52</v>
      </c>
      <c r="P1812" s="13">
        <v>83148</v>
      </c>
      <c r="Q1812" s="14">
        <v>202</v>
      </c>
    </row>
    <row r="1813" spans="1:17" ht="21">
      <c r="A1813" s="11" t="s">
        <v>165</v>
      </c>
      <c r="B1813" s="12" t="s">
        <v>2342</v>
      </c>
      <c r="C1813" s="12" t="s">
        <v>18</v>
      </c>
      <c r="D1813" s="12"/>
      <c r="E1813" s="12" t="s">
        <v>75</v>
      </c>
      <c r="F1813" s="12" t="s">
        <v>21</v>
      </c>
      <c r="G1813" s="12" t="s">
        <v>77</v>
      </c>
      <c r="H1813" s="12" t="s">
        <v>256</v>
      </c>
      <c r="I1813" s="12"/>
      <c r="J1813" s="12" t="s">
        <v>24</v>
      </c>
      <c r="K1813" s="12"/>
      <c r="L1813" s="12" t="s">
        <v>44</v>
      </c>
      <c r="M1813" s="12">
        <v>4</v>
      </c>
      <c r="N1813" s="12" t="s">
        <v>1554</v>
      </c>
      <c r="O1813" s="12">
        <v>32</v>
      </c>
      <c r="P1813" s="13">
        <v>25695.68</v>
      </c>
      <c r="Q1813" s="14">
        <v>255</v>
      </c>
    </row>
    <row r="1814" spans="1:17" ht="21">
      <c r="A1814" s="11" t="s">
        <v>165</v>
      </c>
      <c r="B1814" s="12" t="s">
        <v>2343</v>
      </c>
      <c r="C1814" s="12" t="s">
        <v>29</v>
      </c>
      <c r="D1814" s="12" t="s">
        <v>85</v>
      </c>
      <c r="E1814" s="12" t="s">
        <v>1187</v>
      </c>
      <c r="F1814" s="12" t="s">
        <v>76</v>
      </c>
      <c r="G1814" s="12" t="s">
        <v>32</v>
      </c>
      <c r="H1814" s="12" t="s">
        <v>33</v>
      </c>
      <c r="I1814" s="12"/>
      <c r="J1814" s="12" t="s">
        <v>24</v>
      </c>
      <c r="K1814" s="12" t="s">
        <v>506</v>
      </c>
      <c r="L1814" s="12"/>
      <c r="M1814" s="12"/>
      <c r="N1814" s="12" t="s">
        <v>151</v>
      </c>
      <c r="O1814" s="12">
        <v>60</v>
      </c>
      <c r="P1814" s="13">
        <v>23399.4</v>
      </c>
      <c r="Q1814" s="14">
        <v>502</v>
      </c>
    </row>
    <row r="1815" spans="1:17" ht="21">
      <c r="A1815" s="11" t="s">
        <v>165</v>
      </c>
      <c r="B1815" s="12" t="s">
        <v>2171</v>
      </c>
      <c r="C1815" s="12" t="s">
        <v>48</v>
      </c>
      <c r="D1815" s="12" t="s">
        <v>853</v>
      </c>
      <c r="E1815" s="12" t="s">
        <v>49</v>
      </c>
      <c r="F1815" s="12" t="s">
        <v>86</v>
      </c>
      <c r="G1815" s="12" t="s">
        <v>22</v>
      </c>
      <c r="H1815" s="12" t="s">
        <v>256</v>
      </c>
      <c r="I1815" s="12" t="s">
        <v>589</v>
      </c>
      <c r="J1815" s="12" t="s">
        <v>24</v>
      </c>
      <c r="K1815" s="12"/>
      <c r="L1815" s="12"/>
      <c r="M1815" s="12"/>
      <c r="N1815" s="12" t="s">
        <v>127</v>
      </c>
      <c r="O1815" s="12">
        <v>63</v>
      </c>
      <c r="P1815" s="13">
        <v>40319.370000000003</v>
      </c>
      <c r="Q1815" s="14">
        <v>463</v>
      </c>
    </row>
    <row r="1816" spans="1:17" ht="21">
      <c r="A1816" s="11" t="s">
        <v>165</v>
      </c>
      <c r="B1816" s="12" t="s">
        <v>1668</v>
      </c>
      <c r="C1816" s="12" t="s">
        <v>18</v>
      </c>
      <c r="D1816" s="12" t="s">
        <v>853</v>
      </c>
      <c r="E1816" s="12" t="s">
        <v>208</v>
      </c>
      <c r="F1816" s="12" t="s">
        <v>374</v>
      </c>
      <c r="G1816" s="12" t="s">
        <v>32</v>
      </c>
      <c r="H1816" s="12" t="s">
        <v>33</v>
      </c>
      <c r="I1816" s="12" t="s">
        <v>687</v>
      </c>
      <c r="J1816" s="12" t="s">
        <v>43</v>
      </c>
      <c r="K1816" s="12"/>
      <c r="L1816" s="12"/>
      <c r="M1816" s="12"/>
      <c r="N1816" s="12" t="s">
        <v>273</v>
      </c>
      <c r="O1816" s="12">
        <v>56</v>
      </c>
      <c r="P1816" s="13">
        <v>89599.44</v>
      </c>
      <c r="Q1816" s="14">
        <v>271</v>
      </c>
    </row>
    <row r="1817" spans="1:17" ht="21">
      <c r="A1817" s="11" t="s">
        <v>36</v>
      </c>
      <c r="B1817" s="12" t="s">
        <v>37</v>
      </c>
      <c r="C1817" s="12" t="s">
        <v>38</v>
      </c>
      <c r="D1817" s="12" t="s">
        <v>39</v>
      </c>
      <c r="E1817" s="12"/>
      <c r="F1817" s="12" t="s">
        <v>40</v>
      </c>
      <c r="G1817" s="12" t="s">
        <v>41</v>
      </c>
      <c r="H1817" s="12" t="s">
        <v>42</v>
      </c>
      <c r="I1817" s="12"/>
      <c r="J1817" s="12" t="s">
        <v>43</v>
      </c>
      <c r="K1817" s="12"/>
      <c r="L1817" s="12" t="s">
        <v>44</v>
      </c>
      <c r="M1817" s="12">
        <v>5</v>
      </c>
      <c r="N1817" s="12" t="s">
        <v>2344</v>
      </c>
      <c r="O1817" s="12">
        <v>14</v>
      </c>
      <c r="P1817" s="13">
        <v>44211.86</v>
      </c>
      <c r="Q1817" s="14">
        <v>226</v>
      </c>
    </row>
    <row r="1818" spans="1:17" ht="21">
      <c r="A1818" s="11" t="s">
        <v>36</v>
      </c>
      <c r="B1818" s="12" t="s">
        <v>149</v>
      </c>
      <c r="C1818" s="12" t="s">
        <v>29</v>
      </c>
      <c r="D1818" s="12" t="s">
        <v>39</v>
      </c>
      <c r="E1818" s="12"/>
      <c r="F1818" s="12" t="s">
        <v>40</v>
      </c>
      <c r="G1818" s="12" t="s">
        <v>41</v>
      </c>
      <c r="H1818" s="12" t="s">
        <v>42</v>
      </c>
      <c r="I1818" s="12"/>
      <c r="J1818" s="12" t="s">
        <v>43</v>
      </c>
      <c r="K1818" s="12" t="s">
        <v>150</v>
      </c>
      <c r="L1818" s="12" t="s">
        <v>44</v>
      </c>
      <c r="M1818" s="12">
        <v>1</v>
      </c>
      <c r="N1818" s="12" t="s">
        <v>2345</v>
      </c>
      <c r="O1818" s="12">
        <v>52</v>
      </c>
      <c r="P1818" s="13">
        <v>94004.56</v>
      </c>
      <c r="Q1818" s="14">
        <v>424</v>
      </c>
    </row>
    <row r="1819" spans="1:17" ht="21">
      <c r="A1819" s="11" t="s">
        <v>17</v>
      </c>
      <c r="B1819" s="12"/>
      <c r="C1819" s="12" t="s">
        <v>18</v>
      </c>
      <c r="D1819" s="12" t="s">
        <v>19</v>
      </c>
      <c r="E1819" s="12" t="s">
        <v>20</v>
      </c>
      <c r="F1819" s="12" t="s">
        <v>21</v>
      </c>
      <c r="G1819" s="12" t="s">
        <v>22</v>
      </c>
      <c r="H1819" s="12" t="s">
        <v>23</v>
      </c>
      <c r="I1819" s="12"/>
      <c r="J1819" s="12" t="s">
        <v>24</v>
      </c>
      <c r="K1819" s="12" t="s">
        <v>25</v>
      </c>
      <c r="L1819" s="12" t="s">
        <v>26</v>
      </c>
      <c r="M1819" s="12"/>
      <c r="N1819" s="12" t="s">
        <v>1067</v>
      </c>
      <c r="O1819" s="12">
        <v>32</v>
      </c>
      <c r="P1819" s="13">
        <v>12799.68</v>
      </c>
      <c r="Q1819" s="14">
        <v>526</v>
      </c>
    </row>
    <row r="1820" spans="1:17" ht="21">
      <c r="A1820" s="11" t="s">
        <v>36</v>
      </c>
      <c r="B1820" s="12" t="s">
        <v>2346</v>
      </c>
      <c r="C1820" s="12" t="s">
        <v>29</v>
      </c>
      <c r="D1820" s="12" t="s">
        <v>85</v>
      </c>
      <c r="E1820" s="12"/>
      <c r="F1820" s="12" t="s">
        <v>76</v>
      </c>
      <c r="G1820" s="12" t="s">
        <v>77</v>
      </c>
      <c r="H1820" s="12" t="s">
        <v>413</v>
      </c>
      <c r="I1820" s="12"/>
      <c r="J1820" s="12" t="s">
        <v>43</v>
      </c>
      <c r="K1820" s="12" t="s">
        <v>570</v>
      </c>
      <c r="L1820" s="12" t="s">
        <v>2229</v>
      </c>
      <c r="M1820" s="12">
        <v>5</v>
      </c>
      <c r="N1820" s="12" t="s">
        <v>45</v>
      </c>
      <c r="O1820" s="12">
        <v>19</v>
      </c>
      <c r="P1820" s="13">
        <v>18999.810000000001</v>
      </c>
      <c r="Q1820" s="14">
        <v>508</v>
      </c>
    </row>
    <row r="1821" spans="1:17" ht="21">
      <c r="A1821" s="11" t="s">
        <v>28</v>
      </c>
      <c r="B1821" s="12" t="s">
        <v>2347</v>
      </c>
      <c r="C1821" s="12" t="s">
        <v>115</v>
      </c>
      <c r="D1821" s="12"/>
      <c r="E1821" s="12" t="s">
        <v>49</v>
      </c>
      <c r="F1821" s="12" t="s">
        <v>86</v>
      </c>
      <c r="G1821" s="12" t="s">
        <v>22</v>
      </c>
      <c r="H1821" s="12" t="s">
        <v>256</v>
      </c>
      <c r="I1821" s="12" t="s">
        <v>565</v>
      </c>
      <c r="J1821" s="12" t="s">
        <v>1102</v>
      </c>
      <c r="K1821" s="12" t="s">
        <v>205</v>
      </c>
      <c r="L1821" s="12"/>
      <c r="M1821" s="12"/>
      <c r="N1821" s="12" t="s">
        <v>132</v>
      </c>
      <c r="O1821" s="12">
        <v>46</v>
      </c>
      <c r="P1821" s="13">
        <v>27139.54</v>
      </c>
      <c r="Q1821" s="14">
        <v>498</v>
      </c>
    </row>
    <row r="1822" spans="1:17" ht="21">
      <c r="A1822" s="11" t="s">
        <v>123</v>
      </c>
      <c r="B1822" s="12" t="s">
        <v>1254</v>
      </c>
      <c r="C1822" s="12" t="s">
        <v>18</v>
      </c>
      <c r="D1822" s="12" t="s">
        <v>85</v>
      </c>
      <c r="E1822" s="12" t="s">
        <v>75</v>
      </c>
      <c r="F1822" s="12" t="s">
        <v>76</v>
      </c>
      <c r="G1822" s="12" t="s">
        <v>77</v>
      </c>
      <c r="H1822" s="12" t="s">
        <v>33</v>
      </c>
      <c r="I1822" s="12" t="s">
        <v>260</v>
      </c>
      <c r="J1822" s="12" t="s">
        <v>1570</v>
      </c>
      <c r="K1822" s="12"/>
      <c r="L1822" s="12"/>
      <c r="M1822" s="12"/>
      <c r="N1822" s="12" t="s">
        <v>61</v>
      </c>
      <c r="O1822" s="12">
        <v>29</v>
      </c>
      <c r="P1822" s="13">
        <v>46371</v>
      </c>
      <c r="Q1822" s="14">
        <v>412</v>
      </c>
    </row>
    <row r="1823" spans="1:17" ht="21">
      <c r="A1823" s="11" t="s">
        <v>165</v>
      </c>
      <c r="B1823" s="12" t="s">
        <v>1788</v>
      </c>
      <c r="C1823" s="12" t="s">
        <v>73</v>
      </c>
      <c r="D1823" s="12" t="s">
        <v>30</v>
      </c>
      <c r="E1823" s="12" t="s">
        <v>75</v>
      </c>
      <c r="F1823" s="12" t="s">
        <v>76</v>
      </c>
      <c r="G1823" s="12" t="s">
        <v>41</v>
      </c>
      <c r="H1823" s="12" t="s">
        <v>33</v>
      </c>
      <c r="I1823" s="12"/>
      <c r="J1823" s="12" t="s">
        <v>43</v>
      </c>
      <c r="K1823" s="12" t="s">
        <v>1789</v>
      </c>
      <c r="L1823" s="12"/>
      <c r="M1823" s="12"/>
      <c r="N1823" s="12" t="s">
        <v>2348</v>
      </c>
      <c r="O1823" s="12">
        <v>39</v>
      </c>
      <c r="P1823" s="13">
        <v>31313.49</v>
      </c>
      <c r="Q1823" s="14">
        <v>370</v>
      </c>
    </row>
    <row r="1824" spans="1:17" ht="21">
      <c r="A1824" s="11" t="s">
        <v>36</v>
      </c>
      <c r="B1824" s="12" t="s">
        <v>2349</v>
      </c>
      <c r="C1824" s="12" t="s">
        <v>29</v>
      </c>
      <c r="D1824" s="12" t="s">
        <v>85</v>
      </c>
      <c r="E1824" s="12" t="s">
        <v>75</v>
      </c>
      <c r="F1824" s="12" t="s">
        <v>76</v>
      </c>
      <c r="G1824" s="12" t="s">
        <v>77</v>
      </c>
      <c r="H1824" s="12" t="s">
        <v>42</v>
      </c>
      <c r="I1824" s="12" t="s">
        <v>34</v>
      </c>
      <c r="J1824" s="12" t="s">
        <v>231</v>
      </c>
      <c r="K1824" s="12"/>
      <c r="L1824" s="12"/>
      <c r="M1824" s="12">
        <v>3.4</v>
      </c>
      <c r="N1824" s="12" t="s">
        <v>1656</v>
      </c>
      <c r="O1824" s="12">
        <v>26</v>
      </c>
      <c r="P1824" s="13">
        <v>18719.740000000002</v>
      </c>
      <c r="Q1824" s="14">
        <v>233</v>
      </c>
    </row>
    <row r="1825" spans="1:17" ht="21">
      <c r="A1825" s="11" t="s">
        <v>165</v>
      </c>
      <c r="B1825" s="12" t="s">
        <v>1022</v>
      </c>
      <c r="C1825" s="12" t="s">
        <v>201</v>
      </c>
      <c r="D1825" s="12" t="s">
        <v>853</v>
      </c>
      <c r="E1825" s="12" t="s">
        <v>75</v>
      </c>
      <c r="F1825" s="12" t="s">
        <v>86</v>
      </c>
      <c r="G1825" s="12" t="s">
        <v>22</v>
      </c>
      <c r="H1825" s="12" t="s">
        <v>42</v>
      </c>
      <c r="I1825" s="12"/>
      <c r="J1825" s="12" t="s">
        <v>24</v>
      </c>
      <c r="K1825" s="12" t="s">
        <v>506</v>
      </c>
      <c r="L1825" s="12"/>
      <c r="M1825" s="12"/>
      <c r="N1825" s="12" t="s">
        <v>78</v>
      </c>
      <c r="O1825" s="12">
        <v>12</v>
      </c>
      <c r="P1825" s="13">
        <v>10799.88</v>
      </c>
      <c r="Q1825" s="14">
        <v>176</v>
      </c>
    </row>
    <row r="1826" spans="1:17" ht="21">
      <c r="A1826" s="11" t="s">
        <v>165</v>
      </c>
      <c r="B1826" s="12" t="s">
        <v>254</v>
      </c>
      <c r="C1826" s="12" t="s">
        <v>18</v>
      </c>
      <c r="D1826" s="12"/>
      <c r="E1826" s="12" t="s">
        <v>75</v>
      </c>
      <c r="F1826" s="12"/>
      <c r="G1826" s="12" t="s">
        <v>77</v>
      </c>
      <c r="H1826" s="12" t="s">
        <v>256</v>
      </c>
      <c r="I1826" s="12" t="s">
        <v>69</v>
      </c>
      <c r="J1826" s="12" t="s">
        <v>24</v>
      </c>
      <c r="K1826" s="12" t="s">
        <v>892</v>
      </c>
      <c r="L1826" s="12" t="s">
        <v>303</v>
      </c>
      <c r="M1826" s="12">
        <v>2.9</v>
      </c>
      <c r="N1826" s="12" t="s">
        <v>514</v>
      </c>
      <c r="O1826" s="12">
        <v>39</v>
      </c>
      <c r="P1826" s="13">
        <v>5848.05</v>
      </c>
      <c r="Q1826" s="14">
        <v>172</v>
      </c>
    </row>
    <row r="1827" spans="1:17" ht="21">
      <c r="A1827" s="11" t="s">
        <v>2350</v>
      </c>
      <c r="B1827" s="12" t="s">
        <v>478</v>
      </c>
      <c r="C1827" s="12" t="s">
        <v>29</v>
      </c>
      <c r="D1827" s="12"/>
      <c r="E1827" s="12" t="s">
        <v>58</v>
      </c>
      <c r="F1827" s="12" t="s">
        <v>381</v>
      </c>
      <c r="G1827" s="12" t="s">
        <v>22</v>
      </c>
      <c r="H1827" s="12" t="s">
        <v>413</v>
      </c>
      <c r="I1827" s="12"/>
      <c r="J1827" s="12" t="s">
        <v>43</v>
      </c>
      <c r="K1827" s="12" t="s">
        <v>1333</v>
      </c>
      <c r="L1827" s="12"/>
      <c r="M1827" s="12">
        <v>3.9</v>
      </c>
      <c r="N1827" s="12" t="s">
        <v>1465</v>
      </c>
      <c r="O1827" s="12">
        <v>27</v>
      </c>
      <c r="P1827" s="13">
        <v>25753.14</v>
      </c>
      <c r="Q1827" s="14">
        <v>422</v>
      </c>
    </row>
    <row r="1828" spans="1:17" ht="21">
      <c r="A1828" s="11" t="s">
        <v>123</v>
      </c>
      <c r="B1828" s="12" t="s">
        <v>1377</v>
      </c>
      <c r="C1828" s="12" t="s">
        <v>18</v>
      </c>
      <c r="D1828" s="12"/>
      <c r="E1828" s="12" t="s">
        <v>49</v>
      </c>
      <c r="F1828" s="12" t="s">
        <v>86</v>
      </c>
      <c r="G1828" s="12" t="s">
        <v>77</v>
      </c>
      <c r="H1828" s="12" t="s">
        <v>23</v>
      </c>
      <c r="I1828" s="12" t="s">
        <v>565</v>
      </c>
      <c r="J1828" s="12" t="s">
        <v>394</v>
      </c>
      <c r="K1828" s="12" t="s">
        <v>205</v>
      </c>
      <c r="L1828" s="12"/>
      <c r="M1828" s="12"/>
      <c r="N1828" s="12" t="s">
        <v>2168</v>
      </c>
      <c r="O1828" s="12">
        <v>47</v>
      </c>
      <c r="P1828" s="13">
        <v>81121.53</v>
      </c>
      <c r="Q1828" s="14">
        <v>142</v>
      </c>
    </row>
    <row r="1829" spans="1:17" ht="21">
      <c r="A1829" s="11" t="s">
        <v>17</v>
      </c>
      <c r="B1829" s="12"/>
      <c r="C1829" s="12" t="s">
        <v>29</v>
      </c>
      <c r="D1829" s="12" t="s">
        <v>19</v>
      </c>
      <c r="E1829" s="12" t="s">
        <v>94</v>
      </c>
      <c r="F1829" s="12" t="s">
        <v>95</v>
      </c>
      <c r="G1829" s="12" t="s">
        <v>96</v>
      </c>
      <c r="H1829" s="12" t="s">
        <v>23</v>
      </c>
      <c r="I1829" s="12"/>
      <c r="J1829" s="12" t="s">
        <v>24</v>
      </c>
      <c r="K1829" s="12" t="s">
        <v>25</v>
      </c>
      <c r="L1829" s="12" t="s">
        <v>97</v>
      </c>
      <c r="M1829" s="12">
        <v>5</v>
      </c>
      <c r="N1829" s="12" t="s">
        <v>2351</v>
      </c>
      <c r="O1829" s="12">
        <v>16</v>
      </c>
      <c r="P1829" s="13">
        <v>63984</v>
      </c>
      <c r="Q1829" s="14">
        <v>278</v>
      </c>
    </row>
    <row r="1830" spans="1:17" ht="21">
      <c r="A1830" s="11" t="s">
        <v>28</v>
      </c>
      <c r="B1830" s="12"/>
      <c r="C1830" s="12" t="s">
        <v>18</v>
      </c>
      <c r="D1830" s="12" t="s">
        <v>287</v>
      </c>
      <c r="E1830" s="12" t="s">
        <v>32</v>
      </c>
      <c r="F1830" s="12" t="s">
        <v>288</v>
      </c>
      <c r="G1830" s="12" t="s">
        <v>77</v>
      </c>
      <c r="H1830" s="12" t="s">
        <v>23</v>
      </c>
      <c r="I1830" s="12"/>
      <c r="J1830" s="12" t="s">
        <v>24</v>
      </c>
      <c r="K1830" s="12" t="s">
        <v>25</v>
      </c>
      <c r="L1830" s="12" t="s">
        <v>97</v>
      </c>
      <c r="M1830" s="12">
        <v>4.7</v>
      </c>
      <c r="N1830" s="12" t="s">
        <v>211</v>
      </c>
      <c r="O1830" s="12">
        <v>24</v>
      </c>
      <c r="P1830" s="13">
        <v>11039.76</v>
      </c>
      <c r="Q1830" s="14">
        <v>479</v>
      </c>
    </row>
    <row r="1831" spans="1:17" ht="21">
      <c r="A1831" s="11" t="s">
        <v>28</v>
      </c>
      <c r="B1831" s="12"/>
      <c r="C1831" s="12" t="s">
        <v>29</v>
      </c>
      <c r="D1831" s="12" t="s">
        <v>85</v>
      </c>
      <c r="E1831" s="12" t="s">
        <v>20</v>
      </c>
      <c r="F1831" s="12" t="s">
        <v>99</v>
      </c>
      <c r="G1831" s="12" t="s">
        <v>77</v>
      </c>
      <c r="H1831" s="12" t="s">
        <v>23</v>
      </c>
      <c r="I1831" s="12"/>
      <c r="J1831" s="12" t="s">
        <v>24</v>
      </c>
      <c r="K1831" s="12" t="s">
        <v>25</v>
      </c>
      <c r="L1831" s="12" t="s">
        <v>97</v>
      </c>
      <c r="M1831" s="12">
        <v>4.4000000000000004</v>
      </c>
      <c r="N1831" s="12" t="s">
        <v>45</v>
      </c>
      <c r="O1831" s="12">
        <v>29</v>
      </c>
      <c r="P1831" s="13">
        <v>28999.71</v>
      </c>
      <c r="Q1831" s="14">
        <v>206</v>
      </c>
    </row>
    <row r="1832" spans="1:17" ht="21">
      <c r="A1832" s="11" t="s">
        <v>165</v>
      </c>
      <c r="B1832" s="12" t="s">
        <v>2352</v>
      </c>
      <c r="C1832" s="12" t="s">
        <v>48</v>
      </c>
      <c r="D1832" s="12" t="s">
        <v>85</v>
      </c>
      <c r="E1832" s="12" t="s">
        <v>208</v>
      </c>
      <c r="F1832" s="12" t="s">
        <v>76</v>
      </c>
      <c r="G1832" s="12" t="s">
        <v>77</v>
      </c>
      <c r="H1832" s="12" t="s">
        <v>33</v>
      </c>
      <c r="I1832" s="12"/>
      <c r="J1832" s="12" t="s">
        <v>24</v>
      </c>
      <c r="K1832" s="12"/>
      <c r="L1832" s="12" t="s">
        <v>44</v>
      </c>
      <c r="M1832" s="12"/>
      <c r="N1832" s="12" t="s">
        <v>1061</v>
      </c>
      <c r="O1832" s="12">
        <v>39</v>
      </c>
      <c r="P1832" s="13">
        <v>42587.61</v>
      </c>
      <c r="Q1832" s="14">
        <v>528</v>
      </c>
    </row>
    <row r="1833" spans="1:17" ht="21">
      <c r="A1833" s="11" t="s">
        <v>165</v>
      </c>
      <c r="B1833" s="12" t="s">
        <v>1496</v>
      </c>
      <c r="C1833" s="12" t="s">
        <v>218</v>
      </c>
      <c r="D1833" s="12" t="s">
        <v>853</v>
      </c>
      <c r="E1833" s="12" t="s">
        <v>661</v>
      </c>
      <c r="F1833" s="12" t="s">
        <v>374</v>
      </c>
      <c r="G1833" s="12" t="s">
        <v>32</v>
      </c>
      <c r="H1833" s="12" t="s">
        <v>33</v>
      </c>
      <c r="I1833" s="12" t="s">
        <v>687</v>
      </c>
      <c r="J1833" s="12" t="s">
        <v>43</v>
      </c>
      <c r="K1833" s="12"/>
      <c r="L1833" s="12"/>
      <c r="M1833" s="12"/>
      <c r="N1833" s="12" t="s">
        <v>151</v>
      </c>
      <c r="O1833" s="12">
        <v>63</v>
      </c>
      <c r="P1833" s="13">
        <v>24569.37</v>
      </c>
      <c r="Q1833" s="14">
        <v>227</v>
      </c>
    </row>
    <row r="1834" spans="1:17" ht="21">
      <c r="A1834" s="11" t="s">
        <v>165</v>
      </c>
      <c r="B1834" s="12" t="s">
        <v>2353</v>
      </c>
      <c r="C1834" s="12" t="s">
        <v>18</v>
      </c>
      <c r="D1834" s="12" t="s">
        <v>85</v>
      </c>
      <c r="E1834" s="12" t="s">
        <v>49</v>
      </c>
      <c r="F1834" s="12" t="s">
        <v>86</v>
      </c>
      <c r="G1834" s="12" t="s">
        <v>22</v>
      </c>
      <c r="H1834" s="12" t="s">
        <v>256</v>
      </c>
      <c r="I1834" s="12" t="s">
        <v>589</v>
      </c>
      <c r="J1834" s="12" t="s">
        <v>24</v>
      </c>
      <c r="K1834" s="12"/>
      <c r="L1834" s="12"/>
      <c r="M1834" s="12"/>
      <c r="N1834" s="12" t="s">
        <v>189</v>
      </c>
      <c r="O1834" s="12">
        <v>23</v>
      </c>
      <c r="P1834" s="13">
        <v>17249.77</v>
      </c>
      <c r="Q1834" s="14">
        <v>486</v>
      </c>
    </row>
    <row r="1835" spans="1:17" ht="21">
      <c r="A1835" s="11" t="s">
        <v>28</v>
      </c>
      <c r="B1835" s="12"/>
      <c r="C1835" s="12" t="s">
        <v>29</v>
      </c>
      <c r="D1835" s="12" t="s">
        <v>30</v>
      </c>
      <c r="E1835" s="12" t="s">
        <v>20</v>
      </c>
      <c r="F1835" s="12" t="s">
        <v>31</v>
      </c>
      <c r="G1835" s="12" t="s">
        <v>32</v>
      </c>
      <c r="H1835" s="12" t="s">
        <v>33</v>
      </c>
      <c r="I1835" s="12" t="s">
        <v>34</v>
      </c>
      <c r="J1835" s="12" t="s">
        <v>24</v>
      </c>
      <c r="K1835" s="12" t="s">
        <v>25</v>
      </c>
      <c r="L1835" s="12"/>
      <c r="M1835" s="12">
        <v>4.5</v>
      </c>
      <c r="N1835" s="12" t="s">
        <v>2354</v>
      </c>
      <c r="O1835" s="12">
        <v>41</v>
      </c>
      <c r="P1835" s="13">
        <v>27592.59</v>
      </c>
      <c r="Q1835" s="14">
        <v>385</v>
      </c>
    </row>
    <row r="1836" spans="1:17" ht="21">
      <c r="A1836" s="11" t="s">
        <v>17</v>
      </c>
      <c r="B1836" s="12" t="s">
        <v>101</v>
      </c>
      <c r="C1836" s="12" t="s">
        <v>29</v>
      </c>
      <c r="D1836" s="12" t="s">
        <v>102</v>
      </c>
      <c r="E1836" s="12" t="s">
        <v>20</v>
      </c>
      <c r="F1836" s="12" t="s">
        <v>31</v>
      </c>
      <c r="G1836" s="12" t="s">
        <v>96</v>
      </c>
      <c r="H1836" s="12" t="s">
        <v>23</v>
      </c>
      <c r="I1836" s="12"/>
      <c r="J1836" s="12" t="s">
        <v>24</v>
      </c>
      <c r="K1836" s="12" t="s">
        <v>25</v>
      </c>
      <c r="L1836" s="12"/>
      <c r="M1836" s="12"/>
      <c r="N1836" s="12" t="s">
        <v>78</v>
      </c>
      <c r="O1836" s="12">
        <v>48</v>
      </c>
      <c r="P1836" s="13">
        <v>43199.519999999997</v>
      </c>
      <c r="Q1836" s="14">
        <v>203</v>
      </c>
    </row>
    <row r="1837" spans="1:17" ht="21">
      <c r="A1837" s="11" t="s">
        <v>152</v>
      </c>
      <c r="B1837" s="12" t="s">
        <v>153</v>
      </c>
      <c r="C1837" s="12" t="s">
        <v>73</v>
      </c>
      <c r="D1837" s="12" t="s">
        <v>30</v>
      </c>
      <c r="E1837" s="12" t="s">
        <v>20</v>
      </c>
      <c r="F1837" s="12" t="s">
        <v>31</v>
      </c>
      <c r="G1837" s="12" t="s">
        <v>41</v>
      </c>
      <c r="H1837" s="12" t="s">
        <v>23</v>
      </c>
      <c r="I1837" s="12"/>
      <c r="J1837" s="12" t="s">
        <v>24</v>
      </c>
      <c r="K1837" s="12" t="s">
        <v>25</v>
      </c>
      <c r="L1837" s="12"/>
      <c r="M1837" s="12"/>
      <c r="N1837" s="12" t="s">
        <v>100</v>
      </c>
      <c r="O1837" s="12">
        <v>65</v>
      </c>
      <c r="P1837" s="13">
        <v>110435</v>
      </c>
      <c r="Q1837" s="14">
        <v>481</v>
      </c>
    </row>
    <row r="1838" spans="1:17" ht="21">
      <c r="A1838" s="11" t="s">
        <v>36</v>
      </c>
      <c r="B1838" s="12" t="s">
        <v>37</v>
      </c>
      <c r="C1838" s="12" t="s">
        <v>38</v>
      </c>
      <c r="D1838" s="12" t="s">
        <v>39</v>
      </c>
      <c r="E1838" s="12"/>
      <c r="F1838" s="12" t="s">
        <v>40</v>
      </c>
      <c r="G1838" s="12" t="s">
        <v>41</v>
      </c>
      <c r="H1838" s="12" t="s">
        <v>42</v>
      </c>
      <c r="I1838" s="12"/>
      <c r="J1838" s="12" t="s">
        <v>43</v>
      </c>
      <c r="K1838" s="12"/>
      <c r="L1838" s="12" t="s">
        <v>44</v>
      </c>
      <c r="M1838" s="12">
        <v>5</v>
      </c>
      <c r="N1838" s="12" t="s">
        <v>439</v>
      </c>
      <c r="O1838" s="12">
        <v>41</v>
      </c>
      <c r="P1838" s="13">
        <v>94259</v>
      </c>
      <c r="Q1838" s="14">
        <v>204</v>
      </c>
    </row>
    <row r="1839" spans="1:17" ht="21">
      <c r="A1839" s="11" t="s">
        <v>36</v>
      </c>
      <c r="B1839" s="12" t="s">
        <v>149</v>
      </c>
      <c r="C1839" s="12" t="s">
        <v>29</v>
      </c>
      <c r="D1839" s="12" t="s">
        <v>39</v>
      </c>
      <c r="E1839" s="12"/>
      <c r="F1839" s="12" t="s">
        <v>40</v>
      </c>
      <c r="G1839" s="12" t="s">
        <v>41</v>
      </c>
      <c r="H1839" s="12" t="s">
        <v>42</v>
      </c>
      <c r="I1839" s="12"/>
      <c r="J1839" s="12" t="s">
        <v>43</v>
      </c>
      <c r="K1839" s="12" t="s">
        <v>150</v>
      </c>
      <c r="L1839" s="12" t="s">
        <v>44</v>
      </c>
      <c r="M1839" s="12">
        <v>1</v>
      </c>
      <c r="N1839" s="12" t="s">
        <v>2355</v>
      </c>
      <c r="O1839" s="12">
        <v>61</v>
      </c>
      <c r="P1839" s="13">
        <v>140970.39000000001</v>
      </c>
      <c r="Q1839" s="14">
        <v>455</v>
      </c>
    </row>
    <row r="1840" spans="1:17" ht="21">
      <c r="A1840" s="11" t="s">
        <v>17</v>
      </c>
      <c r="B1840" s="12"/>
      <c r="C1840" s="12" t="s">
        <v>18</v>
      </c>
      <c r="D1840" s="12" t="s">
        <v>19</v>
      </c>
      <c r="E1840" s="12" t="s">
        <v>20</v>
      </c>
      <c r="F1840" s="12" t="s">
        <v>21</v>
      </c>
      <c r="G1840" s="12" t="s">
        <v>22</v>
      </c>
      <c r="H1840" s="12" t="s">
        <v>23</v>
      </c>
      <c r="I1840" s="12"/>
      <c r="J1840" s="12" t="s">
        <v>24</v>
      </c>
      <c r="K1840" s="12" t="s">
        <v>25</v>
      </c>
      <c r="L1840" s="12" t="s">
        <v>26</v>
      </c>
      <c r="M1840" s="12"/>
      <c r="N1840" s="12" t="s">
        <v>45</v>
      </c>
      <c r="O1840" s="12">
        <v>42</v>
      </c>
      <c r="P1840" s="13">
        <v>41999.58</v>
      </c>
      <c r="Q1840" s="14">
        <v>461</v>
      </c>
    </row>
    <row r="1841" spans="1:17" ht="21">
      <c r="A1841" s="11" t="s">
        <v>71</v>
      </c>
      <c r="B1841" s="12" t="s">
        <v>677</v>
      </c>
      <c r="C1841" s="12" t="s">
        <v>29</v>
      </c>
      <c r="D1841" s="12" t="s">
        <v>2356</v>
      </c>
      <c r="E1841" s="12" t="s">
        <v>75</v>
      </c>
      <c r="F1841" s="12" t="s">
        <v>436</v>
      </c>
      <c r="G1841" s="12" t="s">
        <v>22</v>
      </c>
      <c r="H1841" s="12" t="s">
        <v>23</v>
      </c>
      <c r="I1841" s="12" t="s">
        <v>679</v>
      </c>
      <c r="J1841" s="12"/>
      <c r="K1841" s="12" t="s">
        <v>205</v>
      </c>
      <c r="L1841" s="12"/>
      <c r="M1841" s="12">
        <v>5</v>
      </c>
      <c r="N1841" s="12" t="s">
        <v>2357</v>
      </c>
      <c r="O1841" s="12">
        <v>28</v>
      </c>
      <c r="P1841" s="13">
        <v>23906.959999999999</v>
      </c>
      <c r="Q1841" s="14">
        <v>527</v>
      </c>
    </row>
    <row r="1842" spans="1:17" ht="21">
      <c r="A1842" s="11" t="s">
        <v>165</v>
      </c>
      <c r="B1842" s="12" t="s">
        <v>2358</v>
      </c>
      <c r="C1842" s="12" t="s">
        <v>105</v>
      </c>
      <c r="D1842" s="12" t="s">
        <v>569</v>
      </c>
      <c r="E1842" s="12" t="s">
        <v>20</v>
      </c>
      <c r="F1842" s="12" t="s">
        <v>76</v>
      </c>
      <c r="G1842" s="12" t="s">
        <v>41</v>
      </c>
      <c r="H1842" s="12" t="s">
        <v>33</v>
      </c>
      <c r="I1842" s="12" t="s">
        <v>589</v>
      </c>
      <c r="J1842" s="12" t="s">
        <v>1357</v>
      </c>
      <c r="K1842" s="12"/>
      <c r="L1842" s="12"/>
      <c r="M1842" s="12"/>
      <c r="N1842" s="12" t="s">
        <v>2359</v>
      </c>
      <c r="O1842" s="12">
        <v>37</v>
      </c>
      <c r="P1842" s="13">
        <v>6216</v>
      </c>
      <c r="Q1842" s="14">
        <v>251</v>
      </c>
    </row>
    <row r="1843" spans="1:17" ht="21">
      <c r="A1843" s="11" t="s">
        <v>2360</v>
      </c>
      <c r="B1843" s="12"/>
      <c r="C1843" s="12" t="s">
        <v>48</v>
      </c>
      <c r="D1843" s="12" t="s">
        <v>89</v>
      </c>
      <c r="E1843" s="12" t="s">
        <v>58</v>
      </c>
      <c r="F1843" s="12"/>
      <c r="G1843" s="12" t="s">
        <v>67</v>
      </c>
      <c r="H1843" s="12" t="s">
        <v>116</v>
      </c>
      <c r="I1843" s="12"/>
      <c r="J1843" s="12" t="s">
        <v>24</v>
      </c>
      <c r="K1843" s="12"/>
      <c r="L1843" s="12" t="s">
        <v>197</v>
      </c>
      <c r="M1843" s="12">
        <v>3.9</v>
      </c>
      <c r="N1843" s="12" t="s">
        <v>2361</v>
      </c>
      <c r="O1843" s="12">
        <v>55</v>
      </c>
      <c r="P1843" s="13">
        <v>80296.7</v>
      </c>
      <c r="Q1843" s="14">
        <v>253</v>
      </c>
    </row>
    <row r="1844" spans="1:17" ht="21">
      <c r="A1844" s="11" t="s">
        <v>522</v>
      </c>
      <c r="B1844" s="12" t="s">
        <v>2362</v>
      </c>
      <c r="C1844" s="12" t="s">
        <v>18</v>
      </c>
      <c r="D1844" s="12" t="s">
        <v>30</v>
      </c>
      <c r="E1844" s="12" t="s">
        <v>58</v>
      </c>
      <c r="F1844" s="12" t="s">
        <v>2363</v>
      </c>
      <c r="G1844" s="12" t="s">
        <v>22</v>
      </c>
      <c r="H1844" s="12" t="s">
        <v>923</v>
      </c>
      <c r="I1844" s="12"/>
      <c r="J1844" s="12" t="s">
        <v>24</v>
      </c>
      <c r="K1844" s="12"/>
      <c r="L1844" s="12" t="s">
        <v>419</v>
      </c>
      <c r="M1844" s="12">
        <v>3.4</v>
      </c>
      <c r="N1844" s="12" t="s">
        <v>2364</v>
      </c>
      <c r="O1844" s="12">
        <v>19</v>
      </c>
      <c r="P1844" s="13">
        <v>55202.41</v>
      </c>
      <c r="Q1844" s="14">
        <v>348</v>
      </c>
    </row>
    <row r="1845" spans="1:17" ht="21">
      <c r="A1845" s="11" t="s">
        <v>36</v>
      </c>
      <c r="B1845" s="12" t="s">
        <v>2365</v>
      </c>
      <c r="C1845" s="12" t="s">
        <v>29</v>
      </c>
      <c r="D1845" s="12" t="s">
        <v>85</v>
      </c>
      <c r="E1845" s="12" t="s">
        <v>90</v>
      </c>
      <c r="F1845" s="12" t="s">
        <v>76</v>
      </c>
      <c r="G1845" s="12" t="s">
        <v>77</v>
      </c>
      <c r="H1845" s="12" t="s">
        <v>413</v>
      </c>
      <c r="I1845" s="12" t="s">
        <v>992</v>
      </c>
      <c r="J1845" s="12" t="s">
        <v>43</v>
      </c>
      <c r="K1845" s="12"/>
      <c r="L1845" s="12"/>
      <c r="M1845" s="12"/>
      <c r="N1845" s="12" t="s">
        <v>2366</v>
      </c>
      <c r="O1845" s="12">
        <v>41</v>
      </c>
      <c r="P1845" s="13">
        <v>158041.06</v>
      </c>
      <c r="Q1845" s="14">
        <v>298</v>
      </c>
    </row>
    <row r="1846" spans="1:17" ht="21">
      <c r="A1846" s="11" t="s">
        <v>289</v>
      </c>
      <c r="B1846" s="12" t="s">
        <v>556</v>
      </c>
      <c r="C1846" s="12" t="s">
        <v>115</v>
      </c>
      <c r="D1846" s="12" t="s">
        <v>85</v>
      </c>
      <c r="E1846" s="12" t="s">
        <v>77</v>
      </c>
      <c r="F1846" s="12" t="s">
        <v>135</v>
      </c>
      <c r="G1846" s="12" t="s">
        <v>1166</v>
      </c>
      <c r="H1846" s="12" t="s">
        <v>68</v>
      </c>
      <c r="I1846" s="12" t="s">
        <v>1698</v>
      </c>
      <c r="J1846" s="12" t="s">
        <v>24</v>
      </c>
      <c r="K1846" s="12"/>
      <c r="L1846" s="12"/>
      <c r="M1846" s="12">
        <v>4.2</v>
      </c>
      <c r="N1846" s="12" t="s">
        <v>127</v>
      </c>
      <c r="O1846" s="12">
        <v>13</v>
      </c>
      <c r="P1846" s="13">
        <v>8319.8700000000008</v>
      </c>
      <c r="Q1846" s="14">
        <v>295</v>
      </c>
    </row>
    <row r="1847" spans="1:17" ht="21">
      <c r="A1847" s="11" t="s">
        <v>17</v>
      </c>
      <c r="B1847" s="12"/>
      <c r="C1847" s="12" t="s">
        <v>29</v>
      </c>
      <c r="D1847" s="12" t="s">
        <v>19</v>
      </c>
      <c r="E1847" s="12" t="s">
        <v>94</v>
      </c>
      <c r="F1847" s="12" t="s">
        <v>95</v>
      </c>
      <c r="G1847" s="12" t="s">
        <v>96</v>
      </c>
      <c r="H1847" s="12" t="s">
        <v>23</v>
      </c>
      <c r="I1847" s="12"/>
      <c r="J1847" s="12" t="s">
        <v>24</v>
      </c>
      <c r="K1847" s="12" t="s">
        <v>25</v>
      </c>
      <c r="L1847" s="12" t="s">
        <v>97</v>
      </c>
      <c r="M1847" s="12">
        <v>5</v>
      </c>
      <c r="N1847" s="12" t="s">
        <v>2367</v>
      </c>
      <c r="O1847" s="12">
        <v>16</v>
      </c>
      <c r="P1847" s="13">
        <v>50637.919999999998</v>
      </c>
      <c r="Q1847" s="14">
        <v>279</v>
      </c>
    </row>
    <row r="1848" spans="1:17" ht="21">
      <c r="A1848" s="11" t="s">
        <v>28</v>
      </c>
      <c r="B1848" s="12"/>
      <c r="C1848" s="12" t="s">
        <v>18</v>
      </c>
      <c r="D1848" s="12" t="s">
        <v>287</v>
      </c>
      <c r="E1848" s="12" t="s">
        <v>32</v>
      </c>
      <c r="F1848" s="12" t="s">
        <v>288</v>
      </c>
      <c r="G1848" s="12" t="s">
        <v>77</v>
      </c>
      <c r="H1848" s="12" t="s">
        <v>23</v>
      </c>
      <c r="I1848" s="12"/>
      <c r="J1848" s="12" t="s">
        <v>24</v>
      </c>
      <c r="K1848" s="12" t="s">
        <v>25</v>
      </c>
      <c r="L1848" s="12" t="s">
        <v>97</v>
      </c>
      <c r="M1848" s="12">
        <v>4.7</v>
      </c>
      <c r="N1848" s="12" t="s">
        <v>132</v>
      </c>
      <c r="O1848" s="12">
        <v>54</v>
      </c>
      <c r="P1848" s="13">
        <v>31859.46</v>
      </c>
      <c r="Q1848" s="14">
        <v>497</v>
      </c>
    </row>
    <row r="1849" spans="1:17" ht="21">
      <c r="A1849" s="11" t="s">
        <v>28</v>
      </c>
      <c r="B1849" s="12"/>
      <c r="C1849" s="12" t="s">
        <v>29</v>
      </c>
      <c r="D1849" s="12" t="s">
        <v>85</v>
      </c>
      <c r="E1849" s="12" t="s">
        <v>20</v>
      </c>
      <c r="F1849" s="12" t="s">
        <v>99</v>
      </c>
      <c r="G1849" s="12" t="s">
        <v>77</v>
      </c>
      <c r="H1849" s="12" t="s">
        <v>23</v>
      </c>
      <c r="I1849" s="12"/>
      <c r="J1849" s="12" t="s">
        <v>24</v>
      </c>
      <c r="K1849" s="12" t="s">
        <v>25</v>
      </c>
      <c r="L1849" s="12" t="s">
        <v>97</v>
      </c>
      <c r="M1849" s="12">
        <v>4.4000000000000004</v>
      </c>
      <c r="N1849" s="12" t="s">
        <v>127</v>
      </c>
      <c r="O1849" s="12">
        <v>30</v>
      </c>
      <c r="P1849" s="13">
        <v>19199.7</v>
      </c>
      <c r="Q1849" s="14">
        <v>446</v>
      </c>
    </row>
    <row r="1850" spans="1:17" ht="21">
      <c r="A1850" s="11" t="s">
        <v>165</v>
      </c>
      <c r="B1850" s="12" t="s">
        <v>606</v>
      </c>
      <c r="C1850" s="12" t="s">
        <v>29</v>
      </c>
      <c r="D1850" s="12" t="s">
        <v>1243</v>
      </c>
      <c r="E1850" s="12" t="s">
        <v>75</v>
      </c>
      <c r="F1850" s="12" t="s">
        <v>76</v>
      </c>
      <c r="G1850" s="12" t="s">
        <v>77</v>
      </c>
      <c r="H1850" s="12" t="s">
        <v>256</v>
      </c>
      <c r="I1850" s="12" t="s">
        <v>260</v>
      </c>
      <c r="J1850" s="12" t="s">
        <v>394</v>
      </c>
      <c r="K1850" s="12"/>
      <c r="L1850" s="12"/>
      <c r="M1850" s="12"/>
      <c r="N1850" s="12" t="s">
        <v>78</v>
      </c>
      <c r="O1850" s="12">
        <v>30</v>
      </c>
      <c r="P1850" s="13">
        <v>26999.7</v>
      </c>
      <c r="Q1850" s="14">
        <v>337</v>
      </c>
    </row>
    <row r="1851" spans="1:17" ht="21">
      <c r="A1851" s="11" t="s">
        <v>165</v>
      </c>
      <c r="B1851" s="12" t="s">
        <v>1668</v>
      </c>
      <c r="C1851" s="12" t="s">
        <v>73</v>
      </c>
      <c r="D1851" s="12" t="s">
        <v>853</v>
      </c>
      <c r="E1851" s="12" t="s">
        <v>75</v>
      </c>
      <c r="F1851" s="12" t="s">
        <v>130</v>
      </c>
      <c r="G1851" s="12" t="s">
        <v>77</v>
      </c>
      <c r="H1851" s="12" t="s">
        <v>256</v>
      </c>
      <c r="I1851" s="12" t="s">
        <v>687</v>
      </c>
      <c r="J1851" s="12" t="s">
        <v>24</v>
      </c>
      <c r="K1851" s="12"/>
      <c r="L1851" s="12"/>
      <c r="M1851" s="12">
        <v>3</v>
      </c>
      <c r="N1851" s="12" t="s">
        <v>250</v>
      </c>
      <c r="O1851" s="12">
        <v>13</v>
      </c>
      <c r="P1851" s="13">
        <v>9489.8700000000008</v>
      </c>
      <c r="Q1851" s="14">
        <v>211</v>
      </c>
    </row>
    <row r="1852" spans="1:17" ht="21">
      <c r="A1852" s="11" t="s">
        <v>36</v>
      </c>
      <c r="B1852" s="12" t="s">
        <v>2368</v>
      </c>
      <c r="C1852" s="12" t="s">
        <v>29</v>
      </c>
      <c r="D1852" s="12"/>
      <c r="E1852" s="12"/>
      <c r="F1852" s="12" t="s">
        <v>21</v>
      </c>
      <c r="G1852" s="12" t="s">
        <v>41</v>
      </c>
      <c r="H1852" s="12" t="s">
        <v>256</v>
      </c>
      <c r="I1852" s="12" t="s">
        <v>992</v>
      </c>
      <c r="J1852" s="12" t="s">
        <v>43</v>
      </c>
      <c r="K1852" s="12" t="s">
        <v>2369</v>
      </c>
      <c r="L1852" s="12">
        <v>3.4</v>
      </c>
      <c r="M1852" s="12">
        <v>3.8</v>
      </c>
      <c r="N1852" s="12" t="s">
        <v>151</v>
      </c>
      <c r="O1852" s="12">
        <v>22</v>
      </c>
      <c r="P1852" s="13">
        <v>8579.7800000000007</v>
      </c>
      <c r="Q1852" s="14">
        <v>254</v>
      </c>
    </row>
    <row r="1853" spans="1:17" ht="21">
      <c r="A1853" s="11" t="s">
        <v>165</v>
      </c>
      <c r="B1853" s="12" t="s">
        <v>1636</v>
      </c>
      <c r="C1853" s="12" t="s">
        <v>29</v>
      </c>
      <c r="D1853" s="12"/>
      <c r="E1853" s="12" t="s">
        <v>90</v>
      </c>
      <c r="F1853" s="12" t="s">
        <v>86</v>
      </c>
      <c r="G1853" s="12" t="s">
        <v>77</v>
      </c>
      <c r="H1853" s="12" t="s">
        <v>256</v>
      </c>
      <c r="I1853" s="12"/>
      <c r="J1853" s="12" t="s">
        <v>24</v>
      </c>
      <c r="K1853" s="12" t="s">
        <v>112</v>
      </c>
      <c r="L1853" s="12" t="s">
        <v>1462</v>
      </c>
      <c r="M1853" s="12"/>
      <c r="N1853" s="12" t="s">
        <v>2370</v>
      </c>
      <c r="O1853" s="12">
        <v>20</v>
      </c>
      <c r="P1853" s="13">
        <v>11898.6</v>
      </c>
      <c r="Q1853" s="14">
        <v>144</v>
      </c>
    </row>
    <row r="1854" spans="1:17" ht="21">
      <c r="A1854" s="11" t="s">
        <v>165</v>
      </c>
      <c r="B1854" s="12" t="s">
        <v>2371</v>
      </c>
      <c r="C1854" s="12" t="s">
        <v>48</v>
      </c>
      <c r="D1854" s="12" t="s">
        <v>85</v>
      </c>
      <c r="E1854" s="12" t="s">
        <v>75</v>
      </c>
      <c r="F1854" s="12" t="s">
        <v>86</v>
      </c>
      <c r="G1854" s="12" t="s">
        <v>77</v>
      </c>
      <c r="H1854" s="12" t="s">
        <v>256</v>
      </c>
      <c r="I1854" s="12" t="s">
        <v>589</v>
      </c>
      <c r="J1854" s="12" t="s">
        <v>24</v>
      </c>
      <c r="K1854" s="12"/>
      <c r="L1854" s="12"/>
      <c r="M1854" s="12"/>
      <c r="N1854" s="12" t="s">
        <v>2372</v>
      </c>
      <c r="O1854" s="12">
        <v>13</v>
      </c>
      <c r="P1854" s="13">
        <v>16897.53</v>
      </c>
      <c r="Q1854" s="14">
        <v>328</v>
      </c>
    </row>
    <row r="1855" spans="1:17" ht="21">
      <c r="A1855" s="11" t="s">
        <v>36</v>
      </c>
      <c r="B1855" s="12" t="s">
        <v>2373</v>
      </c>
      <c r="C1855" s="12" t="s">
        <v>18</v>
      </c>
      <c r="D1855" s="12" t="s">
        <v>1920</v>
      </c>
      <c r="E1855" s="12" t="s">
        <v>75</v>
      </c>
      <c r="F1855" s="12" t="s">
        <v>76</v>
      </c>
      <c r="G1855" s="12" t="s">
        <v>77</v>
      </c>
      <c r="H1855" s="12" t="s">
        <v>256</v>
      </c>
      <c r="I1855" s="12"/>
      <c r="J1855" s="12" t="s">
        <v>24</v>
      </c>
      <c r="K1855" s="12" t="s">
        <v>205</v>
      </c>
      <c r="L1855" s="12"/>
      <c r="M1855" s="12"/>
      <c r="N1855" s="12" t="s">
        <v>64</v>
      </c>
      <c r="O1855" s="12">
        <v>34</v>
      </c>
      <c r="P1855" s="13">
        <v>44709.66</v>
      </c>
      <c r="Q1855" s="14">
        <v>188</v>
      </c>
    </row>
    <row r="1856" spans="1:17" ht="21">
      <c r="A1856" s="11" t="s">
        <v>165</v>
      </c>
      <c r="B1856" s="12" t="s">
        <v>522</v>
      </c>
      <c r="C1856" s="12" t="s">
        <v>18</v>
      </c>
      <c r="D1856" s="12" t="s">
        <v>102</v>
      </c>
      <c r="E1856" s="12" t="s">
        <v>75</v>
      </c>
      <c r="F1856" s="12" t="s">
        <v>2374</v>
      </c>
      <c r="G1856" s="12" t="s">
        <v>41</v>
      </c>
      <c r="H1856" s="12" t="s">
        <v>33</v>
      </c>
      <c r="I1856" s="12" t="s">
        <v>34</v>
      </c>
      <c r="J1856" s="12" t="s">
        <v>24</v>
      </c>
      <c r="K1856" s="12"/>
      <c r="L1856" s="12"/>
      <c r="M1856" s="12">
        <v>5</v>
      </c>
      <c r="N1856" s="12" t="s">
        <v>132</v>
      </c>
      <c r="O1856" s="12">
        <v>24</v>
      </c>
      <c r="P1856" s="13">
        <v>14159.76</v>
      </c>
      <c r="Q1856" s="14">
        <v>379</v>
      </c>
    </row>
    <row r="1857" spans="1:17" ht="21">
      <c r="A1857" s="11" t="s">
        <v>28</v>
      </c>
      <c r="B1857" s="12"/>
      <c r="C1857" s="12" t="s">
        <v>29</v>
      </c>
      <c r="D1857" s="12" t="s">
        <v>30</v>
      </c>
      <c r="E1857" s="12" t="s">
        <v>20</v>
      </c>
      <c r="F1857" s="12" t="s">
        <v>31</v>
      </c>
      <c r="G1857" s="12" t="s">
        <v>32</v>
      </c>
      <c r="H1857" s="12" t="s">
        <v>33</v>
      </c>
      <c r="I1857" s="12" t="s">
        <v>34</v>
      </c>
      <c r="J1857" s="12" t="s">
        <v>24</v>
      </c>
      <c r="K1857" s="12" t="s">
        <v>25</v>
      </c>
      <c r="L1857" s="12"/>
      <c r="M1857" s="12">
        <v>4.5</v>
      </c>
      <c r="N1857" s="12" t="s">
        <v>2375</v>
      </c>
      <c r="O1857" s="12">
        <v>63</v>
      </c>
      <c r="P1857" s="13">
        <v>45003.42</v>
      </c>
      <c r="Q1857" s="14">
        <v>335</v>
      </c>
    </row>
    <row r="1858" spans="1:17" ht="21">
      <c r="A1858" s="11" t="s">
        <v>17</v>
      </c>
      <c r="B1858" s="12" t="s">
        <v>101</v>
      </c>
      <c r="C1858" s="12" t="s">
        <v>29</v>
      </c>
      <c r="D1858" s="12" t="s">
        <v>102</v>
      </c>
      <c r="E1858" s="12" t="s">
        <v>20</v>
      </c>
      <c r="F1858" s="12" t="s">
        <v>31</v>
      </c>
      <c r="G1858" s="12" t="s">
        <v>96</v>
      </c>
      <c r="H1858" s="12" t="s">
        <v>23</v>
      </c>
      <c r="I1858" s="12"/>
      <c r="J1858" s="12" t="s">
        <v>24</v>
      </c>
      <c r="K1858" s="12" t="s">
        <v>25</v>
      </c>
      <c r="L1858" s="12"/>
      <c r="M1858" s="12"/>
      <c r="N1858" s="12" t="s">
        <v>211</v>
      </c>
      <c r="O1858" s="12">
        <v>21</v>
      </c>
      <c r="P1858" s="13">
        <v>9659.7900000000009</v>
      </c>
      <c r="Q1858" s="14">
        <v>442</v>
      </c>
    </row>
    <row r="1859" spans="1:17" ht="21">
      <c r="A1859" s="11" t="s">
        <v>152</v>
      </c>
      <c r="B1859" s="12" t="s">
        <v>153</v>
      </c>
      <c r="C1859" s="12" t="s">
        <v>73</v>
      </c>
      <c r="D1859" s="12" t="s">
        <v>30</v>
      </c>
      <c r="E1859" s="12" t="s">
        <v>20</v>
      </c>
      <c r="F1859" s="12" t="s">
        <v>31</v>
      </c>
      <c r="G1859" s="12" t="s">
        <v>41</v>
      </c>
      <c r="H1859" s="12" t="s">
        <v>23</v>
      </c>
      <c r="I1859" s="12"/>
      <c r="J1859" s="12" t="s">
        <v>24</v>
      </c>
      <c r="K1859" s="12" t="s">
        <v>25</v>
      </c>
      <c r="L1859" s="12"/>
      <c r="M1859" s="12"/>
      <c r="N1859" s="12" t="s">
        <v>2376</v>
      </c>
      <c r="O1859" s="12">
        <v>13</v>
      </c>
      <c r="P1859" s="13">
        <v>30583.67</v>
      </c>
      <c r="Q1859" s="14">
        <v>187</v>
      </c>
    </row>
    <row r="1860" spans="1:17" ht="21">
      <c r="A1860" s="11" t="s">
        <v>36</v>
      </c>
      <c r="B1860" s="12" t="s">
        <v>37</v>
      </c>
      <c r="C1860" s="12" t="s">
        <v>38</v>
      </c>
      <c r="D1860" s="12" t="s">
        <v>39</v>
      </c>
      <c r="E1860" s="12"/>
      <c r="F1860" s="12" t="s">
        <v>40</v>
      </c>
      <c r="G1860" s="12" t="s">
        <v>41</v>
      </c>
      <c r="H1860" s="12" t="s">
        <v>42</v>
      </c>
      <c r="I1860" s="12"/>
      <c r="J1860" s="12" t="s">
        <v>43</v>
      </c>
      <c r="K1860" s="12"/>
      <c r="L1860" s="12" t="s">
        <v>44</v>
      </c>
      <c r="M1860" s="12">
        <v>5</v>
      </c>
      <c r="N1860" s="12" t="s">
        <v>211</v>
      </c>
      <c r="O1860" s="12">
        <v>42</v>
      </c>
      <c r="P1860" s="13">
        <v>19319.580000000002</v>
      </c>
      <c r="Q1860" s="14">
        <v>311</v>
      </c>
    </row>
    <row r="1861" spans="1:17" ht="21">
      <c r="A1861" s="11" t="s">
        <v>36</v>
      </c>
      <c r="B1861" s="12" t="s">
        <v>149</v>
      </c>
      <c r="C1861" s="12" t="s">
        <v>29</v>
      </c>
      <c r="D1861" s="12" t="s">
        <v>39</v>
      </c>
      <c r="E1861" s="12"/>
      <c r="F1861" s="12" t="s">
        <v>40</v>
      </c>
      <c r="G1861" s="12" t="s">
        <v>41</v>
      </c>
      <c r="H1861" s="12" t="s">
        <v>42</v>
      </c>
      <c r="I1861" s="12"/>
      <c r="J1861" s="12" t="s">
        <v>43</v>
      </c>
      <c r="K1861" s="12" t="s">
        <v>150</v>
      </c>
      <c r="L1861" s="12" t="s">
        <v>44</v>
      </c>
      <c r="M1861" s="12">
        <v>1</v>
      </c>
      <c r="N1861" s="12" t="s">
        <v>100</v>
      </c>
      <c r="O1861" s="12">
        <v>42</v>
      </c>
      <c r="P1861" s="13">
        <v>71358</v>
      </c>
      <c r="Q1861" s="14">
        <v>495</v>
      </c>
    </row>
    <row r="1862" spans="1:17" ht="21">
      <c r="A1862" s="11" t="s">
        <v>17</v>
      </c>
      <c r="B1862" s="12"/>
      <c r="C1862" s="12" t="s">
        <v>18</v>
      </c>
      <c r="D1862" s="12" t="s">
        <v>19</v>
      </c>
      <c r="E1862" s="12" t="s">
        <v>20</v>
      </c>
      <c r="F1862" s="12" t="s">
        <v>21</v>
      </c>
      <c r="G1862" s="12" t="s">
        <v>22</v>
      </c>
      <c r="H1862" s="12" t="s">
        <v>23</v>
      </c>
      <c r="I1862" s="12"/>
      <c r="J1862" s="12" t="s">
        <v>24</v>
      </c>
      <c r="K1862" s="12" t="s">
        <v>25</v>
      </c>
      <c r="L1862" s="12" t="s">
        <v>26</v>
      </c>
      <c r="M1862" s="12"/>
      <c r="N1862" s="12" t="s">
        <v>2377</v>
      </c>
      <c r="O1862" s="12">
        <v>49</v>
      </c>
      <c r="P1862" s="13">
        <v>4899.51</v>
      </c>
      <c r="Q1862" s="14">
        <v>315</v>
      </c>
    </row>
    <row r="1863" spans="1:17" ht="21">
      <c r="A1863" s="11" t="s">
        <v>28</v>
      </c>
      <c r="B1863" s="12"/>
      <c r="C1863" s="12" t="s">
        <v>18</v>
      </c>
      <c r="D1863" s="12"/>
      <c r="E1863" s="12" t="s">
        <v>75</v>
      </c>
      <c r="F1863" s="12" t="s">
        <v>76</v>
      </c>
      <c r="G1863" s="12" t="s">
        <v>41</v>
      </c>
      <c r="H1863" s="12" t="s">
        <v>33</v>
      </c>
      <c r="I1863" s="12"/>
      <c r="J1863" s="12" t="s">
        <v>24</v>
      </c>
      <c r="K1863" s="12"/>
      <c r="L1863" s="12"/>
      <c r="M1863" s="12"/>
      <c r="N1863" s="12" t="s">
        <v>2378</v>
      </c>
      <c r="O1863" s="12">
        <v>26</v>
      </c>
      <c r="P1863" s="13">
        <v>62117.38</v>
      </c>
      <c r="Q1863" s="14">
        <v>413</v>
      </c>
    </row>
    <row r="1864" spans="1:17" ht="21">
      <c r="A1864" s="11" t="s">
        <v>165</v>
      </c>
      <c r="B1864" s="12" t="s">
        <v>2379</v>
      </c>
      <c r="C1864" s="12" t="s">
        <v>18</v>
      </c>
      <c r="D1864" s="12" t="s">
        <v>30</v>
      </c>
      <c r="E1864" s="12" t="s">
        <v>49</v>
      </c>
      <c r="F1864" s="12" t="s">
        <v>76</v>
      </c>
      <c r="G1864" s="12" t="s">
        <v>77</v>
      </c>
      <c r="H1864" s="12" t="s">
        <v>256</v>
      </c>
      <c r="I1864" s="12"/>
      <c r="J1864" s="12" t="s">
        <v>24</v>
      </c>
      <c r="K1864" s="12" t="s">
        <v>205</v>
      </c>
      <c r="L1864" s="12"/>
      <c r="M1864" s="12"/>
      <c r="N1864" s="12" t="s">
        <v>2380</v>
      </c>
      <c r="O1864" s="12">
        <v>34</v>
      </c>
      <c r="P1864" s="13">
        <v>12886</v>
      </c>
      <c r="Q1864" s="14">
        <v>191</v>
      </c>
    </row>
    <row r="1865" spans="1:17" ht="21">
      <c r="A1865" s="11" t="s">
        <v>17</v>
      </c>
      <c r="B1865" s="12"/>
      <c r="C1865" s="12" t="s">
        <v>29</v>
      </c>
      <c r="D1865" s="12" t="s">
        <v>19</v>
      </c>
      <c r="E1865" s="12" t="s">
        <v>94</v>
      </c>
      <c r="F1865" s="12" t="s">
        <v>95</v>
      </c>
      <c r="G1865" s="12" t="s">
        <v>96</v>
      </c>
      <c r="H1865" s="12" t="s">
        <v>23</v>
      </c>
      <c r="I1865" s="12"/>
      <c r="J1865" s="12" t="s">
        <v>24</v>
      </c>
      <c r="K1865" s="12" t="s">
        <v>25</v>
      </c>
      <c r="L1865" s="12" t="s">
        <v>97</v>
      </c>
      <c r="M1865" s="12">
        <v>5</v>
      </c>
      <c r="N1865" s="12" t="s">
        <v>132</v>
      </c>
      <c r="O1865" s="12">
        <v>53</v>
      </c>
      <c r="P1865" s="13">
        <v>31269.47</v>
      </c>
      <c r="Q1865" s="14">
        <v>154</v>
      </c>
    </row>
    <row r="1866" spans="1:17" ht="21">
      <c r="A1866" s="11" t="s">
        <v>28</v>
      </c>
      <c r="B1866" s="12"/>
      <c r="C1866" s="12" t="s">
        <v>18</v>
      </c>
      <c r="D1866" s="12" t="s">
        <v>287</v>
      </c>
      <c r="E1866" s="12" t="s">
        <v>32</v>
      </c>
      <c r="F1866" s="12" t="s">
        <v>288</v>
      </c>
      <c r="G1866" s="12" t="s">
        <v>77</v>
      </c>
      <c r="H1866" s="12" t="s">
        <v>23</v>
      </c>
      <c r="I1866" s="12"/>
      <c r="J1866" s="12" t="s">
        <v>24</v>
      </c>
      <c r="K1866" s="12" t="s">
        <v>25</v>
      </c>
      <c r="L1866" s="12" t="s">
        <v>97</v>
      </c>
      <c r="M1866" s="12">
        <v>4.7</v>
      </c>
      <c r="N1866" s="12" t="s">
        <v>45</v>
      </c>
      <c r="O1866" s="12">
        <v>21</v>
      </c>
      <c r="P1866" s="13">
        <v>20999.79</v>
      </c>
      <c r="Q1866" s="14">
        <v>445</v>
      </c>
    </row>
    <row r="1867" spans="1:17" ht="21">
      <c r="A1867" s="11" t="s">
        <v>28</v>
      </c>
      <c r="B1867" s="12"/>
      <c r="C1867" s="12" t="s">
        <v>29</v>
      </c>
      <c r="D1867" s="12" t="s">
        <v>85</v>
      </c>
      <c r="E1867" s="12" t="s">
        <v>20</v>
      </c>
      <c r="F1867" s="12" t="s">
        <v>99</v>
      </c>
      <c r="G1867" s="12" t="s">
        <v>77</v>
      </c>
      <c r="H1867" s="12" t="s">
        <v>23</v>
      </c>
      <c r="I1867" s="12"/>
      <c r="J1867" s="12" t="s">
        <v>24</v>
      </c>
      <c r="K1867" s="12" t="s">
        <v>25</v>
      </c>
      <c r="L1867" s="12" t="s">
        <v>97</v>
      </c>
      <c r="M1867" s="12">
        <v>4.4000000000000004</v>
      </c>
      <c r="N1867" s="12" t="s">
        <v>151</v>
      </c>
      <c r="O1867" s="12">
        <v>59</v>
      </c>
      <c r="P1867" s="13">
        <v>23009.41</v>
      </c>
      <c r="Q1867" s="14">
        <v>267</v>
      </c>
    </row>
    <row r="1868" spans="1:17" ht="21">
      <c r="A1868" s="11" t="s">
        <v>165</v>
      </c>
      <c r="B1868" s="12" t="s">
        <v>254</v>
      </c>
      <c r="C1868" s="12" t="s">
        <v>48</v>
      </c>
      <c r="D1868" s="12"/>
      <c r="E1868" s="12"/>
      <c r="F1868" s="12">
        <v>8032</v>
      </c>
      <c r="G1868" s="12" t="s">
        <v>22</v>
      </c>
      <c r="H1868" s="12" t="s">
        <v>256</v>
      </c>
      <c r="I1868" s="12"/>
      <c r="J1868" s="12" t="s">
        <v>24</v>
      </c>
      <c r="K1868" s="12" t="s">
        <v>2381</v>
      </c>
      <c r="L1868" s="12"/>
      <c r="M1868" s="12"/>
      <c r="N1868" s="12" t="s">
        <v>2382</v>
      </c>
      <c r="O1868" s="12">
        <v>12</v>
      </c>
      <c r="P1868" s="13">
        <v>6354.36</v>
      </c>
      <c r="Q1868" s="14">
        <v>252</v>
      </c>
    </row>
    <row r="1869" spans="1:17" ht="21">
      <c r="A1869" s="11" t="s">
        <v>71</v>
      </c>
      <c r="B1869" s="12" t="s">
        <v>1246</v>
      </c>
      <c r="C1869" s="12" t="s">
        <v>18</v>
      </c>
      <c r="D1869" s="12" t="s">
        <v>30</v>
      </c>
      <c r="E1869" s="12" t="s">
        <v>32</v>
      </c>
      <c r="F1869" s="12" t="s">
        <v>135</v>
      </c>
      <c r="G1869" s="12" t="s">
        <v>67</v>
      </c>
      <c r="H1869" s="12" t="s">
        <v>338</v>
      </c>
      <c r="I1869" s="12" t="s">
        <v>202</v>
      </c>
      <c r="J1869" s="12" t="s">
        <v>24</v>
      </c>
      <c r="K1869" s="12"/>
      <c r="L1869" s="12"/>
      <c r="M1869" s="12">
        <v>3.5</v>
      </c>
      <c r="N1869" s="12" t="s">
        <v>2383</v>
      </c>
      <c r="O1869" s="12">
        <v>28</v>
      </c>
      <c r="P1869" s="13">
        <v>33460</v>
      </c>
      <c r="Q1869" s="14">
        <v>231</v>
      </c>
    </row>
    <row r="1870" spans="1:17" ht="21">
      <c r="A1870" s="11" t="s">
        <v>28</v>
      </c>
      <c r="B1870" s="12" t="s">
        <v>2384</v>
      </c>
      <c r="C1870" s="12" t="s">
        <v>105</v>
      </c>
      <c r="D1870" s="12" t="s">
        <v>2069</v>
      </c>
      <c r="E1870" s="12" t="s">
        <v>2385</v>
      </c>
      <c r="F1870" s="12" t="s">
        <v>40</v>
      </c>
      <c r="G1870" s="12" t="s">
        <v>32</v>
      </c>
      <c r="H1870" s="12" t="s">
        <v>33</v>
      </c>
      <c r="I1870" s="12" t="s">
        <v>2386</v>
      </c>
      <c r="J1870" s="12" t="s">
        <v>43</v>
      </c>
      <c r="K1870" s="12"/>
      <c r="L1870" s="12"/>
      <c r="M1870" s="12"/>
      <c r="N1870" s="12" t="s">
        <v>78</v>
      </c>
      <c r="O1870" s="12">
        <v>37</v>
      </c>
      <c r="P1870" s="13">
        <v>33299.629999999997</v>
      </c>
      <c r="Q1870" s="14">
        <v>152</v>
      </c>
    </row>
    <row r="1871" spans="1:17" ht="21">
      <c r="A1871" s="11" t="s">
        <v>79</v>
      </c>
      <c r="B1871" s="12" t="s">
        <v>2387</v>
      </c>
      <c r="C1871" s="12" t="s">
        <v>48</v>
      </c>
      <c r="D1871" s="12"/>
      <c r="E1871" s="12" t="s">
        <v>1173</v>
      </c>
      <c r="F1871" s="12" t="s">
        <v>126</v>
      </c>
      <c r="G1871" s="12"/>
      <c r="H1871" s="12" t="s">
        <v>1483</v>
      </c>
      <c r="I1871" s="12"/>
      <c r="J1871" s="12" t="s">
        <v>24</v>
      </c>
      <c r="K1871" s="12" t="s">
        <v>1393</v>
      </c>
      <c r="L1871" s="12"/>
      <c r="M1871" s="12">
        <v>3.5</v>
      </c>
      <c r="N1871" s="12" t="s">
        <v>132</v>
      </c>
      <c r="O1871" s="12">
        <v>24</v>
      </c>
      <c r="P1871" s="13">
        <v>14159.76</v>
      </c>
      <c r="Q1871" s="14">
        <v>235</v>
      </c>
    </row>
    <row r="1872" spans="1:17" ht="21">
      <c r="A1872" s="11" t="s">
        <v>165</v>
      </c>
      <c r="B1872" s="12" t="s">
        <v>2388</v>
      </c>
      <c r="C1872" s="12" t="s">
        <v>29</v>
      </c>
      <c r="D1872" s="12"/>
      <c r="E1872" s="12" t="s">
        <v>75</v>
      </c>
      <c r="F1872" s="12" t="s">
        <v>21</v>
      </c>
      <c r="G1872" s="12" t="s">
        <v>77</v>
      </c>
      <c r="H1872" s="12" t="s">
        <v>256</v>
      </c>
      <c r="I1872" s="12" t="s">
        <v>2389</v>
      </c>
      <c r="J1872" s="12" t="s">
        <v>24</v>
      </c>
      <c r="K1872" s="12" t="s">
        <v>205</v>
      </c>
      <c r="L1872" s="12"/>
      <c r="M1872" s="12">
        <v>4.4000000000000004</v>
      </c>
      <c r="N1872" s="12" t="s">
        <v>2322</v>
      </c>
      <c r="O1872" s="12">
        <v>39</v>
      </c>
      <c r="P1872" s="13">
        <v>36452.129999999997</v>
      </c>
      <c r="Q1872" s="14">
        <v>208</v>
      </c>
    </row>
    <row r="1873" spans="1:17" ht="21">
      <c r="A1873" s="11" t="s">
        <v>28</v>
      </c>
      <c r="B1873" s="12"/>
      <c r="C1873" s="12" t="s">
        <v>29</v>
      </c>
      <c r="D1873" s="12" t="s">
        <v>30</v>
      </c>
      <c r="E1873" s="12" t="s">
        <v>20</v>
      </c>
      <c r="F1873" s="12" t="s">
        <v>31</v>
      </c>
      <c r="G1873" s="12" t="s">
        <v>32</v>
      </c>
      <c r="H1873" s="12" t="s">
        <v>33</v>
      </c>
      <c r="I1873" s="12" t="s">
        <v>34</v>
      </c>
      <c r="J1873" s="12" t="s">
        <v>24</v>
      </c>
      <c r="K1873" s="12" t="s">
        <v>25</v>
      </c>
      <c r="L1873" s="12"/>
      <c r="M1873" s="12">
        <v>4.5</v>
      </c>
      <c r="N1873" s="12" t="s">
        <v>2390</v>
      </c>
      <c r="O1873" s="12">
        <v>18</v>
      </c>
      <c r="P1873" s="13">
        <v>18231.12</v>
      </c>
      <c r="Q1873" s="14">
        <v>114</v>
      </c>
    </row>
    <row r="1874" spans="1:17" ht="21">
      <c r="A1874" s="11" t="s">
        <v>17</v>
      </c>
      <c r="B1874" s="12" t="s">
        <v>101</v>
      </c>
      <c r="C1874" s="12" t="s">
        <v>29</v>
      </c>
      <c r="D1874" s="12" t="s">
        <v>102</v>
      </c>
      <c r="E1874" s="12" t="s">
        <v>20</v>
      </c>
      <c r="F1874" s="12" t="s">
        <v>31</v>
      </c>
      <c r="G1874" s="12" t="s">
        <v>96</v>
      </c>
      <c r="H1874" s="12" t="s">
        <v>23</v>
      </c>
      <c r="I1874" s="12"/>
      <c r="J1874" s="12" t="s">
        <v>24</v>
      </c>
      <c r="K1874" s="12" t="s">
        <v>25</v>
      </c>
      <c r="L1874" s="12"/>
      <c r="M1874" s="12"/>
      <c r="N1874" s="12" t="s">
        <v>2391</v>
      </c>
      <c r="O1874" s="12">
        <v>40</v>
      </c>
      <c r="P1874" s="13">
        <v>95439.6</v>
      </c>
      <c r="Q1874" s="14">
        <v>375</v>
      </c>
    </row>
    <row r="1875" spans="1:17" ht="21">
      <c r="A1875" s="11" t="s">
        <v>152</v>
      </c>
      <c r="B1875" s="12" t="s">
        <v>153</v>
      </c>
      <c r="C1875" s="12" t="s">
        <v>73</v>
      </c>
      <c r="D1875" s="12" t="s">
        <v>30</v>
      </c>
      <c r="E1875" s="12" t="s">
        <v>20</v>
      </c>
      <c r="F1875" s="12" t="s">
        <v>31</v>
      </c>
      <c r="G1875" s="12" t="s">
        <v>41</v>
      </c>
      <c r="H1875" s="12" t="s">
        <v>23</v>
      </c>
      <c r="I1875" s="12"/>
      <c r="J1875" s="12" t="s">
        <v>24</v>
      </c>
      <c r="K1875" s="12" t="s">
        <v>25</v>
      </c>
      <c r="L1875" s="12"/>
      <c r="M1875" s="12"/>
      <c r="N1875" s="12" t="s">
        <v>2392</v>
      </c>
      <c r="O1875" s="12">
        <v>60</v>
      </c>
      <c r="P1875" s="13">
        <v>14880</v>
      </c>
      <c r="Q1875" s="14">
        <v>238</v>
      </c>
    </row>
    <row r="1876" spans="1:17" ht="21">
      <c r="A1876" s="11" t="s">
        <v>36</v>
      </c>
      <c r="B1876" s="12" t="s">
        <v>37</v>
      </c>
      <c r="C1876" s="12" t="s">
        <v>38</v>
      </c>
      <c r="D1876" s="12" t="s">
        <v>39</v>
      </c>
      <c r="E1876" s="12"/>
      <c r="F1876" s="12" t="s">
        <v>40</v>
      </c>
      <c r="G1876" s="12" t="s">
        <v>41</v>
      </c>
      <c r="H1876" s="12" t="s">
        <v>42</v>
      </c>
      <c r="I1876" s="12"/>
      <c r="J1876" s="12" t="s">
        <v>43</v>
      </c>
      <c r="K1876" s="12"/>
      <c r="L1876" s="12" t="s">
        <v>44</v>
      </c>
      <c r="M1876" s="12">
        <v>5</v>
      </c>
      <c r="N1876" s="12" t="s">
        <v>61</v>
      </c>
      <c r="O1876" s="12">
        <v>23</v>
      </c>
      <c r="P1876" s="13">
        <v>36777</v>
      </c>
      <c r="Q1876" s="14">
        <v>465</v>
      </c>
    </row>
    <row r="1877" spans="1:17" ht="21">
      <c r="A1877" s="11" t="s">
        <v>36</v>
      </c>
      <c r="B1877" s="12" t="s">
        <v>149</v>
      </c>
      <c r="C1877" s="12" t="s">
        <v>29</v>
      </c>
      <c r="D1877" s="12" t="s">
        <v>39</v>
      </c>
      <c r="E1877" s="12"/>
      <c r="F1877" s="12" t="s">
        <v>40</v>
      </c>
      <c r="G1877" s="12" t="s">
        <v>41</v>
      </c>
      <c r="H1877" s="12" t="s">
        <v>42</v>
      </c>
      <c r="I1877" s="12"/>
      <c r="J1877" s="12" t="s">
        <v>43</v>
      </c>
      <c r="K1877" s="12" t="s">
        <v>150</v>
      </c>
      <c r="L1877" s="12" t="s">
        <v>44</v>
      </c>
      <c r="M1877" s="12">
        <v>1</v>
      </c>
      <c r="N1877" s="12" t="s">
        <v>45</v>
      </c>
      <c r="O1877" s="12">
        <v>38</v>
      </c>
      <c r="P1877" s="13">
        <v>37999.620000000003</v>
      </c>
      <c r="Q1877" s="14">
        <v>505</v>
      </c>
    </row>
    <row r="1878" spans="1:17" ht="21">
      <c r="A1878" s="11" t="s">
        <v>36</v>
      </c>
      <c r="B1878" s="12" t="s">
        <v>37</v>
      </c>
      <c r="C1878" s="12" t="s">
        <v>38</v>
      </c>
      <c r="D1878" s="12" t="s">
        <v>39</v>
      </c>
      <c r="E1878" s="12"/>
      <c r="F1878" s="12" t="s">
        <v>40</v>
      </c>
      <c r="G1878" s="12" t="s">
        <v>41</v>
      </c>
      <c r="H1878" s="12" t="s">
        <v>42</v>
      </c>
      <c r="I1878" s="12"/>
      <c r="J1878" s="12" t="s">
        <v>43</v>
      </c>
      <c r="K1878" s="12"/>
      <c r="L1878" s="12" t="s">
        <v>44</v>
      </c>
      <c r="M1878" s="12">
        <v>5</v>
      </c>
      <c r="N1878" s="12" t="s">
        <v>132</v>
      </c>
      <c r="O1878" s="12">
        <v>35</v>
      </c>
      <c r="P1878" s="13">
        <v>20649.650000000001</v>
      </c>
      <c r="Q1878" s="14">
        <v>424</v>
      </c>
    </row>
    <row r="1879" spans="1:17" ht="21">
      <c r="A1879" s="11" t="s">
        <v>36</v>
      </c>
      <c r="B1879" s="12" t="s">
        <v>149</v>
      </c>
      <c r="C1879" s="12" t="s">
        <v>29</v>
      </c>
      <c r="D1879" s="12" t="s">
        <v>39</v>
      </c>
      <c r="E1879" s="12"/>
      <c r="F1879" s="12" t="s">
        <v>40</v>
      </c>
      <c r="G1879" s="12" t="s">
        <v>41</v>
      </c>
      <c r="H1879" s="12" t="s">
        <v>42</v>
      </c>
      <c r="I1879" s="12"/>
      <c r="J1879" s="12" t="s">
        <v>43</v>
      </c>
      <c r="K1879" s="12" t="s">
        <v>150</v>
      </c>
      <c r="L1879" s="12" t="s">
        <v>44</v>
      </c>
      <c r="M1879" s="12">
        <v>1</v>
      </c>
      <c r="N1879" s="12" t="s">
        <v>2154</v>
      </c>
      <c r="O1879" s="12">
        <v>42</v>
      </c>
      <c r="P1879" s="13">
        <v>36875.58</v>
      </c>
      <c r="Q1879" s="14">
        <v>289</v>
      </c>
    </row>
    <row r="1880" spans="1:17" ht="21">
      <c r="A1880" s="11" t="s">
        <v>17</v>
      </c>
      <c r="B1880" s="12"/>
      <c r="C1880" s="12" t="s">
        <v>18</v>
      </c>
      <c r="D1880" s="12" t="s">
        <v>19</v>
      </c>
      <c r="E1880" s="12" t="s">
        <v>20</v>
      </c>
      <c r="F1880" s="12" t="s">
        <v>21</v>
      </c>
      <c r="G1880" s="12" t="s">
        <v>22</v>
      </c>
      <c r="H1880" s="12" t="s">
        <v>23</v>
      </c>
      <c r="I1880" s="12"/>
      <c r="J1880" s="12" t="s">
        <v>24</v>
      </c>
      <c r="K1880" s="12" t="s">
        <v>25</v>
      </c>
      <c r="L1880" s="12" t="s">
        <v>26</v>
      </c>
      <c r="M1880" s="12"/>
      <c r="N1880" s="12" t="s">
        <v>2393</v>
      </c>
      <c r="O1880" s="12">
        <v>15</v>
      </c>
      <c r="P1880" s="13">
        <v>21839.85</v>
      </c>
      <c r="Q1880" s="14">
        <v>489</v>
      </c>
    </row>
    <row r="1881" spans="1:17" ht="21">
      <c r="A1881" s="11" t="s">
        <v>165</v>
      </c>
      <c r="B1881" s="12" t="s">
        <v>2291</v>
      </c>
      <c r="C1881" s="12" t="s">
        <v>29</v>
      </c>
      <c r="D1881" s="12" t="s">
        <v>30</v>
      </c>
      <c r="E1881" s="12" t="s">
        <v>20</v>
      </c>
      <c r="F1881" s="12" t="s">
        <v>76</v>
      </c>
      <c r="G1881" s="12" t="s">
        <v>32</v>
      </c>
      <c r="H1881" s="12" t="s">
        <v>256</v>
      </c>
      <c r="I1881" s="12" t="s">
        <v>589</v>
      </c>
      <c r="J1881" s="12" t="s">
        <v>2309</v>
      </c>
      <c r="K1881" s="12"/>
      <c r="L1881" s="12"/>
      <c r="M1881" s="12">
        <v>2.6</v>
      </c>
      <c r="N1881" s="12" t="s">
        <v>758</v>
      </c>
      <c r="O1881" s="12">
        <v>55</v>
      </c>
      <c r="P1881" s="13">
        <v>43504.45</v>
      </c>
      <c r="Q1881" s="14">
        <v>383</v>
      </c>
    </row>
    <row r="1882" spans="1:17" ht="21">
      <c r="A1882" s="11" t="s">
        <v>216</v>
      </c>
      <c r="B1882" s="12" t="s">
        <v>2394</v>
      </c>
      <c r="C1882" s="12" t="s">
        <v>218</v>
      </c>
      <c r="D1882" s="12" t="s">
        <v>85</v>
      </c>
      <c r="E1882" s="12" t="s">
        <v>75</v>
      </c>
      <c r="F1882" s="12" t="s">
        <v>86</v>
      </c>
      <c r="G1882" s="12" t="s">
        <v>77</v>
      </c>
      <c r="H1882" s="12" t="s">
        <v>42</v>
      </c>
      <c r="I1882" s="12"/>
      <c r="J1882" s="12" t="s">
        <v>43</v>
      </c>
      <c r="K1882" s="12" t="s">
        <v>205</v>
      </c>
      <c r="L1882" s="12"/>
      <c r="M1882" s="12">
        <v>4</v>
      </c>
      <c r="N1882" s="12" t="s">
        <v>2395</v>
      </c>
      <c r="O1882" s="12">
        <v>42</v>
      </c>
      <c r="P1882" s="13">
        <v>144858</v>
      </c>
      <c r="Q1882" s="14">
        <v>266</v>
      </c>
    </row>
    <row r="1883" spans="1:17" ht="21">
      <c r="A1883" s="11" t="s">
        <v>165</v>
      </c>
      <c r="B1883" s="12">
        <v>5420</v>
      </c>
      <c r="C1883" s="12" t="s">
        <v>18</v>
      </c>
      <c r="D1883" s="12" t="s">
        <v>85</v>
      </c>
      <c r="E1883" s="12" t="s">
        <v>75</v>
      </c>
      <c r="F1883" s="12" t="s">
        <v>86</v>
      </c>
      <c r="G1883" s="12" t="s">
        <v>41</v>
      </c>
      <c r="H1883" s="12" t="s">
        <v>256</v>
      </c>
      <c r="I1883" s="12"/>
      <c r="J1883" s="12" t="s">
        <v>24</v>
      </c>
      <c r="K1883" s="12" t="s">
        <v>25</v>
      </c>
      <c r="L1883" s="12"/>
      <c r="M1883" s="12"/>
      <c r="N1883" s="12" t="s">
        <v>2396</v>
      </c>
      <c r="O1883" s="12">
        <v>20</v>
      </c>
      <c r="P1883" s="13">
        <v>56343</v>
      </c>
      <c r="Q1883" s="14">
        <v>141</v>
      </c>
    </row>
    <row r="1884" spans="1:17" ht="21">
      <c r="A1884" s="11" t="s">
        <v>28</v>
      </c>
      <c r="B1884" s="12" t="s">
        <v>2397</v>
      </c>
      <c r="C1884" s="12" t="s">
        <v>29</v>
      </c>
      <c r="D1884" s="12" t="s">
        <v>2398</v>
      </c>
      <c r="E1884" s="12" t="s">
        <v>75</v>
      </c>
      <c r="F1884" s="12" t="s">
        <v>76</v>
      </c>
      <c r="G1884" s="12" t="s">
        <v>77</v>
      </c>
      <c r="H1884" s="12" t="s">
        <v>338</v>
      </c>
      <c r="I1884" s="12"/>
      <c r="J1884" s="12" t="s">
        <v>2399</v>
      </c>
      <c r="K1884" s="12" t="s">
        <v>205</v>
      </c>
      <c r="L1884" s="12"/>
      <c r="M1884" s="12">
        <v>3.9</v>
      </c>
      <c r="N1884" s="12" t="s">
        <v>2400</v>
      </c>
      <c r="O1884" s="12">
        <v>20</v>
      </c>
      <c r="P1884" s="13">
        <v>58479.8</v>
      </c>
      <c r="Q1884" s="14">
        <v>506</v>
      </c>
    </row>
    <row r="1885" spans="1:17" ht="21">
      <c r="A1885" s="11" t="s">
        <v>123</v>
      </c>
      <c r="B1885" s="12" t="s">
        <v>2401</v>
      </c>
      <c r="C1885" s="12" t="s">
        <v>73</v>
      </c>
      <c r="D1885" s="12" t="s">
        <v>85</v>
      </c>
      <c r="E1885" s="12" t="s">
        <v>208</v>
      </c>
      <c r="F1885" s="12" t="s">
        <v>145</v>
      </c>
      <c r="G1885" s="12" t="s">
        <v>41</v>
      </c>
      <c r="H1885" s="12" t="s">
        <v>33</v>
      </c>
      <c r="I1885" s="12" t="s">
        <v>260</v>
      </c>
      <c r="J1885" s="12" t="s">
        <v>2402</v>
      </c>
      <c r="K1885" s="12"/>
      <c r="L1885" s="12"/>
      <c r="M1885" s="12"/>
      <c r="N1885" s="12" t="s">
        <v>1980</v>
      </c>
      <c r="O1885" s="12">
        <v>35</v>
      </c>
      <c r="P1885" s="13">
        <v>40949.65</v>
      </c>
      <c r="Q1885" s="14">
        <v>388</v>
      </c>
    </row>
    <row r="1886" spans="1:17" ht="21">
      <c r="A1886" s="11" t="s">
        <v>165</v>
      </c>
      <c r="B1886" s="12" t="s">
        <v>1753</v>
      </c>
      <c r="C1886" s="12" t="s">
        <v>18</v>
      </c>
      <c r="D1886" s="12" t="s">
        <v>85</v>
      </c>
      <c r="E1886" s="12" t="s">
        <v>75</v>
      </c>
      <c r="F1886" s="12" t="s">
        <v>86</v>
      </c>
      <c r="G1886" s="12" t="s">
        <v>77</v>
      </c>
      <c r="H1886" s="12" t="s">
        <v>256</v>
      </c>
      <c r="I1886" s="12" t="s">
        <v>589</v>
      </c>
      <c r="J1886" s="12" t="s">
        <v>24</v>
      </c>
      <c r="K1886" s="12"/>
      <c r="L1886" s="12"/>
      <c r="M1886" s="12"/>
      <c r="N1886" s="12" t="s">
        <v>2403</v>
      </c>
      <c r="O1886" s="12">
        <v>27</v>
      </c>
      <c r="P1886" s="13">
        <v>5668.92</v>
      </c>
      <c r="Q1886" s="14">
        <v>214</v>
      </c>
    </row>
    <row r="1887" spans="1:17" ht="21">
      <c r="A1887" s="11" t="s">
        <v>17</v>
      </c>
      <c r="B1887" s="12"/>
      <c r="C1887" s="12" t="s">
        <v>29</v>
      </c>
      <c r="D1887" s="12" t="s">
        <v>19</v>
      </c>
      <c r="E1887" s="12" t="s">
        <v>94</v>
      </c>
      <c r="F1887" s="12" t="s">
        <v>95</v>
      </c>
      <c r="G1887" s="12" t="s">
        <v>96</v>
      </c>
      <c r="H1887" s="12" t="s">
        <v>23</v>
      </c>
      <c r="I1887" s="12"/>
      <c r="J1887" s="12" t="s">
        <v>24</v>
      </c>
      <c r="K1887" s="12" t="s">
        <v>25</v>
      </c>
      <c r="L1887" s="12" t="s">
        <v>97</v>
      </c>
      <c r="M1887" s="12">
        <v>5</v>
      </c>
      <c r="N1887" s="12" t="s">
        <v>2404</v>
      </c>
      <c r="O1887" s="12">
        <v>40</v>
      </c>
      <c r="P1887" s="13">
        <v>64279.6</v>
      </c>
      <c r="Q1887" s="14">
        <v>381</v>
      </c>
    </row>
    <row r="1888" spans="1:17" ht="21">
      <c r="A1888" s="11" t="s">
        <v>28</v>
      </c>
      <c r="B1888" s="12"/>
      <c r="C1888" s="12" t="s">
        <v>18</v>
      </c>
      <c r="D1888" s="12" t="s">
        <v>287</v>
      </c>
      <c r="E1888" s="12" t="s">
        <v>32</v>
      </c>
      <c r="F1888" s="12" t="s">
        <v>288</v>
      </c>
      <c r="G1888" s="12" t="s">
        <v>77</v>
      </c>
      <c r="H1888" s="12" t="s">
        <v>23</v>
      </c>
      <c r="I1888" s="12"/>
      <c r="J1888" s="12" t="s">
        <v>24</v>
      </c>
      <c r="K1888" s="12" t="s">
        <v>25</v>
      </c>
      <c r="L1888" s="12" t="s">
        <v>97</v>
      </c>
      <c r="M1888" s="12">
        <v>4.7</v>
      </c>
      <c r="N1888" s="12" t="s">
        <v>2405</v>
      </c>
      <c r="O1888" s="12">
        <v>53</v>
      </c>
      <c r="P1888" s="13">
        <v>28455.17</v>
      </c>
      <c r="Q1888" s="14">
        <v>327</v>
      </c>
    </row>
    <row r="1889" spans="1:17" ht="21">
      <c r="A1889" s="11" t="s">
        <v>28</v>
      </c>
      <c r="B1889" s="12"/>
      <c r="C1889" s="12" t="s">
        <v>29</v>
      </c>
      <c r="D1889" s="12" t="s">
        <v>85</v>
      </c>
      <c r="E1889" s="12" t="s">
        <v>20</v>
      </c>
      <c r="F1889" s="12" t="s">
        <v>99</v>
      </c>
      <c r="G1889" s="12" t="s">
        <v>77</v>
      </c>
      <c r="H1889" s="12" t="s">
        <v>23</v>
      </c>
      <c r="I1889" s="12"/>
      <c r="J1889" s="12" t="s">
        <v>24</v>
      </c>
      <c r="K1889" s="12" t="s">
        <v>25</v>
      </c>
      <c r="L1889" s="12" t="s">
        <v>97</v>
      </c>
      <c r="M1889" s="12">
        <v>4.4000000000000004</v>
      </c>
      <c r="N1889" s="12" t="s">
        <v>61</v>
      </c>
      <c r="O1889" s="12">
        <v>31</v>
      </c>
      <c r="P1889" s="13">
        <v>49569</v>
      </c>
      <c r="Q1889" s="14">
        <v>159</v>
      </c>
    </row>
    <row r="1890" spans="1:17" ht="21">
      <c r="A1890" s="11" t="s">
        <v>165</v>
      </c>
      <c r="B1890" s="12" t="s">
        <v>1472</v>
      </c>
      <c r="C1890" s="12" t="s">
        <v>29</v>
      </c>
      <c r="D1890" s="12" t="s">
        <v>853</v>
      </c>
      <c r="E1890" s="12" t="s">
        <v>20</v>
      </c>
      <c r="F1890" s="12" t="s">
        <v>145</v>
      </c>
      <c r="G1890" s="12" t="s">
        <v>32</v>
      </c>
      <c r="H1890" s="12" t="s">
        <v>33</v>
      </c>
      <c r="I1890" s="12"/>
      <c r="J1890" s="12" t="s">
        <v>24</v>
      </c>
      <c r="K1890" s="12" t="s">
        <v>146</v>
      </c>
      <c r="L1890" s="12"/>
      <c r="M1890" s="12"/>
      <c r="N1890" s="12" t="s">
        <v>2406</v>
      </c>
      <c r="O1890" s="12">
        <v>62</v>
      </c>
      <c r="P1890" s="13">
        <v>53258</v>
      </c>
      <c r="Q1890" s="14">
        <v>222</v>
      </c>
    </row>
    <row r="1891" spans="1:17" ht="21">
      <c r="A1891" s="11" t="s">
        <v>123</v>
      </c>
      <c r="B1891" s="12" t="s">
        <v>478</v>
      </c>
      <c r="C1891" s="12" t="s">
        <v>29</v>
      </c>
      <c r="D1891" s="12" t="s">
        <v>125</v>
      </c>
      <c r="E1891" s="12" t="s">
        <v>49</v>
      </c>
      <c r="F1891" s="12" t="s">
        <v>86</v>
      </c>
      <c r="G1891" s="12" t="s">
        <v>22</v>
      </c>
      <c r="H1891" s="12" t="s">
        <v>413</v>
      </c>
      <c r="I1891" s="12"/>
      <c r="J1891" s="12" t="s">
        <v>24</v>
      </c>
      <c r="K1891" s="12" t="s">
        <v>2407</v>
      </c>
      <c r="L1891" s="12"/>
      <c r="M1891" s="12">
        <v>3</v>
      </c>
      <c r="N1891" s="12" t="s">
        <v>2408</v>
      </c>
      <c r="O1891" s="12">
        <v>18</v>
      </c>
      <c r="P1891" s="13">
        <v>11817.36</v>
      </c>
      <c r="Q1891" s="14">
        <v>433</v>
      </c>
    </row>
    <row r="1892" spans="1:17" ht="21">
      <c r="A1892" s="11" t="s">
        <v>71</v>
      </c>
      <c r="B1892" s="12" t="s">
        <v>1222</v>
      </c>
      <c r="C1892" s="12" t="s">
        <v>48</v>
      </c>
      <c r="D1892" s="12" t="s">
        <v>2409</v>
      </c>
      <c r="E1892" s="12" t="s">
        <v>75</v>
      </c>
      <c r="F1892" s="12" t="s">
        <v>21</v>
      </c>
      <c r="G1892" s="12" t="s">
        <v>22</v>
      </c>
      <c r="H1892" s="12" t="s">
        <v>256</v>
      </c>
      <c r="I1892" s="12" t="s">
        <v>426</v>
      </c>
      <c r="J1892" s="12" t="s">
        <v>24</v>
      </c>
      <c r="K1892" s="12"/>
      <c r="L1892" s="12"/>
      <c r="M1892" s="12">
        <v>4.4000000000000004</v>
      </c>
      <c r="N1892" s="12" t="s">
        <v>2410</v>
      </c>
      <c r="O1892" s="12">
        <v>21</v>
      </c>
      <c r="P1892" s="13">
        <v>4672.5</v>
      </c>
      <c r="Q1892" s="14">
        <v>153</v>
      </c>
    </row>
    <row r="1893" spans="1:17" ht="21">
      <c r="A1893" s="11" t="s">
        <v>28</v>
      </c>
      <c r="B1893" s="12" t="s">
        <v>2411</v>
      </c>
      <c r="C1893" s="12" t="s">
        <v>18</v>
      </c>
      <c r="D1893" s="12"/>
      <c r="E1893" s="12" t="s">
        <v>49</v>
      </c>
      <c r="F1893" s="12"/>
      <c r="G1893" s="12" t="s">
        <v>77</v>
      </c>
      <c r="H1893" s="12" t="s">
        <v>256</v>
      </c>
      <c r="I1893" s="12" t="s">
        <v>1805</v>
      </c>
      <c r="J1893" s="12" t="s">
        <v>665</v>
      </c>
      <c r="K1893" s="12" t="s">
        <v>316</v>
      </c>
      <c r="L1893" s="12" t="s">
        <v>674</v>
      </c>
      <c r="M1893" s="12">
        <v>5</v>
      </c>
      <c r="N1893" s="12" t="s">
        <v>70</v>
      </c>
      <c r="O1893" s="12">
        <v>59</v>
      </c>
      <c r="P1893" s="13">
        <v>47141</v>
      </c>
      <c r="Q1893" s="14">
        <v>428</v>
      </c>
    </row>
    <row r="1894" spans="1:17" ht="21">
      <c r="A1894" s="11" t="s">
        <v>123</v>
      </c>
      <c r="B1894" s="12" t="s">
        <v>792</v>
      </c>
      <c r="C1894" s="12" t="s">
        <v>29</v>
      </c>
      <c r="D1894" s="12" t="s">
        <v>85</v>
      </c>
      <c r="E1894" s="12"/>
      <c r="F1894" s="12" t="s">
        <v>86</v>
      </c>
      <c r="G1894" s="12" t="s">
        <v>22</v>
      </c>
      <c r="H1894" s="12" t="s">
        <v>256</v>
      </c>
      <c r="I1894" s="12" t="s">
        <v>257</v>
      </c>
      <c r="J1894" s="12" t="s">
        <v>24</v>
      </c>
      <c r="K1894" s="12" t="s">
        <v>205</v>
      </c>
      <c r="L1894" s="12"/>
      <c r="M1894" s="12"/>
      <c r="N1894" s="12" t="s">
        <v>151</v>
      </c>
      <c r="O1894" s="12">
        <v>24</v>
      </c>
      <c r="P1894" s="13">
        <v>9359.76</v>
      </c>
      <c r="Q1894" s="14">
        <v>285</v>
      </c>
    </row>
    <row r="1895" spans="1:17" ht="21">
      <c r="A1895" s="11" t="s">
        <v>165</v>
      </c>
      <c r="B1895" s="12" t="s">
        <v>1438</v>
      </c>
      <c r="C1895" s="12" t="s">
        <v>18</v>
      </c>
      <c r="D1895" s="12"/>
      <c r="E1895" s="12"/>
      <c r="F1895" s="12" t="s">
        <v>86</v>
      </c>
      <c r="G1895" s="12" t="s">
        <v>77</v>
      </c>
      <c r="H1895" s="12" t="s">
        <v>256</v>
      </c>
      <c r="I1895" s="12" t="s">
        <v>2412</v>
      </c>
      <c r="J1895" s="12" t="s">
        <v>24</v>
      </c>
      <c r="K1895" s="12"/>
      <c r="L1895" s="12"/>
      <c r="M1895" s="12">
        <v>5</v>
      </c>
      <c r="N1895" s="12" t="s">
        <v>132</v>
      </c>
      <c r="O1895" s="12">
        <v>23</v>
      </c>
      <c r="P1895" s="13">
        <v>13569.77</v>
      </c>
      <c r="Q1895" s="14">
        <v>244</v>
      </c>
    </row>
    <row r="1896" spans="1:17" ht="21">
      <c r="A1896" s="11" t="s">
        <v>36</v>
      </c>
      <c r="B1896" s="12" t="s">
        <v>37</v>
      </c>
      <c r="C1896" s="12" t="s">
        <v>38</v>
      </c>
      <c r="D1896" s="12" t="s">
        <v>39</v>
      </c>
      <c r="E1896" s="12"/>
      <c r="F1896" s="12" t="s">
        <v>40</v>
      </c>
      <c r="G1896" s="12" t="s">
        <v>41</v>
      </c>
      <c r="H1896" s="12" t="s">
        <v>42</v>
      </c>
      <c r="I1896" s="12"/>
      <c r="J1896" s="12" t="s">
        <v>43</v>
      </c>
      <c r="K1896" s="12"/>
      <c r="L1896" s="12" t="s">
        <v>44</v>
      </c>
      <c r="M1896" s="12">
        <v>5</v>
      </c>
      <c r="N1896" s="12" t="s">
        <v>100</v>
      </c>
      <c r="O1896" s="12">
        <v>29</v>
      </c>
      <c r="P1896" s="13">
        <v>49271</v>
      </c>
      <c r="Q1896" s="14">
        <v>348</v>
      </c>
    </row>
    <row r="1897" spans="1:17" ht="21">
      <c r="A1897" s="11" t="s">
        <v>36</v>
      </c>
      <c r="B1897" s="12" t="s">
        <v>149</v>
      </c>
      <c r="C1897" s="12" t="s">
        <v>29</v>
      </c>
      <c r="D1897" s="12" t="s">
        <v>39</v>
      </c>
      <c r="E1897" s="12"/>
      <c r="F1897" s="12" t="s">
        <v>40</v>
      </c>
      <c r="G1897" s="12" t="s">
        <v>41</v>
      </c>
      <c r="H1897" s="12" t="s">
        <v>42</v>
      </c>
      <c r="I1897" s="12"/>
      <c r="J1897" s="12" t="s">
        <v>43</v>
      </c>
      <c r="K1897" s="12" t="s">
        <v>150</v>
      </c>
      <c r="L1897" s="12" t="s">
        <v>44</v>
      </c>
      <c r="M1897" s="12">
        <v>1</v>
      </c>
      <c r="N1897" s="12" t="s">
        <v>151</v>
      </c>
      <c r="O1897" s="12">
        <v>57</v>
      </c>
      <c r="P1897" s="13">
        <v>22229.43</v>
      </c>
      <c r="Q1897" s="14">
        <v>163</v>
      </c>
    </row>
    <row r="1898" spans="1:17" ht="21">
      <c r="A1898" s="11" t="s">
        <v>17</v>
      </c>
      <c r="B1898" s="12"/>
      <c r="C1898" s="12" t="s">
        <v>18</v>
      </c>
      <c r="D1898" s="12" t="s">
        <v>19</v>
      </c>
      <c r="E1898" s="12" t="s">
        <v>20</v>
      </c>
      <c r="F1898" s="12" t="s">
        <v>21</v>
      </c>
      <c r="G1898" s="12" t="s">
        <v>22</v>
      </c>
      <c r="H1898" s="12" t="s">
        <v>23</v>
      </c>
      <c r="I1898" s="12"/>
      <c r="J1898" s="12" t="s">
        <v>24</v>
      </c>
      <c r="K1898" s="12" t="s">
        <v>25</v>
      </c>
      <c r="L1898" s="12" t="s">
        <v>26</v>
      </c>
      <c r="M1898" s="12"/>
      <c r="N1898" s="12" t="s">
        <v>229</v>
      </c>
      <c r="O1898" s="12">
        <v>64</v>
      </c>
      <c r="P1898" s="13">
        <v>51711.360000000001</v>
      </c>
      <c r="Q1898" s="14">
        <v>501</v>
      </c>
    </row>
    <row r="1899" spans="1:17" ht="21">
      <c r="A1899" s="11" t="s">
        <v>165</v>
      </c>
      <c r="B1899" s="12" t="s">
        <v>1438</v>
      </c>
      <c r="C1899" s="12" t="s">
        <v>18</v>
      </c>
      <c r="D1899" s="12"/>
      <c r="E1899" s="12"/>
      <c r="F1899" s="12" t="s">
        <v>86</v>
      </c>
      <c r="G1899" s="12" t="s">
        <v>77</v>
      </c>
      <c r="H1899" s="12" t="s">
        <v>256</v>
      </c>
      <c r="I1899" s="12" t="s">
        <v>2412</v>
      </c>
      <c r="J1899" s="12" t="s">
        <v>24</v>
      </c>
      <c r="K1899" s="12"/>
      <c r="L1899" s="12"/>
      <c r="M1899" s="12">
        <v>5</v>
      </c>
      <c r="N1899" s="12" t="s">
        <v>61</v>
      </c>
      <c r="O1899" s="12">
        <v>48</v>
      </c>
      <c r="P1899" s="13">
        <v>76752</v>
      </c>
      <c r="Q1899" s="14">
        <v>532</v>
      </c>
    </row>
    <row r="1900" spans="1:17" ht="21">
      <c r="A1900" s="11" t="s">
        <v>165</v>
      </c>
      <c r="B1900" s="12" t="s">
        <v>2413</v>
      </c>
      <c r="C1900" s="12" t="s">
        <v>29</v>
      </c>
      <c r="D1900" s="12" t="s">
        <v>30</v>
      </c>
      <c r="E1900" s="12" t="s">
        <v>90</v>
      </c>
      <c r="F1900" s="12" t="s">
        <v>76</v>
      </c>
      <c r="G1900" s="12" t="s">
        <v>32</v>
      </c>
      <c r="H1900" s="12" t="s">
        <v>33</v>
      </c>
      <c r="I1900" s="12"/>
      <c r="J1900" s="12" t="s">
        <v>43</v>
      </c>
      <c r="K1900" s="12" t="s">
        <v>799</v>
      </c>
      <c r="L1900" s="12"/>
      <c r="M1900" s="12"/>
      <c r="N1900" s="12" t="s">
        <v>2414</v>
      </c>
      <c r="O1900" s="12">
        <v>64</v>
      </c>
      <c r="P1900" s="13">
        <v>60684.160000000003</v>
      </c>
      <c r="Q1900" s="14">
        <v>177</v>
      </c>
    </row>
    <row r="1901" spans="1:17" ht="21">
      <c r="A1901" s="11" t="s">
        <v>165</v>
      </c>
      <c r="B1901" s="12" t="s">
        <v>2415</v>
      </c>
      <c r="C1901" s="12" t="s">
        <v>29</v>
      </c>
      <c r="D1901" s="12" t="s">
        <v>85</v>
      </c>
      <c r="E1901" s="12" t="s">
        <v>208</v>
      </c>
      <c r="F1901" s="12" t="s">
        <v>241</v>
      </c>
      <c r="G1901" s="12" t="s">
        <v>32</v>
      </c>
      <c r="H1901" s="12" t="s">
        <v>23</v>
      </c>
      <c r="I1901" s="12"/>
      <c r="J1901" s="12" t="s">
        <v>43</v>
      </c>
      <c r="K1901" s="12" t="s">
        <v>150</v>
      </c>
      <c r="L1901" s="12"/>
      <c r="M1901" s="12">
        <v>4.2</v>
      </c>
      <c r="N1901" s="12" t="s">
        <v>2416</v>
      </c>
      <c r="O1901" s="12">
        <v>55</v>
      </c>
      <c r="P1901" s="13">
        <v>92949.45</v>
      </c>
      <c r="Q1901" s="14">
        <v>401</v>
      </c>
    </row>
    <row r="1902" spans="1:17" ht="21">
      <c r="A1902" s="11" t="s">
        <v>165</v>
      </c>
      <c r="B1902" s="12" t="s">
        <v>392</v>
      </c>
      <c r="C1902" s="12" t="s">
        <v>29</v>
      </c>
      <c r="D1902" s="12" t="s">
        <v>102</v>
      </c>
      <c r="E1902" s="12" t="s">
        <v>75</v>
      </c>
      <c r="F1902" s="12" t="s">
        <v>86</v>
      </c>
      <c r="G1902" s="12" t="s">
        <v>77</v>
      </c>
      <c r="H1902" s="12" t="s">
        <v>256</v>
      </c>
      <c r="I1902" s="12" t="s">
        <v>260</v>
      </c>
      <c r="J1902" s="12" t="s">
        <v>394</v>
      </c>
      <c r="K1902" s="12"/>
      <c r="L1902" s="12"/>
      <c r="M1902" s="12"/>
      <c r="N1902" s="12" t="s">
        <v>2417</v>
      </c>
      <c r="O1902" s="12">
        <v>21</v>
      </c>
      <c r="P1902" s="13">
        <v>45149.79</v>
      </c>
      <c r="Q1902" s="14">
        <v>213</v>
      </c>
    </row>
    <row r="1903" spans="1:17" ht="21">
      <c r="A1903" s="11" t="s">
        <v>649</v>
      </c>
      <c r="B1903" s="12" t="s">
        <v>2418</v>
      </c>
      <c r="C1903" s="12" t="s">
        <v>695</v>
      </c>
      <c r="D1903" s="12" t="s">
        <v>30</v>
      </c>
      <c r="E1903" s="12" t="s">
        <v>1349</v>
      </c>
      <c r="F1903" s="12" t="s">
        <v>86</v>
      </c>
      <c r="G1903" s="12" t="s">
        <v>67</v>
      </c>
      <c r="H1903" s="12" t="s">
        <v>1483</v>
      </c>
      <c r="I1903" s="12"/>
      <c r="J1903" s="12" t="s">
        <v>389</v>
      </c>
      <c r="K1903" s="12" t="s">
        <v>1213</v>
      </c>
      <c r="L1903" s="12"/>
      <c r="M1903" s="12">
        <v>5</v>
      </c>
      <c r="N1903" s="12" t="s">
        <v>113</v>
      </c>
      <c r="O1903" s="12">
        <v>37</v>
      </c>
      <c r="P1903" s="13">
        <v>66598.149999999994</v>
      </c>
      <c r="Q1903" s="14">
        <v>410</v>
      </c>
    </row>
    <row r="1904" spans="1:17" ht="21">
      <c r="A1904" s="11" t="s">
        <v>28</v>
      </c>
      <c r="B1904" s="12" t="s">
        <v>2419</v>
      </c>
      <c r="C1904" s="12" t="s">
        <v>2420</v>
      </c>
      <c r="D1904" s="12" t="s">
        <v>2069</v>
      </c>
      <c r="E1904" s="12" t="s">
        <v>208</v>
      </c>
      <c r="F1904" s="12" t="s">
        <v>374</v>
      </c>
      <c r="G1904" s="12" t="s">
        <v>32</v>
      </c>
      <c r="H1904" s="12" t="s">
        <v>33</v>
      </c>
      <c r="I1904" s="12"/>
      <c r="J1904" s="12" t="s">
        <v>43</v>
      </c>
      <c r="K1904" s="12" t="s">
        <v>2421</v>
      </c>
      <c r="L1904" s="12"/>
      <c r="M1904" s="12"/>
      <c r="N1904" s="12" t="s">
        <v>2422</v>
      </c>
      <c r="O1904" s="12">
        <v>51</v>
      </c>
      <c r="P1904" s="13">
        <v>88444.71</v>
      </c>
      <c r="Q1904" s="14">
        <v>413</v>
      </c>
    </row>
    <row r="1905" spans="1:17" ht="21">
      <c r="A1905" s="11" t="s">
        <v>17</v>
      </c>
      <c r="B1905" s="12"/>
      <c r="C1905" s="12" t="s">
        <v>29</v>
      </c>
      <c r="D1905" s="12" t="s">
        <v>19</v>
      </c>
      <c r="E1905" s="12" t="s">
        <v>94</v>
      </c>
      <c r="F1905" s="12" t="s">
        <v>95</v>
      </c>
      <c r="G1905" s="12" t="s">
        <v>96</v>
      </c>
      <c r="H1905" s="12" t="s">
        <v>23</v>
      </c>
      <c r="I1905" s="12"/>
      <c r="J1905" s="12" t="s">
        <v>24</v>
      </c>
      <c r="K1905" s="12" t="s">
        <v>25</v>
      </c>
      <c r="L1905" s="12" t="s">
        <v>97</v>
      </c>
      <c r="M1905" s="12">
        <v>5</v>
      </c>
      <c r="N1905" s="12" t="s">
        <v>2423</v>
      </c>
      <c r="O1905" s="12">
        <v>47</v>
      </c>
      <c r="P1905" s="13">
        <v>67633</v>
      </c>
      <c r="Q1905" s="14">
        <v>133</v>
      </c>
    </row>
    <row r="1906" spans="1:17" ht="21">
      <c r="A1906" s="11" t="s">
        <v>28</v>
      </c>
      <c r="B1906" s="12"/>
      <c r="C1906" s="12" t="s">
        <v>18</v>
      </c>
      <c r="D1906" s="12" t="s">
        <v>287</v>
      </c>
      <c r="E1906" s="12" t="s">
        <v>32</v>
      </c>
      <c r="F1906" s="12" t="s">
        <v>288</v>
      </c>
      <c r="G1906" s="12" t="s">
        <v>77</v>
      </c>
      <c r="H1906" s="12" t="s">
        <v>23</v>
      </c>
      <c r="I1906" s="12"/>
      <c r="J1906" s="12" t="s">
        <v>24</v>
      </c>
      <c r="K1906" s="12" t="s">
        <v>25</v>
      </c>
      <c r="L1906" s="12" t="s">
        <v>97</v>
      </c>
      <c r="M1906" s="12">
        <v>4.7</v>
      </c>
      <c r="N1906" s="12" t="s">
        <v>61</v>
      </c>
      <c r="O1906" s="12">
        <v>30</v>
      </c>
      <c r="P1906" s="13">
        <v>47970</v>
      </c>
      <c r="Q1906" s="14">
        <v>479</v>
      </c>
    </row>
    <row r="1907" spans="1:17" ht="21">
      <c r="A1907" s="11" t="s">
        <v>28</v>
      </c>
      <c r="B1907" s="12"/>
      <c r="C1907" s="12" t="s">
        <v>29</v>
      </c>
      <c r="D1907" s="12" t="s">
        <v>85</v>
      </c>
      <c r="E1907" s="12" t="s">
        <v>20</v>
      </c>
      <c r="F1907" s="12" t="s">
        <v>99</v>
      </c>
      <c r="G1907" s="12" t="s">
        <v>77</v>
      </c>
      <c r="H1907" s="12" t="s">
        <v>23</v>
      </c>
      <c r="I1907" s="12"/>
      <c r="J1907" s="12" t="s">
        <v>24</v>
      </c>
      <c r="K1907" s="12" t="s">
        <v>25</v>
      </c>
      <c r="L1907" s="12" t="s">
        <v>97</v>
      </c>
      <c r="M1907" s="12">
        <v>4.4000000000000004</v>
      </c>
      <c r="N1907" s="12" t="s">
        <v>1758</v>
      </c>
      <c r="O1907" s="12">
        <v>32</v>
      </c>
      <c r="P1907" s="13">
        <v>44793.919999999998</v>
      </c>
      <c r="Q1907" s="14">
        <v>395</v>
      </c>
    </row>
    <row r="1908" spans="1:17" ht="21">
      <c r="A1908" s="11" t="s">
        <v>289</v>
      </c>
      <c r="B1908" s="12" t="s">
        <v>2424</v>
      </c>
      <c r="C1908" s="12" t="s">
        <v>115</v>
      </c>
      <c r="D1908" s="12" t="s">
        <v>85</v>
      </c>
      <c r="E1908" s="12" t="s">
        <v>41</v>
      </c>
      <c r="F1908" s="12" t="s">
        <v>1542</v>
      </c>
      <c r="G1908" s="12" t="s">
        <v>67</v>
      </c>
      <c r="H1908" s="12" t="s">
        <v>68</v>
      </c>
      <c r="I1908" s="12"/>
      <c r="J1908" s="12" t="s">
        <v>24</v>
      </c>
      <c r="K1908" s="12" t="s">
        <v>2425</v>
      </c>
      <c r="L1908" s="12"/>
      <c r="M1908" s="12">
        <v>4.3</v>
      </c>
      <c r="N1908" s="12" t="s">
        <v>1319</v>
      </c>
      <c r="O1908" s="12">
        <v>24</v>
      </c>
      <c r="P1908" s="13">
        <v>36335.760000000002</v>
      </c>
      <c r="Q1908" s="14">
        <v>183</v>
      </c>
    </row>
    <row r="1909" spans="1:17" ht="21">
      <c r="A1909" s="11" t="s">
        <v>165</v>
      </c>
      <c r="B1909" s="12" t="s">
        <v>2426</v>
      </c>
      <c r="C1909" s="12" t="s">
        <v>18</v>
      </c>
      <c r="D1909" s="12" t="s">
        <v>85</v>
      </c>
      <c r="E1909" s="12" t="s">
        <v>75</v>
      </c>
      <c r="F1909" s="12" t="s">
        <v>76</v>
      </c>
      <c r="G1909" s="12" t="s">
        <v>77</v>
      </c>
      <c r="H1909" s="12" t="s">
        <v>42</v>
      </c>
      <c r="I1909" s="12"/>
      <c r="J1909" s="12" t="s">
        <v>24</v>
      </c>
      <c r="K1909" s="12" t="s">
        <v>506</v>
      </c>
      <c r="L1909" s="12"/>
      <c r="M1909" s="12"/>
      <c r="N1909" s="12" t="s">
        <v>2427</v>
      </c>
      <c r="O1909" s="12">
        <v>58</v>
      </c>
      <c r="P1909" s="13">
        <v>22562</v>
      </c>
      <c r="Q1909" s="14">
        <v>469</v>
      </c>
    </row>
    <row r="1910" spans="1:17" ht="21">
      <c r="A1910" s="11" t="s">
        <v>165</v>
      </c>
      <c r="B1910" s="12" t="s">
        <v>2428</v>
      </c>
      <c r="C1910" s="12" t="s">
        <v>29</v>
      </c>
      <c r="D1910" s="12" t="s">
        <v>85</v>
      </c>
      <c r="E1910" s="12"/>
      <c r="F1910" s="12" t="s">
        <v>1534</v>
      </c>
      <c r="G1910" s="12" t="s">
        <v>77</v>
      </c>
      <c r="H1910" s="12" t="s">
        <v>338</v>
      </c>
      <c r="I1910" s="12" t="s">
        <v>1535</v>
      </c>
      <c r="J1910" s="12" t="s">
        <v>24</v>
      </c>
      <c r="K1910" s="12" t="s">
        <v>2429</v>
      </c>
      <c r="L1910" s="12"/>
      <c r="M1910" s="12">
        <v>4.4000000000000004</v>
      </c>
      <c r="N1910" s="12" t="s">
        <v>78</v>
      </c>
      <c r="O1910" s="12">
        <v>27</v>
      </c>
      <c r="P1910" s="13">
        <v>24299.73</v>
      </c>
      <c r="Q1910" s="14">
        <v>130</v>
      </c>
    </row>
    <row r="1911" spans="1:17" ht="21">
      <c r="A1911" s="11" t="s">
        <v>165</v>
      </c>
      <c r="B1911" s="12" t="s">
        <v>254</v>
      </c>
      <c r="C1911" s="12" t="s">
        <v>29</v>
      </c>
      <c r="D1911" s="12"/>
      <c r="E1911" s="12" t="s">
        <v>49</v>
      </c>
      <c r="F1911" s="12" t="s">
        <v>76</v>
      </c>
      <c r="G1911" s="12"/>
      <c r="H1911" s="12" t="s">
        <v>1105</v>
      </c>
      <c r="I1911" s="12"/>
      <c r="J1911" s="12" t="s">
        <v>24</v>
      </c>
      <c r="K1911" s="12" t="s">
        <v>1393</v>
      </c>
      <c r="L1911" s="12"/>
      <c r="M1911" s="12">
        <v>3.9</v>
      </c>
      <c r="N1911" s="12" t="s">
        <v>2430</v>
      </c>
      <c r="O1911" s="12">
        <v>26</v>
      </c>
      <c r="P1911" s="13">
        <v>64739.74</v>
      </c>
      <c r="Q1911" s="14">
        <v>340</v>
      </c>
    </row>
    <row r="1912" spans="1:17" ht="21">
      <c r="A1912" s="11" t="s">
        <v>165</v>
      </c>
      <c r="B1912" s="12" t="s">
        <v>2431</v>
      </c>
      <c r="C1912" s="12" t="s">
        <v>29</v>
      </c>
      <c r="D1912" s="12"/>
      <c r="E1912" s="12" t="s">
        <v>49</v>
      </c>
      <c r="F1912" s="12" t="s">
        <v>86</v>
      </c>
      <c r="G1912" s="12" t="s">
        <v>77</v>
      </c>
      <c r="H1912" s="12" t="s">
        <v>256</v>
      </c>
      <c r="I1912" s="12"/>
      <c r="J1912" s="12" t="s">
        <v>43</v>
      </c>
      <c r="K1912" s="12" t="s">
        <v>1842</v>
      </c>
      <c r="L1912" s="12" t="s">
        <v>262</v>
      </c>
      <c r="M1912" s="12"/>
      <c r="N1912" s="12" t="s">
        <v>2432</v>
      </c>
      <c r="O1912" s="12">
        <v>47</v>
      </c>
      <c r="P1912" s="13">
        <v>13535.53</v>
      </c>
      <c r="Q1912" s="14">
        <v>402</v>
      </c>
    </row>
    <row r="1913" spans="1:17" ht="21">
      <c r="A1913" s="11" t="s">
        <v>28</v>
      </c>
      <c r="B1913" s="12"/>
      <c r="C1913" s="12" t="s">
        <v>29</v>
      </c>
      <c r="D1913" s="12" t="s">
        <v>30</v>
      </c>
      <c r="E1913" s="12" t="s">
        <v>20</v>
      </c>
      <c r="F1913" s="12" t="s">
        <v>31</v>
      </c>
      <c r="G1913" s="12" t="s">
        <v>32</v>
      </c>
      <c r="H1913" s="12" t="s">
        <v>33</v>
      </c>
      <c r="I1913" s="12" t="s">
        <v>34</v>
      </c>
      <c r="J1913" s="12" t="s">
        <v>24</v>
      </c>
      <c r="K1913" s="12" t="s">
        <v>25</v>
      </c>
      <c r="L1913" s="12"/>
      <c r="M1913" s="12">
        <v>4.5</v>
      </c>
      <c r="N1913" s="12" t="s">
        <v>2433</v>
      </c>
      <c r="O1913" s="12">
        <v>51</v>
      </c>
      <c r="P1913" s="13">
        <v>14584.98</v>
      </c>
      <c r="Q1913" s="14">
        <v>179</v>
      </c>
    </row>
    <row r="1914" spans="1:17" ht="21">
      <c r="A1914" s="11" t="s">
        <v>17</v>
      </c>
      <c r="B1914" s="12" t="s">
        <v>101</v>
      </c>
      <c r="C1914" s="12" t="s">
        <v>29</v>
      </c>
      <c r="D1914" s="12" t="s">
        <v>102</v>
      </c>
      <c r="E1914" s="12" t="s">
        <v>20</v>
      </c>
      <c r="F1914" s="12" t="s">
        <v>31</v>
      </c>
      <c r="G1914" s="12" t="s">
        <v>96</v>
      </c>
      <c r="H1914" s="12" t="s">
        <v>23</v>
      </c>
      <c r="I1914" s="12"/>
      <c r="J1914" s="12" t="s">
        <v>24</v>
      </c>
      <c r="K1914" s="12" t="s">
        <v>25</v>
      </c>
      <c r="L1914" s="12"/>
      <c r="M1914" s="12"/>
      <c r="N1914" s="12" t="s">
        <v>2434</v>
      </c>
      <c r="O1914" s="12">
        <v>17</v>
      </c>
      <c r="P1914" s="13">
        <v>36212.720000000001</v>
      </c>
      <c r="Q1914" s="14">
        <v>481</v>
      </c>
    </row>
    <row r="1915" spans="1:17" ht="21">
      <c r="A1915" s="11" t="s">
        <v>152</v>
      </c>
      <c r="B1915" s="12" t="s">
        <v>153</v>
      </c>
      <c r="C1915" s="12" t="s">
        <v>73</v>
      </c>
      <c r="D1915" s="12" t="s">
        <v>30</v>
      </c>
      <c r="E1915" s="12" t="s">
        <v>20</v>
      </c>
      <c r="F1915" s="12" t="s">
        <v>31</v>
      </c>
      <c r="G1915" s="12" t="s">
        <v>41</v>
      </c>
      <c r="H1915" s="12" t="s">
        <v>23</v>
      </c>
      <c r="I1915" s="12"/>
      <c r="J1915" s="12" t="s">
        <v>24</v>
      </c>
      <c r="K1915" s="12" t="s">
        <v>25</v>
      </c>
      <c r="L1915" s="12"/>
      <c r="M1915" s="12"/>
      <c r="N1915" s="12" t="s">
        <v>45</v>
      </c>
      <c r="O1915" s="12">
        <v>35</v>
      </c>
      <c r="P1915" s="13">
        <v>34999.65</v>
      </c>
      <c r="Q1915" s="14">
        <v>421</v>
      </c>
    </row>
    <row r="1916" spans="1:17" ht="21">
      <c r="A1916" s="11" t="s">
        <v>36</v>
      </c>
      <c r="B1916" s="12" t="s">
        <v>37</v>
      </c>
      <c r="C1916" s="12" t="s">
        <v>38</v>
      </c>
      <c r="D1916" s="12" t="s">
        <v>39</v>
      </c>
      <c r="E1916" s="12"/>
      <c r="F1916" s="12" t="s">
        <v>40</v>
      </c>
      <c r="G1916" s="12" t="s">
        <v>41</v>
      </c>
      <c r="H1916" s="12" t="s">
        <v>42</v>
      </c>
      <c r="I1916" s="12"/>
      <c r="J1916" s="12" t="s">
        <v>43</v>
      </c>
      <c r="K1916" s="12"/>
      <c r="L1916" s="12" t="s">
        <v>44</v>
      </c>
      <c r="M1916" s="12">
        <v>5</v>
      </c>
      <c r="N1916" s="12" t="s">
        <v>1290</v>
      </c>
      <c r="O1916" s="12">
        <v>19</v>
      </c>
      <c r="P1916" s="13">
        <v>40716.81</v>
      </c>
      <c r="Q1916" s="14">
        <v>328</v>
      </c>
    </row>
    <row r="1917" spans="1:17" ht="21">
      <c r="A1917" s="11" t="s">
        <v>36</v>
      </c>
      <c r="B1917" s="12" t="s">
        <v>149</v>
      </c>
      <c r="C1917" s="12" t="s">
        <v>29</v>
      </c>
      <c r="D1917" s="12" t="s">
        <v>39</v>
      </c>
      <c r="E1917" s="12"/>
      <c r="F1917" s="12" t="s">
        <v>40</v>
      </c>
      <c r="G1917" s="12" t="s">
        <v>41</v>
      </c>
      <c r="H1917" s="12" t="s">
        <v>42</v>
      </c>
      <c r="I1917" s="12"/>
      <c r="J1917" s="12" t="s">
        <v>43</v>
      </c>
      <c r="K1917" s="12" t="s">
        <v>150</v>
      </c>
      <c r="L1917" s="12" t="s">
        <v>44</v>
      </c>
      <c r="M1917" s="12">
        <v>1</v>
      </c>
      <c r="N1917" s="12" t="s">
        <v>2435</v>
      </c>
      <c r="O1917" s="12">
        <v>60</v>
      </c>
      <c r="P1917" s="13">
        <v>96359.4</v>
      </c>
      <c r="Q1917" s="14">
        <v>485</v>
      </c>
    </row>
    <row r="1918" spans="1:17" ht="21">
      <c r="A1918" s="11" t="s">
        <v>17</v>
      </c>
      <c r="B1918" s="12"/>
      <c r="C1918" s="12" t="s">
        <v>18</v>
      </c>
      <c r="D1918" s="12" t="s">
        <v>19</v>
      </c>
      <c r="E1918" s="12" t="s">
        <v>20</v>
      </c>
      <c r="F1918" s="12" t="s">
        <v>21</v>
      </c>
      <c r="G1918" s="12" t="s">
        <v>22</v>
      </c>
      <c r="H1918" s="12" t="s">
        <v>23</v>
      </c>
      <c r="I1918" s="12"/>
      <c r="J1918" s="12" t="s">
        <v>24</v>
      </c>
      <c r="K1918" s="12" t="s">
        <v>25</v>
      </c>
      <c r="L1918" s="12" t="s">
        <v>26</v>
      </c>
      <c r="M1918" s="12"/>
      <c r="N1918" s="12" t="s">
        <v>2436</v>
      </c>
      <c r="O1918" s="12">
        <v>22</v>
      </c>
      <c r="P1918" s="13">
        <v>53041.78</v>
      </c>
      <c r="Q1918" s="14">
        <v>133</v>
      </c>
    </row>
    <row r="1919" spans="1:17" ht="21">
      <c r="A1919" s="11" t="s">
        <v>71</v>
      </c>
      <c r="B1919" s="12" t="s">
        <v>868</v>
      </c>
      <c r="C1919" s="12" t="s">
        <v>29</v>
      </c>
      <c r="D1919" s="12" t="s">
        <v>869</v>
      </c>
      <c r="E1919" s="12" t="s">
        <v>75</v>
      </c>
      <c r="F1919" s="12" t="s">
        <v>21</v>
      </c>
      <c r="G1919" s="12" t="s">
        <v>22</v>
      </c>
      <c r="H1919" s="12" t="s">
        <v>23</v>
      </c>
      <c r="I1919" s="12" t="s">
        <v>2437</v>
      </c>
      <c r="J1919" s="12" t="s">
        <v>24</v>
      </c>
      <c r="K1919" s="12"/>
      <c r="L1919" s="12"/>
      <c r="M1919" s="12">
        <v>4.5999999999999996</v>
      </c>
      <c r="N1919" s="12" t="s">
        <v>2438</v>
      </c>
      <c r="O1919" s="12">
        <v>51</v>
      </c>
      <c r="P1919" s="13">
        <v>58870.83</v>
      </c>
      <c r="Q1919" s="14">
        <v>198</v>
      </c>
    </row>
    <row r="1920" spans="1:17" ht="21">
      <c r="A1920" s="11" t="s">
        <v>28</v>
      </c>
      <c r="B1920" s="12" t="s">
        <v>468</v>
      </c>
      <c r="C1920" s="12" t="s">
        <v>29</v>
      </c>
      <c r="D1920" s="12"/>
      <c r="E1920" s="12" t="s">
        <v>49</v>
      </c>
      <c r="F1920" s="12" t="s">
        <v>86</v>
      </c>
      <c r="G1920" s="12" t="s">
        <v>22</v>
      </c>
      <c r="H1920" s="12" t="s">
        <v>23</v>
      </c>
      <c r="I1920" s="12"/>
      <c r="J1920" s="12" t="s">
        <v>24</v>
      </c>
      <c r="K1920" s="12"/>
      <c r="L1920" s="12" t="s">
        <v>1504</v>
      </c>
      <c r="M1920" s="12">
        <v>5</v>
      </c>
      <c r="N1920" s="12" t="s">
        <v>151</v>
      </c>
      <c r="O1920" s="12">
        <v>31</v>
      </c>
      <c r="P1920" s="13">
        <v>12089.69</v>
      </c>
      <c r="Q1920" s="14">
        <v>278</v>
      </c>
    </row>
    <row r="1921" spans="1:17" ht="21">
      <c r="A1921" s="11" t="s">
        <v>165</v>
      </c>
      <c r="B1921" s="12" t="s">
        <v>712</v>
      </c>
      <c r="C1921" s="12" t="s">
        <v>115</v>
      </c>
      <c r="D1921" s="12"/>
      <c r="E1921" s="12" t="s">
        <v>58</v>
      </c>
      <c r="F1921" s="12" t="s">
        <v>135</v>
      </c>
      <c r="G1921" s="12" t="s">
        <v>67</v>
      </c>
      <c r="H1921" s="12" t="s">
        <v>33</v>
      </c>
      <c r="I1921" s="12" t="s">
        <v>260</v>
      </c>
      <c r="J1921" s="12" t="s">
        <v>24</v>
      </c>
      <c r="K1921" s="12"/>
      <c r="L1921" s="12" t="s">
        <v>549</v>
      </c>
      <c r="M1921" s="12"/>
      <c r="N1921" s="12" t="s">
        <v>151</v>
      </c>
      <c r="O1921" s="12">
        <v>56</v>
      </c>
      <c r="P1921" s="13">
        <v>21839.439999999999</v>
      </c>
      <c r="Q1921" s="14">
        <v>340</v>
      </c>
    </row>
    <row r="1922" spans="1:17" ht="21">
      <c r="A1922" s="11" t="s">
        <v>165</v>
      </c>
      <c r="B1922" s="12" t="s">
        <v>862</v>
      </c>
      <c r="C1922" s="12" t="s">
        <v>18</v>
      </c>
      <c r="D1922" s="12" t="s">
        <v>301</v>
      </c>
      <c r="E1922" s="12" t="s">
        <v>75</v>
      </c>
      <c r="F1922" s="12" t="s">
        <v>76</v>
      </c>
      <c r="G1922" s="12" t="s">
        <v>41</v>
      </c>
      <c r="H1922" s="12" t="s">
        <v>256</v>
      </c>
      <c r="I1922" s="12" t="s">
        <v>1525</v>
      </c>
      <c r="J1922" s="12" t="s">
        <v>394</v>
      </c>
      <c r="K1922" s="12"/>
      <c r="L1922" s="12"/>
      <c r="M1922" s="12"/>
      <c r="N1922" s="12" t="s">
        <v>45</v>
      </c>
      <c r="O1922" s="12">
        <v>47</v>
      </c>
      <c r="P1922" s="13">
        <v>46999.53</v>
      </c>
      <c r="Q1922" s="14">
        <v>193</v>
      </c>
    </row>
    <row r="1923" spans="1:17" ht="21">
      <c r="A1923" s="11" t="s">
        <v>123</v>
      </c>
      <c r="B1923" s="12"/>
      <c r="C1923" s="12" t="s">
        <v>73</v>
      </c>
      <c r="D1923" s="12"/>
      <c r="E1923" s="12" t="s">
        <v>90</v>
      </c>
      <c r="F1923" s="12" t="s">
        <v>76</v>
      </c>
      <c r="G1923" s="12"/>
      <c r="H1923" s="12" t="s">
        <v>42</v>
      </c>
      <c r="I1923" s="12" t="s">
        <v>111</v>
      </c>
      <c r="J1923" s="12" t="s">
        <v>43</v>
      </c>
      <c r="K1923" s="12" t="s">
        <v>1488</v>
      </c>
      <c r="L1923" s="12" t="s">
        <v>442</v>
      </c>
      <c r="M1923" s="12">
        <v>5</v>
      </c>
      <c r="N1923" s="12" t="s">
        <v>2439</v>
      </c>
      <c r="O1923" s="12">
        <v>42</v>
      </c>
      <c r="P1923" s="13">
        <v>72857.820000000007</v>
      </c>
      <c r="Q1923" s="14">
        <v>386</v>
      </c>
    </row>
    <row r="1924" spans="1:17" ht="21">
      <c r="A1924" s="11" t="s">
        <v>46</v>
      </c>
      <c r="B1924" s="12" t="s">
        <v>2440</v>
      </c>
      <c r="C1924" s="12" t="s">
        <v>715</v>
      </c>
      <c r="D1924" s="12" t="s">
        <v>63</v>
      </c>
      <c r="E1924" s="12" t="s">
        <v>75</v>
      </c>
      <c r="F1924" s="12" t="s">
        <v>110</v>
      </c>
      <c r="G1924" s="12" t="s">
        <v>22</v>
      </c>
      <c r="H1924" s="12" t="s">
        <v>51</v>
      </c>
      <c r="I1924" s="12"/>
      <c r="J1924" s="12" t="s">
        <v>24</v>
      </c>
      <c r="K1924" s="12" t="s">
        <v>1528</v>
      </c>
      <c r="L1924" s="12"/>
      <c r="M1924" s="12">
        <v>4</v>
      </c>
      <c r="N1924" s="12" t="s">
        <v>45</v>
      </c>
      <c r="O1924" s="12">
        <v>41</v>
      </c>
      <c r="P1924" s="13">
        <v>40999.589999999997</v>
      </c>
      <c r="Q1924" s="14">
        <v>479</v>
      </c>
    </row>
    <row r="1925" spans="1:17" ht="21">
      <c r="A1925" s="11" t="s">
        <v>17</v>
      </c>
      <c r="B1925" s="12"/>
      <c r="C1925" s="12" t="s">
        <v>29</v>
      </c>
      <c r="D1925" s="12" t="s">
        <v>19</v>
      </c>
      <c r="E1925" s="12" t="s">
        <v>94</v>
      </c>
      <c r="F1925" s="12" t="s">
        <v>95</v>
      </c>
      <c r="G1925" s="12" t="s">
        <v>96</v>
      </c>
      <c r="H1925" s="12" t="s">
        <v>23</v>
      </c>
      <c r="I1925" s="12"/>
      <c r="J1925" s="12" t="s">
        <v>24</v>
      </c>
      <c r="K1925" s="12" t="s">
        <v>25</v>
      </c>
      <c r="L1925" s="12" t="s">
        <v>97</v>
      </c>
      <c r="M1925" s="12">
        <v>5</v>
      </c>
      <c r="N1925" s="12" t="s">
        <v>2441</v>
      </c>
      <c r="O1925" s="12">
        <v>46</v>
      </c>
      <c r="P1925" s="13">
        <v>78613.539999999994</v>
      </c>
      <c r="Q1925" s="14">
        <v>180</v>
      </c>
    </row>
    <row r="1926" spans="1:17" ht="21">
      <c r="A1926" s="11" t="s">
        <v>28</v>
      </c>
      <c r="B1926" s="12"/>
      <c r="C1926" s="12" t="s">
        <v>18</v>
      </c>
      <c r="D1926" s="12" t="s">
        <v>287</v>
      </c>
      <c r="E1926" s="12" t="s">
        <v>32</v>
      </c>
      <c r="F1926" s="12" t="s">
        <v>288</v>
      </c>
      <c r="G1926" s="12" t="s">
        <v>77</v>
      </c>
      <c r="H1926" s="12" t="s">
        <v>23</v>
      </c>
      <c r="I1926" s="12"/>
      <c r="J1926" s="12" t="s">
        <v>24</v>
      </c>
      <c r="K1926" s="12" t="s">
        <v>25</v>
      </c>
      <c r="L1926" s="12" t="s">
        <v>97</v>
      </c>
      <c r="M1926" s="12">
        <v>4.7</v>
      </c>
      <c r="N1926" s="12" t="s">
        <v>2442</v>
      </c>
      <c r="O1926" s="12">
        <v>63</v>
      </c>
      <c r="P1926" s="13">
        <v>42840</v>
      </c>
      <c r="Q1926" s="14">
        <v>447</v>
      </c>
    </row>
    <row r="1927" spans="1:17" ht="21">
      <c r="A1927" s="11" t="s">
        <v>28</v>
      </c>
      <c r="B1927" s="12"/>
      <c r="C1927" s="12" t="s">
        <v>29</v>
      </c>
      <c r="D1927" s="12" t="s">
        <v>85</v>
      </c>
      <c r="E1927" s="12" t="s">
        <v>20</v>
      </c>
      <c r="F1927" s="12" t="s">
        <v>99</v>
      </c>
      <c r="G1927" s="12" t="s">
        <v>77</v>
      </c>
      <c r="H1927" s="12" t="s">
        <v>23</v>
      </c>
      <c r="I1927" s="12"/>
      <c r="J1927" s="12" t="s">
        <v>24</v>
      </c>
      <c r="K1927" s="12" t="s">
        <v>25</v>
      </c>
      <c r="L1927" s="12" t="s">
        <v>97</v>
      </c>
      <c r="M1927" s="12">
        <v>4.4000000000000004</v>
      </c>
      <c r="N1927" s="12" t="s">
        <v>151</v>
      </c>
      <c r="O1927" s="12">
        <v>24</v>
      </c>
      <c r="P1927" s="13">
        <v>9359.76</v>
      </c>
      <c r="Q1927" s="14">
        <v>447</v>
      </c>
    </row>
    <row r="1928" spans="1:17" ht="21">
      <c r="A1928" s="11" t="s">
        <v>165</v>
      </c>
      <c r="B1928" s="12" t="s">
        <v>1284</v>
      </c>
      <c r="C1928" s="12" t="s">
        <v>105</v>
      </c>
      <c r="D1928" s="12" t="s">
        <v>588</v>
      </c>
      <c r="E1928" s="12" t="s">
        <v>2443</v>
      </c>
      <c r="F1928" s="12" t="s">
        <v>106</v>
      </c>
      <c r="G1928" s="12" t="s">
        <v>32</v>
      </c>
      <c r="H1928" s="12" t="s">
        <v>33</v>
      </c>
      <c r="I1928" s="12"/>
      <c r="J1928" s="12" t="s">
        <v>43</v>
      </c>
      <c r="K1928" s="12" t="s">
        <v>1288</v>
      </c>
      <c r="L1928" s="12"/>
      <c r="M1928" s="12"/>
      <c r="N1928" s="12" t="s">
        <v>151</v>
      </c>
      <c r="O1928" s="12">
        <v>24</v>
      </c>
      <c r="P1928" s="13">
        <v>9359.76</v>
      </c>
      <c r="Q1928" s="14">
        <v>281</v>
      </c>
    </row>
    <row r="1929" spans="1:17" ht="21">
      <c r="A1929" s="11" t="s">
        <v>123</v>
      </c>
      <c r="B1929" s="12" t="s">
        <v>2444</v>
      </c>
      <c r="C1929" s="12" t="s">
        <v>18</v>
      </c>
      <c r="D1929" s="12"/>
      <c r="E1929" s="12" t="s">
        <v>49</v>
      </c>
      <c r="F1929" s="12" t="s">
        <v>337</v>
      </c>
      <c r="G1929" s="12" t="s">
        <v>22</v>
      </c>
      <c r="H1929" s="12" t="s">
        <v>256</v>
      </c>
      <c r="I1929" s="12" t="s">
        <v>284</v>
      </c>
      <c r="J1929" s="12" t="s">
        <v>24</v>
      </c>
      <c r="K1929" s="12" t="s">
        <v>2445</v>
      </c>
      <c r="L1929" s="12"/>
      <c r="M1929" s="12">
        <v>4.5999999999999996</v>
      </c>
      <c r="N1929" s="12" t="s">
        <v>2446</v>
      </c>
      <c r="O1929" s="12">
        <v>28</v>
      </c>
      <c r="P1929" s="13">
        <v>6240.64</v>
      </c>
      <c r="Q1929" s="14">
        <v>353</v>
      </c>
    </row>
    <row r="1930" spans="1:17" ht="21">
      <c r="A1930" s="11" t="s">
        <v>123</v>
      </c>
      <c r="B1930" s="12" t="s">
        <v>2447</v>
      </c>
      <c r="C1930" s="12" t="s">
        <v>29</v>
      </c>
      <c r="D1930" s="12" t="s">
        <v>85</v>
      </c>
      <c r="E1930" s="12" t="s">
        <v>90</v>
      </c>
      <c r="F1930" s="12" t="s">
        <v>145</v>
      </c>
      <c r="G1930" s="12" t="s">
        <v>32</v>
      </c>
      <c r="H1930" s="12" t="s">
        <v>256</v>
      </c>
      <c r="I1930" s="12"/>
      <c r="J1930" s="12" t="s">
        <v>24</v>
      </c>
      <c r="K1930" s="12" t="s">
        <v>2448</v>
      </c>
      <c r="L1930" s="12"/>
      <c r="M1930" s="12"/>
      <c r="N1930" s="12" t="s">
        <v>132</v>
      </c>
      <c r="O1930" s="12">
        <v>30</v>
      </c>
      <c r="P1930" s="13">
        <v>17699.7</v>
      </c>
      <c r="Q1930" s="14">
        <v>403</v>
      </c>
    </row>
    <row r="1931" spans="1:17" ht="21">
      <c r="A1931" s="11" t="s">
        <v>28</v>
      </c>
      <c r="B1931" s="12"/>
      <c r="C1931" s="12" t="s">
        <v>29</v>
      </c>
      <c r="D1931" s="12" t="s">
        <v>30</v>
      </c>
      <c r="E1931" s="12" t="s">
        <v>20</v>
      </c>
      <c r="F1931" s="12" t="s">
        <v>31</v>
      </c>
      <c r="G1931" s="12" t="s">
        <v>32</v>
      </c>
      <c r="H1931" s="12" t="s">
        <v>33</v>
      </c>
      <c r="I1931" s="12" t="s">
        <v>34</v>
      </c>
      <c r="J1931" s="12" t="s">
        <v>24</v>
      </c>
      <c r="K1931" s="12" t="s">
        <v>25</v>
      </c>
      <c r="L1931" s="12"/>
      <c r="M1931" s="12">
        <v>4.5</v>
      </c>
      <c r="N1931" s="12" t="s">
        <v>1673</v>
      </c>
      <c r="O1931" s="12">
        <v>21</v>
      </c>
      <c r="P1931" s="13">
        <v>16064.79</v>
      </c>
      <c r="Q1931" s="14">
        <v>259</v>
      </c>
    </row>
    <row r="1932" spans="1:17" ht="21">
      <c r="A1932" s="11" t="s">
        <v>17</v>
      </c>
      <c r="B1932" s="12" t="s">
        <v>101</v>
      </c>
      <c r="C1932" s="12" t="s">
        <v>29</v>
      </c>
      <c r="D1932" s="12" t="s">
        <v>102</v>
      </c>
      <c r="E1932" s="12" t="s">
        <v>20</v>
      </c>
      <c r="F1932" s="12" t="s">
        <v>31</v>
      </c>
      <c r="G1932" s="12" t="s">
        <v>96</v>
      </c>
      <c r="H1932" s="12" t="s">
        <v>23</v>
      </c>
      <c r="I1932" s="12"/>
      <c r="J1932" s="12" t="s">
        <v>24</v>
      </c>
      <c r="K1932" s="12" t="s">
        <v>25</v>
      </c>
      <c r="L1932" s="12"/>
      <c r="M1932" s="12"/>
      <c r="N1932" s="12" t="s">
        <v>2449</v>
      </c>
      <c r="O1932" s="12">
        <v>52</v>
      </c>
      <c r="P1932" s="13">
        <v>40611.480000000003</v>
      </c>
      <c r="Q1932" s="14">
        <v>401</v>
      </c>
    </row>
    <row r="1933" spans="1:17" ht="21">
      <c r="A1933" s="11" t="s">
        <v>152</v>
      </c>
      <c r="B1933" s="12" t="s">
        <v>153</v>
      </c>
      <c r="C1933" s="12" t="s">
        <v>73</v>
      </c>
      <c r="D1933" s="12" t="s">
        <v>30</v>
      </c>
      <c r="E1933" s="12" t="s">
        <v>20</v>
      </c>
      <c r="F1933" s="12" t="s">
        <v>31</v>
      </c>
      <c r="G1933" s="12" t="s">
        <v>41</v>
      </c>
      <c r="H1933" s="12" t="s">
        <v>23</v>
      </c>
      <c r="I1933" s="12"/>
      <c r="J1933" s="12" t="s">
        <v>24</v>
      </c>
      <c r="K1933" s="12" t="s">
        <v>25</v>
      </c>
      <c r="L1933" s="12"/>
      <c r="M1933" s="12"/>
      <c r="N1933" s="12" t="s">
        <v>2450</v>
      </c>
      <c r="O1933" s="12">
        <v>17</v>
      </c>
      <c r="P1933" s="13">
        <v>8939.11</v>
      </c>
      <c r="Q1933" s="14">
        <v>253</v>
      </c>
    </row>
    <row r="1934" spans="1:17" ht="21">
      <c r="A1934" s="11" t="s">
        <v>36</v>
      </c>
      <c r="B1934" s="12" t="s">
        <v>37</v>
      </c>
      <c r="C1934" s="12" t="s">
        <v>38</v>
      </c>
      <c r="D1934" s="12" t="s">
        <v>39</v>
      </c>
      <c r="E1934" s="12"/>
      <c r="F1934" s="12" t="s">
        <v>40</v>
      </c>
      <c r="G1934" s="12" t="s">
        <v>41</v>
      </c>
      <c r="H1934" s="12" t="s">
        <v>42</v>
      </c>
      <c r="I1934" s="12"/>
      <c r="J1934" s="12" t="s">
        <v>43</v>
      </c>
      <c r="K1934" s="12"/>
      <c r="L1934" s="12" t="s">
        <v>44</v>
      </c>
      <c r="M1934" s="12">
        <v>5</v>
      </c>
      <c r="N1934" s="12" t="s">
        <v>132</v>
      </c>
      <c r="O1934" s="12">
        <v>37</v>
      </c>
      <c r="P1934" s="13">
        <v>21829.63</v>
      </c>
      <c r="Q1934" s="14">
        <v>419</v>
      </c>
    </row>
    <row r="1935" spans="1:17" ht="21">
      <c r="A1935" s="11" t="s">
        <v>36</v>
      </c>
      <c r="B1935" s="12" t="s">
        <v>149</v>
      </c>
      <c r="C1935" s="12" t="s">
        <v>29</v>
      </c>
      <c r="D1935" s="12" t="s">
        <v>39</v>
      </c>
      <c r="E1935" s="12"/>
      <c r="F1935" s="12" t="s">
        <v>40</v>
      </c>
      <c r="G1935" s="12" t="s">
        <v>41</v>
      </c>
      <c r="H1935" s="12" t="s">
        <v>42</v>
      </c>
      <c r="I1935" s="12"/>
      <c r="J1935" s="12" t="s">
        <v>43</v>
      </c>
      <c r="K1935" s="12" t="s">
        <v>150</v>
      </c>
      <c r="L1935" s="12" t="s">
        <v>44</v>
      </c>
      <c r="M1935" s="12">
        <v>1</v>
      </c>
      <c r="N1935" s="12" t="s">
        <v>127</v>
      </c>
      <c r="O1935" s="12">
        <v>23</v>
      </c>
      <c r="P1935" s="13">
        <v>14719.77</v>
      </c>
      <c r="Q1935" s="14">
        <v>394</v>
      </c>
    </row>
    <row r="1936" spans="1:17" ht="21">
      <c r="A1936" s="11" t="s">
        <v>17</v>
      </c>
      <c r="B1936" s="12"/>
      <c r="C1936" s="12" t="s">
        <v>18</v>
      </c>
      <c r="D1936" s="12" t="s">
        <v>19</v>
      </c>
      <c r="E1936" s="12" t="s">
        <v>20</v>
      </c>
      <c r="F1936" s="12" t="s">
        <v>21</v>
      </c>
      <c r="G1936" s="12" t="s">
        <v>22</v>
      </c>
      <c r="H1936" s="12" t="s">
        <v>23</v>
      </c>
      <c r="I1936" s="12"/>
      <c r="J1936" s="12" t="s">
        <v>24</v>
      </c>
      <c r="K1936" s="12" t="s">
        <v>25</v>
      </c>
      <c r="L1936" s="12" t="s">
        <v>26</v>
      </c>
      <c r="M1936" s="12"/>
      <c r="N1936" s="12" t="s">
        <v>2451</v>
      </c>
      <c r="O1936" s="12">
        <v>42</v>
      </c>
      <c r="P1936" s="13">
        <v>31735.62</v>
      </c>
      <c r="Q1936" s="14">
        <v>153</v>
      </c>
    </row>
    <row r="1937" spans="1:17" ht="21">
      <c r="A1937" s="11" t="s">
        <v>79</v>
      </c>
      <c r="B1937" s="12" t="s">
        <v>2387</v>
      </c>
      <c r="C1937" s="12" t="s">
        <v>29</v>
      </c>
      <c r="D1937" s="12" t="s">
        <v>2263</v>
      </c>
      <c r="E1937" s="12" t="s">
        <v>49</v>
      </c>
      <c r="F1937" s="12" t="s">
        <v>1104</v>
      </c>
      <c r="G1937" s="12" t="s">
        <v>22</v>
      </c>
      <c r="H1937" s="12" t="s">
        <v>413</v>
      </c>
      <c r="I1937" s="12" t="s">
        <v>34</v>
      </c>
      <c r="J1937" s="12"/>
      <c r="K1937" s="12" t="s">
        <v>764</v>
      </c>
      <c r="L1937" s="12"/>
      <c r="M1937" s="12">
        <v>4.4000000000000004</v>
      </c>
      <c r="N1937" s="12" t="s">
        <v>45</v>
      </c>
      <c r="O1937" s="12">
        <v>43</v>
      </c>
      <c r="P1937" s="13">
        <v>42999.57</v>
      </c>
      <c r="Q1937" s="14">
        <v>238</v>
      </c>
    </row>
    <row r="1938" spans="1:17" ht="21">
      <c r="A1938" s="11" t="s">
        <v>123</v>
      </c>
      <c r="B1938" s="12" t="s">
        <v>1422</v>
      </c>
      <c r="C1938" s="12" t="s">
        <v>18</v>
      </c>
      <c r="D1938" s="12"/>
      <c r="E1938" s="12" t="s">
        <v>75</v>
      </c>
      <c r="F1938" s="12" t="s">
        <v>76</v>
      </c>
      <c r="G1938" s="12" t="s">
        <v>77</v>
      </c>
      <c r="H1938" s="12" t="s">
        <v>23</v>
      </c>
      <c r="I1938" s="12" t="s">
        <v>565</v>
      </c>
      <c r="J1938" s="12" t="s">
        <v>394</v>
      </c>
      <c r="K1938" s="12" t="s">
        <v>205</v>
      </c>
      <c r="L1938" s="12"/>
      <c r="M1938" s="12"/>
      <c r="N1938" s="12" t="s">
        <v>151</v>
      </c>
      <c r="O1938" s="12">
        <v>42</v>
      </c>
      <c r="P1938" s="13">
        <v>16379.58</v>
      </c>
      <c r="Q1938" s="14">
        <v>197</v>
      </c>
    </row>
    <row r="1939" spans="1:17" ht="21">
      <c r="A1939" s="11" t="s">
        <v>751</v>
      </c>
      <c r="B1939" s="12" t="s">
        <v>2452</v>
      </c>
      <c r="C1939" s="12" t="s">
        <v>29</v>
      </c>
      <c r="D1939" s="12" t="s">
        <v>85</v>
      </c>
      <c r="E1939" s="12" t="s">
        <v>75</v>
      </c>
      <c r="F1939" s="12" t="s">
        <v>76</v>
      </c>
      <c r="G1939" s="12" t="s">
        <v>77</v>
      </c>
      <c r="H1939" s="12" t="s">
        <v>413</v>
      </c>
      <c r="I1939" s="12" t="s">
        <v>34</v>
      </c>
      <c r="J1939" s="12" t="s">
        <v>43</v>
      </c>
      <c r="K1939" s="12"/>
      <c r="L1939" s="12"/>
      <c r="M1939" s="12">
        <v>3.8</v>
      </c>
      <c r="N1939" s="12" t="s">
        <v>2453</v>
      </c>
      <c r="O1939" s="12">
        <v>46</v>
      </c>
      <c r="P1939" s="13">
        <v>56585.98</v>
      </c>
      <c r="Q1939" s="14">
        <v>347</v>
      </c>
    </row>
    <row r="1940" spans="1:17" ht="21">
      <c r="A1940" s="11" t="s">
        <v>165</v>
      </c>
      <c r="B1940" s="12" t="s">
        <v>908</v>
      </c>
      <c r="C1940" s="12" t="s">
        <v>29</v>
      </c>
      <c r="D1940" s="12" t="s">
        <v>85</v>
      </c>
      <c r="E1940" s="12" t="s">
        <v>20</v>
      </c>
      <c r="F1940" s="12" t="s">
        <v>76</v>
      </c>
      <c r="G1940" s="12" t="s">
        <v>41</v>
      </c>
      <c r="H1940" s="12" t="s">
        <v>33</v>
      </c>
      <c r="I1940" s="12"/>
      <c r="J1940" s="12" t="s">
        <v>24</v>
      </c>
      <c r="K1940" s="12" t="s">
        <v>506</v>
      </c>
      <c r="L1940" s="12"/>
      <c r="M1940" s="12"/>
      <c r="N1940" s="12" t="s">
        <v>2454</v>
      </c>
      <c r="O1940" s="12">
        <v>49</v>
      </c>
      <c r="P1940" s="13">
        <v>73490.69</v>
      </c>
      <c r="Q1940" s="14">
        <v>484</v>
      </c>
    </row>
    <row r="1941" spans="1:17" ht="21">
      <c r="A1941" s="11" t="s">
        <v>17</v>
      </c>
      <c r="B1941" s="12"/>
      <c r="C1941" s="12" t="s">
        <v>29</v>
      </c>
      <c r="D1941" s="12" t="s">
        <v>19</v>
      </c>
      <c r="E1941" s="12" t="s">
        <v>94</v>
      </c>
      <c r="F1941" s="12" t="s">
        <v>95</v>
      </c>
      <c r="G1941" s="12" t="s">
        <v>96</v>
      </c>
      <c r="H1941" s="12" t="s">
        <v>23</v>
      </c>
      <c r="I1941" s="12"/>
      <c r="J1941" s="12" t="s">
        <v>24</v>
      </c>
      <c r="K1941" s="12" t="s">
        <v>25</v>
      </c>
      <c r="L1941" s="12" t="s">
        <v>97</v>
      </c>
      <c r="M1941" s="12">
        <v>5</v>
      </c>
      <c r="N1941" s="12" t="s">
        <v>100</v>
      </c>
      <c r="O1941" s="12">
        <v>35</v>
      </c>
      <c r="P1941" s="13">
        <v>59465</v>
      </c>
      <c r="Q1941" s="14">
        <v>242</v>
      </c>
    </row>
    <row r="1942" spans="1:17" ht="21">
      <c r="A1942" s="11" t="s">
        <v>28</v>
      </c>
      <c r="B1942" s="12"/>
      <c r="C1942" s="12" t="s">
        <v>18</v>
      </c>
      <c r="D1942" s="12" t="s">
        <v>287</v>
      </c>
      <c r="E1942" s="12" t="s">
        <v>32</v>
      </c>
      <c r="F1942" s="12" t="s">
        <v>288</v>
      </c>
      <c r="G1942" s="12" t="s">
        <v>77</v>
      </c>
      <c r="H1942" s="12" t="s">
        <v>23</v>
      </c>
      <c r="I1942" s="12"/>
      <c r="J1942" s="12" t="s">
        <v>24</v>
      </c>
      <c r="K1942" s="12" t="s">
        <v>25</v>
      </c>
      <c r="L1942" s="12" t="s">
        <v>97</v>
      </c>
      <c r="M1942" s="12">
        <v>4.7</v>
      </c>
      <c r="N1942" s="12" t="s">
        <v>211</v>
      </c>
      <c r="O1942" s="12">
        <v>33</v>
      </c>
      <c r="P1942" s="13">
        <v>15179.67</v>
      </c>
      <c r="Q1942" s="14">
        <v>279</v>
      </c>
    </row>
    <row r="1943" spans="1:17" ht="21">
      <c r="A1943" s="11" t="s">
        <v>28</v>
      </c>
      <c r="B1943" s="12"/>
      <c r="C1943" s="12" t="s">
        <v>29</v>
      </c>
      <c r="D1943" s="12" t="s">
        <v>85</v>
      </c>
      <c r="E1943" s="12" t="s">
        <v>20</v>
      </c>
      <c r="F1943" s="12" t="s">
        <v>99</v>
      </c>
      <c r="G1943" s="12" t="s">
        <v>77</v>
      </c>
      <c r="H1943" s="12" t="s">
        <v>23</v>
      </c>
      <c r="I1943" s="12"/>
      <c r="J1943" s="12" t="s">
        <v>24</v>
      </c>
      <c r="K1943" s="12" t="s">
        <v>25</v>
      </c>
      <c r="L1943" s="12" t="s">
        <v>97</v>
      </c>
      <c r="M1943" s="12">
        <v>4.4000000000000004</v>
      </c>
      <c r="N1943" s="12" t="s">
        <v>211</v>
      </c>
      <c r="O1943" s="12">
        <v>17</v>
      </c>
      <c r="P1943" s="13">
        <v>7819.83</v>
      </c>
      <c r="Q1943" s="14">
        <v>282</v>
      </c>
    </row>
    <row r="1944" spans="1:17" ht="21">
      <c r="A1944" s="11" t="s">
        <v>123</v>
      </c>
      <c r="B1944" s="12" t="s">
        <v>2455</v>
      </c>
      <c r="C1944" s="12" t="s">
        <v>18</v>
      </c>
      <c r="D1944" s="12" t="s">
        <v>85</v>
      </c>
      <c r="E1944" s="12" t="s">
        <v>49</v>
      </c>
      <c r="F1944" s="12" t="s">
        <v>337</v>
      </c>
      <c r="G1944" s="12" t="s">
        <v>22</v>
      </c>
      <c r="H1944" s="12" t="s">
        <v>256</v>
      </c>
      <c r="I1944" s="12" t="s">
        <v>749</v>
      </c>
      <c r="J1944" s="12" t="s">
        <v>24</v>
      </c>
      <c r="K1944" s="12"/>
      <c r="L1944" s="12"/>
      <c r="M1944" s="12">
        <v>5</v>
      </c>
      <c r="N1944" s="12" t="s">
        <v>265</v>
      </c>
      <c r="O1944" s="12">
        <v>35</v>
      </c>
      <c r="P1944" s="13">
        <v>69965</v>
      </c>
      <c r="Q1944" s="14">
        <v>271</v>
      </c>
    </row>
    <row r="1945" spans="1:17" ht="21">
      <c r="A1945" s="11" t="s">
        <v>28</v>
      </c>
      <c r="B1945" s="12" t="s">
        <v>2456</v>
      </c>
      <c r="C1945" s="12" t="s">
        <v>115</v>
      </c>
      <c r="D1945" s="12" t="s">
        <v>30</v>
      </c>
      <c r="E1945" s="12" t="s">
        <v>58</v>
      </c>
      <c r="F1945" s="12" t="s">
        <v>86</v>
      </c>
      <c r="G1945" s="12" t="s">
        <v>22</v>
      </c>
      <c r="H1945" s="12" t="s">
        <v>1350</v>
      </c>
      <c r="I1945" s="12"/>
      <c r="J1945" s="12" t="s">
        <v>24</v>
      </c>
      <c r="K1945" s="12" t="s">
        <v>1351</v>
      </c>
      <c r="L1945" s="12"/>
      <c r="M1945" s="12"/>
      <c r="N1945" s="12" t="s">
        <v>2457</v>
      </c>
      <c r="O1945" s="12">
        <v>63</v>
      </c>
      <c r="P1945" s="13">
        <v>23814</v>
      </c>
      <c r="Q1945" s="14">
        <v>384</v>
      </c>
    </row>
    <row r="1946" spans="1:17" ht="21">
      <c r="A1946" s="11" t="s">
        <v>165</v>
      </c>
      <c r="B1946" s="12" t="s">
        <v>2458</v>
      </c>
      <c r="C1946" s="12" t="s">
        <v>18</v>
      </c>
      <c r="D1946" s="12" t="s">
        <v>85</v>
      </c>
      <c r="E1946" s="12" t="s">
        <v>20</v>
      </c>
      <c r="F1946" s="12" t="s">
        <v>76</v>
      </c>
      <c r="G1946" s="12" t="s">
        <v>41</v>
      </c>
      <c r="H1946" s="12" t="s">
        <v>33</v>
      </c>
      <c r="I1946" s="12"/>
      <c r="J1946" s="12" t="s">
        <v>24</v>
      </c>
      <c r="K1946" s="12" t="s">
        <v>506</v>
      </c>
      <c r="L1946" s="12"/>
      <c r="M1946" s="12">
        <v>5</v>
      </c>
      <c r="N1946" s="12" t="s">
        <v>2459</v>
      </c>
      <c r="O1946" s="12">
        <v>52</v>
      </c>
      <c r="P1946" s="13">
        <v>56402.32</v>
      </c>
      <c r="Q1946" s="14">
        <v>308</v>
      </c>
    </row>
    <row r="1947" spans="1:17" ht="21">
      <c r="A1947" s="11" t="s">
        <v>165</v>
      </c>
      <c r="B1947" s="12" t="s">
        <v>2460</v>
      </c>
      <c r="C1947" s="12" t="s">
        <v>218</v>
      </c>
      <c r="D1947" s="12" t="s">
        <v>853</v>
      </c>
      <c r="E1947" s="12" t="s">
        <v>2443</v>
      </c>
      <c r="F1947" s="12" t="s">
        <v>76</v>
      </c>
      <c r="G1947" s="12" t="s">
        <v>32</v>
      </c>
      <c r="H1947" s="12" t="s">
        <v>33</v>
      </c>
      <c r="I1947" s="12"/>
      <c r="J1947" s="12" t="s">
        <v>43</v>
      </c>
      <c r="K1947" s="12" t="s">
        <v>397</v>
      </c>
      <c r="L1947" s="12"/>
      <c r="M1947" s="12">
        <v>5</v>
      </c>
      <c r="N1947" s="12" t="s">
        <v>78</v>
      </c>
      <c r="O1947" s="12">
        <v>53</v>
      </c>
      <c r="P1947" s="13">
        <v>47699.47</v>
      </c>
      <c r="Q1947" s="14">
        <v>321</v>
      </c>
    </row>
    <row r="1948" spans="1:17" ht="21">
      <c r="A1948" s="11" t="s">
        <v>28</v>
      </c>
      <c r="B1948" s="12"/>
      <c r="C1948" s="12" t="s">
        <v>29</v>
      </c>
      <c r="D1948" s="12" t="s">
        <v>30</v>
      </c>
      <c r="E1948" s="12" t="s">
        <v>20</v>
      </c>
      <c r="F1948" s="12" t="s">
        <v>31</v>
      </c>
      <c r="G1948" s="12" t="s">
        <v>32</v>
      </c>
      <c r="H1948" s="12" t="s">
        <v>33</v>
      </c>
      <c r="I1948" s="12" t="s">
        <v>34</v>
      </c>
      <c r="J1948" s="12" t="s">
        <v>24</v>
      </c>
      <c r="K1948" s="12" t="s">
        <v>25</v>
      </c>
      <c r="L1948" s="12"/>
      <c r="M1948" s="12">
        <v>4.5</v>
      </c>
      <c r="N1948" s="12" t="s">
        <v>100</v>
      </c>
      <c r="O1948" s="12">
        <v>35</v>
      </c>
      <c r="P1948" s="13">
        <v>59465</v>
      </c>
      <c r="Q1948" s="14">
        <v>228</v>
      </c>
    </row>
    <row r="1949" spans="1:17" ht="21">
      <c r="A1949" s="11" t="s">
        <v>17</v>
      </c>
      <c r="B1949" s="12" t="s">
        <v>101</v>
      </c>
      <c r="C1949" s="12" t="s">
        <v>29</v>
      </c>
      <c r="D1949" s="12" t="s">
        <v>102</v>
      </c>
      <c r="E1949" s="12" t="s">
        <v>20</v>
      </c>
      <c r="F1949" s="12" t="s">
        <v>31</v>
      </c>
      <c r="G1949" s="12" t="s">
        <v>96</v>
      </c>
      <c r="H1949" s="12" t="s">
        <v>23</v>
      </c>
      <c r="I1949" s="12"/>
      <c r="J1949" s="12" t="s">
        <v>24</v>
      </c>
      <c r="K1949" s="12" t="s">
        <v>25</v>
      </c>
      <c r="L1949" s="12"/>
      <c r="M1949" s="12"/>
      <c r="N1949" s="12" t="s">
        <v>2008</v>
      </c>
      <c r="O1949" s="12">
        <v>25</v>
      </c>
      <c r="P1949" s="13">
        <v>43799.75</v>
      </c>
      <c r="Q1949" s="14">
        <v>318</v>
      </c>
    </row>
    <row r="1950" spans="1:17" ht="21">
      <c r="A1950" s="11" t="s">
        <v>152</v>
      </c>
      <c r="B1950" s="12" t="s">
        <v>153</v>
      </c>
      <c r="C1950" s="12" t="s">
        <v>73</v>
      </c>
      <c r="D1950" s="12" t="s">
        <v>30</v>
      </c>
      <c r="E1950" s="12" t="s">
        <v>20</v>
      </c>
      <c r="F1950" s="12" t="s">
        <v>31</v>
      </c>
      <c r="G1950" s="12" t="s">
        <v>41</v>
      </c>
      <c r="H1950" s="12" t="s">
        <v>23</v>
      </c>
      <c r="I1950" s="12"/>
      <c r="J1950" s="12" t="s">
        <v>24</v>
      </c>
      <c r="K1950" s="12" t="s">
        <v>25</v>
      </c>
      <c r="L1950" s="12"/>
      <c r="M1950" s="12"/>
      <c r="N1950" s="12" t="s">
        <v>680</v>
      </c>
      <c r="O1950" s="12">
        <v>48</v>
      </c>
      <c r="P1950" s="13">
        <v>43152</v>
      </c>
      <c r="Q1950" s="14">
        <v>476</v>
      </c>
    </row>
    <row r="1951" spans="1:17" ht="21">
      <c r="A1951" s="11" t="s">
        <v>36</v>
      </c>
      <c r="B1951" s="12" t="s">
        <v>37</v>
      </c>
      <c r="C1951" s="12" t="s">
        <v>38</v>
      </c>
      <c r="D1951" s="12" t="s">
        <v>39</v>
      </c>
      <c r="E1951" s="12"/>
      <c r="F1951" s="12" t="s">
        <v>40</v>
      </c>
      <c r="G1951" s="12" t="s">
        <v>41</v>
      </c>
      <c r="H1951" s="12" t="s">
        <v>42</v>
      </c>
      <c r="I1951" s="12"/>
      <c r="J1951" s="12" t="s">
        <v>43</v>
      </c>
      <c r="K1951" s="12"/>
      <c r="L1951" s="12" t="s">
        <v>44</v>
      </c>
      <c r="M1951" s="12">
        <v>5</v>
      </c>
      <c r="N1951" s="12" t="s">
        <v>2461</v>
      </c>
      <c r="O1951" s="12">
        <v>58</v>
      </c>
      <c r="P1951" s="13">
        <v>142622</v>
      </c>
      <c r="Q1951" s="14">
        <v>397</v>
      </c>
    </row>
    <row r="1952" spans="1:17" ht="21">
      <c r="A1952" s="11" t="s">
        <v>36</v>
      </c>
      <c r="B1952" s="12" t="s">
        <v>149</v>
      </c>
      <c r="C1952" s="12" t="s">
        <v>29</v>
      </c>
      <c r="D1952" s="12" t="s">
        <v>39</v>
      </c>
      <c r="E1952" s="12"/>
      <c r="F1952" s="12" t="s">
        <v>40</v>
      </c>
      <c r="G1952" s="12" t="s">
        <v>41</v>
      </c>
      <c r="H1952" s="12" t="s">
        <v>42</v>
      </c>
      <c r="I1952" s="12"/>
      <c r="J1952" s="12" t="s">
        <v>43</v>
      </c>
      <c r="K1952" s="12" t="s">
        <v>150</v>
      </c>
      <c r="L1952" s="12" t="s">
        <v>44</v>
      </c>
      <c r="M1952" s="12">
        <v>1</v>
      </c>
      <c r="N1952" s="12" t="s">
        <v>132</v>
      </c>
      <c r="O1952" s="12">
        <v>63</v>
      </c>
      <c r="P1952" s="13">
        <v>37169.370000000003</v>
      </c>
      <c r="Q1952" s="14">
        <v>420</v>
      </c>
    </row>
    <row r="1953" spans="1:17" ht="21">
      <c r="A1953" s="11" t="s">
        <v>17</v>
      </c>
      <c r="B1953" s="12"/>
      <c r="C1953" s="12" t="s">
        <v>18</v>
      </c>
      <c r="D1953" s="12" t="s">
        <v>19</v>
      </c>
      <c r="E1953" s="12" t="s">
        <v>20</v>
      </c>
      <c r="F1953" s="12" t="s">
        <v>21</v>
      </c>
      <c r="G1953" s="12" t="s">
        <v>22</v>
      </c>
      <c r="H1953" s="12" t="s">
        <v>23</v>
      </c>
      <c r="I1953" s="12"/>
      <c r="J1953" s="12" t="s">
        <v>24</v>
      </c>
      <c r="K1953" s="12" t="s">
        <v>25</v>
      </c>
      <c r="L1953" s="12" t="s">
        <v>26</v>
      </c>
      <c r="M1953" s="12"/>
      <c r="N1953" s="12" t="s">
        <v>2462</v>
      </c>
      <c r="O1953" s="12">
        <v>65</v>
      </c>
      <c r="P1953" s="13">
        <v>227175</v>
      </c>
      <c r="Q1953" s="14">
        <v>412</v>
      </c>
    </row>
    <row r="1954" spans="1:17" ht="21">
      <c r="A1954" s="11" t="s">
        <v>28</v>
      </c>
      <c r="B1954" s="12"/>
      <c r="C1954" s="12" t="s">
        <v>29</v>
      </c>
      <c r="D1954" s="12"/>
      <c r="E1954" s="12"/>
      <c r="F1954" s="12" t="s">
        <v>76</v>
      </c>
      <c r="G1954" s="12" t="s">
        <v>77</v>
      </c>
      <c r="H1954" s="12" t="s">
        <v>413</v>
      </c>
      <c r="I1954" s="12"/>
      <c r="J1954" s="12" t="s">
        <v>24</v>
      </c>
      <c r="K1954" s="12"/>
      <c r="L1954" s="12"/>
      <c r="M1954" s="12"/>
      <c r="N1954" s="12" t="s">
        <v>537</v>
      </c>
      <c r="O1954" s="12">
        <v>14</v>
      </c>
      <c r="P1954" s="13">
        <v>20986</v>
      </c>
      <c r="Q1954" s="14">
        <v>398</v>
      </c>
    </row>
    <row r="1955" spans="1:17" ht="21">
      <c r="A1955" s="11" t="s">
        <v>17</v>
      </c>
      <c r="B1955" s="12"/>
      <c r="C1955" s="12" t="s">
        <v>29</v>
      </c>
      <c r="D1955" s="12" t="s">
        <v>19</v>
      </c>
      <c r="E1955" s="12" t="s">
        <v>94</v>
      </c>
      <c r="F1955" s="12" t="s">
        <v>95</v>
      </c>
      <c r="G1955" s="12" t="s">
        <v>96</v>
      </c>
      <c r="H1955" s="12" t="s">
        <v>23</v>
      </c>
      <c r="I1955" s="12"/>
      <c r="J1955" s="12" t="s">
        <v>24</v>
      </c>
      <c r="K1955" s="12" t="s">
        <v>25</v>
      </c>
      <c r="L1955" s="12" t="s">
        <v>97</v>
      </c>
      <c r="M1955" s="12">
        <v>5</v>
      </c>
      <c r="N1955" s="12" t="s">
        <v>1449</v>
      </c>
      <c r="O1955" s="12">
        <v>64</v>
      </c>
      <c r="P1955" s="13">
        <v>119423.36</v>
      </c>
      <c r="Q1955" s="14">
        <v>533</v>
      </c>
    </row>
    <row r="1956" spans="1:17" ht="21">
      <c r="A1956" s="11" t="s">
        <v>28</v>
      </c>
      <c r="B1956" s="12"/>
      <c r="C1956" s="12" t="s">
        <v>18</v>
      </c>
      <c r="D1956" s="12" t="s">
        <v>287</v>
      </c>
      <c r="E1956" s="12" t="s">
        <v>32</v>
      </c>
      <c r="F1956" s="12" t="s">
        <v>288</v>
      </c>
      <c r="G1956" s="12" t="s">
        <v>77</v>
      </c>
      <c r="H1956" s="12" t="s">
        <v>23</v>
      </c>
      <c r="I1956" s="12"/>
      <c r="J1956" s="12" t="s">
        <v>24</v>
      </c>
      <c r="K1956" s="12" t="s">
        <v>25</v>
      </c>
      <c r="L1956" s="12" t="s">
        <v>97</v>
      </c>
      <c r="M1956" s="12">
        <v>4.7</v>
      </c>
      <c r="N1956" s="12" t="s">
        <v>45</v>
      </c>
      <c r="O1956" s="12">
        <v>29</v>
      </c>
      <c r="P1956" s="13">
        <v>28999.71</v>
      </c>
      <c r="Q1956" s="14">
        <v>463</v>
      </c>
    </row>
    <row r="1957" spans="1:17" ht="21">
      <c r="A1957" s="11" t="s">
        <v>28</v>
      </c>
      <c r="B1957" s="12"/>
      <c r="C1957" s="12" t="s">
        <v>29</v>
      </c>
      <c r="D1957" s="12" t="s">
        <v>85</v>
      </c>
      <c r="E1957" s="12" t="s">
        <v>20</v>
      </c>
      <c r="F1957" s="12" t="s">
        <v>99</v>
      </c>
      <c r="G1957" s="12" t="s">
        <v>77</v>
      </c>
      <c r="H1957" s="12" t="s">
        <v>23</v>
      </c>
      <c r="I1957" s="12"/>
      <c r="J1957" s="12" t="s">
        <v>24</v>
      </c>
      <c r="K1957" s="12" t="s">
        <v>25</v>
      </c>
      <c r="L1957" s="12" t="s">
        <v>97</v>
      </c>
      <c r="M1957" s="12">
        <v>4.4000000000000004</v>
      </c>
      <c r="N1957" s="12" t="s">
        <v>132</v>
      </c>
      <c r="O1957" s="12">
        <v>51</v>
      </c>
      <c r="P1957" s="13">
        <v>30089.49</v>
      </c>
      <c r="Q1957" s="14">
        <v>474</v>
      </c>
    </row>
    <row r="1958" spans="1:17" ht="21">
      <c r="A1958" s="11" t="s">
        <v>165</v>
      </c>
      <c r="B1958" s="12" t="s">
        <v>254</v>
      </c>
      <c r="C1958" s="12" t="s">
        <v>18</v>
      </c>
      <c r="D1958" s="12"/>
      <c r="E1958" s="12"/>
      <c r="F1958" s="12">
        <v>8032</v>
      </c>
      <c r="G1958" s="12" t="s">
        <v>77</v>
      </c>
      <c r="H1958" s="12" t="s">
        <v>256</v>
      </c>
      <c r="I1958" s="12"/>
      <c r="J1958" s="12" t="s">
        <v>24</v>
      </c>
      <c r="K1958" s="12" t="s">
        <v>2463</v>
      </c>
      <c r="L1958" s="12" t="s">
        <v>262</v>
      </c>
      <c r="M1958" s="12">
        <v>5</v>
      </c>
      <c r="N1958" s="12" t="s">
        <v>211</v>
      </c>
      <c r="O1958" s="12">
        <v>48</v>
      </c>
      <c r="P1958" s="13">
        <v>22079.52</v>
      </c>
      <c r="Q1958" s="14">
        <v>435</v>
      </c>
    </row>
    <row r="1959" spans="1:17" ht="21">
      <c r="A1959" s="11" t="s">
        <v>28</v>
      </c>
      <c r="B1959" s="12" t="s">
        <v>2464</v>
      </c>
      <c r="C1959" s="12" t="s">
        <v>29</v>
      </c>
      <c r="D1959" s="12" t="s">
        <v>2465</v>
      </c>
      <c r="E1959" s="12" t="s">
        <v>90</v>
      </c>
      <c r="F1959" s="12" t="s">
        <v>76</v>
      </c>
      <c r="G1959" s="12" t="s">
        <v>77</v>
      </c>
      <c r="H1959" s="12" t="s">
        <v>256</v>
      </c>
      <c r="I1959" s="12" t="s">
        <v>2466</v>
      </c>
      <c r="J1959" s="12" t="s">
        <v>43</v>
      </c>
      <c r="K1959" s="12"/>
      <c r="L1959" s="12"/>
      <c r="M1959" s="12">
        <v>4.0999999999999996</v>
      </c>
      <c r="N1959" s="12" t="s">
        <v>132</v>
      </c>
      <c r="O1959" s="12">
        <v>33</v>
      </c>
      <c r="P1959" s="13">
        <v>19469.669999999998</v>
      </c>
      <c r="Q1959" s="14">
        <v>436</v>
      </c>
    </row>
    <row r="1960" spans="1:17" ht="21">
      <c r="A1960" s="11" t="s">
        <v>165</v>
      </c>
      <c r="B1960" s="12" t="s">
        <v>1921</v>
      </c>
      <c r="C1960" s="12" t="s">
        <v>302</v>
      </c>
      <c r="D1960" s="12" t="s">
        <v>30</v>
      </c>
      <c r="E1960" s="12" t="s">
        <v>75</v>
      </c>
      <c r="F1960" s="12" t="s">
        <v>21</v>
      </c>
      <c r="G1960" s="12" t="s">
        <v>77</v>
      </c>
      <c r="H1960" s="12" t="s">
        <v>256</v>
      </c>
      <c r="I1960" s="12"/>
      <c r="J1960" s="12" t="s">
        <v>24</v>
      </c>
      <c r="K1960" s="12" t="s">
        <v>205</v>
      </c>
      <c r="L1960" s="12"/>
      <c r="M1960" s="12"/>
      <c r="N1960" s="12" t="s">
        <v>1285</v>
      </c>
      <c r="O1960" s="12">
        <v>21</v>
      </c>
      <c r="P1960" s="13">
        <v>20526.87</v>
      </c>
      <c r="Q1960" s="14">
        <v>268</v>
      </c>
    </row>
    <row r="1961" spans="1:17" ht="21">
      <c r="A1961" s="11" t="s">
        <v>165</v>
      </c>
      <c r="B1961" s="12" t="s">
        <v>2467</v>
      </c>
      <c r="C1961" s="12" t="s">
        <v>29</v>
      </c>
      <c r="D1961" s="12"/>
      <c r="E1961" s="12" t="s">
        <v>20</v>
      </c>
      <c r="F1961" s="12" t="s">
        <v>2468</v>
      </c>
      <c r="G1961" s="12" t="s">
        <v>77</v>
      </c>
      <c r="H1961" s="12" t="s">
        <v>256</v>
      </c>
      <c r="I1961" s="12"/>
      <c r="J1961" s="12" t="s">
        <v>43</v>
      </c>
      <c r="K1961" s="12" t="s">
        <v>2469</v>
      </c>
      <c r="L1961" s="12" t="s">
        <v>262</v>
      </c>
      <c r="M1961" s="12"/>
      <c r="N1961" s="12" t="s">
        <v>2470</v>
      </c>
      <c r="O1961" s="12">
        <v>33</v>
      </c>
      <c r="P1961" s="13">
        <v>61346.67</v>
      </c>
      <c r="Q1961" s="14">
        <v>130</v>
      </c>
    </row>
    <row r="1962" spans="1:17" ht="21">
      <c r="A1962" s="11" t="s">
        <v>28</v>
      </c>
      <c r="B1962" s="12"/>
      <c r="C1962" s="12" t="s">
        <v>29</v>
      </c>
      <c r="D1962" s="12" t="s">
        <v>30</v>
      </c>
      <c r="E1962" s="12" t="s">
        <v>20</v>
      </c>
      <c r="F1962" s="12" t="s">
        <v>31</v>
      </c>
      <c r="G1962" s="12" t="s">
        <v>32</v>
      </c>
      <c r="H1962" s="12" t="s">
        <v>33</v>
      </c>
      <c r="I1962" s="12" t="s">
        <v>34</v>
      </c>
      <c r="J1962" s="12" t="s">
        <v>24</v>
      </c>
      <c r="K1962" s="12" t="s">
        <v>25</v>
      </c>
      <c r="L1962" s="12"/>
      <c r="M1962" s="12">
        <v>4.5</v>
      </c>
      <c r="N1962" s="12" t="s">
        <v>61</v>
      </c>
      <c r="O1962" s="12">
        <v>36</v>
      </c>
      <c r="P1962" s="13">
        <v>57564</v>
      </c>
      <c r="Q1962" s="14">
        <v>293</v>
      </c>
    </row>
    <row r="1963" spans="1:17" ht="21">
      <c r="A1963" s="11" t="s">
        <v>17</v>
      </c>
      <c r="B1963" s="12" t="s">
        <v>101</v>
      </c>
      <c r="C1963" s="12" t="s">
        <v>29</v>
      </c>
      <c r="D1963" s="12" t="s">
        <v>102</v>
      </c>
      <c r="E1963" s="12" t="s">
        <v>20</v>
      </c>
      <c r="F1963" s="12" t="s">
        <v>31</v>
      </c>
      <c r="G1963" s="12" t="s">
        <v>96</v>
      </c>
      <c r="H1963" s="12" t="s">
        <v>23</v>
      </c>
      <c r="I1963" s="12"/>
      <c r="J1963" s="12" t="s">
        <v>24</v>
      </c>
      <c r="K1963" s="12" t="s">
        <v>25</v>
      </c>
      <c r="L1963" s="12"/>
      <c r="M1963" s="12"/>
      <c r="N1963" s="12" t="s">
        <v>2471</v>
      </c>
      <c r="O1963" s="12">
        <v>42</v>
      </c>
      <c r="P1963" s="13">
        <v>113980.02</v>
      </c>
      <c r="Q1963" s="14">
        <v>372</v>
      </c>
    </row>
    <row r="1964" spans="1:17" ht="21">
      <c r="A1964" s="11" t="s">
        <v>152</v>
      </c>
      <c r="B1964" s="12" t="s">
        <v>153</v>
      </c>
      <c r="C1964" s="12" t="s">
        <v>73</v>
      </c>
      <c r="D1964" s="12" t="s">
        <v>30</v>
      </c>
      <c r="E1964" s="12" t="s">
        <v>20</v>
      </c>
      <c r="F1964" s="12" t="s">
        <v>31</v>
      </c>
      <c r="G1964" s="12" t="s">
        <v>41</v>
      </c>
      <c r="H1964" s="12" t="s">
        <v>23</v>
      </c>
      <c r="I1964" s="12"/>
      <c r="J1964" s="12" t="s">
        <v>24</v>
      </c>
      <c r="K1964" s="12" t="s">
        <v>25</v>
      </c>
      <c r="L1964" s="12"/>
      <c r="M1964" s="12"/>
      <c r="N1964" s="12" t="s">
        <v>61</v>
      </c>
      <c r="O1964" s="12">
        <v>13</v>
      </c>
      <c r="P1964" s="13">
        <v>20787</v>
      </c>
      <c r="Q1964" s="14">
        <v>196</v>
      </c>
    </row>
    <row r="1965" spans="1:17" ht="21">
      <c r="A1965" s="11" t="s">
        <v>36</v>
      </c>
      <c r="B1965" s="12" t="s">
        <v>37</v>
      </c>
      <c r="C1965" s="12" t="s">
        <v>38</v>
      </c>
      <c r="D1965" s="12" t="s">
        <v>39</v>
      </c>
      <c r="E1965" s="12"/>
      <c r="F1965" s="12" t="s">
        <v>40</v>
      </c>
      <c r="G1965" s="12" t="s">
        <v>41</v>
      </c>
      <c r="H1965" s="12" t="s">
        <v>42</v>
      </c>
      <c r="I1965" s="12"/>
      <c r="J1965" s="12" t="s">
        <v>43</v>
      </c>
      <c r="K1965" s="12"/>
      <c r="L1965" s="12" t="s">
        <v>44</v>
      </c>
      <c r="M1965" s="12">
        <v>5</v>
      </c>
      <c r="N1965" s="12" t="s">
        <v>2168</v>
      </c>
      <c r="O1965" s="12">
        <v>45</v>
      </c>
      <c r="P1965" s="13">
        <v>77669.55</v>
      </c>
      <c r="Q1965" s="14">
        <v>501</v>
      </c>
    </row>
    <row r="1966" spans="1:17" ht="21">
      <c r="A1966" s="11" t="s">
        <v>36</v>
      </c>
      <c r="B1966" s="12" t="s">
        <v>149</v>
      </c>
      <c r="C1966" s="12" t="s">
        <v>29</v>
      </c>
      <c r="D1966" s="12" t="s">
        <v>39</v>
      </c>
      <c r="E1966" s="12"/>
      <c r="F1966" s="12" t="s">
        <v>40</v>
      </c>
      <c r="G1966" s="12" t="s">
        <v>41</v>
      </c>
      <c r="H1966" s="12" t="s">
        <v>42</v>
      </c>
      <c r="I1966" s="12"/>
      <c r="J1966" s="12" t="s">
        <v>43</v>
      </c>
      <c r="K1966" s="12" t="s">
        <v>150</v>
      </c>
      <c r="L1966" s="12" t="s">
        <v>44</v>
      </c>
      <c r="M1966" s="12">
        <v>1</v>
      </c>
      <c r="N1966" s="12" t="s">
        <v>141</v>
      </c>
      <c r="O1966" s="12">
        <v>29</v>
      </c>
      <c r="P1966" s="13">
        <v>31986.71</v>
      </c>
      <c r="Q1966" s="14">
        <v>241</v>
      </c>
    </row>
    <row r="1967" spans="1:17" ht="21">
      <c r="A1967" s="11" t="s">
        <v>17</v>
      </c>
      <c r="B1967" s="12"/>
      <c r="C1967" s="12" t="s">
        <v>18</v>
      </c>
      <c r="D1967" s="12" t="s">
        <v>19</v>
      </c>
      <c r="E1967" s="12" t="s">
        <v>20</v>
      </c>
      <c r="F1967" s="12" t="s">
        <v>21</v>
      </c>
      <c r="G1967" s="12" t="s">
        <v>22</v>
      </c>
      <c r="H1967" s="12" t="s">
        <v>23</v>
      </c>
      <c r="I1967" s="12"/>
      <c r="J1967" s="12" t="s">
        <v>24</v>
      </c>
      <c r="K1967" s="12" t="s">
        <v>25</v>
      </c>
      <c r="L1967" s="12" t="s">
        <v>26</v>
      </c>
      <c r="M1967" s="12"/>
      <c r="N1967" s="12" t="s">
        <v>2472</v>
      </c>
      <c r="O1967" s="12">
        <v>13</v>
      </c>
      <c r="P1967" s="13">
        <v>16639.87</v>
      </c>
      <c r="Q1967" s="14">
        <v>289</v>
      </c>
    </row>
    <row r="1968" spans="1:17" ht="21">
      <c r="A1968" s="11" t="s">
        <v>36</v>
      </c>
      <c r="B1968" s="12" t="s">
        <v>37</v>
      </c>
      <c r="C1968" s="12" t="s">
        <v>38</v>
      </c>
      <c r="D1968" s="12" t="s">
        <v>39</v>
      </c>
      <c r="E1968" s="12"/>
      <c r="F1968" s="12" t="s">
        <v>40</v>
      </c>
      <c r="G1968" s="12" t="s">
        <v>41</v>
      </c>
      <c r="H1968" s="12" t="s">
        <v>42</v>
      </c>
      <c r="I1968" s="12"/>
      <c r="J1968" s="12" t="s">
        <v>43</v>
      </c>
      <c r="K1968" s="12"/>
      <c r="L1968" s="12" t="s">
        <v>44</v>
      </c>
      <c r="M1968" s="12">
        <v>5</v>
      </c>
      <c r="N1968" s="12" t="s">
        <v>2473</v>
      </c>
      <c r="O1968" s="12">
        <v>12</v>
      </c>
      <c r="P1968" s="13">
        <v>2952</v>
      </c>
      <c r="Q1968" s="14">
        <v>270</v>
      </c>
    </row>
    <row r="1969" spans="1:17" ht="21">
      <c r="A1969" s="11" t="s">
        <v>36</v>
      </c>
      <c r="B1969" s="12" t="s">
        <v>149</v>
      </c>
      <c r="C1969" s="12" t="s">
        <v>29</v>
      </c>
      <c r="D1969" s="12" t="s">
        <v>39</v>
      </c>
      <c r="E1969" s="12"/>
      <c r="F1969" s="12" t="s">
        <v>40</v>
      </c>
      <c r="G1969" s="12" t="s">
        <v>41</v>
      </c>
      <c r="H1969" s="12" t="s">
        <v>42</v>
      </c>
      <c r="I1969" s="12"/>
      <c r="J1969" s="12" t="s">
        <v>43</v>
      </c>
      <c r="K1969" s="12" t="s">
        <v>150</v>
      </c>
      <c r="L1969" s="12" t="s">
        <v>44</v>
      </c>
      <c r="M1969" s="12">
        <v>1</v>
      </c>
      <c r="N1969" s="12" t="s">
        <v>2474</v>
      </c>
      <c r="O1969" s="12">
        <v>47</v>
      </c>
      <c r="P1969" s="13">
        <v>126497.21</v>
      </c>
      <c r="Q1969" s="14">
        <v>342</v>
      </c>
    </row>
    <row r="1970" spans="1:17" ht="21">
      <c r="A1970" s="11" t="s">
        <v>17</v>
      </c>
      <c r="B1970" s="12"/>
      <c r="C1970" s="12" t="s">
        <v>18</v>
      </c>
      <c r="D1970" s="12" t="s">
        <v>19</v>
      </c>
      <c r="E1970" s="12" t="s">
        <v>20</v>
      </c>
      <c r="F1970" s="12" t="s">
        <v>21</v>
      </c>
      <c r="G1970" s="12" t="s">
        <v>22</v>
      </c>
      <c r="H1970" s="12" t="s">
        <v>23</v>
      </c>
      <c r="I1970" s="12"/>
      <c r="J1970" s="12" t="s">
        <v>24</v>
      </c>
      <c r="K1970" s="12" t="s">
        <v>25</v>
      </c>
      <c r="L1970" s="12" t="s">
        <v>26</v>
      </c>
      <c r="M1970" s="12"/>
      <c r="N1970" s="12" t="s">
        <v>211</v>
      </c>
      <c r="O1970" s="12">
        <v>19</v>
      </c>
      <c r="P1970" s="13">
        <v>8739.81</v>
      </c>
      <c r="Q1970" s="14">
        <v>455</v>
      </c>
    </row>
    <row r="1971" spans="1:17" ht="21">
      <c r="A1971" s="11" t="s">
        <v>165</v>
      </c>
      <c r="B1971" s="12" t="s">
        <v>1509</v>
      </c>
      <c r="C1971" s="12" t="s">
        <v>18</v>
      </c>
      <c r="D1971" s="12" t="s">
        <v>569</v>
      </c>
      <c r="E1971" s="12" t="s">
        <v>20</v>
      </c>
      <c r="F1971" s="12" t="s">
        <v>76</v>
      </c>
      <c r="G1971" s="12" t="s">
        <v>41</v>
      </c>
      <c r="H1971" s="12" t="s">
        <v>33</v>
      </c>
      <c r="I1971" s="12"/>
      <c r="J1971" s="12" t="s">
        <v>43</v>
      </c>
      <c r="K1971" s="12" t="s">
        <v>570</v>
      </c>
      <c r="L1971" s="12"/>
      <c r="M1971" s="12"/>
      <c r="N1971" s="12" t="s">
        <v>2475</v>
      </c>
      <c r="O1971" s="12">
        <v>35</v>
      </c>
      <c r="P1971" s="13">
        <v>78504.649999999994</v>
      </c>
      <c r="Q1971" s="14">
        <v>515</v>
      </c>
    </row>
    <row r="1972" spans="1:17" ht="21">
      <c r="A1972" s="11" t="s">
        <v>79</v>
      </c>
      <c r="B1972" s="12" t="s">
        <v>829</v>
      </c>
      <c r="C1972" s="12" t="s">
        <v>18</v>
      </c>
      <c r="D1972" s="12" t="s">
        <v>30</v>
      </c>
      <c r="E1972" s="12"/>
      <c r="F1972" s="12" t="s">
        <v>135</v>
      </c>
      <c r="G1972" s="12" t="s">
        <v>41</v>
      </c>
      <c r="H1972" s="12" t="s">
        <v>68</v>
      </c>
      <c r="I1972" s="12" t="s">
        <v>111</v>
      </c>
      <c r="J1972" s="12" t="s">
        <v>24</v>
      </c>
      <c r="K1972" s="12" t="s">
        <v>1032</v>
      </c>
      <c r="L1972" s="12"/>
      <c r="M1972" s="12">
        <v>3.8</v>
      </c>
      <c r="N1972" s="12" t="s">
        <v>910</v>
      </c>
      <c r="O1972" s="12">
        <v>60</v>
      </c>
      <c r="P1972" s="13">
        <v>76439.399999999994</v>
      </c>
      <c r="Q1972" s="14">
        <v>185</v>
      </c>
    </row>
    <row r="1973" spans="1:17" ht="21">
      <c r="A1973" s="11" t="s">
        <v>36</v>
      </c>
      <c r="B1973" s="12" t="s">
        <v>2476</v>
      </c>
      <c r="C1973" s="12" t="s">
        <v>105</v>
      </c>
      <c r="D1973" s="12" t="s">
        <v>85</v>
      </c>
      <c r="E1973" s="12" t="s">
        <v>75</v>
      </c>
      <c r="F1973" s="12" t="s">
        <v>374</v>
      </c>
      <c r="G1973" s="12" t="s">
        <v>77</v>
      </c>
      <c r="H1973" s="12" t="s">
        <v>256</v>
      </c>
      <c r="I1973" s="12" t="s">
        <v>1669</v>
      </c>
      <c r="J1973" s="12" t="s">
        <v>43</v>
      </c>
      <c r="K1973" s="12"/>
      <c r="L1973" s="12"/>
      <c r="M1973" s="12">
        <v>5</v>
      </c>
      <c r="N1973" s="12" t="s">
        <v>61</v>
      </c>
      <c r="O1973" s="12">
        <v>24</v>
      </c>
      <c r="P1973" s="13">
        <v>38376</v>
      </c>
      <c r="Q1973" s="14">
        <v>209</v>
      </c>
    </row>
    <row r="1974" spans="1:17" ht="21">
      <c r="A1974" s="11" t="s">
        <v>165</v>
      </c>
      <c r="B1974" s="12" t="s">
        <v>1507</v>
      </c>
      <c r="C1974" s="12" t="s">
        <v>302</v>
      </c>
      <c r="D1974" s="12" t="s">
        <v>853</v>
      </c>
      <c r="E1974" s="12" t="s">
        <v>75</v>
      </c>
      <c r="F1974" s="12" t="s">
        <v>86</v>
      </c>
      <c r="G1974" s="12" t="s">
        <v>77</v>
      </c>
      <c r="H1974" s="12" t="s">
        <v>33</v>
      </c>
      <c r="I1974" s="12"/>
      <c r="J1974" s="12" t="s">
        <v>24</v>
      </c>
      <c r="K1974" s="12" t="s">
        <v>506</v>
      </c>
      <c r="L1974" s="12"/>
      <c r="M1974" s="12"/>
      <c r="N1974" s="12" t="s">
        <v>151</v>
      </c>
      <c r="O1974" s="12">
        <v>32</v>
      </c>
      <c r="P1974" s="13">
        <v>12479.68</v>
      </c>
      <c r="Q1974" s="14">
        <v>305</v>
      </c>
    </row>
    <row r="1975" spans="1:17" ht="21">
      <c r="A1975" s="11" t="s">
        <v>165</v>
      </c>
      <c r="B1975" s="12" t="s">
        <v>2477</v>
      </c>
      <c r="C1975" s="12" t="s">
        <v>105</v>
      </c>
      <c r="D1975" s="12" t="s">
        <v>30</v>
      </c>
      <c r="E1975" s="12" t="s">
        <v>90</v>
      </c>
      <c r="F1975" s="12" t="s">
        <v>76</v>
      </c>
      <c r="G1975" s="12" t="s">
        <v>41</v>
      </c>
      <c r="H1975" s="12" t="s">
        <v>256</v>
      </c>
      <c r="I1975" s="12" t="s">
        <v>111</v>
      </c>
      <c r="J1975" s="12" t="s">
        <v>24</v>
      </c>
      <c r="K1975" s="12"/>
      <c r="L1975" s="12"/>
      <c r="M1975" s="12">
        <v>3.6</v>
      </c>
      <c r="N1975" s="12" t="s">
        <v>1863</v>
      </c>
      <c r="O1975" s="12">
        <v>44</v>
      </c>
      <c r="P1975" s="13">
        <v>30799.56</v>
      </c>
      <c r="Q1975" s="14">
        <v>128</v>
      </c>
    </row>
    <row r="1976" spans="1:17" ht="21">
      <c r="A1976" s="11" t="s">
        <v>17</v>
      </c>
      <c r="B1976" s="12"/>
      <c r="C1976" s="12" t="s">
        <v>29</v>
      </c>
      <c r="D1976" s="12" t="s">
        <v>19</v>
      </c>
      <c r="E1976" s="12" t="s">
        <v>94</v>
      </c>
      <c r="F1976" s="12" t="s">
        <v>95</v>
      </c>
      <c r="G1976" s="12" t="s">
        <v>96</v>
      </c>
      <c r="H1976" s="12" t="s">
        <v>23</v>
      </c>
      <c r="I1976" s="12"/>
      <c r="J1976" s="12" t="s">
        <v>24</v>
      </c>
      <c r="K1976" s="12" t="s">
        <v>25</v>
      </c>
      <c r="L1976" s="12" t="s">
        <v>97</v>
      </c>
      <c r="M1976" s="12">
        <v>5</v>
      </c>
      <c r="N1976" s="12" t="s">
        <v>2478</v>
      </c>
      <c r="O1976" s="12">
        <v>25</v>
      </c>
      <c r="P1976" s="13">
        <v>46949.75</v>
      </c>
      <c r="Q1976" s="14">
        <v>401</v>
      </c>
    </row>
    <row r="1977" spans="1:17" ht="21">
      <c r="A1977" s="11" t="s">
        <v>28</v>
      </c>
      <c r="B1977" s="12"/>
      <c r="C1977" s="12" t="s">
        <v>18</v>
      </c>
      <c r="D1977" s="12" t="s">
        <v>287</v>
      </c>
      <c r="E1977" s="12" t="s">
        <v>32</v>
      </c>
      <c r="F1977" s="12" t="s">
        <v>288</v>
      </c>
      <c r="G1977" s="12" t="s">
        <v>77</v>
      </c>
      <c r="H1977" s="12" t="s">
        <v>23</v>
      </c>
      <c r="I1977" s="12"/>
      <c r="J1977" s="12" t="s">
        <v>24</v>
      </c>
      <c r="K1977" s="12" t="s">
        <v>25</v>
      </c>
      <c r="L1977" s="12" t="s">
        <v>97</v>
      </c>
      <c r="M1977" s="12">
        <v>4.7</v>
      </c>
      <c r="N1977" s="12" t="s">
        <v>2086</v>
      </c>
      <c r="O1977" s="12">
        <v>25</v>
      </c>
      <c r="P1977" s="13">
        <v>29998.75</v>
      </c>
      <c r="Q1977" s="14">
        <v>493</v>
      </c>
    </row>
    <row r="1978" spans="1:17" ht="21">
      <c r="A1978" s="11" t="s">
        <v>28</v>
      </c>
      <c r="B1978" s="12"/>
      <c r="C1978" s="12" t="s">
        <v>29</v>
      </c>
      <c r="D1978" s="12" t="s">
        <v>85</v>
      </c>
      <c r="E1978" s="12" t="s">
        <v>20</v>
      </c>
      <c r="F1978" s="12" t="s">
        <v>99</v>
      </c>
      <c r="G1978" s="12" t="s">
        <v>77</v>
      </c>
      <c r="H1978" s="12" t="s">
        <v>23</v>
      </c>
      <c r="I1978" s="12"/>
      <c r="J1978" s="12" t="s">
        <v>24</v>
      </c>
      <c r="K1978" s="12" t="s">
        <v>25</v>
      </c>
      <c r="L1978" s="12" t="s">
        <v>97</v>
      </c>
      <c r="M1978" s="12">
        <v>4.4000000000000004</v>
      </c>
      <c r="N1978" s="12" t="s">
        <v>211</v>
      </c>
      <c r="O1978" s="12">
        <v>59</v>
      </c>
      <c r="P1978" s="13">
        <v>27139.41</v>
      </c>
      <c r="Q1978" s="14">
        <v>208</v>
      </c>
    </row>
    <row r="1979" spans="1:17" ht="21">
      <c r="A1979" s="11" t="s">
        <v>79</v>
      </c>
      <c r="B1979" s="12" t="s">
        <v>2479</v>
      </c>
      <c r="C1979" s="12" t="s">
        <v>18</v>
      </c>
      <c r="D1979" s="12" t="s">
        <v>85</v>
      </c>
      <c r="E1979" s="12"/>
      <c r="F1979" s="12" t="s">
        <v>135</v>
      </c>
      <c r="G1979" s="12" t="s">
        <v>67</v>
      </c>
      <c r="H1979" s="12" t="s">
        <v>68</v>
      </c>
      <c r="I1979" s="12"/>
      <c r="J1979" s="12" t="s">
        <v>24</v>
      </c>
      <c r="K1979" s="12"/>
      <c r="L1979" s="12" t="s">
        <v>97</v>
      </c>
      <c r="M1979" s="12"/>
      <c r="N1979" s="12" t="s">
        <v>127</v>
      </c>
      <c r="O1979" s="12">
        <v>45</v>
      </c>
      <c r="P1979" s="13">
        <v>28799.55</v>
      </c>
      <c r="Q1979" s="14">
        <v>180</v>
      </c>
    </row>
    <row r="1980" spans="1:17" ht="21">
      <c r="A1980" s="11" t="s">
        <v>165</v>
      </c>
      <c r="B1980" s="12" t="s">
        <v>2480</v>
      </c>
      <c r="C1980" s="12" t="s">
        <v>73</v>
      </c>
      <c r="D1980" s="12" t="s">
        <v>505</v>
      </c>
      <c r="E1980" s="12" t="s">
        <v>20</v>
      </c>
      <c r="F1980" s="12" t="s">
        <v>106</v>
      </c>
      <c r="G1980" s="12" t="s">
        <v>77</v>
      </c>
      <c r="H1980" s="12" t="s">
        <v>42</v>
      </c>
      <c r="I1980" s="12"/>
      <c r="J1980" s="12" t="s">
        <v>24</v>
      </c>
      <c r="K1980" s="12" t="s">
        <v>2481</v>
      </c>
      <c r="L1980" s="12"/>
      <c r="M1980" s="12"/>
      <c r="N1980" s="12" t="s">
        <v>100</v>
      </c>
      <c r="O1980" s="12">
        <v>30</v>
      </c>
      <c r="P1980" s="13">
        <v>50970</v>
      </c>
      <c r="Q1980" s="14">
        <v>332</v>
      </c>
    </row>
    <row r="1981" spans="1:17" ht="21">
      <c r="A1981" s="11" t="s">
        <v>36</v>
      </c>
      <c r="B1981" s="12" t="s">
        <v>37</v>
      </c>
      <c r="C1981" s="12" t="s">
        <v>38</v>
      </c>
      <c r="D1981" s="12" t="s">
        <v>39</v>
      </c>
      <c r="E1981" s="12"/>
      <c r="F1981" s="12" t="s">
        <v>40</v>
      </c>
      <c r="G1981" s="12" t="s">
        <v>41</v>
      </c>
      <c r="H1981" s="12" t="s">
        <v>42</v>
      </c>
      <c r="I1981" s="12"/>
      <c r="J1981" s="12" t="s">
        <v>43</v>
      </c>
      <c r="K1981" s="12"/>
      <c r="L1981" s="12" t="s">
        <v>44</v>
      </c>
      <c r="M1981" s="12">
        <v>5</v>
      </c>
      <c r="N1981" s="12" t="s">
        <v>2482</v>
      </c>
      <c r="O1981" s="12">
        <v>14</v>
      </c>
      <c r="P1981" s="13">
        <v>13310.78</v>
      </c>
      <c r="Q1981" s="14">
        <v>404</v>
      </c>
    </row>
    <row r="1982" spans="1:17" ht="21">
      <c r="A1982" s="11" t="s">
        <v>36</v>
      </c>
      <c r="B1982" s="12" t="s">
        <v>149</v>
      </c>
      <c r="C1982" s="12" t="s">
        <v>29</v>
      </c>
      <c r="D1982" s="12" t="s">
        <v>39</v>
      </c>
      <c r="E1982" s="12"/>
      <c r="F1982" s="12" t="s">
        <v>40</v>
      </c>
      <c r="G1982" s="12" t="s">
        <v>41</v>
      </c>
      <c r="H1982" s="12" t="s">
        <v>42</v>
      </c>
      <c r="I1982" s="12"/>
      <c r="J1982" s="12" t="s">
        <v>43</v>
      </c>
      <c r="K1982" s="12" t="s">
        <v>150</v>
      </c>
      <c r="L1982" s="12" t="s">
        <v>44</v>
      </c>
      <c r="M1982" s="12">
        <v>1</v>
      </c>
      <c r="N1982" s="12" t="s">
        <v>2154</v>
      </c>
      <c r="O1982" s="12">
        <v>25</v>
      </c>
      <c r="P1982" s="13">
        <v>21949.75</v>
      </c>
      <c r="Q1982" s="14">
        <v>388</v>
      </c>
    </row>
    <row r="1983" spans="1:17" ht="21">
      <c r="A1983" s="11" t="s">
        <v>17</v>
      </c>
      <c r="B1983" s="12"/>
      <c r="C1983" s="12" t="s">
        <v>18</v>
      </c>
      <c r="D1983" s="12" t="s">
        <v>19</v>
      </c>
      <c r="E1983" s="12" t="s">
        <v>20</v>
      </c>
      <c r="F1983" s="12" t="s">
        <v>21</v>
      </c>
      <c r="G1983" s="12" t="s">
        <v>22</v>
      </c>
      <c r="H1983" s="12" t="s">
        <v>23</v>
      </c>
      <c r="I1983" s="12"/>
      <c r="J1983" s="12" t="s">
        <v>24</v>
      </c>
      <c r="K1983" s="12" t="s">
        <v>25</v>
      </c>
      <c r="L1983" s="12" t="s">
        <v>26</v>
      </c>
      <c r="M1983" s="12"/>
      <c r="N1983" s="12" t="s">
        <v>2483</v>
      </c>
      <c r="O1983" s="12">
        <v>43</v>
      </c>
      <c r="P1983" s="13">
        <v>33739.519999999997</v>
      </c>
      <c r="Q1983" s="14">
        <v>529</v>
      </c>
    </row>
    <row r="1984" spans="1:17" ht="21">
      <c r="A1984" s="11" t="s">
        <v>165</v>
      </c>
      <c r="B1984" s="12" t="s">
        <v>2484</v>
      </c>
      <c r="C1984" s="12" t="s">
        <v>48</v>
      </c>
      <c r="D1984" s="12" t="s">
        <v>2485</v>
      </c>
      <c r="E1984" s="12" t="s">
        <v>1349</v>
      </c>
      <c r="F1984" s="12" t="s">
        <v>86</v>
      </c>
      <c r="G1984" s="12"/>
      <c r="H1984" s="12" t="s">
        <v>923</v>
      </c>
      <c r="I1984" s="12" t="s">
        <v>111</v>
      </c>
      <c r="J1984" s="12"/>
      <c r="K1984" s="12" t="s">
        <v>1484</v>
      </c>
      <c r="L1984" s="12"/>
      <c r="M1984" s="12">
        <v>3.5</v>
      </c>
      <c r="N1984" s="12" t="s">
        <v>45</v>
      </c>
      <c r="O1984" s="12">
        <v>24</v>
      </c>
      <c r="P1984" s="13">
        <v>23999.759999999998</v>
      </c>
      <c r="Q1984" s="14">
        <v>404</v>
      </c>
    </row>
    <row r="1985" spans="1:17" ht="21">
      <c r="A1985" s="11" t="s">
        <v>71</v>
      </c>
      <c r="B1985" s="12" t="s">
        <v>677</v>
      </c>
      <c r="C1985" s="12" t="s">
        <v>29</v>
      </c>
      <c r="D1985" s="12" t="s">
        <v>2486</v>
      </c>
      <c r="E1985" s="12" t="s">
        <v>75</v>
      </c>
      <c r="F1985" s="12" t="s">
        <v>436</v>
      </c>
      <c r="G1985" s="12" t="s">
        <v>22</v>
      </c>
      <c r="H1985" s="12" t="s">
        <v>23</v>
      </c>
      <c r="I1985" s="12" t="s">
        <v>679</v>
      </c>
      <c r="J1985" s="12"/>
      <c r="K1985" s="12" t="s">
        <v>205</v>
      </c>
      <c r="L1985" s="12"/>
      <c r="M1985" s="12">
        <v>3</v>
      </c>
      <c r="N1985" s="12" t="s">
        <v>2487</v>
      </c>
      <c r="O1985" s="12">
        <v>37</v>
      </c>
      <c r="P1985" s="13">
        <v>16650</v>
      </c>
      <c r="Q1985" s="14">
        <v>233</v>
      </c>
    </row>
    <row r="1986" spans="1:17" ht="21">
      <c r="A1986" s="11" t="s">
        <v>165</v>
      </c>
      <c r="B1986" s="12" t="s">
        <v>606</v>
      </c>
      <c r="C1986" s="12" t="s">
        <v>18</v>
      </c>
      <c r="D1986" s="12" t="s">
        <v>1243</v>
      </c>
      <c r="E1986" s="12" t="s">
        <v>75</v>
      </c>
      <c r="F1986" s="12" t="s">
        <v>86</v>
      </c>
      <c r="G1986" s="12" t="s">
        <v>77</v>
      </c>
      <c r="H1986" s="12" t="s">
        <v>256</v>
      </c>
      <c r="I1986" s="12" t="s">
        <v>260</v>
      </c>
      <c r="J1986" s="12" t="s">
        <v>394</v>
      </c>
      <c r="K1986" s="12"/>
      <c r="L1986" s="12"/>
      <c r="M1986" s="12"/>
      <c r="N1986" s="12" t="s">
        <v>61</v>
      </c>
      <c r="O1986" s="12">
        <v>38</v>
      </c>
      <c r="P1986" s="13">
        <v>60762</v>
      </c>
      <c r="Q1986" s="14">
        <v>354</v>
      </c>
    </row>
    <row r="1987" spans="1:17" ht="21">
      <c r="A1987" s="11" t="s">
        <v>36</v>
      </c>
      <c r="B1987" s="12" t="s">
        <v>37</v>
      </c>
      <c r="C1987" s="12" t="s">
        <v>38</v>
      </c>
      <c r="D1987" s="12" t="s">
        <v>39</v>
      </c>
      <c r="E1987" s="12"/>
      <c r="F1987" s="12" t="s">
        <v>40</v>
      </c>
      <c r="G1987" s="12" t="s">
        <v>41</v>
      </c>
      <c r="H1987" s="12" t="s">
        <v>42</v>
      </c>
      <c r="I1987" s="12"/>
      <c r="J1987" s="12" t="s">
        <v>43</v>
      </c>
      <c r="K1987" s="12"/>
      <c r="L1987" s="12" t="s">
        <v>44</v>
      </c>
      <c r="M1987" s="12">
        <v>5</v>
      </c>
      <c r="N1987" s="12" t="s">
        <v>718</v>
      </c>
      <c r="O1987" s="12">
        <v>13</v>
      </c>
      <c r="P1987" s="13">
        <v>43896.32</v>
      </c>
      <c r="Q1987" s="14">
        <v>342</v>
      </c>
    </row>
    <row r="1988" spans="1:17" ht="21">
      <c r="A1988" s="11" t="s">
        <v>36</v>
      </c>
      <c r="B1988" s="12" t="s">
        <v>149</v>
      </c>
      <c r="C1988" s="12" t="s">
        <v>29</v>
      </c>
      <c r="D1988" s="12" t="s">
        <v>39</v>
      </c>
      <c r="E1988" s="12"/>
      <c r="F1988" s="12" t="s">
        <v>40</v>
      </c>
      <c r="G1988" s="12" t="s">
        <v>41</v>
      </c>
      <c r="H1988" s="12" t="s">
        <v>42</v>
      </c>
      <c r="I1988" s="12"/>
      <c r="J1988" s="12" t="s">
        <v>43</v>
      </c>
      <c r="K1988" s="12" t="s">
        <v>150</v>
      </c>
      <c r="L1988" s="12" t="s">
        <v>44</v>
      </c>
      <c r="M1988" s="12">
        <v>1</v>
      </c>
      <c r="N1988" s="12" t="s">
        <v>2488</v>
      </c>
      <c r="O1988" s="12">
        <v>60</v>
      </c>
      <c r="P1988" s="13">
        <v>177119.4</v>
      </c>
      <c r="Q1988" s="14">
        <v>439</v>
      </c>
    </row>
    <row r="1989" spans="1:17" ht="21">
      <c r="A1989" s="11" t="s">
        <v>17</v>
      </c>
      <c r="B1989" s="12"/>
      <c r="C1989" s="12" t="s">
        <v>18</v>
      </c>
      <c r="D1989" s="12" t="s">
        <v>19</v>
      </c>
      <c r="E1989" s="12" t="s">
        <v>20</v>
      </c>
      <c r="F1989" s="12" t="s">
        <v>21</v>
      </c>
      <c r="G1989" s="12" t="s">
        <v>22</v>
      </c>
      <c r="H1989" s="12" t="s">
        <v>23</v>
      </c>
      <c r="I1989" s="12"/>
      <c r="J1989" s="12" t="s">
        <v>24</v>
      </c>
      <c r="K1989" s="12" t="s">
        <v>25</v>
      </c>
      <c r="L1989" s="12" t="s">
        <v>26</v>
      </c>
      <c r="M1989" s="12"/>
      <c r="N1989" s="12" t="s">
        <v>2489</v>
      </c>
      <c r="O1989" s="12">
        <v>54</v>
      </c>
      <c r="P1989" s="13">
        <v>38826</v>
      </c>
      <c r="Q1989" s="14">
        <v>184</v>
      </c>
    </row>
    <row r="1990" spans="1:17" ht="21">
      <c r="A1990" s="11" t="s">
        <v>165</v>
      </c>
      <c r="B1990" s="12" t="s">
        <v>2490</v>
      </c>
      <c r="C1990" s="12" t="s">
        <v>73</v>
      </c>
      <c r="D1990" s="12" t="s">
        <v>85</v>
      </c>
      <c r="E1990" s="12" t="s">
        <v>20</v>
      </c>
      <c r="F1990" s="12" t="s">
        <v>76</v>
      </c>
      <c r="G1990" s="12" t="s">
        <v>77</v>
      </c>
      <c r="H1990" s="12" t="s">
        <v>42</v>
      </c>
      <c r="I1990" s="12"/>
      <c r="J1990" s="12" t="s">
        <v>24</v>
      </c>
      <c r="K1990" s="12" t="s">
        <v>570</v>
      </c>
      <c r="L1990" s="12"/>
      <c r="M1990" s="12"/>
      <c r="N1990" s="12" t="s">
        <v>211</v>
      </c>
      <c r="O1990" s="12">
        <v>60</v>
      </c>
      <c r="P1990" s="13">
        <v>27599.4</v>
      </c>
      <c r="Q1990" s="14">
        <v>212</v>
      </c>
    </row>
    <row r="1991" spans="1:17" ht="21">
      <c r="A1991" s="11" t="s">
        <v>165</v>
      </c>
      <c r="B1991" s="12" t="s">
        <v>522</v>
      </c>
      <c r="C1991" s="12" t="s">
        <v>29</v>
      </c>
      <c r="D1991" s="12" t="s">
        <v>30</v>
      </c>
      <c r="E1991" s="12" t="s">
        <v>90</v>
      </c>
      <c r="F1991" s="12" t="s">
        <v>337</v>
      </c>
      <c r="G1991" s="12" t="s">
        <v>32</v>
      </c>
      <c r="H1991" s="12" t="s">
        <v>33</v>
      </c>
      <c r="I1991" s="12" t="s">
        <v>34</v>
      </c>
      <c r="J1991" s="12" t="s">
        <v>24</v>
      </c>
      <c r="K1991" s="12"/>
      <c r="L1991" s="12"/>
      <c r="M1991" s="12">
        <v>4</v>
      </c>
      <c r="N1991" s="12" t="s">
        <v>728</v>
      </c>
      <c r="O1991" s="12">
        <v>61</v>
      </c>
      <c r="P1991" s="13">
        <v>48788.41</v>
      </c>
      <c r="Q1991" s="14">
        <v>478</v>
      </c>
    </row>
    <row r="1992" spans="1:17" ht="21">
      <c r="A1992" s="11" t="s">
        <v>522</v>
      </c>
      <c r="B1992" s="12" t="s">
        <v>522</v>
      </c>
      <c r="C1992" s="12" t="s">
        <v>48</v>
      </c>
      <c r="D1992" s="12" t="s">
        <v>30</v>
      </c>
      <c r="E1992" s="12" t="s">
        <v>58</v>
      </c>
      <c r="F1992" s="12" t="s">
        <v>2491</v>
      </c>
      <c r="G1992" s="12" t="s">
        <v>22</v>
      </c>
      <c r="H1992" s="12" t="s">
        <v>923</v>
      </c>
      <c r="I1992" s="12"/>
      <c r="J1992" s="12" t="s">
        <v>24</v>
      </c>
      <c r="K1992" s="12" t="s">
        <v>1393</v>
      </c>
      <c r="L1992" s="12"/>
      <c r="M1992" s="12">
        <v>3.5</v>
      </c>
      <c r="N1992" s="12" t="s">
        <v>688</v>
      </c>
      <c r="O1992" s="12">
        <v>63</v>
      </c>
      <c r="P1992" s="13">
        <v>138537</v>
      </c>
      <c r="Q1992" s="14">
        <v>271</v>
      </c>
    </row>
    <row r="1993" spans="1:17" ht="21">
      <c r="A1993" s="11" t="s">
        <v>165</v>
      </c>
      <c r="B1993" s="12" t="s">
        <v>522</v>
      </c>
      <c r="C1993" s="12" t="s">
        <v>18</v>
      </c>
      <c r="D1993" s="12" t="s">
        <v>102</v>
      </c>
      <c r="E1993" s="12" t="s">
        <v>75</v>
      </c>
      <c r="F1993" s="12" t="s">
        <v>374</v>
      </c>
      <c r="G1993" s="12" t="s">
        <v>41</v>
      </c>
      <c r="H1993" s="12" t="s">
        <v>33</v>
      </c>
      <c r="I1993" s="12"/>
      <c r="J1993" s="12" t="s">
        <v>24</v>
      </c>
      <c r="K1993" s="12" t="s">
        <v>261</v>
      </c>
      <c r="L1993" s="12"/>
      <c r="M1993" s="12">
        <v>2.2999999999999998</v>
      </c>
      <c r="N1993" s="12" t="s">
        <v>151</v>
      </c>
      <c r="O1993" s="12">
        <v>24</v>
      </c>
      <c r="P1993" s="13">
        <v>9359.76</v>
      </c>
      <c r="Q1993" s="14">
        <v>396</v>
      </c>
    </row>
    <row r="1994" spans="1:17" ht="21">
      <c r="A1994" s="11" t="s">
        <v>71</v>
      </c>
      <c r="B1994" s="12" t="s">
        <v>2492</v>
      </c>
      <c r="C1994" s="12" t="s">
        <v>18</v>
      </c>
      <c r="D1994" s="12" t="s">
        <v>175</v>
      </c>
      <c r="E1994" s="12" t="s">
        <v>58</v>
      </c>
      <c r="F1994" s="12" t="s">
        <v>95</v>
      </c>
      <c r="G1994" s="12" t="s">
        <v>67</v>
      </c>
      <c r="H1994" s="12" t="s">
        <v>116</v>
      </c>
      <c r="I1994" s="12"/>
      <c r="J1994" s="12" t="s">
        <v>24</v>
      </c>
      <c r="K1994" s="12" t="s">
        <v>411</v>
      </c>
      <c r="L1994" s="12"/>
      <c r="M1994" s="12">
        <v>4.0999999999999996</v>
      </c>
      <c r="N1994" s="12" t="s">
        <v>2493</v>
      </c>
      <c r="O1994" s="12">
        <v>17</v>
      </c>
      <c r="P1994" s="13">
        <v>13157.83</v>
      </c>
      <c r="Q1994" s="14">
        <v>278</v>
      </c>
    </row>
    <row r="1995" spans="1:17" ht="21">
      <c r="A1995" s="11" t="s">
        <v>165</v>
      </c>
      <c r="B1995" s="12" t="s">
        <v>2494</v>
      </c>
      <c r="C1995" s="12" t="s">
        <v>18</v>
      </c>
      <c r="D1995" s="12" t="s">
        <v>89</v>
      </c>
      <c r="E1995" s="12"/>
      <c r="F1995" s="12" t="s">
        <v>76</v>
      </c>
      <c r="G1995" s="12" t="s">
        <v>401</v>
      </c>
      <c r="H1995" s="12" t="s">
        <v>338</v>
      </c>
      <c r="I1995" s="12" t="s">
        <v>409</v>
      </c>
      <c r="J1995" s="12" t="s">
        <v>24</v>
      </c>
      <c r="K1995" s="12"/>
      <c r="L1995" s="12" t="s">
        <v>809</v>
      </c>
      <c r="M1995" s="12">
        <v>4.3</v>
      </c>
      <c r="N1995" s="12" t="s">
        <v>2495</v>
      </c>
      <c r="O1995" s="12">
        <v>12</v>
      </c>
      <c r="P1995" s="13">
        <v>7050.6</v>
      </c>
      <c r="Q1995" s="14">
        <v>268</v>
      </c>
    </row>
    <row r="1996" spans="1:17" ht="21">
      <c r="A1996" s="11" t="s">
        <v>17</v>
      </c>
      <c r="B1996" s="12"/>
      <c r="C1996" s="12" t="s">
        <v>29</v>
      </c>
      <c r="D1996" s="12" t="s">
        <v>19</v>
      </c>
      <c r="E1996" s="12" t="s">
        <v>94</v>
      </c>
      <c r="F1996" s="12" t="s">
        <v>95</v>
      </c>
      <c r="G1996" s="12" t="s">
        <v>96</v>
      </c>
      <c r="H1996" s="12" t="s">
        <v>23</v>
      </c>
      <c r="I1996" s="12"/>
      <c r="J1996" s="12" t="s">
        <v>24</v>
      </c>
      <c r="K1996" s="12" t="s">
        <v>25</v>
      </c>
      <c r="L1996" s="12" t="s">
        <v>97</v>
      </c>
      <c r="M1996" s="12">
        <v>5</v>
      </c>
      <c r="N1996" s="12" t="s">
        <v>2496</v>
      </c>
      <c r="O1996" s="12">
        <v>46</v>
      </c>
      <c r="P1996" s="13">
        <v>41440.94</v>
      </c>
      <c r="Q1996" s="14">
        <v>298</v>
      </c>
    </row>
    <row r="1997" spans="1:17" ht="21">
      <c r="A1997" s="11" t="s">
        <v>28</v>
      </c>
      <c r="B1997" s="12"/>
      <c r="C1997" s="12" t="s">
        <v>18</v>
      </c>
      <c r="D1997" s="12" t="s">
        <v>287</v>
      </c>
      <c r="E1997" s="12" t="s">
        <v>32</v>
      </c>
      <c r="F1997" s="12" t="s">
        <v>288</v>
      </c>
      <c r="G1997" s="12" t="s">
        <v>77</v>
      </c>
      <c r="H1997" s="12" t="s">
        <v>23</v>
      </c>
      <c r="I1997" s="12"/>
      <c r="J1997" s="12" t="s">
        <v>24</v>
      </c>
      <c r="K1997" s="12" t="s">
        <v>25</v>
      </c>
      <c r="L1997" s="12" t="s">
        <v>97</v>
      </c>
      <c r="M1997" s="12">
        <v>4.7</v>
      </c>
      <c r="N1997" s="12" t="s">
        <v>61</v>
      </c>
      <c r="O1997" s="12">
        <v>62</v>
      </c>
      <c r="P1997" s="13">
        <v>99138</v>
      </c>
      <c r="Q1997" s="14">
        <v>293</v>
      </c>
    </row>
    <row r="1998" spans="1:17" ht="21">
      <c r="A1998" s="11" t="s">
        <v>28</v>
      </c>
      <c r="B1998" s="12"/>
      <c r="C1998" s="12" t="s">
        <v>29</v>
      </c>
      <c r="D1998" s="12" t="s">
        <v>85</v>
      </c>
      <c r="E1998" s="12" t="s">
        <v>20</v>
      </c>
      <c r="F1998" s="12" t="s">
        <v>99</v>
      </c>
      <c r="G1998" s="12" t="s">
        <v>77</v>
      </c>
      <c r="H1998" s="12" t="s">
        <v>23</v>
      </c>
      <c r="I1998" s="12"/>
      <c r="J1998" s="12" t="s">
        <v>24</v>
      </c>
      <c r="K1998" s="12" t="s">
        <v>25</v>
      </c>
      <c r="L1998" s="12" t="s">
        <v>97</v>
      </c>
      <c r="M1998" s="12">
        <v>4.4000000000000004</v>
      </c>
      <c r="N1998" s="12" t="s">
        <v>2497</v>
      </c>
      <c r="O1998" s="12">
        <v>57</v>
      </c>
      <c r="P1998" s="13">
        <v>64573.59</v>
      </c>
      <c r="Q1998" s="14">
        <v>519</v>
      </c>
    </row>
    <row r="1999" spans="1:17" ht="21">
      <c r="A1999" s="11" t="s">
        <v>165</v>
      </c>
      <c r="B1999" s="12" t="s">
        <v>1382</v>
      </c>
      <c r="C1999" s="12" t="s">
        <v>29</v>
      </c>
      <c r="D1999" s="12" t="s">
        <v>30</v>
      </c>
      <c r="E1999" s="12" t="s">
        <v>661</v>
      </c>
      <c r="F1999" s="12" t="s">
        <v>145</v>
      </c>
      <c r="G1999" s="12" t="s">
        <v>67</v>
      </c>
      <c r="H1999" s="12" t="s">
        <v>23</v>
      </c>
      <c r="I1999" s="12" t="s">
        <v>426</v>
      </c>
      <c r="J1999" s="12" t="s">
        <v>43</v>
      </c>
      <c r="K1999" s="12"/>
      <c r="L1999" s="12"/>
      <c r="M1999" s="12">
        <v>2</v>
      </c>
      <c r="N1999" s="12" t="s">
        <v>2498</v>
      </c>
      <c r="O1999" s="12">
        <v>25</v>
      </c>
      <c r="P1999" s="13">
        <v>24149.75</v>
      </c>
      <c r="Q1999" s="14">
        <v>189</v>
      </c>
    </row>
    <row r="2000" spans="1:17" ht="21">
      <c r="A2000" s="11" t="s">
        <v>165</v>
      </c>
      <c r="B2000" s="12">
        <v>3540</v>
      </c>
      <c r="C2000" s="12" t="s">
        <v>29</v>
      </c>
      <c r="D2000" s="12" t="s">
        <v>85</v>
      </c>
      <c r="E2000" s="12" t="s">
        <v>49</v>
      </c>
      <c r="F2000" s="12" t="s">
        <v>337</v>
      </c>
      <c r="G2000" s="12" t="s">
        <v>22</v>
      </c>
      <c r="H2000" s="12" t="s">
        <v>256</v>
      </c>
      <c r="I2000" s="12"/>
      <c r="J2000" s="12" t="s">
        <v>43</v>
      </c>
      <c r="K2000" s="12"/>
      <c r="L2000" s="12"/>
      <c r="M2000" s="12">
        <v>4.5</v>
      </c>
      <c r="N2000" s="12" t="s">
        <v>100</v>
      </c>
      <c r="O2000" s="12">
        <v>21</v>
      </c>
      <c r="P2000" s="13">
        <v>35679</v>
      </c>
      <c r="Q2000" s="14">
        <v>239</v>
      </c>
    </row>
    <row r="2001" spans="1:17" ht="21">
      <c r="A2001" s="11" t="s">
        <v>36</v>
      </c>
      <c r="B2001" s="12" t="s">
        <v>2499</v>
      </c>
      <c r="C2001" s="12" t="s">
        <v>105</v>
      </c>
      <c r="D2001" s="12" t="s">
        <v>85</v>
      </c>
      <c r="E2001" s="12" t="s">
        <v>90</v>
      </c>
      <c r="F2001" s="12" t="s">
        <v>76</v>
      </c>
      <c r="G2001" s="12" t="s">
        <v>41</v>
      </c>
      <c r="H2001" s="12" t="s">
        <v>23</v>
      </c>
      <c r="I2001" s="12"/>
      <c r="J2001" s="12" t="s">
        <v>43</v>
      </c>
      <c r="K2001" s="12" t="s">
        <v>1436</v>
      </c>
      <c r="L2001" s="12"/>
      <c r="M2001" s="12"/>
      <c r="N2001" s="12" t="s">
        <v>537</v>
      </c>
      <c r="O2001" s="12">
        <v>35</v>
      </c>
      <c r="P2001" s="13">
        <v>52465</v>
      </c>
      <c r="Q2001" s="14">
        <v>449</v>
      </c>
    </row>
    <row r="2002" spans="1:17" ht="21">
      <c r="A2002" s="11" t="s">
        <v>165</v>
      </c>
      <c r="B2002" s="12" t="s">
        <v>2500</v>
      </c>
      <c r="C2002" s="12" t="s">
        <v>18</v>
      </c>
      <c r="D2002" s="12" t="s">
        <v>85</v>
      </c>
      <c r="E2002" s="12" t="s">
        <v>58</v>
      </c>
      <c r="F2002" s="12" t="s">
        <v>86</v>
      </c>
      <c r="G2002" s="12" t="s">
        <v>77</v>
      </c>
      <c r="H2002" s="12" t="s">
        <v>413</v>
      </c>
      <c r="I2002" s="12"/>
      <c r="J2002" s="12" t="s">
        <v>24</v>
      </c>
      <c r="K2002" s="12"/>
      <c r="L2002" s="12" t="s">
        <v>785</v>
      </c>
      <c r="M2002" s="12"/>
      <c r="N2002" s="12" t="s">
        <v>78</v>
      </c>
      <c r="O2002" s="12">
        <v>30</v>
      </c>
      <c r="P2002" s="13">
        <v>26999.7</v>
      </c>
      <c r="Q2002" s="14">
        <v>488</v>
      </c>
    </row>
    <row r="2003" spans="1:17" ht="21">
      <c r="A2003" s="11" t="s">
        <v>36</v>
      </c>
      <c r="B2003" s="12" t="s">
        <v>2501</v>
      </c>
      <c r="C2003" s="12" t="s">
        <v>29</v>
      </c>
      <c r="D2003" s="12" t="s">
        <v>1920</v>
      </c>
      <c r="E2003" s="12" t="s">
        <v>75</v>
      </c>
      <c r="F2003" s="12" t="s">
        <v>337</v>
      </c>
      <c r="G2003" s="12" t="s">
        <v>77</v>
      </c>
      <c r="H2003" s="12" t="s">
        <v>256</v>
      </c>
      <c r="I2003" s="12" t="s">
        <v>992</v>
      </c>
      <c r="J2003" s="12" t="s">
        <v>43</v>
      </c>
      <c r="K2003" s="12"/>
      <c r="L2003" s="12"/>
      <c r="M2003" s="12"/>
      <c r="N2003" s="12" t="s">
        <v>132</v>
      </c>
      <c r="O2003" s="12">
        <v>65</v>
      </c>
      <c r="P2003" s="13">
        <v>38349.35</v>
      </c>
      <c r="Q2003" s="14">
        <v>232</v>
      </c>
    </row>
    <row r="2004" spans="1:17" ht="21">
      <c r="A2004" s="11" t="s">
        <v>28</v>
      </c>
      <c r="B2004" s="12"/>
      <c r="C2004" s="12" t="s">
        <v>29</v>
      </c>
      <c r="D2004" s="12" t="s">
        <v>30</v>
      </c>
      <c r="E2004" s="12" t="s">
        <v>20</v>
      </c>
      <c r="F2004" s="12" t="s">
        <v>31</v>
      </c>
      <c r="G2004" s="12" t="s">
        <v>32</v>
      </c>
      <c r="H2004" s="12" t="s">
        <v>33</v>
      </c>
      <c r="I2004" s="12" t="s">
        <v>34</v>
      </c>
      <c r="J2004" s="12" t="s">
        <v>24</v>
      </c>
      <c r="K2004" s="12" t="s">
        <v>25</v>
      </c>
      <c r="L2004" s="12"/>
      <c r="M2004" s="12">
        <v>4.5</v>
      </c>
      <c r="N2004" s="12" t="s">
        <v>280</v>
      </c>
      <c r="O2004" s="12">
        <v>40</v>
      </c>
      <c r="P2004" s="13">
        <v>70599.600000000006</v>
      </c>
      <c r="Q2004" s="14">
        <v>451</v>
      </c>
    </row>
    <row r="2005" spans="1:17" ht="21">
      <c r="A2005" s="11" t="s">
        <v>17</v>
      </c>
      <c r="B2005" s="12" t="s">
        <v>101</v>
      </c>
      <c r="C2005" s="12" t="s">
        <v>29</v>
      </c>
      <c r="D2005" s="12" t="s">
        <v>102</v>
      </c>
      <c r="E2005" s="12" t="s">
        <v>20</v>
      </c>
      <c r="F2005" s="12" t="s">
        <v>31</v>
      </c>
      <c r="G2005" s="12" t="s">
        <v>96</v>
      </c>
      <c r="H2005" s="12" t="s">
        <v>23</v>
      </c>
      <c r="I2005" s="12"/>
      <c r="J2005" s="12" t="s">
        <v>24</v>
      </c>
      <c r="K2005" s="12" t="s">
        <v>25</v>
      </c>
      <c r="L2005" s="12"/>
      <c r="M2005" s="12"/>
      <c r="N2005" s="12" t="s">
        <v>132</v>
      </c>
      <c r="O2005" s="12">
        <v>36</v>
      </c>
      <c r="P2005" s="13">
        <v>21239.64</v>
      </c>
      <c r="Q2005" s="14">
        <v>504</v>
      </c>
    </row>
    <row r="2006" spans="1:17" ht="21">
      <c r="A2006" s="11" t="s">
        <v>152</v>
      </c>
      <c r="B2006" s="12" t="s">
        <v>153</v>
      </c>
      <c r="C2006" s="12" t="s">
        <v>73</v>
      </c>
      <c r="D2006" s="12" t="s">
        <v>30</v>
      </c>
      <c r="E2006" s="12" t="s">
        <v>20</v>
      </c>
      <c r="F2006" s="12" t="s">
        <v>31</v>
      </c>
      <c r="G2006" s="12" t="s">
        <v>41</v>
      </c>
      <c r="H2006" s="12" t="s">
        <v>23</v>
      </c>
      <c r="I2006" s="12"/>
      <c r="J2006" s="12" t="s">
        <v>24</v>
      </c>
      <c r="K2006" s="12" t="s">
        <v>25</v>
      </c>
      <c r="L2006" s="12"/>
      <c r="M2006" s="12"/>
      <c r="N2006" s="12" t="s">
        <v>132</v>
      </c>
      <c r="O2006" s="12">
        <v>45</v>
      </c>
      <c r="P2006" s="13">
        <v>26549.55</v>
      </c>
      <c r="Q2006" s="14">
        <v>301</v>
      </c>
    </row>
    <row r="2007" spans="1:17" ht="21">
      <c r="A2007" s="11" t="s">
        <v>36</v>
      </c>
      <c r="B2007" s="12" t="s">
        <v>37</v>
      </c>
      <c r="C2007" s="12" t="s">
        <v>38</v>
      </c>
      <c r="D2007" s="12" t="s">
        <v>39</v>
      </c>
      <c r="E2007" s="12"/>
      <c r="F2007" s="12" t="s">
        <v>40</v>
      </c>
      <c r="G2007" s="12" t="s">
        <v>41</v>
      </c>
      <c r="H2007" s="12" t="s">
        <v>42</v>
      </c>
      <c r="I2007" s="12"/>
      <c r="J2007" s="12" t="s">
        <v>43</v>
      </c>
      <c r="K2007" s="12"/>
      <c r="L2007" s="12" t="s">
        <v>44</v>
      </c>
      <c r="M2007" s="12">
        <v>5</v>
      </c>
      <c r="N2007" s="12" t="s">
        <v>2128</v>
      </c>
      <c r="O2007" s="12">
        <v>33</v>
      </c>
      <c r="P2007" s="13">
        <v>30029.67</v>
      </c>
      <c r="Q2007" s="14">
        <v>266</v>
      </c>
    </row>
    <row r="2008" spans="1:17" ht="21">
      <c r="A2008" s="11" t="s">
        <v>36</v>
      </c>
      <c r="B2008" s="12" t="s">
        <v>149</v>
      </c>
      <c r="C2008" s="12" t="s">
        <v>29</v>
      </c>
      <c r="D2008" s="12" t="s">
        <v>39</v>
      </c>
      <c r="E2008" s="12"/>
      <c r="F2008" s="12" t="s">
        <v>40</v>
      </c>
      <c r="G2008" s="12" t="s">
        <v>41</v>
      </c>
      <c r="H2008" s="12" t="s">
        <v>42</v>
      </c>
      <c r="I2008" s="12"/>
      <c r="J2008" s="12" t="s">
        <v>43</v>
      </c>
      <c r="K2008" s="12" t="s">
        <v>150</v>
      </c>
      <c r="L2008" s="12" t="s">
        <v>44</v>
      </c>
      <c r="M2008" s="12">
        <v>1</v>
      </c>
      <c r="N2008" s="12" t="s">
        <v>2502</v>
      </c>
      <c r="O2008" s="12">
        <v>60</v>
      </c>
      <c r="P2008" s="13">
        <v>80473.8</v>
      </c>
      <c r="Q2008" s="14">
        <v>550</v>
      </c>
    </row>
    <row r="2009" spans="1:17" ht="21">
      <c r="A2009" s="11" t="s">
        <v>17</v>
      </c>
      <c r="B2009" s="12"/>
      <c r="C2009" s="12" t="s">
        <v>18</v>
      </c>
      <c r="D2009" s="12" t="s">
        <v>19</v>
      </c>
      <c r="E2009" s="12" t="s">
        <v>20</v>
      </c>
      <c r="F2009" s="12" t="s">
        <v>21</v>
      </c>
      <c r="G2009" s="12" t="s">
        <v>22</v>
      </c>
      <c r="H2009" s="12" t="s">
        <v>23</v>
      </c>
      <c r="I2009" s="12"/>
      <c r="J2009" s="12" t="s">
        <v>24</v>
      </c>
      <c r="K2009" s="12" t="s">
        <v>25</v>
      </c>
      <c r="L2009" s="12" t="s">
        <v>26</v>
      </c>
      <c r="M2009" s="12"/>
      <c r="N2009" s="12" t="s">
        <v>354</v>
      </c>
      <c r="O2009" s="12">
        <v>60</v>
      </c>
      <c r="P2009" s="13">
        <v>161940</v>
      </c>
      <c r="Q2009" s="14">
        <v>463</v>
      </c>
    </row>
    <row r="2010" spans="1:17" ht="21">
      <c r="A2010" s="11" t="s">
        <v>165</v>
      </c>
      <c r="B2010" s="12" t="s">
        <v>2503</v>
      </c>
      <c r="C2010" s="12" t="s">
        <v>73</v>
      </c>
      <c r="D2010" s="12" t="s">
        <v>19</v>
      </c>
      <c r="E2010" s="12" t="s">
        <v>1187</v>
      </c>
      <c r="F2010" s="12" t="s">
        <v>76</v>
      </c>
      <c r="G2010" s="12" t="s">
        <v>41</v>
      </c>
      <c r="H2010" s="12" t="s">
        <v>256</v>
      </c>
      <c r="I2010" s="12" t="s">
        <v>589</v>
      </c>
      <c r="J2010" s="12" t="s">
        <v>24</v>
      </c>
      <c r="K2010" s="12"/>
      <c r="L2010" s="12"/>
      <c r="M2010" s="12"/>
      <c r="N2010" s="12" t="s">
        <v>100</v>
      </c>
      <c r="O2010" s="12">
        <v>18</v>
      </c>
      <c r="P2010" s="13">
        <v>30582</v>
      </c>
      <c r="Q2010" s="14">
        <v>448</v>
      </c>
    </row>
    <row r="2011" spans="1:17" ht="21">
      <c r="A2011" s="11" t="s">
        <v>165</v>
      </c>
      <c r="B2011" s="12" t="s">
        <v>2138</v>
      </c>
      <c r="C2011" s="12" t="s">
        <v>73</v>
      </c>
      <c r="D2011" s="12" t="s">
        <v>85</v>
      </c>
      <c r="E2011" s="12" t="s">
        <v>20</v>
      </c>
      <c r="F2011" s="12" t="s">
        <v>76</v>
      </c>
      <c r="G2011" s="12" t="s">
        <v>77</v>
      </c>
      <c r="H2011" s="12" t="s">
        <v>33</v>
      </c>
      <c r="I2011" s="12"/>
      <c r="J2011" s="12" t="s">
        <v>43</v>
      </c>
      <c r="K2011" s="12" t="s">
        <v>799</v>
      </c>
      <c r="L2011" s="12"/>
      <c r="M2011" s="12">
        <v>1</v>
      </c>
      <c r="N2011" s="12" t="s">
        <v>132</v>
      </c>
      <c r="O2011" s="12">
        <v>25</v>
      </c>
      <c r="P2011" s="13">
        <v>14749.75</v>
      </c>
      <c r="Q2011" s="14">
        <v>380</v>
      </c>
    </row>
    <row r="2012" spans="1:17" ht="21">
      <c r="A2012" s="11" t="s">
        <v>165</v>
      </c>
      <c r="B2012" s="12" t="s">
        <v>1643</v>
      </c>
      <c r="C2012" s="12" t="s">
        <v>29</v>
      </c>
      <c r="D2012" s="12" t="s">
        <v>2504</v>
      </c>
      <c r="E2012" s="12" t="s">
        <v>90</v>
      </c>
      <c r="F2012" s="12" t="s">
        <v>1104</v>
      </c>
      <c r="G2012" s="12" t="s">
        <v>41</v>
      </c>
      <c r="H2012" s="12" t="s">
        <v>338</v>
      </c>
      <c r="I2012" s="12" t="s">
        <v>34</v>
      </c>
      <c r="J2012" s="12" t="s">
        <v>43</v>
      </c>
      <c r="K2012" s="12"/>
      <c r="L2012" s="12"/>
      <c r="M2012" s="12">
        <v>4.0999999999999996</v>
      </c>
      <c r="N2012" s="12" t="s">
        <v>151</v>
      </c>
      <c r="O2012" s="12">
        <v>34</v>
      </c>
      <c r="P2012" s="13">
        <v>13259.66</v>
      </c>
      <c r="Q2012" s="14">
        <v>308</v>
      </c>
    </row>
    <row r="2013" spans="1:17" ht="21">
      <c r="A2013" s="11" t="s">
        <v>123</v>
      </c>
      <c r="B2013" s="12" t="s">
        <v>2505</v>
      </c>
      <c r="C2013" s="12" t="s">
        <v>29</v>
      </c>
      <c r="D2013" s="12" t="s">
        <v>19</v>
      </c>
      <c r="E2013" s="12" t="s">
        <v>49</v>
      </c>
      <c r="F2013" s="12" t="s">
        <v>381</v>
      </c>
      <c r="G2013" s="12" t="s">
        <v>22</v>
      </c>
      <c r="H2013" s="12" t="s">
        <v>413</v>
      </c>
      <c r="I2013" s="12"/>
      <c r="J2013" s="12" t="s">
        <v>43</v>
      </c>
      <c r="K2013" s="12" t="s">
        <v>2506</v>
      </c>
      <c r="L2013" s="12"/>
      <c r="M2013" s="12">
        <v>4.0999999999999996</v>
      </c>
      <c r="N2013" s="12" t="s">
        <v>1626</v>
      </c>
      <c r="O2013" s="12">
        <v>14</v>
      </c>
      <c r="P2013" s="13">
        <v>15386</v>
      </c>
      <c r="Q2013" s="14">
        <v>142</v>
      </c>
    </row>
    <row r="2014" spans="1:17" ht="21">
      <c r="A2014" s="11" t="s">
        <v>123</v>
      </c>
      <c r="B2014" s="12" t="s">
        <v>2507</v>
      </c>
      <c r="C2014" s="12" t="s">
        <v>18</v>
      </c>
      <c r="D2014" s="12" t="s">
        <v>85</v>
      </c>
      <c r="E2014" s="12" t="s">
        <v>49</v>
      </c>
      <c r="F2014" s="12" t="s">
        <v>1263</v>
      </c>
      <c r="G2014" s="12" t="s">
        <v>22</v>
      </c>
      <c r="H2014" s="12" t="s">
        <v>256</v>
      </c>
      <c r="I2014" s="12"/>
      <c r="J2014" s="12" t="s">
        <v>24</v>
      </c>
      <c r="K2014" s="12" t="s">
        <v>1947</v>
      </c>
      <c r="L2014" s="12"/>
      <c r="M2014" s="12">
        <v>4</v>
      </c>
      <c r="N2014" s="12" t="s">
        <v>1843</v>
      </c>
      <c r="O2014" s="12">
        <v>56</v>
      </c>
      <c r="P2014" s="13">
        <v>109944.8</v>
      </c>
      <c r="Q2014" s="14">
        <v>451</v>
      </c>
    </row>
    <row r="2015" spans="1:17" ht="21">
      <c r="A2015" s="11" t="s">
        <v>165</v>
      </c>
      <c r="B2015" s="12" t="s">
        <v>1796</v>
      </c>
      <c r="C2015" s="12" t="s">
        <v>201</v>
      </c>
      <c r="D2015" s="12" t="s">
        <v>30</v>
      </c>
      <c r="E2015" s="12" t="s">
        <v>75</v>
      </c>
      <c r="F2015" s="12" t="s">
        <v>997</v>
      </c>
      <c r="G2015" s="12" t="s">
        <v>77</v>
      </c>
      <c r="H2015" s="12" t="s">
        <v>256</v>
      </c>
      <c r="I2015" s="12"/>
      <c r="J2015" s="12" t="s">
        <v>24</v>
      </c>
      <c r="K2015" s="12"/>
      <c r="L2015" s="12" t="s">
        <v>604</v>
      </c>
      <c r="M2015" s="12">
        <v>4.0999999999999996</v>
      </c>
      <c r="N2015" s="12" t="s">
        <v>2508</v>
      </c>
      <c r="O2015" s="12">
        <v>62</v>
      </c>
      <c r="P2015" s="13">
        <v>143358.88</v>
      </c>
      <c r="Q2015" s="14">
        <v>357</v>
      </c>
    </row>
    <row r="2016" spans="1:17" ht="21">
      <c r="A2016" s="11" t="s">
        <v>17</v>
      </c>
      <c r="B2016" s="12"/>
      <c r="C2016" s="12" t="s">
        <v>29</v>
      </c>
      <c r="D2016" s="12" t="s">
        <v>19</v>
      </c>
      <c r="E2016" s="12" t="s">
        <v>94</v>
      </c>
      <c r="F2016" s="12" t="s">
        <v>95</v>
      </c>
      <c r="G2016" s="12" t="s">
        <v>96</v>
      </c>
      <c r="H2016" s="12" t="s">
        <v>23</v>
      </c>
      <c r="I2016" s="12"/>
      <c r="J2016" s="12" t="s">
        <v>24</v>
      </c>
      <c r="K2016" s="12" t="s">
        <v>25</v>
      </c>
      <c r="L2016" s="12" t="s">
        <v>97</v>
      </c>
      <c r="M2016" s="12">
        <v>5</v>
      </c>
      <c r="N2016" s="12" t="s">
        <v>2509</v>
      </c>
      <c r="O2016" s="12">
        <v>33</v>
      </c>
      <c r="P2016" s="13">
        <v>33230.67</v>
      </c>
      <c r="Q2016" s="14">
        <v>466</v>
      </c>
    </row>
    <row r="2017" spans="1:17" ht="21">
      <c r="A2017" s="11" t="s">
        <v>28</v>
      </c>
      <c r="B2017" s="12"/>
      <c r="C2017" s="12" t="s">
        <v>18</v>
      </c>
      <c r="D2017" s="12" t="s">
        <v>287</v>
      </c>
      <c r="E2017" s="12" t="s">
        <v>32</v>
      </c>
      <c r="F2017" s="12" t="s">
        <v>288</v>
      </c>
      <c r="G2017" s="12" t="s">
        <v>77</v>
      </c>
      <c r="H2017" s="12" t="s">
        <v>23</v>
      </c>
      <c r="I2017" s="12"/>
      <c r="J2017" s="12" t="s">
        <v>24</v>
      </c>
      <c r="K2017" s="12" t="s">
        <v>25</v>
      </c>
      <c r="L2017" s="12" t="s">
        <v>97</v>
      </c>
      <c r="M2017" s="12">
        <v>4.7</v>
      </c>
      <c r="N2017" s="12" t="s">
        <v>78</v>
      </c>
      <c r="O2017" s="12">
        <v>40</v>
      </c>
      <c r="P2017" s="13">
        <v>35999.599999999999</v>
      </c>
      <c r="Q2017" s="14">
        <v>514</v>
      </c>
    </row>
    <row r="2018" spans="1:17" ht="21">
      <c r="A2018" s="11" t="s">
        <v>28</v>
      </c>
      <c r="B2018" s="12"/>
      <c r="C2018" s="12" t="s">
        <v>29</v>
      </c>
      <c r="D2018" s="12" t="s">
        <v>85</v>
      </c>
      <c r="E2018" s="12" t="s">
        <v>20</v>
      </c>
      <c r="F2018" s="12" t="s">
        <v>99</v>
      </c>
      <c r="G2018" s="12" t="s">
        <v>77</v>
      </c>
      <c r="H2018" s="12" t="s">
        <v>23</v>
      </c>
      <c r="I2018" s="12"/>
      <c r="J2018" s="12" t="s">
        <v>24</v>
      </c>
      <c r="K2018" s="12" t="s">
        <v>25</v>
      </c>
      <c r="L2018" s="12" t="s">
        <v>97</v>
      </c>
      <c r="M2018" s="12">
        <v>4.4000000000000004</v>
      </c>
      <c r="N2018" s="12" t="s">
        <v>61</v>
      </c>
      <c r="O2018" s="12">
        <v>34</v>
      </c>
      <c r="P2018" s="13">
        <v>54366</v>
      </c>
      <c r="Q2018" s="14">
        <v>290</v>
      </c>
    </row>
    <row r="2019" spans="1:17" ht="21">
      <c r="A2019" s="11" t="s">
        <v>79</v>
      </c>
      <c r="B2019" s="12" t="s">
        <v>2510</v>
      </c>
      <c r="C2019" s="12" t="s">
        <v>18</v>
      </c>
      <c r="D2019" s="12"/>
      <c r="E2019" s="12" t="s">
        <v>49</v>
      </c>
      <c r="F2019" s="12" t="s">
        <v>235</v>
      </c>
      <c r="G2019" s="12" t="s">
        <v>77</v>
      </c>
      <c r="H2019" s="12" t="s">
        <v>68</v>
      </c>
      <c r="I2019" s="12" t="s">
        <v>2511</v>
      </c>
      <c r="J2019" s="12" t="s">
        <v>665</v>
      </c>
      <c r="K2019" s="12" t="s">
        <v>316</v>
      </c>
      <c r="L2019" s="12"/>
      <c r="M2019" s="12">
        <v>5</v>
      </c>
      <c r="N2019" s="12" t="s">
        <v>100</v>
      </c>
      <c r="O2019" s="12">
        <v>54</v>
      </c>
      <c r="P2019" s="13">
        <v>91746</v>
      </c>
      <c r="Q2019" s="14">
        <v>205</v>
      </c>
    </row>
    <row r="2020" spans="1:17" ht="21">
      <c r="A2020" s="11" t="s">
        <v>165</v>
      </c>
      <c r="B2020" s="12" t="s">
        <v>254</v>
      </c>
      <c r="C2020" s="12" t="s">
        <v>18</v>
      </c>
      <c r="D2020" s="12"/>
      <c r="E2020" s="12"/>
      <c r="F2020" s="12"/>
      <c r="G2020" s="12" t="s">
        <v>22</v>
      </c>
      <c r="H2020" s="12" t="s">
        <v>256</v>
      </c>
      <c r="I2020" s="12"/>
      <c r="J2020" s="12" t="s">
        <v>24</v>
      </c>
      <c r="K2020" s="12" t="s">
        <v>892</v>
      </c>
      <c r="L2020" s="12" t="s">
        <v>419</v>
      </c>
      <c r="M2020" s="12">
        <v>5</v>
      </c>
      <c r="N2020" s="12" t="s">
        <v>2512</v>
      </c>
      <c r="O2020" s="12">
        <v>63</v>
      </c>
      <c r="P2020" s="13">
        <v>41327.370000000003</v>
      </c>
      <c r="Q2020" s="14">
        <v>453</v>
      </c>
    </row>
    <row r="2021" spans="1:17" ht="21">
      <c r="A2021" s="11" t="s">
        <v>28</v>
      </c>
      <c r="B2021" s="12" t="s">
        <v>825</v>
      </c>
      <c r="C2021" s="12" t="s">
        <v>29</v>
      </c>
      <c r="D2021" s="12"/>
      <c r="E2021" s="12" t="s">
        <v>49</v>
      </c>
      <c r="F2021" s="12" t="s">
        <v>95</v>
      </c>
      <c r="G2021" s="12" t="s">
        <v>22</v>
      </c>
      <c r="H2021" s="12" t="s">
        <v>23</v>
      </c>
      <c r="I2021" s="12" t="s">
        <v>248</v>
      </c>
      <c r="J2021" s="12" t="s">
        <v>24</v>
      </c>
      <c r="K2021" s="12" t="s">
        <v>161</v>
      </c>
      <c r="L2021" s="12"/>
      <c r="M2021" s="12">
        <v>4.4000000000000004</v>
      </c>
      <c r="N2021" s="12" t="s">
        <v>127</v>
      </c>
      <c r="O2021" s="12">
        <v>57</v>
      </c>
      <c r="P2021" s="13">
        <v>36479.43</v>
      </c>
      <c r="Q2021" s="14">
        <v>258</v>
      </c>
    </row>
    <row r="2022" spans="1:17" ht="21">
      <c r="A2022" s="11" t="s">
        <v>123</v>
      </c>
      <c r="B2022" s="12" t="s">
        <v>478</v>
      </c>
      <c r="C2022" s="12" t="s">
        <v>115</v>
      </c>
      <c r="D2022" s="12"/>
      <c r="E2022" s="12"/>
      <c r="F2022" s="12" t="s">
        <v>381</v>
      </c>
      <c r="G2022" s="12" t="s">
        <v>67</v>
      </c>
      <c r="H2022" s="12" t="s">
        <v>68</v>
      </c>
      <c r="I2022" s="12"/>
      <c r="J2022" s="12" t="s">
        <v>43</v>
      </c>
      <c r="K2022" s="12" t="s">
        <v>196</v>
      </c>
      <c r="L2022" s="12" t="s">
        <v>44</v>
      </c>
      <c r="M2022" s="12">
        <v>4.2</v>
      </c>
      <c r="N2022" s="12" t="s">
        <v>211</v>
      </c>
      <c r="O2022" s="12">
        <v>19</v>
      </c>
      <c r="P2022" s="13">
        <v>8739.81</v>
      </c>
      <c r="Q2022" s="14">
        <v>371</v>
      </c>
    </row>
    <row r="2023" spans="1:17" ht="21">
      <c r="A2023" s="11" t="s">
        <v>165</v>
      </c>
      <c r="B2023" s="12" t="s">
        <v>1328</v>
      </c>
      <c r="C2023" s="12" t="s">
        <v>29</v>
      </c>
      <c r="D2023" s="12" t="s">
        <v>863</v>
      </c>
      <c r="E2023" s="12" t="s">
        <v>49</v>
      </c>
      <c r="F2023" s="12" t="s">
        <v>86</v>
      </c>
      <c r="G2023" s="12" t="s">
        <v>77</v>
      </c>
      <c r="H2023" s="12" t="s">
        <v>256</v>
      </c>
      <c r="I2023" s="12" t="s">
        <v>260</v>
      </c>
      <c r="J2023" s="12" t="s">
        <v>2513</v>
      </c>
      <c r="K2023" s="12"/>
      <c r="L2023" s="12"/>
      <c r="M2023" s="12"/>
      <c r="N2023" s="12" t="s">
        <v>61</v>
      </c>
      <c r="O2023" s="12">
        <v>34</v>
      </c>
      <c r="P2023" s="13">
        <v>54366</v>
      </c>
      <c r="Q2023" s="14">
        <v>309</v>
      </c>
    </row>
    <row r="2024" spans="1:17" ht="21">
      <c r="A2024" s="11" t="s">
        <v>123</v>
      </c>
      <c r="B2024" s="12" t="s">
        <v>2514</v>
      </c>
      <c r="C2024" s="12" t="s">
        <v>48</v>
      </c>
      <c r="D2024" s="12" t="s">
        <v>30</v>
      </c>
      <c r="E2024" s="12"/>
      <c r="F2024" s="12" t="s">
        <v>86</v>
      </c>
      <c r="G2024" s="12" t="s">
        <v>22</v>
      </c>
      <c r="H2024" s="12" t="s">
        <v>338</v>
      </c>
      <c r="I2024" s="12"/>
      <c r="J2024" s="12"/>
      <c r="K2024" s="12"/>
      <c r="L2024" s="12"/>
      <c r="M2024" s="12">
        <v>3.8</v>
      </c>
      <c r="N2024" s="12" t="s">
        <v>2515</v>
      </c>
      <c r="O2024" s="12">
        <v>34</v>
      </c>
      <c r="P2024" s="13">
        <v>18937.66</v>
      </c>
      <c r="Q2024" s="14">
        <v>335</v>
      </c>
    </row>
    <row r="2025" spans="1:17" ht="21">
      <c r="A2025" s="11" t="s">
        <v>28</v>
      </c>
      <c r="B2025" s="12"/>
      <c r="C2025" s="12" t="s">
        <v>29</v>
      </c>
      <c r="D2025" s="12" t="s">
        <v>30</v>
      </c>
      <c r="E2025" s="12" t="s">
        <v>20</v>
      </c>
      <c r="F2025" s="12" t="s">
        <v>31</v>
      </c>
      <c r="G2025" s="12" t="s">
        <v>32</v>
      </c>
      <c r="H2025" s="12" t="s">
        <v>33</v>
      </c>
      <c r="I2025" s="12" t="s">
        <v>34</v>
      </c>
      <c r="J2025" s="12" t="s">
        <v>24</v>
      </c>
      <c r="K2025" s="12" t="s">
        <v>25</v>
      </c>
      <c r="L2025" s="12"/>
      <c r="M2025" s="12">
        <v>4.5</v>
      </c>
      <c r="N2025" s="12" t="s">
        <v>78</v>
      </c>
      <c r="O2025" s="12">
        <v>44</v>
      </c>
      <c r="P2025" s="13">
        <v>39599.56</v>
      </c>
      <c r="Q2025" s="14">
        <v>369</v>
      </c>
    </row>
    <row r="2026" spans="1:17" ht="21">
      <c r="A2026" s="11" t="s">
        <v>17</v>
      </c>
      <c r="B2026" s="12" t="s">
        <v>101</v>
      </c>
      <c r="C2026" s="12" t="s">
        <v>29</v>
      </c>
      <c r="D2026" s="12" t="s">
        <v>102</v>
      </c>
      <c r="E2026" s="12" t="s">
        <v>20</v>
      </c>
      <c r="F2026" s="12" t="s">
        <v>31</v>
      </c>
      <c r="G2026" s="12" t="s">
        <v>96</v>
      </c>
      <c r="H2026" s="12" t="s">
        <v>23</v>
      </c>
      <c r="I2026" s="12"/>
      <c r="J2026" s="12" t="s">
        <v>24</v>
      </c>
      <c r="K2026" s="12" t="s">
        <v>25</v>
      </c>
      <c r="L2026" s="12"/>
      <c r="M2026" s="12"/>
      <c r="N2026" s="12" t="s">
        <v>2256</v>
      </c>
      <c r="O2026" s="12">
        <v>17</v>
      </c>
      <c r="P2026" s="13">
        <v>5099.83</v>
      </c>
      <c r="Q2026" s="14">
        <v>280</v>
      </c>
    </row>
    <row r="2027" spans="1:17" ht="21">
      <c r="A2027" s="11" t="s">
        <v>152</v>
      </c>
      <c r="B2027" s="12" t="s">
        <v>153</v>
      </c>
      <c r="C2027" s="12" t="s">
        <v>73</v>
      </c>
      <c r="D2027" s="12" t="s">
        <v>30</v>
      </c>
      <c r="E2027" s="12" t="s">
        <v>20</v>
      </c>
      <c r="F2027" s="12" t="s">
        <v>31</v>
      </c>
      <c r="G2027" s="12" t="s">
        <v>41</v>
      </c>
      <c r="H2027" s="12" t="s">
        <v>23</v>
      </c>
      <c r="I2027" s="12"/>
      <c r="J2027" s="12" t="s">
        <v>24</v>
      </c>
      <c r="K2027" s="12" t="s">
        <v>25</v>
      </c>
      <c r="L2027" s="12"/>
      <c r="M2027" s="12"/>
      <c r="N2027" s="12" t="s">
        <v>100</v>
      </c>
      <c r="O2027" s="12">
        <v>63</v>
      </c>
      <c r="P2027" s="13">
        <v>107037</v>
      </c>
      <c r="Q2027" s="14">
        <v>264</v>
      </c>
    </row>
    <row r="2028" spans="1:17" ht="21">
      <c r="A2028" s="11" t="s">
        <v>36</v>
      </c>
      <c r="B2028" s="12" t="s">
        <v>37</v>
      </c>
      <c r="C2028" s="12" t="s">
        <v>38</v>
      </c>
      <c r="D2028" s="12" t="s">
        <v>39</v>
      </c>
      <c r="E2028" s="12"/>
      <c r="F2028" s="12" t="s">
        <v>40</v>
      </c>
      <c r="G2028" s="12" t="s">
        <v>41</v>
      </c>
      <c r="H2028" s="12" t="s">
        <v>42</v>
      </c>
      <c r="I2028" s="12"/>
      <c r="J2028" s="12" t="s">
        <v>43</v>
      </c>
      <c r="K2028" s="12"/>
      <c r="L2028" s="12" t="s">
        <v>44</v>
      </c>
      <c r="M2028" s="12">
        <v>5</v>
      </c>
      <c r="N2028" s="12" t="s">
        <v>942</v>
      </c>
      <c r="O2028" s="12">
        <v>56</v>
      </c>
      <c r="P2028" s="13">
        <v>56630</v>
      </c>
      <c r="Q2028" s="14">
        <v>365</v>
      </c>
    </row>
    <row r="2029" spans="1:17" ht="21">
      <c r="A2029" s="11" t="s">
        <v>36</v>
      </c>
      <c r="B2029" s="12" t="s">
        <v>149</v>
      </c>
      <c r="C2029" s="12" t="s">
        <v>29</v>
      </c>
      <c r="D2029" s="12" t="s">
        <v>39</v>
      </c>
      <c r="E2029" s="12"/>
      <c r="F2029" s="12" t="s">
        <v>40</v>
      </c>
      <c r="G2029" s="12" t="s">
        <v>41</v>
      </c>
      <c r="H2029" s="12" t="s">
        <v>42</v>
      </c>
      <c r="I2029" s="12"/>
      <c r="J2029" s="12" t="s">
        <v>43</v>
      </c>
      <c r="K2029" s="12" t="s">
        <v>150</v>
      </c>
      <c r="L2029" s="12" t="s">
        <v>44</v>
      </c>
      <c r="M2029" s="12">
        <v>1</v>
      </c>
      <c r="N2029" s="12" t="s">
        <v>211</v>
      </c>
      <c r="O2029" s="12">
        <v>48</v>
      </c>
      <c r="P2029" s="13">
        <v>22079.52</v>
      </c>
      <c r="Q2029" s="14">
        <v>237</v>
      </c>
    </row>
    <row r="2030" spans="1:17" ht="21">
      <c r="A2030" s="11" t="s">
        <v>17</v>
      </c>
      <c r="B2030" s="12"/>
      <c r="C2030" s="12" t="s">
        <v>18</v>
      </c>
      <c r="D2030" s="12" t="s">
        <v>19</v>
      </c>
      <c r="E2030" s="12" t="s">
        <v>20</v>
      </c>
      <c r="F2030" s="12" t="s">
        <v>21</v>
      </c>
      <c r="G2030" s="12" t="s">
        <v>22</v>
      </c>
      <c r="H2030" s="12" t="s">
        <v>23</v>
      </c>
      <c r="I2030" s="12"/>
      <c r="J2030" s="12" t="s">
        <v>24</v>
      </c>
      <c r="K2030" s="12" t="s">
        <v>25</v>
      </c>
      <c r="L2030" s="12" t="s">
        <v>26</v>
      </c>
      <c r="M2030" s="12"/>
      <c r="N2030" s="12" t="s">
        <v>2516</v>
      </c>
      <c r="O2030" s="12">
        <v>61</v>
      </c>
      <c r="P2030" s="13">
        <v>92904.83</v>
      </c>
      <c r="Q2030" s="14">
        <v>293</v>
      </c>
    </row>
    <row r="2031" spans="1:17" ht="21">
      <c r="A2031" s="11" t="s">
        <v>165</v>
      </c>
      <c r="B2031" s="12" t="s">
        <v>1328</v>
      </c>
      <c r="C2031" s="12" t="s">
        <v>29</v>
      </c>
      <c r="D2031" s="12" t="s">
        <v>863</v>
      </c>
      <c r="E2031" s="12" t="s">
        <v>49</v>
      </c>
      <c r="F2031" s="12" t="s">
        <v>86</v>
      </c>
      <c r="G2031" s="12" t="s">
        <v>77</v>
      </c>
      <c r="H2031" s="12" t="s">
        <v>256</v>
      </c>
      <c r="I2031" s="12" t="s">
        <v>260</v>
      </c>
      <c r="J2031" s="12" t="s">
        <v>2513</v>
      </c>
      <c r="K2031" s="12"/>
      <c r="L2031" s="12"/>
      <c r="M2031" s="12"/>
      <c r="N2031" s="12" t="s">
        <v>1802</v>
      </c>
      <c r="O2031" s="12">
        <v>62</v>
      </c>
      <c r="P2031" s="13">
        <v>45321.38</v>
      </c>
      <c r="Q2031" s="14">
        <v>163</v>
      </c>
    </row>
    <row r="2032" spans="1:17" ht="21">
      <c r="A2032" s="11" t="s">
        <v>165</v>
      </c>
      <c r="B2032" s="12" t="s">
        <v>2517</v>
      </c>
      <c r="C2032" s="12" t="s">
        <v>105</v>
      </c>
      <c r="D2032" s="12" t="s">
        <v>30</v>
      </c>
      <c r="E2032" s="12" t="s">
        <v>20</v>
      </c>
      <c r="F2032" s="12" t="s">
        <v>76</v>
      </c>
      <c r="G2032" s="12" t="s">
        <v>41</v>
      </c>
      <c r="H2032" s="12" t="s">
        <v>33</v>
      </c>
      <c r="I2032" s="12"/>
      <c r="J2032" s="12" t="s">
        <v>43</v>
      </c>
      <c r="K2032" s="12" t="s">
        <v>2518</v>
      </c>
      <c r="L2032" s="12"/>
      <c r="M2032" s="12"/>
      <c r="N2032" s="12" t="s">
        <v>527</v>
      </c>
      <c r="O2032" s="12">
        <v>28</v>
      </c>
      <c r="P2032" s="13">
        <v>53172</v>
      </c>
      <c r="Q2032" s="14">
        <v>504</v>
      </c>
    </row>
    <row r="2033" spans="1:17" ht="21">
      <c r="A2033" s="11" t="s">
        <v>79</v>
      </c>
      <c r="B2033" s="12" t="s">
        <v>829</v>
      </c>
      <c r="C2033" s="12" t="s">
        <v>115</v>
      </c>
      <c r="D2033" s="12" t="s">
        <v>2519</v>
      </c>
      <c r="E2033" s="12" t="s">
        <v>32</v>
      </c>
      <c r="F2033" s="12" t="s">
        <v>288</v>
      </c>
      <c r="G2033" s="12" t="s">
        <v>67</v>
      </c>
      <c r="H2033" s="12" t="s">
        <v>68</v>
      </c>
      <c r="I2033" s="12"/>
      <c r="J2033" s="12" t="s">
        <v>24</v>
      </c>
      <c r="K2033" s="12" t="s">
        <v>161</v>
      </c>
      <c r="L2033" s="12"/>
      <c r="M2033" s="12">
        <v>5</v>
      </c>
      <c r="N2033" s="12" t="s">
        <v>2520</v>
      </c>
      <c r="O2033" s="12">
        <v>27</v>
      </c>
      <c r="P2033" s="13">
        <v>32015.79</v>
      </c>
      <c r="Q2033" s="14">
        <v>517</v>
      </c>
    </row>
    <row r="2034" spans="1:17" ht="21">
      <c r="A2034" s="11" t="s">
        <v>71</v>
      </c>
      <c r="B2034" s="12" t="s">
        <v>2521</v>
      </c>
      <c r="C2034" s="12" t="s">
        <v>48</v>
      </c>
      <c r="D2034" s="12" t="s">
        <v>2522</v>
      </c>
      <c r="E2034" s="12" t="s">
        <v>75</v>
      </c>
      <c r="F2034" s="12" t="s">
        <v>21</v>
      </c>
      <c r="G2034" s="12" t="s">
        <v>77</v>
      </c>
      <c r="H2034" s="12" t="s">
        <v>256</v>
      </c>
      <c r="I2034" s="12" t="s">
        <v>779</v>
      </c>
      <c r="J2034" s="12" t="s">
        <v>24</v>
      </c>
      <c r="K2034" s="12"/>
      <c r="L2034" s="12"/>
      <c r="M2034" s="12">
        <v>4</v>
      </c>
      <c r="N2034" s="12" t="s">
        <v>1158</v>
      </c>
      <c r="O2034" s="12">
        <v>21</v>
      </c>
      <c r="P2034" s="13">
        <v>26669.79</v>
      </c>
      <c r="Q2034" s="14">
        <v>380</v>
      </c>
    </row>
    <row r="2035" spans="1:17" ht="21">
      <c r="A2035" s="11" t="s">
        <v>28</v>
      </c>
      <c r="B2035" s="12" t="s">
        <v>2523</v>
      </c>
      <c r="C2035" s="12"/>
      <c r="D2035" s="12" t="s">
        <v>85</v>
      </c>
      <c r="E2035" s="12"/>
      <c r="F2035" s="12" t="s">
        <v>86</v>
      </c>
      <c r="G2035" s="12" t="s">
        <v>22</v>
      </c>
      <c r="H2035" s="12" t="s">
        <v>413</v>
      </c>
      <c r="I2035" s="12"/>
      <c r="J2035" s="12"/>
      <c r="K2035" s="12"/>
      <c r="L2035" s="12"/>
      <c r="M2035" s="12">
        <v>5</v>
      </c>
      <c r="N2035" s="12" t="s">
        <v>211</v>
      </c>
      <c r="O2035" s="12">
        <v>34</v>
      </c>
      <c r="P2035" s="13">
        <v>15639.66</v>
      </c>
      <c r="Q2035" s="14">
        <v>380</v>
      </c>
    </row>
    <row r="2036" spans="1:17" ht="21">
      <c r="A2036" s="11" t="s">
        <v>17</v>
      </c>
      <c r="B2036" s="12"/>
      <c r="C2036" s="12" t="s">
        <v>29</v>
      </c>
      <c r="D2036" s="12" t="s">
        <v>19</v>
      </c>
      <c r="E2036" s="12" t="s">
        <v>94</v>
      </c>
      <c r="F2036" s="12" t="s">
        <v>95</v>
      </c>
      <c r="G2036" s="12" t="s">
        <v>96</v>
      </c>
      <c r="H2036" s="12" t="s">
        <v>23</v>
      </c>
      <c r="I2036" s="12"/>
      <c r="J2036" s="12" t="s">
        <v>24</v>
      </c>
      <c r="K2036" s="12" t="s">
        <v>25</v>
      </c>
      <c r="L2036" s="12" t="s">
        <v>97</v>
      </c>
      <c r="M2036" s="12">
        <v>5</v>
      </c>
      <c r="N2036" s="12" t="s">
        <v>2524</v>
      </c>
      <c r="O2036" s="12">
        <v>40</v>
      </c>
      <c r="P2036" s="13">
        <v>45480.800000000003</v>
      </c>
      <c r="Q2036" s="14">
        <v>262</v>
      </c>
    </row>
    <row r="2037" spans="1:17" ht="21">
      <c r="A2037" s="11" t="s">
        <v>28</v>
      </c>
      <c r="B2037" s="12"/>
      <c r="C2037" s="12" t="s">
        <v>18</v>
      </c>
      <c r="D2037" s="12" t="s">
        <v>287</v>
      </c>
      <c r="E2037" s="12" t="s">
        <v>32</v>
      </c>
      <c r="F2037" s="12" t="s">
        <v>288</v>
      </c>
      <c r="G2037" s="12" t="s">
        <v>77</v>
      </c>
      <c r="H2037" s="12" t="s">
        <v>23</v>
      </c>
      <c r="I2037" s="12"/>
      <c r="J2037" s="12" t="s">
        <v>24</v>
      </c>
      <c r="K2037" s="12" t="s">
        <v>25</v>
      </c>
      <c r="L2037" s="12" t="s">
        <v>97</v>
      </c>
      <c r="M2037" s="12">
        <v>4.7</v>
      </c>
      <c r="N2037" s="12" t="s">
        <v>2525</v>
      </c>
      <c r="O2037" s="12">
        <v>48</v>
      </c>
      <c r="P2037" s="13">
        <v>87312</v>
      </c>
      <c r="Q2037" s="14">
        <v>518</v>
      </c>
    </row>
    <row r="2038" spans="1:17" ht="21">
      <c r="A2038" s="11" t="s">
        <v>28</v>
      </c>
      <c r="B2038" s="12"/>
      <c r="C2038" s="12" t="s">
        <v>29</v>
      </c>
      <c r="D2038" s="12" t="s">
        <v>85</v>
      </c>
      <c r="E2038" s="12" t="s">
        <v>20</v>
      </c>
      <c r="F2038" s="12" t="s">
        <v>99</v>
      </c>
      <c r="G2038" s="12" t="s">
        <v>77</v>
      </c>
      <c r="H2038" s="12" t="s">
        <v>23</v>
      </c>
      <c r="I2038" s="12"/>
      <c r="J2038" s="12" t="s">
        <v>24</v>
      </c>
      <c r="K2038" s="12" t="s">
        <v>25</v>
      </c>
      <c r="L2038" s="12" t="s">
        <v>97</v>
      </c>
      <c r="M2038" s="12">
        <v>4.4000000000000004</v>
      </c>
      <c r="N2038" s="12" t="s">
        <v>2526</v>
      </c>
      <c r="O2038" s="12">
        <v>32</v>
      </c>
      <c r="P2038" s="13">
        <v>22098.560000000001</v>
      </c>
      <c r="Q2038" s="14">
        <v>411</v>
      </c>
    </row>
    <row r="2039" spans="1:17" ht="21">
      <c r="A2039" s="11" t="s">
        <v>165</v>
      </c>
      <c r="B2039" s="12" t="s">
        <v>1328</v>
      </c>
      <c r="C2039" s="12" t="s">
        <v>18</v>
      </c>
      <c r="D2039" s="12"/>
      <c r="E2039" s="12" t="s">
        <v>49</v>
      </c>
      <c r="F2039" s="12" t="s">
        <v>86</v>
      </c>
      <c r="G2039" s="12" t="s">
        <v>77</v>
      </c>
      <c r="H2039" s="12" t="s">
        <v>33</v>
      </c>
      <c r="I2039" s="12" t="s">
        <v>260</v>
      </c>
      <c r="J2039" s="12" t="s">
        <v>394</v>
      </c>
      <c r="K2039" s="12" t="s">
        <v>205</v>
      </c>
      <c r="L2039" s="12"/>
      <c r="M2039" s="12"/>
      <c r="N2039" s="12" t="s">
        <v>211</v>
      </c>
      <c r="O2039" s="12">
        <v>53</v>
      </c>
      <c r="P2039" s="13">
        <v>24379.47</v>
      </c>
      <c r="Q2039" s="14">
        <v>448</v>
      </c>
    </row>
    <row r="2040" spans="1:17" ht="21">
      <c r="A2040" s="11" t="s">
        <v>165</v>
      </c>
      <c r="B2040" s="12" t="s">
        <v>1654</v>
      </c>
      <c r="C2040" s="12" t="s">
        <v>18</v>
      </c>
      <c r="D2040" s="12"/>
      <c r="E2040" s="12" t="s">
        <v>75</v>
      </c>
      <c r="F2040" s="12" t="s">
        <v>86</v>
      </c>
      <c r="G2040" s="12" t="s">
        <v>77</v>
      </c>
      <c r="H2040" s="12" t="s">
        <v>256</v>
      </c>
      <c r="I2040" s="12" t="s">
        <v>1439</v>
      </c>
      <c r="J2040" s="12" t="s">
        <v>24</v>
      </c>
      <c r="K2040" s="12"/>
      <c r="L2040" s="12" t="s">
        <v>262</v>
      </c>
      <c r="M2040" s="12">
        <v>1</v>
      </c>
      <c r="N2040" s="12" t="s">
        <v>132</v>
      </c>
      <c r="O2040" s="12">
        <v>28</v>
      </c>
      <c r="P2040" s="13">
        <v>16519.72</v>
      </c>
      <c r="Q2040" s="14">
        <v>182</v>
      </c>
    </row>
    <row r="2041" spans="1:17" ht="21">
      <c r="A2041" s="11" t="s">
        <v>79</v>
      </c>
      <c r="B2041" s="12" t="s">
        <v>2527</v>
      </c>
      <c r="C2041" s="12" t="s">
        <v>29</v>
      </c>
      <c r="D2041" s="12"/>
      <c r="E2041" s="12" t="s">
        <v>75</v>
      </c>
      <c r="F2041" s="12" t="s">
        <v>21</v>
      </c>
      <c r="G2041" s="12" t="s">
        <v>77</v>
      </c>
      <c r="H2041" s="12" t="s">
        <v>338</v>
      </c>
      <c r="I2041" s="12"/>
      <c r="J2041" s="12" t="s">
        <v>43</v>
      </c>
      <c r="K2041" s="12" t="s">
        <v>2429</v>
      </c>
      <c r="L2041" s="12" t="s">
        <v>442</v>
      </c>
      <c r="M2041" s="12">
        <v>4.4000000000000004</v>
      </c>
      <c r="N2041" s="12" t="s">
        <v>2528</v>
      </c>
      <c r="O2041" s="12">
        <v>62</v>
      </c>
      <c r="P2041" s="13">
        <v>15499.38</v>
      </c>
      <c r="Q2041" s="14">
        <v>466</v>
      </c>
    </row>
    <row r="2042" spans="1:17" ht="21">
      <c r="A2042" s="11" t="s">
        <v>165</v>
      </c>
      <c r="B2042" s="12" t="s">
        <v>153</v>
      </c>
      <c r="C2042" s="12" t="s">
        <v>18</v>
      </c>
      <c r="D2042" s="12" t="s">
        <v>30</v>
      </c>
      <c r="E2042" s="12" t="s">
        <v>90</v>
      </c>
      <c r="F2042" s="12" t="s">
        <v>374</v>
      </c>
      <c r="G2042" s="12" t="s">
        <v>32</v>
      </c>
      <c r="H2042" s="12" t="s">
        <v>42</v>
      </c>
      <c r="I2042" s="12" t="s">
        <v>426</v>
      </c>
      <c r="J2042" s="12" t="s">
        <v>24</v>
      </c>
      <c r="K2042" s="12"/>
      <c r="L2042" s="12"/>
      <c r="M2042" s="12">
        <v>4</v>
      </c>
      <c r="N2042" s="12" t="s">
        <v>2529</v>
      </c>
      <c r="O2042" s="12">
        <v>46</v>
      </c>
      <c r="P2042" s="13">
        <v>63801.54</v>
      </c>
      <c r="Q2042" s="14">
        <v>155</v>
      </c>
    </row>
    <row r="2043" spans="1:17" ht="21">
      <c r="A2043" s="11" t="s">
        <v>123</v>
      </c>
      <c r="B2043" s="12" t="s">
        <v>1768</v>
      </c>
      <c r="C2043" s="12" t="s">
        <v>18</v>
      </c>
      <c r="D2043" s="12" t="s">
        <v>102</v>
      </c>
      <c r="E2043" s="12" t="s">
        <v>58</v>
      </c>
      <c r="F2043" s="12" t="s">
        <v>1104</v>
      </c>
      <c r="G2043" s="12" t="s">
        <v>67</v>
      </c>
      <c r="H2043" s="12" t="s">
        <v>42</v>
      </c>
      <c r="I2043" s="12"/>
      <c r="J2043" s="12" t="s">
        <v>24</v>
      </c>
      <c r="K2043" s="12" t="s">
        <v>316</v>
      </c>
      <c r="L2043" s="12"/>
      <c r="M2043" s="12">
        <v>4.5999999999999996</v>
      </c>
      <c r="N2043" s="12" t="s">
        <v>151</v>
      </c>
      <c r="O2043" s="12">
        <v>48</v>
      </c>
      <c r="P2043" s="13">
        <v>18719.52</v>
      </c>
      <c r="Q2043" s="14">
        <v>404</v>
      </c>
    </row>
    <row r="2044" spans="1:17" ht="21">
      <c r="A2044" s="11" t="s">
        <v>28</v>
      </c>
      <c r="B2044" s="12" t="s">
        <v>2456</v>
      </c>
      <c r="C2044" s="12" t="s">
        <v>115</v>
      </c>
      <c r="D2044" s="12" t="s">
        <v>30</v>
      </c>
      <c r="E2044" s="12" t="s">
        <v>75</v>
      </c>
      <c r="F2044" s="12" t="s">
        <v>86</v>
      </c>
      <c r="G2044" s="12" t="s">
        <v>22</v>
      </c>
      <c r="H2044" s="12" t="s">
        <v>1350</v>
      </c>
      <c r="I2044" s="12"/>
      <c r="J2044" s="12" t="s">
        <v>24</v>
      </c>
      <c r="K2044" s="12" t="s">
        <v>1351</v>
      </c>
      <c r="L2044" s="12"/>
      <c r="M2044" s="12"/>
      <c r="N2044" s="12" t="s">
        <v>2530</v>
      </c>
      <c r="O2044" s="12">
        <v>19</v>
      </c>
      <c r="P2044" s="13">
        <v>11779.81</v>
      </c>
      <c r="Q2044" s="14">
        <v>186</v>
      </c>
    </row>
    <row r="2045" spans="1:17" ht="21">
      <c r="A2045" s="11" t="s">
        <v>165</v>
      </c>
      <c r="B2045" s="12" t="s">
        <v>1611</v>
      </c>
      <c r="C2045" s="12" t="s">
        <v>29</v>
      </c>
      <c r="D2045" s="12" t="s">
        <v>30</v>
      </c>
      <c r="E2045" s="12" t="s">
        <v>90</v>
      </c>
      <c r="F2045" s="12"/>
      <c r="G2045" s="12" t="s">
        <v>41</v>
      </c>
      <c r="H2045" s="12" t="s">
        <v>413</v>
      </c>
      <c r="I2045" s="12" t="s">
        <v>409</v>
      </c>
      <c r="J2045" s="12" t="s">
        <v>43</v>
      </c>
      <c r="K2045" s="12" t="s">
        <v>1428</v>
      </c>
      <c r="L2045" s="12"/>
      <c r="M2045" s="12">
        <v>3.5</v>
      </c>
      <c r="N2045" s="12" t="s">
        <v>78</v>
      </c>
      <c r="O2045" s="12">
        <v>52</v>
      </c>
      <c r="P2045" s="13">
        <v>46799.48</v>
      </c>
      <c r="Q2045" s="14">
        <v>393</v>
      </c>
    </row>
    <row r="2046" spans="1:17" ht="21">
      <c r="A2046" s="11" t="s">
        <v>28</v>
      </c>
      <c r="B2046" s="12" t="s">
        <v>2531</v>
      </c>
      <c r="C2046" s="12" t="s">
        <v>18</v>
      </c>
      <c r="D2046" s="12" t="s">
        <v>30</v>
      </c>
      <c r="E2046" s="12" t="s">
        <v>49</v>
      </c>
      <c r="F2046" s="12" t="s">
        <v>76</v>
      </c>
      <c r="G2046" s="12" t="s">
        <v>77</v>
      </c>
      <c r="H2046" s="12" t="s">
        <v>256</v>
      </c>
      <c r="I2046" s="12"/>
      <c r="J2046" s="12" t="s">
        <v>24</v>
      </c>
      <c r="K2046" s="12" t="s">
        <v>272</v>
      </c>
      <c r="L2046" s="12"/>
      <c r="M2046" s="12"/>
      <c r="N2046" s="12" t="s">
        <v>61</v>
      </c>
      <c r="O2046" s="12">
        <v>45</v>
      </c>
      <c r="P2046" s="13">
        <v>71955</v>
      </c>
      <c r="Q2046" s="14">
        <v>381</v>
      </c>
    </row>
    <row r="2047" spans="1:17" ht="21">
      <c r="A2047" s="11" t="s">
        <v>28</v>
      </c>
      <c r="B2047" s="12"/>
      <c r="C2047" s="12" t="s">
        <v>29</v>
      </c>
      <c r="D2047" s="12" t="s">
        <v>30</v>
      </c>
      <c r="E2047" s="12" t="s">
        <v>20</v>
      </c>
      <c r="F2047" s="12" t="s">
        <v>31</v>
      </c>
      <c r="G2047" s="12" t="s">
        <v>32</v>
      </c>
      <c r="H2047" s="12" t="s">
        <v>33</v>
      </c>
      <c r="I2047" s="12" t="s">
        <v>34</v>
      </c>
      <c r="J2047" s="12" t="s">
        <v>24</v>
      </c>
      <c r="K2047" s="12" t="s">
        <v>25</v>
      </c>
      <c r="L2047" s="12"/>
      <c r="M2047" s="12">
        <v>4.5</v>
      </c>
      <c r="N2047" s="12" t="s">
        <v>2532</v>
      </c>
      <c r="O2047" s="12">
        <v>13</v>
      </c>
      <c r="P2047" s="13">
        <v>31689.32</v>
      </c>
      <c r="Q2047" s="14">
        <v>440</v>
      </c>
    </row>
    <row r="2048" spans="1:17" ht="21">
      <c r="A2048" s="11" t="s">
        <v>17</v>
      </c>
      <c r="B2048" s="12" t="s">
        <v>101</v>
      </c>
      <c r="C2048" s="12" t="s">
        <v>29</v>
      </c>
      <c r="D2048" s="12" t="s">
        <v>102</v>
      </c>
      <c r="E2048" s="12" t="s">
        <v>20</v>
      </c>
      <c r="F2048" s="12" t="s">
        <v>31</v>
      </c>
      <c r="G2048" s="12" t="s">
        <v>96</v>
      </c>
      <c r="H2048" s="12" t="s">
        <v>23</v>
      </c>
      <c r="I2048" s="12"/>
      <c r="J2048" s="12" t="s">
        <v>24</v>
      </c>
      <c r="K2048" s="12" t="s">
        <v>25</v>
      </c>
      <c r="L2048" s="12"/>
      <c r="M2048" s="12"/>
      <c r="N2048" s="12" t="s">
        <v>78</v>
      </c>
      <c r="O2048" s="12">
        <v>40</v>
      </c>
      <c r="P2048" s="13">
        <v>35999.599999999999</v>
      </c>
      <c r="Q2048" s="14">
        <v>440</v>
      </c>
    </row>
    <row r="2049" spans="1:17" ht="21">
      <c r="A2049" s="11" t="s">
        <v>152</v>
      </c>
      <c r="B2049" s="12" t="s">
        <v>153</v>
      </c>
      <c r="C2049" s="12" t="s">
        <v>73</v>
      </c>
      <c r="D2049" s="12" t="s">
        <v>30</v>
      </c>
      <c r="E2049" s="12" t="s">
        <v>20</v>
      </c>
      <c r="F2049" s="12" t="s">
        <v>31</v>
      </c>
      <c r="G2049" s="12" t="s">
        <v>41</v>
      </c>
      <c r="H2049" s="12" t="s">
        <v>23</v>
      </c>
      <c r="I2049" s="12"/>
      <c r="J2049" s="12" t="s">
        <v>24</v>
      </c>
      <c r="K2049" s="12" t="s">
        <v>25</v>
      </c>
      <c r="L2049" s="12"/>
      <c r="M2049" s="12"/>
      <c r="N2049" s="12" t="s">
        <v>1626</v>
      </c>
      <c r="O2049" s="12">
        <v>29</v>
      </c>
      <c r="P2049" s="13">
        <v>31871</v>
      </c>
      <c r="Q2049" s="14">
        <v>191</v>
      </c>
    </row>
    <row r="2050" spans="1:17" ht="21">
      <c r="A2050" s="11" t="s">
        <v>36</v>
      </c>
      <c r="B2050" s="12" t="s">
        <v>37</v>
      </c>
      <c r="C2050" s="12" t="s">
        <v>38</v>
      </c>
      <c r="D2050" s="12" t="s">
        <v>39</v>
      </c>
      <c r="E2050" s="12"/>
      <c r="F2050" s="12" t="s">
        <v>40</v>
      </c>
      <c r="G2050" s="12" t="s">
        <v>41</v>
      </c>
      <c r="H2050" s="12" t="s">
        <v>42</v>
      </c>
      <c r="I2050" s="12"/>
      <c r="J2050" s="12" t="s">
        <v>43</v>
      </c>
      <c r="K2050" s="12"/>
      <c r="L2050" s="12" t="s">
        <v>44</v>
      </c>
      <c r="M2050" s="12">
        <v>5</v>
      </c>
      <c r="N2050" s="12" t="s">
        <v>211</v>
      </c>
      <c r="O2050" s="12">
        <v>36</v>
      </c>
      <c r="P2050" s="13">
        <v>16559.64</v>
      </c>
      <c r="Q2050" s="14">
        <v>231</v>
      </c>
    </row>
    <row r="2051" spans="1:17" ht="21">
      <c r="A2051" s="11" t="s">
        <v>36</v>
      </c>
      <c r="B2051" s="12" t="s">
        <v>149</v>
      </c>
      <c r="C2051" s="12" t="s">
        <v>29</v>
      </c>
      <c r="D2051" s="12" t="s">
        <v>39</v>
      </c>
      <c r="E2051" s="12"/>
      <c r="F2051" s="12" t="s">
        <v>40</v>
      </c>
      <c r="G2051" s="12" t="s">
        <v>41</v>
      </c>
      <c r="H2051" s="12" t="s">
        <v>42</v>
      </c>
      <c r="I2051" s="12"/>
      <c r="J2051" s="12" t="s">
        <v>43</v>
      </c>
      <c r="K2051" s="12" t="s">
        <v>150</v>
      </c>
      <c r="L2051" s="12" t="s">
        <v>44</v>
      </c>
      <c r="M2051" s="12">
        <v>1</v>
      </c>
      <c r="N2051" s="12" t="s">
        <v>78</v>
      </c>
      <c r="O2051" s="12">
        <v>46</v>
      </c>
      <c r="P2051" s="13">
        <v>41399.54</v>
      </c>
      <c r="Q2051" s="14">
        <v>539</v>
      </c>
    </row>
    <row r="2052" spans="1:17" ht="21">
      <c r="A2052" s="11" t="s">
        <v>17</v>
      </c>
      <c r="B2052" s="12"/>
      <c r="C2052" s="12" t="s">
        <v>18</v>
      </c>
      <c r="D2052" s="12" t="s">
        <v>19</v>
      </c>
      <c r="E2052" s="12" t="s">
        <v>20</v>
      </c>
      <c r="F2052" s="12" t="s">
        <v>21</v>
      </c>
      <c r="G2052" s="12" t="s">
        <v>22</v>
      </c>
      <c r="H2052" s="12" t="s">
        <v>23</v>
      </c>
      <c r="I2052" s="12"/>
      <c r="J2052" s="12" t="s">
        <v>24</v>
      </c>
      <c r="K2052" s="12" t="s">
        <v>25</v>
      </c>
      <c r="L2052" s="12" t="s">
        <v>26</v>
      </c>
      <c r="M2052" s="12"/>
      <c r="N2052" s="12" t="s">
        <v>100</v>
      </c>
      <c r="O2052" s="12">
        <v>21</v>
      </c>
      <c r="P2052" s="13">
        <v>35679</v>
      </c>
      <c r="Q2052" s="14">
        <v>254</v>
      </c>
    </row>
    <row r="2053" spans="1:17" ht="21">
      <c r="A2053" s="11" t="s">
        <v>123</v>
      </c>
      <c r="B2053" s="12"/>
      <c r="C2053" s="12" t="s">
        <v>18</v>
      </c>
      <c r="D2053" s="12"/>
      <c r="E2053" s="12" t="s">
        <v>75</v>
      </c>
      <c r="F2053" s="12"/>
      <c r="G2053" s="12" t="s">
        <v>77</v>
      </c>
      <c r="H2053" s="12" t="s">
        <v>413</v>
      </c>
      <c r="I2053" s="12" t="s">
        <v>409</v>
      </c>
      <c r="J2053" s="12" t="s">
        <v>24</v>
      </c>
      <c r="K2053" s="12"/>
      <c r="L2053" s="12"/>
      <c r="M2053" s="12">
        <v>4.5</v>
      </c>
      <c r="N2053" s="12" t="s">
        <v>151</v>
      </c>
      <c r="O2053" s="12">
        <v>16</v>
      </c>
      <c r="P2053" s="13">
        <v>6239.84</v>
      </c>
      <c r="Q2053" s="14">
        <v>480</v>
      </c>
    </row>
    <row r="2054" spans="1:17" ht="21">
      <c r="A2054" s="11" t="s">
        <v>751</v>
      </c>
      <c r="B2054" s="12" t="s">
        <v>2533</v>
      </c>
      <c r="C2054" s="12" t="s">
        <v>29</v>
      </c>
      <c r="D2054" s="12" t="s">
        <v>2534</v>
      </c>
      <c r="E2054" s="12" t="s">
        <v>75</v>
      </c>
      <c r="F2054" s="12" t="s">
        <v>374</v>
      </c>
      <c r="G2054" s="12" t="s">
        <v>77</v>
      </c>
      <c r="H2054" s="12" t="s">
        <v>338</v>
      </c>
      <c r="I2054" s="12" t="s">
        <v>2535</v>
      </c>
      <c r="J2054" s="12" t="s">
        <v>43</v>
      </c>
      <c r="K2054" s="12"/>
      <c r="L2054" s="12"/>
      <c r="M2054" s="12">
        <v>4.3</v>
      </c>
      <c r="N2054" s="12" t="s">
        <v>132</v>
      </c>
      <c r="O2054" s="12">
        <v>29</v>
      </c>
      <c r="P2054" s="13">
        <v>17109.71</v>
      </c>
      <c r="Q2054" s="14">
        <v>234</v>
      </c>
    </row>
    <row r="2055" spans="1:17" ht="21">
      <c r="A2055" s="11" t="s">
        <v>2536</v>
      </c>
      <c r="B2055" s="12" t="s">
        <v>2537</v>
      </c>
      <c r="C2055" s="12" t="s">
        <v>18</v>
      </c>
      <c r="D2055" s="12" t="s">
        <v>89</v>
      </c>
      <c r="E2055" s="12" t="s">
        <v>208</v>
      </c>
      <c r="F2055" s="12" t="s">
        <v>21</v>
      </c>
      <c r="G2055" s="12" t="s">
        <v>77</v>
      </c>
      <c r="H2055" s="12" t="s">
        <v>256</v>
      </c>
      <c r="I2055" s="12"/>
      <c r="J2055" s="12" t="s">
        <v>24</v>
      </c>
      <c r="K2055" s="12" t="s">
        <v>205</v>
      </c>
      <c r="L2055" s="12"/>
      <c r="M2055" s="12"/>
      <c r="N2055" s="12" t="s">
        <v>151</v>
      </c>
      <c r="O2055" s="12">
        <v>26</v>
      </c>
      <c r="P2055" s="13">
        <v>10139.74</v>
      </c>
      <c r="Q2055" s="14">
        <v>240</v>
      </c>
    </row>
    <row r="2056" spans="1:17" ht="21">
      <c r="A2056" s="11" t="s">
        <v>165</v>
      </c>
      <c r="B2056" s="12" t="s">
        <v>1643</v>
      </c>
      <c r="C2056" s="12" t="s">
        <v>29</v>
      </c>
      <c r="D2056" s="12" t="s">
        <v>2504</v>
      </c>
      <c r="E2056" s="12" t="s">
        <v>75</v>
      </c>
      <c r="F2056" s="12" t="s">
        <v>1104</v>
      </c>
      <c r="G2056" s="12" t="s">
        <v>77</v>
      </c>
      <c r="H2056" s="12" t="s">
        <v>338</v>
      </c>
      <c r="I2056" s="12" t="s">
        <v>34</v>
      </c>
      <c r="J2056" s="12" t="s">
        <v>43</v>
      </c>
      <c r="K2056" s="12"/>
      <c r="L2056" s="12"/>
      <c r="M2056" s="12"/>
      <c r="N2056" s="12" t="s">
        <v>1899</v>
      </c>
      <c r="O2056" s="12">
        <v>38</v>
      </c>
      <c r="P2056" s="13">
        <v>64599.62</v>
      </c>
      <c r="Q2056" s="14">
        <v>494</v>
      </c>
    </row>
    <row r="2057" spans="1:17" ht="21">
      <c r="A2057" s="11" t="s">
        <v>17</v>
      </c>
      <c r="B2057" s="12"/>
      <c r="C2057" s="12" t="s">
        <v>29</v>
      </c>
      <c r="D2057" s="12" t="s">
        <v>19</v>
      </c>
      <c r="E2057" s="12" t="s">
        <v>94</v>
      </c>
      <c r="F2057" s="12" t="s">
        <v>95</v>
      </c>
      <c r="G2057" s="12" t="s">
        <v>96</v>
      </c>
      <c r="H2057" s="12" t="s">
        <v>23</v>
      </c>
      <c r="I2057" s="12"/>
      <c r="J2057" s="12" t="s">
        <v>24</v>
      </c>
      <c r="K2057" s="12" t="s">
        <v>25</v>
      </c>
      <c r="L2057" s="12" t="s">
        <v>97</v>
      </c>
      <c r="M2057" s="12">
        <v>5</v>
      </c>
      <c r="N2057" s="12" t="s">
        <v>2538</v>
      </c>
      <c r="O2057" s="12">
        <v>54</v>
      </c>
      <c r="P2057" s="13">
        <v>137753.46</v>
      </c>
      <c r="Q2057" s="14">
        <v>439</v>
      </c>
    </row>
    <row r="2058" spans="1:17" ht="21">
      <c r="A2058" s="11" t="s">
        <v>28</v>
      </c>
      <c r="B2058" s="12"/>
      <c r="C2058" s="12" t="s">
        <v>18</v>
      </c>
      <c r="D2058" s="12" t="s">
        <v>287</v>
      </c>
      <c r="E2058" s="12" t="s">
        <v>32</v>
      </c>
      <c r="F2058" s="12" t="s">
        <v>288</v>
      </c>
      <c r="G2058" s="12" t="s">
        <v>77</v>
      </c>
      <c r="H2058" s="12" t="s">
        <v>23</v>
      </c>
      <c r="I2058" s="12"/>
      <c r="J2058" s="12" t="s">
        <v>24</v>
      </c>
      <c r="K2058" s="12" t="s">
        <v>25</v>
      </c>
      <c r="L2058" s="12" t="s">
        <v>97</v>
      </c>
      <c r="M2058" s="12">
        <v>4.7</v>
      </c>
      <c r="N2058" s="12" t="s">
        <v>2539</v>
      </c>
      <c r="O2058" s="12">
        <v>14</v>
      </c>
      <c r="P2058" s="13">
        <v>9073.5400000000009</v>
      </c>
      <c r="Q2058" s="14">
        <v>271</v>
      </c>
    </row>
    <row r="2059" spans="1:17" ht="21">
      <c r="A2059" s="11" t="s">
        <v>28</v>
      </c>
      <c r="B2059" s="12"/>
      <c r="C2059" s="12" t="s">
        <v>29</v>
      </c>
      <c r="D2059" s="12" t="s">
        <v>85</v>
      </c>
      <c r="E2059" s="12" t="s">
        <v>20</v>
      </c>
      <c r="F2059" s="12" t="s">
        <v>99</v>
      </c>
      <c r="G2059" s="12" t="s">
        <v>77</v>
      </c>
      <c r="H2059" s="12" t="s">
        <v>23</v>
      </c>
      <c r="I2059" s="12"/>
      <c r="J2059" s="12" t="s">
        <v>24</v>
      </c>
      <c r="K2059" s="12" t="s">
        <v>25</v>
      </c>
      <c r="L2059" s="12" t="s">
        <v>97</v>
      </c>
      <c r="M2059" s="12">
        <v>4.4000000000000004</v>
      </c>
      <c r="N2059" s="12" t="s">
        <v>2540</v>
      </c>
      <c r="O2059" s="12">
        <v>63</v>
      </c>
      <c r="P2059" s="13">
        <v>44136.54</v>
      </c>
      <c r="Q2059" s="14">
        <v>379</v>
      </c>
    </row>
    <row r="2060" spans="1:17" ht="21">
      <c r="A2060" s="11" t="s">
        <v>123</v>
      </c>
      <c r="B2060" s="12"/>
      <c r="C2060" s="12" t="s">
        <v>18</v>
      </c>
      <c r="D2060" s="12"/>
      <c r="E2060" s="12" t="s">
        <v>75</v>
      </c>
      <c r="F2060" s="12" t="s">
        <v>31</v>
      </c>
      <c r="G2060" s="12" t="s">
        <v>77</v>
      </c>
      <c r="H2060" s="12" t="s">
        <v>256</v>
      </c>
      <c r="I2060" s="12" t="s">
        <v>618</v>
      </c>
      <c r="J2060" s="12" t="s">
        <v>24</v>
      </c>
      <c r="K2060" s="12" t="s">
        <v>506</v>
      </c>
      <c r="L2060" s="12" t="s">
        <v>262</v>
      </c>
      <c r="M2060" s="12">
        <v>3.6</v>
      </c>
      <c r="N2060" s="12" t="s">
        <v>2541</v>
      </c>
      <c r="O2060" s="12">
        <v>54</v>
      </c>
      <c r="P2060" s="13">
        <v>92015.46</v>
      </c>
      <c r="Q2060" s="14">
        <v>339</v>
      </c>
    </row>
    <row r="2061" spans="1:17" ht="21">
      <c r="A2061" s="11" t="s">
        <v>165</v>
      </c>
      <c r="B2061" s="12" t="s">
        <v>2542</v>
      </c>
      <c r="C2061" s="12" t="s">
        <v>48</v>
      </c>
      <c r="D2061" s="12" t="s">
        <v>85</v>
      </c>
      <c r="E2061" s="12" t="s">
        <v>49</v>
      </c>
      <c r="F2061" s="12" t="s">
        <v>86</v>
      </c>
      <c r="G2061" s="12" t="s">
        <v>77</v>
      </c>
      <c r="H2061" s="12" t="s">
        <v>33</v>
      </c>
      <c r="I2061" s="12"/>
      <c r="J2061" s="12" t="s">
        <v>24</v>
      </c>
      <c r="K2061" s="12" t="s">
        <v>506</v>
      </c>
      <c r="L2061" s="12"/>
      <c r="M2061" s="12"/>
      <c r="N2061" s="12" t="s">
        <v>2543</v>
      </c>
      <c r="O2061" s="12">
        <v>32</v>
      </c>
      <c r="P2061" s="13">
        <v>236768</v>
      </c>
      <c r="Q2061" s="14">
        <v>176</v>
      </c>
    </row>
    <row r="2062" spans="1:17" ht="21">
      <c r="A2062" s="11" t="s">
        <v>165</v>
      </c>
      <c r="B2062" s="12" t="s">
        <v>2413</v>
      </c>
      <c r="C2062" s="12" t="s">
        <v>29</v>
      </c>
      <c r="D2062" s="12" t="s">
        <v>30</v>
      </c>
      <c r="E2062" s="12" t="s">
        <v>75</v>
      </c>
      <c r="F2062" s="12" t="s">
        <v>76</v>
      </c>
      <c r="G2062" s="12" t="s">
        <v>41</v>
      </c>
      <c r="H2062" s="12" t="s">
        <v>42</v>
      </c>
      <c r="I2062" s="12"/>
      <c r="J2062" s="12" t="s">
        <v>43</v>
      </c>
      <c r="K2062" s="12" t="s">
        <v>799</v>
      </c>
      <c r="L2062" s="12"/>
      <c r="M2062" s="12"/>
      <c r="N2062" s="12" t="s">
        <v>366</v>
      </c>
      <c r="O2062" s="12">
        <v>55</v>
      </c>
      <c r="P2062" s="13">
        <v>154841.5</v>
      </c>
      <c r="Q2062" s="14">
        <v>386</v>
      </c>
    </row>
    <row r="2063" spans="1:17" ht="21">
      <c r="A2063" s="11" t="s">
        <v>28</v>
      </c>
      <c r="B2063" s="12"/>
      <c r="C2063" s="12" t="s">
        <v>29</v>
      </c>
      <c r="D2063" s="12" t="s">
        <v>30</v>
      </c>
      <c r="E2063" s="12" t="s">
        <v>20</v>
      </c>
      <c r="F2063" s="12" t="s">
        <v>31</v>
      </c>
      <c r="G2063" s="12" t="s">
        <v>32</v>
      </c>
      <c r="H2063" s="12" t="s">
        <v>33</v>
      </c>
      <c r="I2063" s="12" t="s">
        <v>34</v>
      </c>
      <c r="J2063" s="12" t="s">
        <v>24</v>
      </c>
      <c r="K2063" s="12" t="s">
        <v>25</v>
      </c>
      <c r="L2063" s="12"/>
      <c r="M2063" s="12">
        <v>4.5</v>
      </c>
      <c r="N2063" s="12" t="s">
        <v>132</v>
      </c>
      <c r="O2063" s="12">
        <v>53</v>
      </c>
      <c r="P2063" s="13">
        <v>31269.47</v>
      </c>
      <c r="Q2063" s="14">
        <v>385</v>
      </c>
    </row>
    <row r="2064" spans="1:17" ht="21">
      <c r="A2064" s="11" t="s">
        <v>17</v>
      </c>
      <c r="B2064" s="12" t="s">
        <v>101</v>
      </c>
      <c r="C2064" s="12" t="s">
        <v>29</v>
      </c>
      <c r="D2064" s="12" t="s">
        <v>102</v>
      </c>
      <c r="E2064" s="12" t="s">
        <v>20</v>
      </c>
      <c r="F2064" s="12" t="s">
        <v>31</v>
      </c>
      <c r="G2064" s="12" t="s">
        <v>96</v>
      </c>
      <c r="H2064" s="12" t="s">
        <v>23</v>
      </c>
      <c r="I2064" s="12"/>
      <c r="J2064" s="12" t="s">
        <v>24</v>
      </c>
      <c r="K2064" s="12" t="s">
        <v>25</v>
      </c>
      <c r="L2064" s="12"/>
      <c r="M2064" s="12"/>
      <c r="N2064" s="12" t="s">
        <v>61</v>
      </c>
      <c r="O2064" s="12">
        <v>28</v>
      </c>
      <c r="P2064" s="13">
        <v>44772</v>
      </c>
      <c r="Q2064" s="14">
        <v>418</v>
      </c>
    </row>
    <row r="2065" spans="1:17" ht="21">
      <c r="A2065" s="11" t="s">
        <v>152</v>
      </c>
      <c r="B2065" s="12" t="s">
        <v>153</v>
      </c>
      <c r="C2065" s="12" t="s">
        <v>73</v>
      </c>
      <c r="D2065" s="12" t="s">
        <v>30</v>
      </c>
      <c r="E2065" s="12" t="s">
        <v>20</v>
      </c>
      <c r="F2065" s="12" t="s">
        <v>31</v>
      </c>
      <c r="G2065" s="12" t="s">
        <v>41</v>
      </c>
      <c r="H2065" s="12" t="s">
        <v>23</v>
      </c>
      <c r="I2065" s="12"/>
      <c r="J2065" s="12" t="s">
        <v>24</v>
      </c>
      <c r="K2065" s="12" t="s">
        <v>25</v>
      </c>
      <c r="L2065" s="12"/>
      <c r="M2065" s="12"/>
      <c r="N2065" s="12" t="s">
        <v>2544</v>
      </c>
      <c r="O2065" s="12">
        <v>47</v>
      </c>
      <c r="P2065" s="13">
        <v>9588</v>
      </c>
      <c r="Q2065" s="14">
        <v>356</v>
      </c>
    </row>
    <row r="2066" spans="1:17" ht="21">
      <c r="A2066" s="11" t="s">
        <v>36</v>
      </c>
      <c r="B2066" s="12" t="s">
        <v>37</v>
      </c>
      <c r="C2066" s="12" t="s">
        <v>38</v>
      </c>
      <c r="D2066" s="12" t="s">
        <v>39</v>
      </c>
      <c r="E2066" s="12"/>
      <c r="F2066" s="12" t="s">
        <v>40</v>
      </c>
      <c r="G2066" s="12" t="s">
        <v>41</v>
      </c>
      <c r="H2066" s="12" t="s">
        <v>42</v>
      </c>
      <c r="I2066" s="12"/>
      <c r="J2066" s="12" t="s">
        <v>43</v>
      </c>
      <c r="K2066" s="12"/>
      <c r="L2066" s="12" t="s">
        <v>44</v>
      </c>
      <c r="M2066" s="12">
        <v>5</v>
      </c>
      <c r="N2066" s="12" t="s">
        <v>2545</v>
      </c>
      <c r="O2066" s="12">
        <v>64</v>
      </c>
      <c r="P2066" s="13">
        <v>88447.360000000001</v>
      </c>
      <c r="Q2066" s="14">
        <v>459</v>
      </c>
    </row>
    <row r="2067" spans="1:17" ht="21">
      <c r="A2067" s="11" t="s">
        <v>36</v>
      </c>
      <c r="B2067" s="12" t="s">
        <v>149</v>
      </c>
      <c r="C2067" s="12" t="s">
        <v>29</v>
      </c>
      <c r="D2067" s="12" t="s">
        <v>39</v>
      </c>
      <c r="E2067" s="12"/>
      <c r="F2067" s="12" t="s">
        <v>40</v>
      </c>
      <c r="G2067" s="12" t="s">
        <v>41</v>
      </c>
      <c r="H2067" s="12" t="s">
        <v>42</v>
      </c>
      <c r="I2067" s="12"/>
      <c r="J2067" s="12" t="s">
        <v>43</v>
      </c>
      <c r="K2067" s="12" t="s">
        <v>150</v>
      </c>
      <c r="L2067" s="12" t="s">
        <v>44</v>
      </c>
      <c r="M2067" s="12">
        <v>1</v>
      </c>
      <c r="N2067" s="12" t="s">
        <v>1214</v>
      </c>
      <c r="O2067" s="12">
        <v>49</v>
      </c>
      <c r="P2067" s="13">
        <v>39641</v>
      </c>
      <c r="Q2067" s="14">
        <v>362</v>
      </c>
    </row>
    <row r="2068" spans="1:17" ht="21">
      <c r="A2068" s="11" t="s">
        <v>17</v>
      </c>
      <c r="B2068" s="12"/>
      <c r="C2068" s="12" t="s">
        <v>18</v>
      </c>
      <c r="D2068" s="12" t="s">
        <v>19</v>
      </c>
      <c r="E2068" s="12" t="s">
        <v>20</v>
      </c>
      <c r="F2068" s="12" t="s">
        <v>21</v>
      </c>
      <c r="G2068" s="12" t="s">
        <v>22</v>
      </c>
      <c r="H2068" s="12" t="s">
        <v>23</v>
      </c>
      <c r="I2068" s="12"/>
      <c r="J2068" s="12" t="s">
        <v>24</v>
      </c>
      <c r="K2068" s="12" t="s">
        <v>25</v>
      </c>
      <c r="L2068" s="12" t="s">
        <v>26</v>
      </c>
      <c r="M2068" s="12"/>
      <c r="N2068" s="12" t="s">
        <v>100</v>
      </c>
      <c r="O2068" s="12">
        <v>52</v>
      </c>
      <c r="P2068" s="13">
        <v>88348</v>
      </c>
      <c r="Q2068" s="14">
        <v>251</v>
      </c>
    </row>
    <row r="2069" spans="1:17" ht="21">
      <c r="A2069" s="11" t="s">
        <v>123</v>
      </c>
      <c r="B2069" s="12" t="s">
        <v>2546</v>
      </c>
      <c r="C2069" s="12" t="s">
        <v>29</v>
      </c>
      <c r="D2069" s="12" t="s">
        <v>30</v>
      </c>
      <c r="E2069" s="12" t="s">
        <v>1349</v>
      </c>
      <c r="F2069" s="12" t="s">
        <v>160</v>
      </c>
      <c r="G2069" s="12" t="s">
        <v>67</v>
      </c>
      <c r="H2069" s="12" t="s">
        <v>413</v>
      </c>
      <c r="I2069" s="12" t="s">
        <v>2547</v>
      </c>
      <c r="J2069" s="12" t="s">
        <v>24</v>
      </c>
      <c r="K2069" s="12"/>
      <c r="L2069" s="12"/>
      <c r="M2069" s="12">
        <v>3.7</v>
      </c>
      <c r="N2069" s="12" t="s">
        <v>2548</v>
      </c>
      <c r="O2069" s="12">
        <v>32</v>
      </c>
      <c r="P2069" s="13">
        <v>115209.92</v>
      </c>
      <c r="Q2069" s="14">
        <v>452</v>
      </c>
    </row>
    <row r="2070" spans="1:17" ht="21">
      <c r="A2070" s="11" t="s">
        <v>165</v>
      </c>
      <c r="B2070" s="12" t="s">
        <v>2549</v>
      </c>
      <c r="C2070" s="12" t="s">
        <v>29</v>
      </c>
      <c r="D2070" s="12" t="s">
        <v>102</v>
      </c>
      <c r="E2070" s="12" t="s">
        <v>75</v>
      </c>
      <c r="F2070" s="12" t="s">
        <v>1534</v>
      </c>
      <c r="G2070" s="12" t="s">
        <v>77</v>
      </c>
      <c r="H2070" s="12" t="s">
        <v>256</v>
      </c>
      <c r="I2070" s="12" t="s">
        <v>111</v>
      </c>
      <c r="J2070" s="12" t="s">
        <v>43</v>
      </c>
      <c r="K2070" s="12"/>
      <c r="L2070" s="12"/>
      <c r="M2070" s="12">
        <v>3.1</v>
      </c>
      <c r="N2070" s="12" t="s">
        <v>100</v>
      </c>
      <c r="O2070" s="12">
        <v>26</v>
      </c>
      <c r="P2070" s="13">
        <v>44174</v>
      </c>
      <c r="Q2070" s="14">
        <v>299</v>
      </c>
    </row>
    <row r="2071" spans="1:17" ht="21">
      <c r="A2071" s="11" t="s">
        <v>165</v>
      </c>
      <c r="B2071" s="12" t="s">
        <v>2550</v>
      </c>
      <c r="C2071" s="12" t="s">
        <v>29</v>
      </c>
      <c r="D2071" s="12" t="s">
        <v>85</v>
      </c>
      <c r="E2071" s="12" t="s">
        <v>75</v>
      </c>
      <c r="F2071" s="12" t="s">
        <v>86</v>
      </c>
      <c r="G2071" s="12" t="s">
        <v>22</v>
      </c>
      <c r="H2071" s="12" t="s">
        <v>413</v>
      </c>
      <c r="I2071" s="12"/>
      <c r="J2071" s="12" t="s">
        <v>43</v>
      </c>
      <c r="K2071" s="12" t="s">
        <v>2152</v>
      </c>
      <c r="L2071" s="12"/>
      <c r="M2071" s="12">
        <v>3.8</v>
      </c>
      <c r="N2071" s="12" t="s">
        <v>2551</v>
      </c>
      <c r="O2071" s="12">
        <v>34</v>
      </c>
      <c r="P2071" s="13">
        <v>25466</v>
      </c>
      <c r="Q2071" s="14">
        <v>485</v>
      </c>
    </row>
    <row r="2072" spans="1:17" ht="21">
      <c r="A2072" s="11" t="s">
        <v>700</v>
      </c>
      <c r="B2072" s="12" t="s">
        <v>2552</v>
      </c>
      <c r="C2072" s="12" t="s">
        <v>302</v>
      </c>
      <c r="D2072" s="12"/>
      <c r="E2072" s="12" t="s">
        <v>1349</v>
      </c>
      <c r="F2072" s="12" t="s">
        <v>2553</v>
      </c>
      <c r="G2072" s="12" t="s">
        <v>77</v>
      </c>
      <c r="H2072" s="12" t="s">
        <v>338</v>
      </c>
      <c r="I2072" s="12"/>
      <c r="J2072" s="12" t="s">
        <v>24</v>
      </c>
      <c r="K2072" s="12" t="s">
        <v>1586</v>
      </c>
      <c r="L2072" s="12" t="s">
        <v>674</v>
      </c>
      <c r="M2072" s="12">
        <v>5</v>
      </c>
      <c r="N2072" s="12" t="s">
        <v>211</v>
      </c>
      <c r="O2072" s="12">
        <v>25</v>
      </c>
      <c r="P2072" s="13">
        <v>11499.75</v>
      </c>
      <c r="Q2072" s="14">
        <v>289</v>
      </c>
    </row>
    <row r="2073" spans="1:17" ht="21">
      <c r="A2073" s="11" t="s">
        <v>165</v>
      </c>
      <c r="B2073" s="12" t="s">
        <v>2554</v>
      </c>
      <c r="C2073" s="12" t="s">
        <v>105</v>
      </c>
      <c r="D2073" s="12" t="s">
        <v>30</v>
      </c>
      <c r="E2073" s="12" t="s">
        <v>49</v>
      </c>
      <c r="F2073" s="12" t="s">
        <v>76</v>
      </c>
      <c r="G2073" s="12" t="s">
        <v>77</v>
      </c>
      <c r="H2073" s="12" t="s">
        <v>256</v>
      </c>
      <c r="I2073" s="12" t="s">
        <v>589</v>
      </c>
      <c r="J2073" s="12" t="s">
        <v>2555</v>
      </c>
      <c r="K2073" s="12"/>
      <c r="L2073" s="12"/>
      <c r="M2073" s="12"/>
      <c r="N2073" s="12" t="s">
        <v>2556</v>
      </c>
      <c r="O2073" s="12">
        <v>21</v>
      </c>
      <c r="P2073" s="13">
        <v>17933.79</v>
      </c>
      <c r="Q2073" s="14">
        <v>329</v>
      </c>
    </row>
    <row r="2074" spans="1:17" ht="21">
      <c r="A2074" s="11" t="s">
        <v>165</v>
      </c>
      <c r="B2074" s="12" t="s">
        <v>2557</v>
      </c>
      <c r="C2074" s="12" t="s">
        <v>18</v>
      </c>
      <c r="D2074" s="12" t="s">
        <v>85</v>
      </c>
      <c r="E2074" s="12" t="s">
        <v>49</v>
      </c>
      <c r="F2074" s="12" t="s">
        <v>86</v>
      </c>
      <c r="G2074" s="12" t="s">
        <v>22</v>
      </c>
      <c r="H2074" s="12" t="s">
        <v>1441</v>
      </c>
      <c r="I2074" s="12"/>
      <c r="J2074" s="12" t="s">
        <v>24</v>
      </c>
      <c r="K2074" s="12" t="s">
        <v>1351</v>
      </c>
      <c r="L2074" s="12"/>
      <c r="M2074" s="12"/>
      <c r="N2074" s="12" t="s">
        <v>2558</v>
      </c>
      <c r="O2074" s="12">
        <v>62</v>
      </c>
      <c r="P2074" s="13">
        <v>104243.08</v>
      </c>
      <c r="Q2074" s="14">
        <v>155</v>
      </c>
    </row>
    <row r="2075" spans="1:17" ht="21">
      <c r="A2075" s="11" t="s">
        <v>17</v>
      </c>
      <c r="B2075" s="12"/>
      <c r="C2075" s="12" t="s">
        <v>29</v>
      </c>
      <c r="D2075" s="12" t="s">
        <v>19</v>
      </c>
      <c r="E2075" s="12" t="s">
        <v>94</v>
      </c>
      <c r="F2075" s="12" t="s">
        <v>95</v>
      </c>
      <c r="G2075" s="12" t="s">
        <v>96</v>
      </c>
      <c r="H2075" s="12" t="s">
        <v>23</v>
      </c>
      <c r="I2075" s="12"/>
      <c r="J2075" s="12" t="s">
        <v>24</v>
      </c>
      <c r="K2075" s="12" t="s">
        <v>25</v>
      </c>
      <c r="L2075" s="12" t="s">
        <v>97</v>
      </c>
      <c r="M2075" s="12">
        <v>5</v>
      </c>
      <c r="N2075" s="12" t="s">
        <v>1009</v>
      </c>
      <c r="O2075" s="12">
        <v>57</v>
      </c>
      <c r="P2075" s="13">
        <v>39500.43</v>
      </c>
      <c r="Q2075" s="14">
        <v>330</v>
      </c>
    </row>
    <row r="2076" spans="1:17" ht="21">
      <c r="A2076" s="11" t="s">
        <v>28</v>
      </c>
      <c r="B2076" s="12"/>
      <c r="C2076" s="12" t="s">
        <v>18</v>
      </c>
      <c r="D2076" s="12" t="s">
        <v>287</v>
      </c>
      <c r="E2076" s="12" t="s">
        <v>32</v>
      </c>
      <c r="F2076" s="12" t="s">
        <v>288</v>
      </c>
      <c r="G2076" s="12" t="s">
        <v>77</v>
      </c>
      <c r="H2076" s="12" t="s">
        <v>23</v>
      </c>
      <c r="I2076" s="12"/>
      <c r="J2076" s="12" t="s">
        <v>24</v>
      </c>
      <c r="K2076" s="12" t="s">
        <v>25</v>
      </c>
      <c r="L2076" s="12" t="s">
        <v>97</v>
      </c>
      <c r="M2076" s="12">
        <v>4.7</v>
      </c>
      <c r="N2076" s="12" t="s">
        <v>1131</v>
      </c>
      <c r="O2076" s="12">
        <v>38</v>
      </c>
      <c r="P2076" s="13">
        <v>39454.639999999999</v>
      </c>
      <c r="Q2076" s="14">
        <v>263</v>
      </c>
    </row>
    <row r="2077" spans="1:17" ht="21">
      <c r="A2077" s="11" t="s">
        <v>28</v>
      </c>
      <c r="B2077" s="12"/>
      <c r="C2077" s="12" t="s">
        <v>29</v>
      </c>
      <c r="D2077" s="12" t="s">
        <v>85</v>
      </c>
      <c r="E2077" s="12" t="s">
        <v>20</v>
      </c>
      <c r="F2077" s="12" t="s">
        <v>99</v>
      </c>
      <c r="G2077" s="12" t="s">
        <v>77</v>
      </c>
      <c r="H2077" s="12" t="s">
        <v>23</v>
      </c>
      <c r="I2077" s="12"/>
      <c r="J2077" s="12" t="s">
        <v>24</v>
      </c>
      <c r="K2077" s="12" t="s">
        <v>25</v>
      </c>
      <c r="L2077" s="12" t="s">
        <v>97</v>
      </c>
      <c r="M2077" s="12">
        <v>4.4000000000000004</v>
      </c>
      <c r="N2077" s="12" t="s">
        <v>151</v>
      </c>
      <c r="O2077" s="12">
        <v>22</v>
      </c>
      <c r="P2077" s="13">
        <v>8579.7800000000007</v>
      </c>
      <c r="Q2077" s="14">
        <v>394</v>
      </c>
    </row>
    <row r="2078" spans="1:17" ht="21">
      <c r="A2078" s="11" t="s">
        <v>165</v>
      </c>
      <c r="B2078" s="12" t="s">
        <v>2559</v>
      </c>
      <c r="C2078" s="12" t="s">
        <v>29</v>
      </c>
      <c r="D2078" s="12" t="s">
        <v>85</v>
      </c>
      <c r="E2078" s="12" t="s">
        <v>75</v>
      </c>
      <c r="F2078" s="12" t="s">
        <v>76</v>
      </c>
      <c r="G2078" s="12" t="s">
        <v>41</v>
      </c>
      <c r="H2078" s="12" t="s">
        <v>256</v>
      </c>
      <c r="I2078" s="12" t="s">
        <v>589</v>
      </c>
      <c r="J2078" s="12" t="s">
        <v>24</v>
      </c>
      <c r="K2078" s="12"/>
      <c r="L2078" s="12"/>
      <c r="M2078" s="12"/>
      <c r="N2078" s="12" t="s">
        <v>2530</v>
      </c>
      <c r="O2078" s="12">
        <v>56</v>
      </c>
      <c r="P2078" s="13">
        <v>34719.440000000002</v>
      </c>
      <c r="Q2078" s="14">
        <v>209</v>
      </c>
    </row>
    <row r="2079" spans="1:17" ht="21">
      <c r="A2079" s="11" t="s">
        <v>165</v>
      </c>
      <c r="B2079" s="12" t="s">
        <v>2560</v>
      </c>
      <c r="C2079" s="12" t="s">
        <v>218</v>
      </c>
      <c r="D2079" s="12" t="s">
        <v>30</v>
      </c>
      <c r="E2079" s="12" t="s">
        <v>20</v>
      </c>
      <c r="F2079" s="12" t="s">
        <v>76</v>
      </c>
      <c r="G2079" s="12" t="s">
        <v>32</v>
      </c>
      <c r="H2079" s="12" t="s">
        <v>33</v>
      </c>
      <c r="I2079" s="12" t="s">
        <v>589</v>
      </c>
      <c r="J2079" s="12" t="s">
        <v>2561</v>
      </c>
      <c r="K2079" s="12"/>
      <c r="L2079" s="12"/>
      <c r="M2079" s="12"/>
      <c r="N2079" s="12" t="s">
        <v>1837</v>
      </c>
      <c r="O2079" s="12">
        <v>48</v>
      </c>
      <c r="P2079" s="13">
        <v>23999.52</v>
      </c>
      <c r="Q2079" s="14">
        <v>392</v>
      </c>
    </row>
    <row r="2080" spans="1:17" ht="21">
      <c r="A2080" s="11" t="s">
        <v>165</v>
      </c>
      <c r="B2080" s="12" t="s">
        <v>1101</v>
      </c>
      <c r="C2080" s="12" t="s">
        <v>302</v>
      </c>
      <c r="D2080" s="12" t="s">
        <v>85</v>
      </c>
      <c r="E2080" s="12" t="s">
        <v>49</v>
      </c>
      <c r="F2080" s="12" t="s">
        <v>86</v>
      </c>
      <c r="G2080" s="12" t="s">
        <v>22</v>
      </c>
      <c r="H2080" s="12" t="s">
        <v>42</v>
      </c>
      <c r="I2080" s="12" t="s">
        <v>589</v>
      </c>
      <c r="J2080" s="12" t="s">
        <v>24</v>
      </c>
      <c r="K2080" s="12"/>
      <c r="L2080" s="12"/>
      <c r="M2080" s="12"/>
      <c r="N2080" s="12" t="s">
        <v>2562</v>
      </c>
      <c r="O2080" s="12">
        <v>15</v>
      </c>
      <c r="P2080" s="13">
        <v>45659.25</v>
      </c>
      <c r="Q2080" s="14">
        <v>423</v>
      </c>
    </row>
    <row r="2081" spans="1:17" ht="21">
      <c r="A2081" s="11" t="s">
        <v>28</v>
      </c>
      <c r="B2081" s="12"/>
      <c r="C2081" s="12" t="s">
        <v>29</v>
      </c>
      <c r="D2081" s="12" t="s">
        <v>30</v>
      </c>
      <c r="E2081" s="12" t="s">
        <v>20</v>
      </c>
      <c r="F2081" s="12" t="s">
        <v>31</v>
      </c>
      <c r="G2081" s="12" t="s">
        <v>32</v>
      </c>
      <c r="H2081" s="12" t="s">
        <v>33</v>
      </c>
      <c r="I2081" s="12" t="s">
        <v>34</v>
      </c>
      <c r="J2081" s="12" t="s">
        <v>24</v>
      </c>
      <c r="K2081" s="12" t="s">
        <v>25</v>
      </c>
      <c r="L2081" s="12"/>
      <c r="M2081" s="12">
        <v>4.5</v>
      </c>
      <c r="N2081" s="12" t="s">
        <v>45</v>
      </c>
      <c r="O2081" s="12">
        <v>23</v>
      </c>
      <c r="P2081" s="13">
        <v>22999.77</v>
      </c>
      <c r="Q2081" s="14">
        <v>202</v>
      </c>
    </row>
    <row r="2082" spans="1:17" ht="21">
      <c r="A2082" s="11" t="s">
        <v>17</v>
      </c>
      <c r="B2082" s="12" t="s">
        <v>101</v>
      </c>
      <c r="C2082" s="12" t="s">
        <v>29</v>
      </c>
      <c r="D2082" s="12" t="s">
        <v>102</v>
      </c>
      <c r="E2082" s="12" t="s">
        <v>20</v>
      </c>
      <c r="F2082" s="12" t="s">
        <v>31</v>
      </c>
      <c r="G2082" s="12" t="s">
        <v>96</v>
      </c>
      <c r="H2082" s="12" t="s">
        <v>23</v>
      </c>
      <c r="I2082" s="12"/>
      <c r="J2082" s="12" t="s">
        <v>24</v>
      </c>
      <c r="K2082" s="12" t="s">
        <v>25</v>
      </c>
      <c r="L2082" s="12"/>
      <c r="M2082" s="12"/>
      <c r="N2082" s="12" t="s">
        <v>1700</v>
      </c>
      <c r="O2082" s="12">
        <v>38</v>
      </c>
      <c r="P2082" s="13">
        <v>47842</v>
      </c>
      <c r="Q2082" s="14">
        <v>446</v>
      </c>
    </row>
    <row r="2083" spans="1:17" ht="21">
      <c r="A2083" s="11" t="s">
        <v>152</v>
      </c>
      <c r="B2083" s="12" t="s">
        <v>153</v>
      </c>
      <c r="C2083" s="12" t="s">
        <v>73</v>
      </c>
      <c r="D2083" s="12" t="s">
        <v>30</v>
      </c>
      <c r="E2083" s="12" t="s">
        <v>20</v>
      </c>
      <c r="F2083" s="12" t="s">
        <v>31</v>
      </c>
      <c r="G2083" s="12" t="s">
        <v>41</v>
      </c>
      <c r="H2083" s="12" t="s">
        <v>23</v>
      </c>
      <c r="I2083" s="12"/>
      <c r="J2083" s="12" t="s">
        <v>24</v>
      </c>
      <c r="K2083" s="12" t="s">
        <v>25</v>
      </c>
      <c r="L2083" s="12"/>
      <c r="M2083" s="12"/>
      <c r="N2083" s="12" t="s">
        <v>1366</v>
      </c>
      <c r="O2083" s="12">
        <v>62</v>
      </c>
      <c r="P2083" s="13">
        <v>130720.8</v>
      </c>
      <c r="Q2083" s="14">
        <v>445</v>
      </c>
    </row>
    <row r="2084" spans="1:17" ht="21">
      <c r="A2084" s="11" t="s">
        <v>36</v>
      </c>
      <c r="B2084" s="12" t="s">
        <v>37</v>
      </c>
      <c r="C2084" s="12" t="s">
        <v>38</v>
      </c>
      <c r="D2084" s="12" t="s">
        <v>39</v>
      </c>
      <c r="E2084" s="12"/>
      <c r="F2084" s="12" t="s">
        <v>40</v>
      </c>
      <c r="G2084" s="12" t="s">
        <v>41</v>
      </c>
      <c r="H2084" s="12" t="s">
        <v>42</v>
      </c>
      <c r="I2084" s="12"/>
      <c r="J2084" s="12" t="s">
        <v>43</v>
      </c>
      <c r="K2084" s="12"/>
      <c r="L2084" s="12" t="s">
        <v>44</v>
      </c>
      <c r="M2084" s="12">
        <v>5</v>
      </c>
      <c r="N2084" s="12" t="s">
        <v>730</v>
      </c>
      <c r="O2084" s="12">
        <v>20</v>
      </c>
      <c r="P2084" s="13">
        <v>14737</v>
      </c>
      <c r="Q2084" s="14">
        <v>413</v>
      </c>
    </row>
    <row r="2085" spans="1:17" ht="21">
      <c r="A2085" s="11" t="s">
        <v>36</v>
      </c>
      <c r="B2085" s="12" t="s">
        <v>149</v>
      </c>
      <c r="C2085" s="12" t="s">
        <v>29</v>
      </c>
      <c r="D2085" s="12" t="s">
        <v>39</v>
      </c>
      <c r="E2085" s="12"/>
      <c r="F2085" s="12" t="s">
        <v>40</v>
      </c>
      <c r="G2085" s="12" t="s">
        <v>41</v>
      </c>
      <c r="H2085" s="12" t="s">
        <v>42</v>
      </c>
      <c r="I2085" s="12"/>
      <c r="J2085" s="12" t="s">
        <v>43</v>
      </c>
      <c r="K2085" s="12" t="s">
        <v>150</v>
      </c>
      <c r="L2085" s="12" t="s">
        <v>44</v>
      </c>
      <c r="M2085" s="12">
        <v>1</v>
      </c>
      <c r="N2085" s="12" t="s">
        <v>132</v>
      </c>
      <c r="O2085" s="12">
        <v>23</v>
      </c>
      <c r="P2085" s="13">
        <v>13569.77</v>
      </c>
      <c r="Q2085" s="14">
        <v>385</v>
      </c>
    </row>
    <row r="2086" spans="1:17" ht="21">
      <c r="A2086" s="11" t="s">
        <v>17</v>
      </c>
      <c r="B2086" s="12"/>
      <c r="C2086" s="12" t="s">
        <v>18</v>
      </c>
      <c r="D2086" s="12" t="s">
        <v>19</v>
      </c>
      <c r="E2086" s="12" t="s">
        <v>20</v>
      </c>
      <c r="F2086" s="12" t="s">
        <v>21</v>
      </c>
      <c r="G2086" s="12" t="s">
        <v>22</v>
      </c>
      <c r="H2086" s="12" t="s">
        <v>23</v>
      </c>
      <c r="I2086" s="12"/>
      <c r="J2086" s="12" t="s">
        <v>24</v>
      </c>
      <c r="K2086" s="12" t="s">
        <v>25</v>
      </c>
      <c r="L2086" s="12" t="s">
        <v>26</v>
      </c>
      <c r="M2086" s="12"/>
      <c r="N2086" s="12" t="s">
        <v>2563</v>
      </c>
      <c r="O2086" s="12">
        <v>60</v>
      </c>
      <c r="P2086" s="13">
        <v>76441.8</v>
      </c>
      <c r="Q2086" s="14">
        <v>449</v>
      </c>
    </row>
    <row r="2087" spans="1:17" ht="21">
      <c r="A2087" s="11" t="s">
        <v>165</v>
      </c>
      <c r="B2087" s="12" t="s">
        <v>741</v>
      </c>
      <c r="C2087" s="12" t="s">
        <v>18</v>
      </c>
      <c r="D2087" s="12" t="s">
        <v>30</v>
      </c>
      <c r="E2087" s="12" t="s">
        <v>75</v>
      </c>
      <c r="F2087" s="12" t="s">
        <v>76</v>
      </c>
      <c r="G2087" s="12" t="s">
        <v>77</v>
      </c>
      <c r="H2087" s="12" t="s">
        <v>33</v>
      </c>
      <c r="I2087" s="12"/>
      <c r="J2087" s="12" t="s">
        <v>24</v>
      </c>
      <c r="K2087" s="12" t="s">
        <v>506</v>
      </c>
      <c r="L2087" s="12"/>
      <c r="M2087" s="12"/>
      <c r="N2087" s="12" t="s">
        <v>2564</v>
      </c>
      <c r="O2087" s="12">
        <v>36</v>
      </c>
      <c r="P2087" s="13">
        <v>62055.72</v>
      </c>
      <c r="Q2087" s="14">
        <v>229</v>
      </c>
    </row>
    <row r="2088" spans="1:17" ht="21">
      <c r="A2088" s="11" t="s">
        <v>165</v>
      </c>
      <c r="B2088" s="12" t="s">
        <v>2313</v>
      </c>
      <c r="C2088" s="12" t="s">
        <v>29</v>
      </c>
      <c r="D2088" s="12" t="s">
        <v>89</v>
      </c>
      <c r="E2088" s="12" t="s">
        <v>20</v>
      </c>
      <c r="F2088" s="12" t="s">
        <v>106</v>
      </c>
      <c r="G2088" s="12" t="s">
        <v>77</v>
      </c>
      <c r="H2088" s="12" t="s">
        <v>33</v>
      </c>
      <c r="I2088" s="12"/>
      <c r="J2088" s="12" t="s">
        <v>43</v>
      </c>
      <c r="K2088" s="12" t="s">
        <v>570</v>
      </c>
      <c r="L2088" s="12"/>
      <c r="M2088" s="12">
        <v>5</v>
      </c>
      <c r="N2088" s="12" t="s">
        <v>2565</v>
      </c>
      <c r="O2088" s="12">
        <v>36</v>
      </c>
      <c r="P2088" s="13">
        <v>48564</v>
      </c>
      <c r="Q2088" s="14">
        <v>334</v>
      </c>
    </row>
    <row r="2089" spans="1:17" ht="21">
      <c r="A2089" s="11" t="s">
        <v>165</v>
      </c>
      <c r="B2089" s="12">
        <v>7400</v>
      </c>
      <c r="C2089" s="12" t="s">
        <v>18</v>
      </c>
      <c r="D2089" s="12"/>
      <c r="E2089" s="12" t="s">
        <v>49</v>
      </c>
      <c r="F2089" s="12" t="s">
        <v>374</v>
      </c>
      <c r="G2089" s="12" t="s">
        <v>77</v>
      </c>
      <c r="H2089" s="12" t="s">
        <v>256</v>
      </c>
      <c r="I2089" s="12" t="s">
        <v>2566</v>
      </c>
      <c r="J2089" s="12" t="s">
        <v>24</v>
      </c>
      <c r="K2089" s="12" t="s">
        <v>1947</v>
      </c>
      <c r="L2089" s="12"/>
      <c r="M2089" s="12">
        <v>3.4</v>
      </c>
      <c r="N2089" s="12" t="s">
        <v>100</v>
      </c>
      <c r="O2089" s="12">
        <v>58</v>
      </c>
      <c r="P2089" s="13">
        <v>98542</v>
      </c>
      <c r="Q2089" s="14">
        <v>475</v>
      </c>
    </row>
    <row r="2090" spans="1:17" ht="21">
      <c r="A2090" s="11" t="s">
        <v>28</v>
      </c>
      <c r="B2090" s="12"/>
      <c r="C2090" s="12" t="s">
        <v>73</v>
      </c>
      <c r="D2090" s="12"/>
      <c r="E2090" s="12" t="s">
        <v>90</v>
      </c>
      <c r="F2090" s="12" t="s">
        <v>76</v>
      </c>
      <c r="G2090" s="12" t="s">
        <v>41</v>
      </c>
      <c r="H2090" s="12" t="s">
        <v>33</v>
      </c>
      <c r="I2090" s="12"/>
      <c r="J2090" s="12" t="s">
        <v>24</v>
      </c>
      <c r="K2090" s="12" t="s">
        <v>892</v>
      </c>
      <c r="L2090" s="12"/>
      <c r="M2090" s="12">
        <v>4</v>
      </c>
      <c r="N2090" s="12" t="s">
        <v>189</v>
      </c>
      <c r="O2090" s="12">
        <v>20</v>
      </c>
      <c r="P2090" s="13">
        <v>14999.8</v>
      </c>
      <c r="Q2090" s="14">
        <v>184</v>
      </c>
    </row>
    <row r="2091" spans="1:17" ht="21">
      <c r="A2091" s="11" t="s">
        <v>165</v>
      </c>
      <c r="B2091" s="12" t="s">
        <v>1101</v>
      </c>
      <c r="C2091" s="12" t="s">
        <v>302</v>
      </c>
      <c r="D2091" s="12" t="s">
        <v>85</v>
      </c>
      <c r="E2091" s="12" t="s">
        <v>58</v>
      </c>
      <c r="F2091" s="12" t="s">
        <v>86</v>
      </c>
      <c r="G2091" s="12" t="s">
        <v>22</v>
      </c>
      <c r="H2091" s="12" t="s">
        <v>33</v>
      </c>
      <c r="I2091" s="12" t="s">
        <v>589</v>
      </c>
      <c r="J2091" s="12" t="s">
        <v>24</v>
      </c>
      <c r="K2091" s="12"/>
      <c r="L2091" s="12"/>
      <c r="M2091" s="12">
        <v>4.5999999999999996</v>
      </c>
      <c r="N2091" s="12" t="s">
        <v>211</v>
      </c>
      <c r="O2091" s="12">
        <v>12</v>
      </c>
      <c r="P2091" s="13">
        <v>5519.88</v>
      </c>
      <c r="Q2091" s="14">
        <v>153</v>
      </c>
    </row>
    <row r="2092" spans="1:17" ht="21">
      <c r="A2092" s="11" t="s">
        <v>17</v>
      </c>
      <c r="B2092" s="12"/>
      <c r="C2092" s="12" t="s">
        <v>29</v>
      </c>
      <c r="D2092" s="12" t="s">
        <v>19</v>
      </c>
      <c r="E2092" s="12" t="s">
        <v>94</v>
      </c>
      <c r="F2092" s="12" t="s">
        <v>95</v>
      </c>
      <c r="G2092" s="12" t="s">
        <v>96</v>
      </c>
      <c r="H2092" s="12" t="s">
        <v>23</v>
      </c>
      <c r="I2092" s="12"/>
      <c r="J2092" s="12" t="s">
        <v>24</v>
      </c>
      <c r="K2092" s="12" t="s">
        <v>25</v>
      </c>
      <c r="L2092" s="12" t="s">
        <v>97</v>
      </c>
      <c r="M2092" s="12">
        <v>5</v>
      </c>
      <c r="N2092" s="12" t="s">
        <v>2567</v>
      </c>
      <c r="O2092" s="12">
        <v>40</v>
      </c>
      <c r="P2092" s="13">
        <v>219960</v>
      </c>
      <c r="Q2092" s="14">
        <v>539</v>
      </c>
    </row>
    <row r="2093" spans="1:17" ht="21">
      <c r="A2093" s="11" t="s">
        <v>28</v>
      </c>
      <c r="B2093" s="12"/>
      <c r="C2093" s="12" t="s">
        <v>18</v>
      </c>
      <c r="D2093" s="12" t="s">
        <v>287</v>
      </c>
      <c r="E2093" s="12" t="s">
        <v>32</v>
      </c>
      <c r="F2093" s="12" t="s">
        <v>288</v>
      </c>
      <c r="G2093" s="12" t="s">
        <v>77</v>
      </c>
      <c r="H2093" s="12" t="s">
        <v>23</v>
      </c>
      <c r="I2093" s="12"/>
      <c r="J2093" s="12" t="s">
        <v>24</v>
      </c>
      <c r="K2093" s="12" t="s">
        <v>25</v>
      </c>
      <c r="L2093" s="12" t="s">
        <v>97</v>
      </c>
      <c r="M2093" s="12">
        <v>4.7</v>
      </c>
      <c r="N2093" s="12" t="s">
        <v>867</v>
      </c>
      <c r="O2093" s="12">
        <v>51</v>
      </c>
      <c r="P2093" s="13">
        <v>142749</v>
      </c>
      <c r="Q2093" s="14">
        <v>270</v>
      </c>
    </row>
    <row r="2094" spans="1:17" ht="21">
      <c r="A2094" s="11" t="s">
        <v>28</v>
      </c>
      <c r="B2094" s="12"/>
      <c r="C2094" s="12" t="s">
        <v>29</v>
      </c>
      <c r="D2094" s="12" t="s">
        <v>85</v>
      </c>
      <c r="E2094" s="12" t="s">
        <v>20</v>
      </c>
      <c r="F2094" s="12" t="s">
        <v>99</v>
      </c>
      <c r="G2094" s="12" t="s">
        <v>77</v>
      </c>
      <c r="H2094" s="12" t="s">
        <v>23</v>
      </c>
      <c r="I2094" s="12"/>
      <c r="J2094" s="12" t="s">
        <v>24</v>
      </c>
      <c r="K2094" s="12" t="s">
        <v>25</v>
      </c>
      <c r="L2094" s="12" t="s">
        <v>97</v>
      </c>
      <c r="M2094" s="12">
        <v>4.4000000000000004</v>
      </c>
      <c r="N2094" s="12" t="s">
        <v>2568</v>
      </c>
      <c r="O2094" s="12">
        <v>40</v>
      </c>
      <c r="P2094" s="13">
        <v>61439.6</v>
      </c>
      <c r="Q2094" s="14">
        <v>255</v>
      </c>
    </row>
    <row r="2095" spans="1:17" ht="21">
      <c r="A2095" s="11" t="s">
        <v>28</v>
      </c>
      <c r="B2095" s="12" t="s">
        <v>789</v>
      </c>
      <c r="C2095" s="12" t="s">
        <v>29</v>
      </c>
      <c r="D2095" s="12"/>
      <c r="E2095" s="12" t="s">
        <v>75</v>
      </c>
      <c r="F2095" s="12" t="s">
        <v>106</v>
      </c>
      <c r="G2095" s="12" t="s">
        <v>77</v>
      </c>
      <c r="H2095" s="12" t="s">
        <v>42</v>
      </c>
      <c r="I2095" s="12" t="s">
        <v>2569</v>
      </c>
      <c r="J2095" s="12" t="s">
        <v>24</v>
      </c>
      <c r="K2095" s="12" t="s">
        <v>316</v>
      </c>
      <c r="L2095" s="12"/>
      <c r="M2095" s="12">
        <v>4.0999999999999996</v>
      </c>
      <c r="N2095" s="12" t="s">
        <v>496</v>
      </c>
      <c r="O2095" s="12">
        <v>14</v>
      </c>
      <c r="P2095" s="13">
        <v>53186</v>
      </c>
      <c r="Q2095" s="14">
        <v>97</v>
      </c>
    </row>
    <row r="2096" spans="1:17" ht="21">
      <c r="A2096" s="11" t="s">
        <v>165</v>
      </c>
      <c r="B2096" s="12" t="s">
        <v>522</v>
      </c>
      <c r="C2096" s="12" t="s">
        <v>18</v>
      </c>
      <c r="D2096" s="12" t="s">
        <v>102</v>
      </c>
      <c r="E2096" s="12" t="s">
        <v>75</v>
      </c>
      <c r="F2096" s="12" t="s">
        <v>2374</v>
      </c>
      <c r="G2096" s="12" t="s">
        <v>77</v>
      </c>
      <c r="H2096" s="12" t="s">
        <v>33</v>
      </c>
      <c r="I2096" s="12"/>
      <c r="J2096" s="12" t="s">
        <v>24</v>
      </c>
      <c r="K2096" s="12" t="s">
        <v>205</v>
      </c>
      <c r="L2096" s="12"/>
      <c r="M2096" s="12"/>
      <c r="N2096" s="12" t="s">
        <v>100</v>
      </c>
      <c r="O2096" s="12">
        <v>31</v>
      </c>
      <c r="P2096" s="13">
        <v>52669</v>
      </c>
      <c r="Q2096" s="14">
        <v>466</v>
      </c>
    </row>
    <row r="2097" spans="1:17" ht="21">
      <c r="A2097" s="11" t="s">
        <v>123</v>
      </c>
      <c r="B2097" s="12"/>
      <c r="C2097" s="12" t="s">
        <v>48</v>
      </c>
      <c r="D2097" s="12"/>
      <c r="E2097" s="12"/>
      <c r="F2097" s="12"/>
      <c r="G2097" s="12" t="s">
        <v>77</v>
      </c>
      <c r="H2097" s="12" t="s">
        <v>338</v>
      </c>
      <c r="I2097" s="12"/>
      <c r="J2097" s="12" t="s">
        <v>24</v>
      </c>
      <c r="K2097" s="12" t="s">
        <v>1947</v>
      </c>
      <c r="L2097" s="12"/>
      <c r="M2097" s="12"/>
      <c r="N2097" s="12" t="s">
        <v>78</v>
      </c>
      <c r="O2097" s="12">
        <v>32</v>
      </c>
      <c r="P2097" s="13">
        <v>28799.68</v>
      </c>
      <c r="Q2097" s="14">
        <v>485</v>
      </c>
    </row>
    <row r="2098" spans="1:17" ht="21">
      <c r="A2098" s="11" t="s">
        <v>165</v>
      </c>
      <c r="B2098" s="12" t="s">
        <v>153</v>
      </c>
      <c r="C2098" s="12" t="s">
        <v>29</v>
      </c>
      <c r="D2098" s="12" t="s">
        <v>85</v>
      </c>
      <c r="E2098" s="12" t="s">
        <v>1349</v>
      </c>
      <c r="F2098" s="12" t="s">
        <v>126</v>
      </c>
      <c r="G2098" s="12" t="s">
        <v>67</v>
      </c>
      <c r="H2098" s="12" t="s">
        <v>2150</v>
      </c>
      <c r="I2098" s="12"/>
      <c r="J2098" s="12" t="s">
        <v>24</v>
      </c>
      <c r="K2098" s="12" t="s">
        <v>2136</v>
      </c>
      <c r="L2098" s="12"/>
      <c r="M2098" s="12">
        <v>4.0999999999999996</v>
      </c>
      <c r="N2098" s="12" t="s">
        <v>2570</v>
      </c>
      <c r="O2098" s="12">
        <v>61</v>
      </c>
      <c r="P2098" s="13">
        <v>63561.39</v>
      </c>
      <c r="Q2098" s="14">
        <v>425</v>
      </c>
    </row>
    <row r="2099" spans="1:17" ht="21">
      <c r="A2099" s="11" t="s">
        <v>36</v>
      </c>
      <c r="B2099" s="12" t="s">
        <v>37</v>
      </c>
      <c r="C2099" s="12" t="s">
        <v>38</v>
      </c>
      <c r="D2099" s="12" t="s">
        <v>39</v>
      </c>
      <c r="E2099" s="12"/>
      <c r="F2099" s="12" t="s">
        <v>40</v>
      </c>
      <c r="G2099" s="12" t="s">
        <v>41</v>
      </c>
      <c r="H2099" s="12" t="s">
        <v>42</v>
      </c>
      <c r="I2099" s="12"/>
      <c r="J2099" s="12" t="s">
        <v>43</v>
      </c>
      <c r="K2099" s="12"/>
      <c r="L2099" s="12" t="s">
        <v>44</v>
      </c>
      <c r="M2099" s="12">
        <v>5</v>
      </c>
      <c r="N2099" s="12" t="s">
        <v>2571</v>
      </c>
      <c r="O2099" s="12">
        <v>23</v>
      </c>
      <c r="P2099" s="13">
        <v>53405.77</v>
      </c>
      <c r="Q2099" s="14">
        <v>407</v>
      </c>
    </row>
    <row r="2100" spans="1:17" ht="21">
      <c r="A2100" s="11" t="s">
        <v>36</v>
      </c>
      <c r="B2100" s="12" t="s">
        <v>149</v>
      </c>
      <c r="C2100" s="12" t="s">
        <v>29</v>
      </c>
      <c r="D2100" s="12" t="s">
        <v>39</v>
      </c>
      <c r="E2100" s="12"/>
      <c r="F2100" s="12" t="s">
        <v>40</v>
      </c>
      <c r="G2100" s="12" t="s">
        <v>41</v>
      </c>
      <c r="H2100" s="12" t="s">
        <v>42</v>
      </c>
      <c r="I2100" s="12"/>
      <c r="J2100" s="12" t="s">
        <v>43</v>
      </c>
      <c r="K2100" s="12" t="s">
        <v>150</v>
      </c>
      <c r="L2100" s="12" t="s">
        <v>44</v>
      </c>
      <c r="M2100" s="12">
        <v>1</v>
      </c>
      <c r="N2100" s="12" t="s">
        <v>132</v>
      </c>
      <c r="O2100" s="12">
        <v>45</v>
      </c>
      <c r="P2100" s="13">
        <v>26549.55</v>
      </c>
      <c r="Q2100" s="14">
        <v>477</v>
      </c>
    </row>
    <row r="2101" spans="1:17" ht="21">
      <c r="A2101" s="11" t="s">
        <v>17</v>
      </c>
      <c r="B2101" s="12"/>
      <c r="C2101" s="12" t="s">
        <v>18</v>
      </c>
      <c r="D2101" s="12" t="s">
        <v>19</v>
      </c>
      <c r="E2101" s="12" t="s">
        <v>20</v>
      </c>
      <c r="F2101" s="12" t="s">
        <v>21</v>
      </c>
      <c r="G2101" s="12" t="s">
        <v>22</v>
      </c>
      <c r="H2101" s="12" t="s">
        <v>23</v>
      </c>
      <c r="I2101" s="12"/>
      <c r="J2101" s="12" t="s">
        <v>24</v>
      </c>
      <c r="K2101" s="12" t="s">
        <v>25</v>
      </c>
      <c r="L2101" s="12" t="s">
        <v>26</v>
      </c>
      <c r="M2101" s="12"/>
      <c r="N2101" s="12" t="s">
        <v>141</v>
      </c>
      <c r="O2101" s="12">
        <v>28</v>
      </c>
      <c r="P2101" s="13">
        <v>30883.72</v>
      </c>
      <c r="Q2101" s="14">
        <v>328</v>
      </c>
    </row>
    <row r="2102" spans="1:17" ht="21">
      <c r="A2102" s="11" t="s">
        <v>165</v>
      </c>
      <c r="B2102" s="12" t="s">
        <v>2557</v>
      </c>
      <c r="C2102" s="12" t="s">
        <v>18</v>
      </c>
      <c r="D2102" s="12" t="s">
        <v>85</v>
      </c>
      <c r="E2102" s="12" t="s">
        <v>49</v>
      </c>
      <c r="F2102" s="12" t="s">
        <v>86</v>
      </c>
      <c r="G2102" s="12" t="s">
        <v>77</v>
      </c>
      <c r="H2102" s="12" t="s">
        <v>1441</v>
      </c>
      <c r="I2102" s="12"/>
      <c r="J2102" s="12" t="s">
        <v>24</v>
      </c>
      <c r="K2102" s="12" t="s">
        <v>1351</v>
      </c>
      <c r="L2102" s="12"/>
      <c r="M2102" s="12"/>
      <c r="N2102" s="12" t="s">
        <v>704</v>
      </c>
      <c r="O2102" s="12">
        <v>53</v>
      </c>
      <c r="P2102" s="13">
        <v>46587</v>
      </c>
      <c r="Q2102" s="14">
        <v>334</v>
      </c>
    </row>
    <row r="2103" spans="1:17" ht="21">
      <c r="A2103" s="11" t="s">
        <v>165</v>
      </c>
      <c r="B2103" s="12" t="s">
        <v>522</v>
      </c>
      <c r="C2103" s="12" t="s">
        <v>18</v>
      </c>
      <c r="D2103" s="12"/>
      <c r="E2103" s="12" t="s">
        <v>49</v>
      </c>
      <c r="F2103" s="12" t="s">
        <v>86</v>
      </c>
      <c r="G2103" s="12" t="s">
        <v>77</v>
      </c>
      <c r="H2103" s="12" t="s">
        <v>256</v>
      </c>
      <c r="I2103" s="12"/>
      <c r="J2103" s="12" t="s">
        <v>24</v>
      </c>
      <c r="K2103" s="12" t="s">
        <v>205</v>
      </c>
      <c r="L2103" s="12" t="s">
        <v>419</v>
      </c>
      <c r="M2103" s="12"/>
      <c r="N2103" s="12" t="s">
        <v>132</v>
      </c>
      <c r="O2103" s="12">
        <v>63</v>
      </c>
      <c r="P2103" s="13">
        <v>37169.370000000003</v>
      </c>
      <c r="Q2103" s="14">
        <v>323</v>
      </c>
    </row>
    <row r="2104" spans="1:17" ht="21">
      <c r="A2104" s="11" t="s">
        <v>165</v>
      </c>
      <c r="B2104" s="12" t="s">
        <v>2572</v>
      </c>
      <c r="C2104" s="12" t="s">
        <v>29</v>
      </c>
      <c r="D2104" s="12"/>
      <c r="E2104" s="12" t="s">
        <v>49</v>
      </c>
      <c r="F2104" s="12" t="s">
        <v>2201</v>
      </c>
      <c r="G2104" s="12" t="s">
        <v>77</v>
      </c>
      <c r="H2104" s="12" t="s">
        <v>2573</v>
      </c>
      <c r="I2104" s="12"/>
      <c r="J2104" s="12" t="s">
        <v>24</v>
      </c>
      <c r="K2104" s="12" t="s">
        <v>1351</v>
      </c>
      <c r="L2104" s="12" t="s">
        <v>262</v>
      </c>
      <c r="M2104" s="12"/>
      <c r="N2104" s="12" t="s">
        <v>2574</v>
      </c>
      <c r="O2104" s="12">
        <v>12</v>
      </c>
      <c r="P2104" s="13">
        <v>3491.76</v>
      </c>
      <c r="Q2104" s="14">
        <v>301</v>
      </c>
    </row>
    <row r="2105" spans="1:17" ht="21">
      <c r="A2105" s="11" t="s">
        <v>123</v>
      </c>
      <c r="B2105" s="12"/>
      <c r="C2105" s="12" t="s">
        <v>18</v>
      </c>
      <c r="D2105" s="12"/>
      <c r="E2105" s="12" t="s">
        <v>58</v>
      </c>
      <c r="F2105" s="12"/>
      <c r="G2105" s="12" t="s">
        <v>22</v>
      </c>
      <c r="H2105" s="12" t="s">
        <v>338</v>
      </c>
      <c r="I2105" s="12"/>
      <c r="J2105" s="12" t="s">
        <v>24</v>
      </c>
      <c r="K2105" s="12" t="s">
        <v>25</v>
      </c>
      <c r="L2105" s="12" t="s">
        <v>262</v>
      </c>
      <c r="M2105" s="12">
        <v>5</v>
      </c>
      <c r="N2105" s="12" t="s">
        <v>2575</v>
      </c>
      <c r="O2105" s="12">
        <v>60</v>
      </c>
      <c r="P2105" s="13">
        <v>107937</v>
      </c>
      <c r="Q2105" s="14">
        <v>404</v>
      </c>
    </row>
    <row r="2106" spans="1:17" ht="21">
      <c r="A2106" s="11" t="s">
        <v>165</v>
      </c>
      <c r="B2106" s="12" t="s">
        <v>908</v>
      </c>
      <c r="C2106" s="12" t="s">
        <v>29</v>
      </c>
      <c r="D2106" s="12" t="s">
        <v>85</v>
      </c>
      <c r="E2106" s="12" t="s">
        <v>20</v>
      </c>
      <c r="F2106" s="12" t="s">
        <v>76</v>
      </c>
      <c r="G2106" s="12" t="s">
        <v>41</v>
      </c>
      <c r="H2106" s="12" t="s">
        <v>33</v>
      </c>
      <c r="I2106" s="12"/>
      <c r="J2106" s="12" t="s">
        <v>24</v>
      </c>
      <c r="K2106" s="12" t="s">
        <v>506</v>
      </c>
      <c r="L2106" s="12"/>
      <c r="M2106" s="12"/>
      <c r="N2106" s="12" t="s">
        <v>132</v>
      </c>
      <c r="O2106" s="12">
        <v>41</v>
      </c>
      <c r="P2106" s="13">
        <v>24189.59</v>
      </c>
      <c r="Q2106" s="14">
        <v>480</v>
      </c>
    </row>
    <row r="2107" spans="1:17" ht="21">
      <c r="A2107" s="11" t="s">
        <v>36</v>
      </c>
      <c r="B2107" s="12" t="s">
        <v>37</v>
      </c>
      <c r="C2107" s="12" t="s">
        <v>38</v>
      </c>
      <c r="D2107" s="12" t="s">
        <v>39</v>
      </c>
      <c r="E2107" s="12"/>
      <c r="F2107" s="12" t="s">
        <v>40</v>
      </c>
      <c r="G2107" s="12" t="s">
        <v>41</v>
      </c>
      <c r="H2107" s="12" t="s">
        <v>42</v>
      </c>
      <c r="I2107" s="12"/>
      <c r="J2107" s="12" t="s">
        <v>43</v>
      </c>
      <c r="K2107" s="12"/>
      <c r="L2107" s="12" t="s">
        <v>44</v>
      </c>
      <c r="M2107" s="12">
        <v>5</v>
      </c>
      <c r="N2107" s="12" t="s">
        <v>2576</v>
      </c>
      <c r="O2107" s="12">
        <v>60</v>
      </c>
      <c r="P2107" s="13">
        <v>135223.20000000001</v>
      </c>
      <c r="Q2107" s="14">
        <v>521</v>
      </c>
    </row>
    <row r="2108" spans="1:17" ht="21">
      <c r="A2108" s="11" t="s">
        <v>36</v>
      </c>
      <c r="B2108" s="12" t="s">
        <v>149</v>
      </c>
      <c r="C2108" s="12" t="s">
        <v>29</v>
      </c>
      <c r="D2108" s="12" t="s">
        <v>39</v>
      </c>
      <c r="E2108" s="12"/>
      <c r="F2108" s="12" t="s">
        <v>40</v>
      </c>
      <c r="G2108" s="12" t="s">
        <v>41</v>
      </c>
      <c r="H2108" s="12" t="s">
        <v>42</v>
      </c>
      <c r="I2108" s="12"/>
      <c r="J2108" s="12" t="s">
        <v>43</v>
      </c>
      <c r="K2108" s="12" t="s">
        <v>150</v>
      </c>
      <c r="L2108" s="12" t="s">
        <v>44</v>
      </c>
      <c r="M2108" s="12">
        <v>1</v>
      </c>
      <c r="N2108" s="12" t="s">
        <v>2577</v>
      </c>
      <c r="O2108" s="12">
        <v>36</v>
      </c>
      <c r="P2108" s="13">
        <v>36039.96</v>
      </c>
      <c r="Q2108" s="14">
        <v>279</v>
      </c>
    </row>
    <row r="2109" spans="1:17" ht="21">
      <c r="A2109" s="11" t="s">
        <v>17</v>
      </c>
      <c r="B2109" s="12"/>
      <c r="C2109" s="12" t="s">
        <v>18</v>
      </c>
      <c r="D2109" s="12" t="s">
        <v>19</v>
      </c>
      <c r="E2109" s="12" t="s">
        <v>20</v>
      </c>
      <c r="F2109" s="12" t="s">
        <v>21</v>
      </c>
      <c r="G2109" s="12" t="s">
        <v>22</v>
      </c>
      <c r="H2109" s="12" t="s">
        <v>23</v>
      </c>
      <c r="I2109" s="12"/>
      <c r="J2109" s="12" t="s">
        <v>24</v>
      </c>
      <c r="K2109" s="12" t="s">
        <v>25</v>
      </c>
      <c r="L2109" s="12" t="s">
        <v>26</v>
      </c>
      <c r="M2109" s="12"/>
      <c r="N2109" s="12" t="s">
        <v>45</v>
      </c>
      <c r="O2109" s="12">
        <v>63</v>
      </c>
      <c r="P2109" s="13">
        <v>62999.37</v>
      </c>
      <c r="Q2109" s="14">
        <v>279</v>
      </c>
    </row>
    <row r="2110" spans="1:17" ht="21">
      <c r="A2110" s="11" t="s">
        <v>165</v>
      </c>
      <c r="B2110" s="12" t="s">
        <v>2138</v>
      </c>
      <c r="C2110" s="12" t="s">
        <v>73</v>
      </c>
      <c r="D2110" s="12" t="s">
        <v>85</v>
      </c>
      <c r="E2110" s="12" t="s">
        <v>1187</v>
      </c>
      <c r="F2110" s="12" t="s">
        <v>76</v>
      </c>
      <c r="G2110" s="12"/>
      <c r="H2110" s="12" t="s">
        <v>33</v>
      </c>
      <c r="I2110" s="12"/>
      <c r="J2110" s="12" t="s">
        <v>24</v>
      </c>
      <c r="K2110" s="12" t="s">
        <v>799</v>
      </c>
      <c r="L2110" s="12" t="s">
        <v>993</v>
      </c>
      <c r="M2110" s="12"/>
      <c r="N2110" s="12" t="s">
        <v>211</v>
      </c>
      <c r="O2110" s="12">
        <v>46</v>
      </c>
      <c r="P2110" s="13">
        <v>21159.54</v>
      </c>
      <c r="Q2110" s="14">
        <v>520</v>
      </c>
    </row>
    <row r="2111" spans="1:17" ht="21">
      <c r="A2111" s="11" t="s">
        <v>2350</v>
      </c>
      <c r="B2111" s="12" t="s">
        <v>792</v>
      </c>
      <c r="C2111" s="12" t="s">
        <v>1348</v>
      </c>
      <c r="D2111" s="12" t="s">
        <v>85</v>
      </c>
      <c r="E2111" s="12" t="s">
        <v>49</v>
      </c>
      <c r="F2111" s="12" t="s">
        <v>2578</v>
      </c>
      <c r="G2111" s="12" t="s">
        <v>22</v>
      </c>
      <c r="H2111" s="12" t="s">
        <v>1483</v>
      </c>
      <c r="I2111" s="12" t="s">
        <v>245</v>
      </c>
      <c r="J2111" s="12" t="s">
        <v>24</v>
      </c>
      <c r="K2111" s="12"/>
      <c r="L2111" s="12"/>
      <c r="M2111" s="12">
        <v>3.1</v>
      </c>
      <c r="N2111" s="12" t="s">
        <v>70</v>
      </c>
      <c r="O2111" s="12">
        <v>47</v>
      </c>
      <c r="P2111" s="13">
        <v>37553</v>
      </c>
      <c r="Q2111" s="14">
        <v>163</v>
      </c>
    </row>
    <row r="2112" spans="1:17" ht="21">
      <c r="A2112" s="11" t="s">
        <v>71</v>
      </c>
      <c r="B2112" s="12" t="s">
        <v>2579</v>
      </c>
      <c r="C2112" s="12" t="s">
        <v>29</v>
      </c>
      <c r="D2112" s="12" t="s">
        <v>2580</v>
      </c>
      <c r="E2112" s="12" t="s">
        <v>75</v>
      </c>
      <c r="F2112" s="12" t="s">
        <v>31</v>
      </c>
      <c r="G2112" s="12" t="s">
        <v>22</v>
      </c>
      <c r="H2112" s="12" t="s">
        <v>338</v>
      </c>
      <c r="I2112" s="12" t="s">
        <v>779</v>
      </c>
      <c r="J2112" s="12" t="s">
        <v>24</v>
      </c>
      <c r="K2112" s="12"/>
      <c r="L2112" s="12"/>
      <c r="M2112" s="12">
        <v>4.4000000000000004</v>
      </c>
      <c r="N2112" s="12" t="s">
        <v>151</v>
      </c>
      <c r="O2112" s="12">
        <v>22</v>
      </c>
      <c r="P2112" s="13">
        <v>8579.7800000000007</v>
      </c>
      <c r="Q2112" s="14">
        <v>310</v>
      </c>
    </row>
    <row r="2113" spans="1:17" ht="21">
      <c r="A2113" s="11" t="s">
        <v>165</v>
      </c>
      <c r="B2113" s="12" t="s">
        <v>1856</v>
      </c>
      <c r="C2113" s="12" t="s">
        <v>48</v>
      </c>
      <c r="D2113" s="12" t="s">
        <v>85</v>
      </c>
      <c r="E2113" s="12" t="s">
        <v>20</v>
      </c>
      <c r="F2113" s="12" t="s">
        <v>76</v>
      </c>
      <c r="G2113" s="12" t="s">
        <v>77</v>
      </c>
      <c r="H2113" s="12" t="s">
        <v>33</v>
      </c>
      <c r="I2113" s="12" t="s">
        <v>589</v>
      </c>
      <c r="J2113" s="12" t="s">
        <v>24</v>
      </c>
      <c r="K2113" s="12"/>
      <c r="L2113" s="12"/>
      <c r="M2113" s="12"/>
      <c r="N2113" s="12" t="s">
        <v>1667</v>
      </c>
      <c r="O2113" s="12">
        <v>13</v>
      </c>
      <c r="P2113" s="13">
        <v>14299.87</v>
      </c>
      <c r="Q2113" s="14">
        <v>284</v>
      </c>
    </row>
    <row r="2114" spans="1:17" ht="21">
      <c r="A2114" s="11" t="s">
        <v>46</v>
      </c>
      <c r="B2114" s="12" t="s">
        <v>2581</v>
      </c>
      <c r="C2114" s="12" t="s">
        <v>48</v>
      </c>
      <c r="D2114" s="12" t="s">
        <v>63</v>
      </c>
      <c r="E2114" s="12" t="s">
        <v>58</v>
      </c>
      <c r="F2114" s="12" t="s">
        <v>86</v>
      </c>
      <c r="G2114" s="12" t="s">
        <v>22</v>
      </c>
      <c r="H2114" s="12" t="s">
        <v>51</v>
      </c>
      <c r="I2114" s="12"/>
      <c r="J2114" s="12" t="s">
        <v>24</v>
      </c>
      <c r="K2114" s="12" t="s">
        <v>2425</v>
      </c>
      <c r="L2114" s="12"/>
      <c r="M2114" s="12">
        <v>4.5</v>
      </c>
      <c r="N2114" s="12" t="s">
        <v>2256</v>
      </c>
      <c r="O2114" s="12">
        <v>28</v>
      </c>
      <c r="P2114" s="13">
        <v>8399.7199999999993</v>
      </c>
      <c r="Q2114" s="14">
        <v>286</v>
      </c>
    </row>
    <row r="2115" spans="1:17" ht="21">
      <c r="A2115" s="11" t="s">
        <v>17</v>
      </c>
      <c r="B2115" s="12"/>
      <c r="C2115" s="12" t="s">
        <v>29</v>
      </c>
      <c r="D2115" s="12" t="s">
        <v>19</v>
      </c>
      <c r="E2115" s="12" t="s">
        <v>94</v>
      </c>
      <c r="F2115" s="12" t="s">
        <v>95</v>
      </c>
      <c r="G2115" s="12" t="s">
        <v>96</v>
      </c>
      <c r="H2115" s="12" t="s">
        <v>23</v>
      </c>
      <c r="I2115" s="12"/>
      <c r="J2115" s="12" t="s">
        <v>24</v>
      </c>
      <c r="K2115" s="12" t="s">
        <v>25</v>
      </c>
      <c r="L2115" s="12" t="s">
        <v>97</v>
      </c>
      <c r="M2115" s="12">
        <v>5</v>
      </c>
      <c r="N2115" s="12" t="s">
        <v>100</v>
      </c>
      <c r="O2115" s="12">
        <v>28</v>
      </c>
      <c r="P2115" s="13">
        <v>47572</v>
      </c>
      <c r="Q2115" s="14">
        <v>500</v>
      </c>
    </row>
    <row r="2116" spans="1:17" ht="21">
      <c r="A2116" s="11" t="s">
        <v>28</v>
      </c>
      <c r="B2116" s="12"/>
      <c r="C2116" s="12" t="s">
        <v>18</v>
      </c>
      <c r="D2116" s="12" t="s">
        <v>287</v>
      </c>
      <c r="E2116" s="12" t="s">
        <v>32</v>
      </c>
      <c r="F2116" s="12" t="s">
        <v>288</v>
      </c>
      <c r="G2116" s="12" t="s">
        <v>77</v>
      </c>
      <c r="H2116" s="12" t="s">
        <v>23</v>
      </c>
      <c r="I2116" s="12"/>
      <c r="J2116" s="12" t="s">
        <v>24</v>
      </c>
      <c r="K2116" s="12" t="s">
        <v>25</v>
      </c>
      <c r="L2116" s="12" t="s">
        <v>97</v>
      </c>
      <c r="M2116" s="12">
        <v>4.7</v>
      </c>
      <c r="N2116" s="12" t="s">
        <v>1870</v>
      </c>
      <c r="O2116" s="12">
        <v>39</v>
      </c>
      <c r="P2116" s="13">
        <v>39623.61</v>
      </c>
      <c r="Q2116" s="14">
        <v>432</v>
      </c>
    </row>
    <row r="2117" spans="1:17" ht="21">
      <c r="A2117" s="11" t="s">
        <v>28</v>
      </c>
      <c r="B2117" s="12"/>
      <c r="C2117" s="12" t="s">
        <v>29</v>
      </c>
      <c r="D2117" s="12" t="s">
        <v>85</v>
      </c>
      <c r="E2117" s="12" t="s">
        <v>20</v>
      </c>
      <c r="F2117" s="12" t="s">
        <v>99</v>
      </c>
      <c r="G2117" s="12" t="s">
        <v>77</v>
      </c>
      <c r="H2117" s="12" t="s">
        <v>23</v>
      </c>
      <c r="I2117" s="12"/>
      <c r="J2117" s="12" t="s">
        <v>24</v>
      </c>
      <c r="K2117" s="12" t="s">
        <v>25</v>
      </c>
      <c r="L2117" s="12" t="s">
        <v>97</v>
      </c>
      <c r="M2117" s="12">
        <v>4.4000000000000004</v>
      </c>
      <c r="N2117" s="12" t="s">
        <v>837</v>
      </c>
      <c r="O2117" s="12">
        <v>31</v>
      </c>
      <c r="P2117" s="13">
        <v>43399.69</v>
      </c>
      <c r="Q2117" s="14">
        <v>205</v>
      </c>
    </row>
    <row r="2118" spans="1:17" ht="21">
      <c r="A2118" s="11" t="s">
        <v>165</v>
      </c>
      <c r="B2118" s="12" t="s">
        <v>1174</v>
      </c>
      <c r="C2118" s="12" t="s">
        <v>29</v>
      </c>
      <c r="D2118" s="12" t="s">
        <v>853</v>
      </c>
      <c r="E2118" s="12" t="s">
        <v>75</v>
      </c>
      <c r="F2118" s="12" t="s">
        <v>76</v>
      </c>
      <c r="G2118" s="12" t="s">
        <v>77</v>
      </c>
      <c r="H2118" s="12" t="s">
        <v>256</v>
      </c>
      <c r="I2118" s="12" t="s">
        <v>589</v>
      </c>
      <c r="J2118" s="12" t="s">
        <v>1175</v>
      </c>
      <c r="K2118" s="12"/>
      <c r="L2118" s="12"/>
      <c r="M2118" s="12"/>
      <c r="N2118" s="12" t="s">
        <v>151</v>
      </c>
      <c r="O2118" s="12">
        <v>48</v>
      </c>
      <c r="P2118" s="13">
        <v>18719.52</v>
      </c>
      <c r="Q2118" s="14">
        <v>365</v>
      </c>
    </row>
    <row r="2119" spans="1:17" ht="21">
      <c r="A2119" s="11" t="s">
        <v>71</v>
      </c>
      <c r="B2119" s="12" t="s">
        <v>2582</v>
      </c>
      <c r="C2119" s="12" t="s">
        <v>29</v>
      </c>
      <c r="D2119" s="12"/>
      <c r="E2119" s="12" t="s">
        <v>90</v>
      </c>
      <c r="F2119" s="12" t="s">
        <v>21</v>
      </c>
      <c r="G2119" s="12" t="s">
        <v>77</v>
      </c>
      <c r="H2119" s="12" t="s">
        <v>338</v>
      </c>
      <c r="I2119" s="12"/>
      <c r="J2119" s="12" t="s">
        <v>43</v>
      </c>
      <c r="K2119" s="12" t="s">
        <v>1401</v>
      </c>
      <c r="L2119" s="12" t="s">
        <v>398</v>
      </c>
      <c r="M2119" s="12">
        <v>4.4000000000000004</v>
      </c>
      <c r="N2119" s="12" t="s">
        <v>2583</v>
      </c>
      <c r="O2119" s="12">
        <v>48</v>
      </c>
      <c r="P2119" s="13">
        <v>24005.279999999999</v>
      </c>
      <c r="Q2119" s="14">
        <v>234</v>
      </c>
    </row>
    <row r="2120" spans="1:17" ht="21">
      <c r="A2120" s="11" t="s">
        <v>28</v>
      </c>
      <c r="B2120" s="12" t="s">
        <v>1658</v>
      </c>
      <c r="C2120" s="12" t="s">
        <v>218</v>
      </c>
      <c r="D2120" s="12"/>
      <c r="E2120" s="12" t="s">
        <v>49</v>
      </c>
      <c r="F2120" s="12" t="s">
        <v>86</v>
      </c>
      <c r="G2120" s="12" t="s">
        <v>22</v>
      </c>
      <c r="H2120" s="12" t="s">
        <v>23</v>
      </c>
      <c r="I2120" s="12" t="s">
        <v>111</v>
      </c>
      <c r="J2120" s="12" t="s">
        <v>24</v>
      </c>
      <c r="K2120" s="12" t="s">
        <v>205</v>
      </c>
      <c r="L2120" s="12"/>
      <c r="M2120" s="12">
        <v>4.9000000000000004</v>
      </c>
      <c r="N2120" s="12" t="s">
        <v>2584</v>
      </c>
      <c r="O2120" s="12">
        <v>37</v>
      </c>
      <c r="P2120" s="13">
        <v>84396.63</v>
      </c>
      <c r="Q2120" s="14">
        <v>294</v>
      </c>
    </row>
    <row r="2121" spans="1:17" ht="21">
      <c r="A2121" s="11" t="s">
        <v>165</v>
      </c>
      <c r="B2121" s="12" t="s">
        <v>2089</v>
      </c>
      <c r="C2121" s="12" t="s">
        <v>29</v>
      </c>
      <c r="D2121" s="12" t="s">
        <v>89</v>
      </c>
      <c r="E2121" s="12" t="s">
        <v>75</v>
      </c>
      <c r="F2121" s="12" t="s">
        <v>76</v>
      </c>
      <c r="G2121" s="12" t="s">
        <v>77</v>
      </c>
      <c r="H2121" s="12" t="s">
        <v>42</v>
      </c>
      <c r="I2121" s="12"/>
      <c r="J2121" s="12" t="s">
        <v>43</v>
      </c>
      <c r="K2121" s="12" t="s">
        <v>799</v>
      </c>
      <c r="L2121" s="12"/>
      <c r="M2121" s="12"/>
      <c r="N2121" s="12" t="s">
        <v>2585</v>
      </c>
      <c r="O2121" s="12">
        <v>65</v>
      </c>
      <c r="P2121" s="13">
        <v>40624.35</v>
      </c>
      <c r="Q2121" s="14">
        <v>352</v>
      </c>
    </row>
    <row r="2122" spans="1:17" ht="21">
      <c r="A2122" s="11" t="s">
        <v>165</v>
      </c>
      <c r="B2122" s="12" t="s">
        <v>1382</v>
      </c>
      <c r="C2122" s="12" t="s">
        <v>29</v>
      </c>
      <c r="D2122" s="12" t="s">
        <v>853</v>
      </c>
      <c r="E2122" s="12" t="s">
        <v>90</v>
      </c>
      <c r="F2122" s="12" t="s">
        <v>40</v>
      </c>
      <c r="G2122" s="12" t="s">
        <v>41</v>
      </c>
      <c r="H2122" s="12" t="s">
        <v>338</v>
      </c>
      <c r="I2122" s="12"/>
      <c r="J2122" s="12" t="s">
        <v>43</v>
      </c>
      <c r="K2122" s="12" t="s">
        <v>799</v>
      </c>
      <c r="L2122" s="12"/>
      <c r="M2122" s="12"/>
      <c r="N2122" s="12" t="s">
        <v>211</v>
      </c>
      <c r="O2122" s="12">
        <v>60</v>
      </c>
      <c r="P2122" s="13">
        <v>27599.4</v>
      </c>
      <c r="Q2122" s="14">
        <v>228</v>
      </c>
    </row>
    <row r="2123" spans="1:17" ht="21">
      <c r="A2123" s="11" t="s">
        <v>36</v>
      </c>
      <c r="B2123" s="12" t="s">
        <v>2586</v>
      </c>
      <c r="C2123" s="12" t="s">
        <v>18</v>
      </c>
      <c r="D2123" s="12" t="s">
        <v>102</v>
      </c>
      <c r="E2123" s="12" t="s">
        <v>58</v>
      </c>
      <c r="F2123" s="12" t="s">
        <v>126</v>
      </c>
      <c r="G2123" s="12" t="s">
        <v>22</v>
      </c>
      <c r="H2123" s="12" t="s">
        <v>42</v>
      </c>
      <c r="I2123" s="12" t="s">
        <v>565</v>
      </c>
      <c r="J2123" s="12" t="s">
        <v>24</v>
      </c>
      <c r="K2123" s="12"/>
      <c r="L2123" s="12"/>
      <c r="M2123" s="12">
        <v>5</v>
      </c>
      <c r="N2123" s="12" t="s">
        <v>2587</v>
      </c>
      <c r="O2123" s="12">
        <v>27</v>
      </c>
      <c r="P2123" s="13">
        <v>31027.86</v>
      </c>
      <c r="Q2123" s="14">
        <v>497</v>
      </c>
    </row>
    <row r="2124" spans="1:17" ht="21">
      <c r="A2124" s="11" t="s">
        <v>28</v>
      </c>
      <c r="B2124" s="12"/>
      <c r="C2124" s="12" t="s">
        <v>29</v>
      </c>
      <c r="D2124" s="12" t="s">
        <v>30</v>
      </c>
      <c r="E2124" s="12" t="s">
        <v>20</v>
      </c>
      <c r="F2124" s="12" t="s">
        <v>31</v>
      </c>
      <c r="G2124" s="12" t="s">
        <v>32</v>
      </c>
      <c r="H2124" s="12" t="s">
        <v>33</v>
      </c>
      <c r="I2124" s="12" t="s">
        <v>34</v>
      </c>
      <c r="J2124" s="12" t="s">
        <v>24</v>
      </c>
      <c r="K2124" s="12" t="s">
        <v>25</v>
      </c>
      <c r="L2124" s="12"/>
      <c r="M2124" s="12">
        <v>4.5</v>
      </c>
      <c r="N2124" s="12" t="s">
        <v>127</v>
      </c>
      <c r="O2124" s="12">
        <v>54</v>
      </c>
      <c r="P2124" s="13">
        <v>34559.46</v>
      </c>
      <c r="Q2124" s="14">
        <v>220</v>
      </c>
    </row>
    <row r="2125" spans="1:17" ht="21">
      <c r="A2125" s="11" t="s">
        <v>17</v>
      </c>
      <c r="B2125" s="12" t="s">
        <v>101</v>
      </c>
      <c r="C2125" s="12" t="s">
        <v>29</v>
      </c>
      <c r="D2125" s="12" t="s">
        <v>102</v>
      </c>
      <c r="E2125" s="12" t="s">
        <v>20</v>
      </c>
      <c r="F2125" s="12" t="s">
        <v>31</v>
      </c>
      <c r="G2125" s="12" t="s">
        <v>96</v>
      </c>
      <c r="H2125" s="12" t="s">
        <v>23</v>
      </c>
      <c r="I2125" s="12"/>
      <c r="J2125" s="12" t="s">
        <v>24</v>
      </c>
      <c r="K2125" s="12" t="s">
        <v>25</v>
      </c>
      <c r="L2125" s="12"/>
      <c r="M2125" s="12"/>
      <c r="N2125" s="12" t="s">
        <v>78</v>
      </c>
      <c r="O2125" s="12">
        <v>35</v>
      </c>
      <c r="P2125" s="13">
        <v>31499.65</v>
      </c>
      <c r="Q2125" s="14">
        <v>508</v>
      </c>
    </row>
    <row r="2126" spans="1:17" ht="21">
      <c r="A2126" s="11" t="s">
        <v>152</v>
      </c>
      <c r="B2126" s="12" t="s">
        <v>153</v>
      </c>
      <c r="C2126" s="12" t="s">
        <v>73</v>
      </c>
      <c r="D2126" s="12" t="s">
        <v>30</v>
      </c>
      <c r="E2126" s="12" t="s">
        <v>20</v>
      </c>
      <c r="F2126" s="12" t="s">
        <v>31</v>
      </c>
      <c r="G2126" s="12" t="s">
        <v>41</v>
      </c>
      <c r="H2126" s="12" t="s">
        <v>23</v>
      </c>
      <c r="I2126" s="12"/>
      <c r="J2126" s="12" t="s">
        <v>24</v>
      </c>
      <c r="K2126" s="12" t="s">
        <v>25</v>
      </c>
      <c r="L2126" s="12"/>
      <c r="M2126" s="12"/>
      <c r="N2126" s="12" t="s">
        <v>2588</v>
      </c>
      <c r="O2126" s="12">
        <v>22</v>
      </c>
      <c r="P2126" s="13">
        <v>21776.7</v>
      </c>
      <c r="Q2126" s="14">
        <v>332</v>
      </c>
    </row>
    <row r="2127" spans="1:17" ht="21">
      <c r="A2127" s="11" t="s">
        <v>36</v>
      </c>
      <c r="B2127" s="12" t="s">
        <v>37</v>
      </c>
      <c r="C2127" s="12" t="s">
        <v>38</v>
      </c>
      <c r="D2127" s="12" t="s">
        <v>39</v>
      </c>
      <c r="E2127" s="12"/>
      <c r="F2127" s="12" t="s">
        <v>40</v>
      </c>
      <c r="G2127" s="12" t="s">
        <v>41</v>
      </c>
      <c r="H2127" s="12" t="s">
        <v>42</v>
      </c>
      <c r="I2127" s="12"/>
      <c r="J2127" s="12" t="s">
        <v>43</v>
      </c>
      <c r="K2127" s="12"/>
      <c r="L2127" s="12" t="s">
        <v>44</v>
      </c>
      <c r="M2127" s="12">
        <v>5</v>
      </c>
      <c r="N2127" s="12" t="s">
        <v>211</v>
      </c>
      <c r="O2127" s="12">
        <v>41</v>
      </c>
      <c r="P2127" s="13">
        <v>18859.59</v>
      </c>
      <c r="Q2127" s="14">
        <v>200</v>
      </c>
    </row>
    <row r="2128" spans="1:17" ht="21">
      <c r="A2128" s="11" t="s">
        <v>36</v>
      </c>
      <c r="B2128" s="12" t="s">
        <v>149</v>
      </c>
      <c r="C2128" s="12" t="s">
        <v>29</v>
      </c>
      <c r="D2128" s="12" t="s">
        <v>39</v>
      </c>
      <c r="E2128" s="12"/>
      <c r="F2128" s="12" t="s">
        <v>40</v>
      </c>
      <c r="G2128" s="12" t="s">
        <v>41</v>
      </c>
      <c r="H2128" s="12" t="s">
        <v>42</v>
      </c>
      <c r="I2128" s="12"/>
      <c r="J2128" s="12" t="s">
        <v>43</v>
      </c>
      <c r="K2128" s="12" t="s">
        <v>150</v>
      </c>
      <c r="L2128" s="12" t="s">
        <v>44</v>
      </c>
      <c r="M2128" s="12">
        <v>1</v>
      </c>
      <c r="N2128" s="12" t="s">
        <v>2366</v>
      </c>
      <c r="O2128" s="12">
        <v>30</v>
      </c>
      <c r="P2128" s="13">
        <v>115639.8</v>
      </c>
      <c r="Q2128" s="14">
        <v>455</v>
      </c>
    </row>
    <row r="2129" spans="1:17" ht="21">
      <c r="A2129" s="11" t="s">
        <v>17</v>
      </c>
      <c r="B2129" s="12"/>
      <c r="C2129" s="12" t="s">
        <v>18</v>
      </c>
      <c r="D2129" s="12" t="s">
        <v>19</v>
      </c>
      <c r="E2129" s="12" t="s">
        <v>20</v>
      </c>
      <c r="F2129" s="12" t="s">
        <v>21</v>
      </c>
      <c r="G2129" s="12" t="s">
        <v>22</v>
      </c>
      <c r="H2129" s="12" t="s">
        <v>23</v>
      </c>
      <c r="I2129" s="12"/>
      <c r="J2129" s="12" t="s">
        <v>24</v>
      </c>
      <c r="K2129" s="12" t="s">
        <v>25</v>
      </c>
      <c r="L2129" s="12" t="s">
        <v>26</v>
      </c>
      <c r="M2129" s="12"/>
      <c r="N2129" s="12" t="s">
        <v>378</v>
      </c>
      <c r="O2129" s="12">
        <v>54</v>
      </c>
      <c r="P2129" s="13">
        <v>53634.42</v>
      </c>
      <c r="Q2129" s="14">
        <v>139</v>
      </c>
    </row>
    <row r="2130" spans="1:17" ht="21">
      <c r="A2130" s="11" t="s">
        <v>123</v>
      </c>
      <c r="B2130" s="12"/>
      <c r="C2130" s="12" t="s">
        <v>29</v>
      </c>
      <c r="D2130" s="12" t="s">
        <v>89</v>
      </c>
      <c r="E2130" s="12" t="s">
        <v>75</v>
      </c>
      <c r="F2130" s="12" t="s">
        <v>1104</v>
      </c>
      <c r="G2130" s="12" t="s">
        <v>96</v>
      </c>
      <c r="H2130" s="12" t="s">
        <v>413</v>
      </c>
      <c r="I2130" s="12" t="s">
        <v>111</v>
      </c>
      <c r="J2130" s="12" t="s">
        <v>24</v>
      </c>
      <c r="K2130" s="12" t="s">
        <v>2589</v>
      </c>
      <c r="L2130" s="12"/>
      <c r="M2130" s="12">
        <v>4.3</v>
      </c>
      <c r="N2130" s="12" t="s">
        <v>127</v>
      </c>
      <c r="O2130" s="12">
        <v>53</v>
      </c>
      <c r="P2130" s="13">
        <v>33919.47</v>
      </c>
      <c r="Q2130" s="14">
        <v>519</v>
      </c>
    </row>
    <row r="2131" spans="1:17" ht="21">
      <c r="A2131" s="11" t="s">
        <v>165</v>
      </c>
      <c r="B2131" s="12" t="s">
        <v>1328</v>
      </c>
      <c r="C2131" s="12" t="s">
        <v>18</v>
      </c>
      <c r="D2131" s="12"/>
      <c r="E2131" s="12" t="s">
        <v>75</v>
      </c>
      <c r="F2131" s="12" t="s">
        <v>76</v>
      </c>
      <c r="G2131" s="12" t="s">
        <v>41</v>
      </c>
      <c r="H2131" s="12" t="s">
        <v>256</v>
      </c>
      <c r="I2131" s="12" t="s">
        <v>260</v>
      </c>
      <c r="J2131" s="12" t="s">
        <v>1570</v>
      </c>
      <c r="K2131" s="12" t="s">
        <v>1967</v>
      </c>
      <c r="L2131" s="12"/>
      <c r="M2131" s="12"/>
      <c r="N2131" s="12" t="s">
        <v>2590</v>
      </c>
      <c r="O2131" s="12">
        <v>15</v>
      </c>
      <c r="P2131" s="13">
        <v>25635</v>
      </c>
      <c r="Q2131" s="14">
        <v>261</v>
      </c>
    </row>
    <row r="2132" spans="1:17" ht="21">
      <c r="A2132" s="11" t="s">
        <v>165</v>
      </c>
      <c r="B2132" s="12" t="s">
        <v>1636</v>
      </c>
      <c r="C2132" s="12" t="s">
        <v>29</v>
      </c>
      <c r="D2132" s="12"/>
      <c r="E2132" s="12" t="s">
        <v>90</v>
      </c>
      <c r="F2132" s="12" t="s">
        <v>86</v>
      </c>
      <c r="G2132" s="12" t="s">
        <v>77</v>
      </c>
      <c r="H2132" s="12" t="s">
        <v>256</v>
      </c>
      <c r="I2132" s="12"/>
      <c r="J2132" s="12" t="s">
        <v>24</v>
      </c>
      <c r="K2132" s="12" t="s">
        <v>112</v>
      </c>
      <c r="L2132" s="12" t="s">
        <v>1462</v>
      </c>
      <c r="M2132" s="12"/>
      <c r="N2132" s="12" t="s">
        <v>2591</v>
      </c>
      <c r="O2132" s="12">
        <v>48</v>
      </c>
      <c r="P2132" s="13">
        <v>54911.519999999997</v>
      </c>
      <c r="Q2132" s="14">
        <v>515</v>
      </c>
    </row>
    <row r="2133" spans="1:17" ht="21">
      <c r="A2133" s="11" t="s">
        <v>17</v>
      </c>
      <c r="B2133" s="12"/>
      <c r="C2133" s="12" t="s">
        <v>29</v>
      </c>
      <c r="D2133" s="12" t="s">
        <v>19</v>
      </c>
      <c r="E2133" s="12" t="s">
        <v>94</v>
      </c>
      <c r="F2133" s="12" t="s">
        <v>95</v>
      </c>
      <c r="G2133" s="12" t="s">
        <v>96</v>
      </c>
      <c r="H2133" s="12" t="s">
        <v>23</v>
      </c>
      <c r="I2133" s="12"/>
      <c r="J2133" s="12" t="s">
        <v>24</v>
      </c>
      <c r="K2133" s="12" t="s">
        <v>25</v>
      </c>
      <c r="L2133" s="12" t="s">
        <v>97</v>
      </c>
      <c r="M2133" s="12">
        <v>5</v>
      </c>
      <c r="N2133" s="12" t="s">
        <v>663</v>
      </c>
      <c r="O2133" s="12">
        <v>45</v>
      </c>
      <c r="P2133" s="13">
        <v>35999.550000000003</v>
      </c>
      <c r="Q2133" s="14">
        <v>147</v>
      </c>
    </row>
    <row r="2134" spans="1:17" ht="21">
      <c r="A2134" s="11" t="s">
        <v>28</v>
      </c>
      <c r="B2134" s="12"/>
      <c r="C2134" s="12" t="s">
        <v>18</v>
      </c>
      <c r="D2134" s="12" t="s">
        <v>287</v>
      </c>
      <c r="E2134" s="12" t="s">
        <v>32</v>
      </c>
      <c r="F2134" s="12" t="s">
        <v>288</v>
      </c>
      <c r="G2134" s="12" t="s">
        <v>77</v>
      </c>
      <c r="H2134" s="12" t="s">
        <v>23</v>
      </c>
      <c r="I2134" s="12"/>
      <c r="J2134" s="12" t="s">
        <v>24</v>
      </c>
      <c r="K2134" s="12" t="s">
        <v>25</v>
      </c>
      <c r="L2134" s="12" t="s">
        <v>97</v>
      </c>
      <c r="M2134" s="12">
        <v>4.7</v>
      </c>
      <c r="N2134" s="12" t="s">
        <v>2592</v>
      </c>
      <c r="O2134" s="12">
        <v>61</v>
      </c>
      <c r="P2134" s="13">
        <v>81434.39</v>
      </c>
      <c r="Q2134" s="14">
        <v>229</v>
      </c>
    </row>
    <row r="2135" spans="1:17" ht="21">
      <c r="A2135" s="11" t="s">
        <v>28</v>
      </c>
      <c r="B2135" s="12"/>
      <c r="C2135" s="12" t="s">
        <v>29</v>
      </c>
      <c r="D2135" s="12" t="s">
        <v>85</v>
      </c>
      <c r="E2135" s="12" t="s">
        <v>20</v>
      </c>
      <c r="F2135" s="12" t="s">
        <v>99</v>
      </c>
      <c r="G2135" s="12" t="s">
        <v>77</v>
      </c>
      <c r="H2135" s="12" t="s">
        <v>23</v>
      </c>
      <c r="I2135" s="12"/>
      <c r="J2135" s="12" t="s">
        <v>24</v>
      </c>
      <c r="K2135" s="12" t="s">
        <v>25</v>
      </c>
      <c r="L2135" s="12" t="s">
        <v>97</v>
      </c>
      <c r="M2135" s="12">
        <v>4.4000000000000004</v>
      </c>
      <c r="N2135" s="12" t="s">
        <v>2593</v>
      </c>
      <c r="O2135" s="12">
        <v>19</v>
      </c>
      <c r="P2135" s="13">
        <v>25760.959999999999</v>
      </c>
      <c r="Q2135" s="14">
        <v>136</v>
      </c>
    </row>
    <row r="2136" spans="1:17" ht="21">
      <c r="A2136" s="11" t="s">
        <v>165</v>
      </c>
      <c r="B2136" s="12" t="s">
        <v>907</v>
      </c>
      <c r="C2136" s="12" t="s">
        <v>210</v>
      </c>
      <c r="D2136" s="12" t="s">
        <v>85</v>
      </c>
      <c r="E2136" s="12" t="s">
        <v>20</v>
      </c>
      <c r="F2136" s="12" t="s">
        <v>145</v>
      </c>
      <c r="G2136" s="12" t="s">
        <v>32</v>
      </c>
      <c r="H2136" s="12" t="s">
        <v>42</v>
      </c>
      <c r="I2136" s="12"/>
      <c r="J2136" s="12" t="s">
        <v>24</v>
      </c>
      <c r="K2136" s="12" t="s">
        <v>242</v>
      </c>
      <c r="L2136" s="12"/>
      <c r="M2136" s="12"/>
      <c r="N2136" s="12" t="s">
        <v>1131</v>
      </c>
      <c r="O2136" s="12">
        <v>45</v>
      </c>
      <c r="P2136" s="13">
        <v>46722.6</v>
      </c>
      <c r="Q2136" s="14">
        <v>346</v>
      </c>
    </row>
    <row r="2137" spans="1:17" ht="21">
      <c r="A2137" s="11" t="s">
        <v>165</v>
      </c>
      <c r="B2137" s="12" t="s">
        <v>153</v>
      </c>
      <c r="C2137" s="12" t="s">
        <v>18</v>
      </c>
      <c r="D2137" s="12"/>
      <c r="E2137" s="12" t="s">
        <v>75</v>
      </c>
      <c r="F2137" s="12" t="s">
        <v>76</v>
      </c>
      <c r="G2137" s="12" t="s">
        <v>77</v>
      </c>
      <c r="H2137" s="12" t="s">
        <v>42</v>
      </c>
      <c r="I2137" s="12" t="s">
        <v>1669</v>
      </c>
      <c r="J2137" s="12" t="s">
        <v>24</v>
      </c>
      <c r="K2137" s="12"/>
      <c r="L2137" s="12"/>
      <c r="M2137" s="12"/>
      <c r="N2137" s="12" t="s">
        <v>151</v>
      </c>
      <c r="O2137" s="12">
        <v>42</v>
      </c>
      <c r="P2137" s="13">
        <v>16379.58</v>
      </c>
      <c r="Q2137" s="14">
        <v>444</v>
      </c>
    </row>
    <row r="2138" spans="1:17" ht="21">
      <c r="A2138" s="11" t="s">
        <v>165</v>
      </c>
      <c r="B2138" s="12" t="s">
        <v>2490</v>
      </c>
      <c r="C2138" s="12" t="s">
        <v>73</v>
      </c>
      <c r="D2138" s="12" t="s">
        <v>85</v>
      </c>
      <c r="E2138" s="12" t="s">
        <v>75</v>
      </c>
      <c r="F2138" s="12" t="s">
        <v>76</v>
      </c>
      <c r="G2138" s="12" t="s">
        <v>77</v>
      </c>
      <c r="H2138" s="12" t="s">
        <v>42</v>
      </c>
      <c r="I2138" s="12"/>
      <c r="J2138" s="12" t="s">
        <v>24</v>
      </c>
      <c r="K2138" s="12" t="s">
        <v>799</v>
      </c>
      <c r="L2138" s="12"/>
      <c r="M2138" s="12"/>
      <c r="N2138" s="12" t="s">
        <v>2594</v>
      </c>
      <c r="O2138" s="12">
        <v>54</v>
      </c>
      <c r="P2138" s="13">
        <v>29700</v>
      </c>
      <c r="Q2138" s="14">
        <v>520</v>
      </c>
    </row>
    <row r="2139" spans="1:17" ht="21">
      <c r="A2139" s="11" t="s">
        <v>28</v>
      </c>
      <c r="B2139" s="12"/>
      <c r="C2139" s="12" t="s">
        <v>29</v>
      </c>
      <c r="D2139" s="12" t="s">
        <v>30</v>
      </c>
      <c r="E2139" s="12" t="s">
        <v>20</v>
      </c>
      <c r="F2139" s="12" t="s">
        <v>31</v>
      </c>
      <c r="G2139" s="12" t="s">
        <v>32</v>
      </c>
      <c r="H2139" s="12" t="s">
        <v>33</v>
      </c>
      <c r="I2139" s="12" t="s">
        <v>34</v>
      </c>
      <c r="J2139" s="12" t="s">
        <v>24</v>
      </c>
      <c r="K2139" s="12" t="s">
        <v>25</v>
      </c>
      <c r="L2139" s="12"/>
      <c r="M2139" s="12">
        <v>4.5</v>
      </c>
      <c r="N2139" s="12" t="s">
        <v>2595</v>
      </c>
      <c r="O2139" s="12">
        <v>64</v>
      </c>
      <c r="P2139" s="13">
        <v>100376.96000000001</v>
      </c>
      <c r="Q2139" s="14">
        <v>403</v>
      </c>
    </row>
    <row r="2140" spans="1:17" ht="21">
      <c r="A2140" s="11" t="s">
        <v>17</v>
      </c>
      <c r="B2140" s="12" t="s">
        <v>101</v>
      </c>
      <c r="C2140" s="12" t="s">
        <v>29</v>
      </c>
      <c r="D2140" s="12" t="s">
        <v>102</v>
      </c>
      <c r="E2140" s="12" t="s">
        <v>20</v>
      </c>
      <c r="F2140" s="12" t="s">
        <v>31</v>
      </c>
      <c r="G2140" s="12" t="s">
        <v>96</v>
      </c>
      <c r="H2140" s="12" t="s">
        <v>23</v>
      </c>
      <c r="I2140" s="12"/>
      <c r="J2140" s="12" t="s">
        <v>24</v>
      </c>
      <c r="K2140" s="12" t="s">
        <v>25</v>
      </c>
      <c r="L2140" s="12"/>
      <c r="M2140" s="12"/>
      <c r="N2140" s="12" t="s">
        <v>2596</v>
      </c>
      <c r="O2140" s="12">
        <v>46</v>
      </c>
      <c r="P2140" s="13">
        <v>33717.54</v>
      </c>
      <c r="Q2140" s="14">
        <v>311</v>
      </c>
    </row>
    <row r="2141" spans="1:17" ht="21">
      <c r="A2141" s="11" t="s">
        <v>152</v>
      </c>
      <c r="B2141" s="12" t="s">
        <v>153</v>
      </c>
      <c r="C2141" s="12" t="s">
        <v>73</v>
      </c>
      <c r="D2141" s="12" t="s">
        <v>30</v>
      </c>
      <c r="E2141" s="12" t="s">
        <v>20</v>
      </c>
      <c r="F2141" s="12" t="s">
        <v>31</v>
      </c>
      <c r="G2141" s="12" t="s">
        <v>41</v>
      </c>
      <c r="H2141" s="12" t="s">
        <v>23</v>
      </c>
      <c r="I2141" s="12"/>
      <c r="J2141" s="12" t="s">
        <v>24</v>
      </c>
      <c r="K2141" s="12" t="s">
        <v>25</v>
      </c>
      <c r="L2141" s="12"/>
      <c r="M2141" s="12"/>
      <c r="N2141" s="12" t="s">
        <v>100</v>
      </c>
      <c r="O2141" s="12">
        <v>46</v>
      </c>
      <c r="P2141" s="13">
        <v>78154</v>
      </c>
      <c r="Q2141" s="14">
        <v>181</v>
      </c>
    </row>
    <row r="2142" spans="1:17" ht="21">
      <c r="A2142" s="11" t="s">
        <v>36</v>
      </c>
      <c r="B2142" s="12" t="s">
        <v>37</v>
      </c>
      <c r="C2142" s="12" t="s">
        <v>38</v>
      </c>
      <c r="D2142" s="12" t="s">
        <v>39</v>
      </c>
      <c r="E2142" s="12"/>
      <c r="F2142" s="12" t="s">
        <v>40</v>
      </c>
      <c r="G2142" s="12" t="s">
        <v>41</v>
      </c>
      <c r="H2142" s="12" t="s">
        <v>42</v>
      </c>
      <c r="I2142" s="12"/>
      <c r="J2142" s="12" t="s">
        <v>43</v>
      </c>
      <c r="K2142" s="12"/>
      <c r="L2142" s="12" t="s">
        <v>44</v>
      </c>
      <c r="M2142" s="12">
        <v>5</v>
      </c>
      <c r="N2142" s="12" t="s">
        <v>45</v>
      </c>
      <c r="O2142" s="12">
        <v>48</v>
      </c>
      <c r="P2142" s="13">
        <v>47999.519999999997</v>
      </c>
      <c r="Q2142" s="14">
        <v>539</v>
      </c>
    </row>
    <row r="2143" spans="1:17" ht="21">
      <c r="A2143" s="11" t="s">
        <v>36</v>
      </c>
      <c r="B2143" s="12" t="s">
        <v>149</v>
      </c>
      <c r="C2143" s="12" t="s">
        <v>29</v>
      </c>
      <c r="D2143" s="12" t="s">
        <v>39</v>
      </c>
      <c r="E2143" s="12"/>
      <c r="F2143" s="12" t="s">
        <v>40</v>
      </c>
      <c r="G2143" s="12" t="s">
        <v>41</v>
      </c>
      <c r="H2143" s="12" t="s">
        <v>42</v>
      </c>
      <c r="I2143" s="12"/>
      <c r="J2143" s="12" t="s">
        <v>43</v>
      </c>
      <c r="K2143" s="12" t="s">
        <v>150</v>
      </c>
      <c r="L2143" s="12" t="s">
        <v>44</v>
      </c>
      <c r="M2143" s="12">
        <v>1</v>
      </c>
      <c r="N2143" s="12" t="s">
        <v>132</v>
      </c>
      <c r="O2143" s="12">
        <v>28</v>
      </c>
      <c r="P2143" s="13">
        <v>16519.72</v>
      </c>
      <c r="Q2143" s="14">
        <v>140</v>
      </c>
    </row>
    <row r="2144" spans="1:17" ht="21">
      <c r="A2144" s="11" t="s">
        <v>17</v>
      </c>
      <c r="B2144" s="12"/>
      <c r="C2144" s="12" t="s">
        <v>18</v>
      </c>
      <c r="D2144" s="12" t="s">
        <v>19</v>
      </c>
      <c r="E2144" s="12" t="s">
        <v>20</v>
      </c>
      <c r="F2144" s="12" t="s">
        <v>21</v>
      </c>
      <c r="G2144" s="12" t="s">
        <v>22</v>
      </c>
      <c r="H2144" s="12" t="s">
        <v>23</v>
      </c>
      <c r="I2144" s="12"/>
      <c r="J2144" s="12" t="s">
        <v>24</v>
      </c>
      <c r="K2144" s="12" t="s">
        <v>25</v>
      </c>
      <c r="L2144" s="12" t="s">
        <v>26</v>
      </c>
      <c r="M2144" s="12"/>
      <c r="N2144" s="12" t="s">
        <v>2196</v>
      </c>
      <c r="O2144" s="12">
        <v>15</v>
      </c>
      <c r="P2144" s="13">
        <v>15735</v>
      </c>
      <c r="Q2144" s="14">
        <v>269</v>
      </c>
    </row>
    <row r="2145" spans="1:17" ht="21">
      <c r="A2145" s="11" t="s">
        <v>2597</v>
      </c>
      <c r="B2145" s="12" t="s">
        <v>2598</v>
      </c>
      <c r="C2145" s="12" t="s">
        <v>29</v>
      </c>
      <c r="D2145" s="12"/>
      <c r="E2145" s="12" t="s">
        <v>75</v>
      </c>
      <c r="F2145" s="12"/>
      <c r="G2145" s="12" t="s">
        <v>77</v>
      </c>
      <c r="H2145" s="12" t="s">
        <v>23</v>
      </c>
      <c r="I2145" s="12" t="s">
        <v>2599</v>
      </c>
      <c r="J2145" s="12" t="s">
        <v>24</v>
      </c>
      <c r="K2145" s="12" t="s">
        <v>112</v>
      </c>
      <c r="L2145" s="12"/>
      <c r="M2145" s="12"/>
      <c r="N2145" s="12" t="s">
        <v>2600</v>
      </c>
      <c r="O2145" s="12">
        <v>17</v>
      </c>
      <c r="P2145" s="13">
        <v>18485.29</v>
      </c>
      <c r="Q2145" s="14">
        <v>399</v>
      </c>
    </row>
    <row r="2146" spans="1:17" ht="21">
      <c r="A2146" s="11" t="s">
        <v>123</v>
      </c>
      <c r="B2146" s="12"/>
      <c r="C2146" s="12" t="s">
        <v>115</v>
      </c>
      <c r="D2146" s="12"/>
      <c r="E2146" s="12" t="s">
        <v>41</v>
      </c>
      <c r="F2146" s="12" t="s">
        <v>1918</v>
      </c>
      <c r="G2146" s="12" t="s">
        <v>67</v>
      </c>
      <c r="H2146" s="12" t="s">
        <v>68</v>
      </c>
      <c r="I2146" s="12" t="s">
        <v>140</v>
      </c>
      <c r="J2146" s="12" t="s">
        <v>24</v>
      </c>
      <c r="K2146" s="12" t="s">
        <v>196</v>
      </c>
      <c r="L2146" s="12" t="s">
        <v>2601</v>
      </c>
      <c r="M2146" s="12"/>
      <c r="N2146" s="12" t="s">
        <v>211</v>
      </c>
      <c r="O2146" s="12">
        <v>22</v>
      </c>
      <c r="P2146" s="13">
        <v>10119.780000000001</v>
      </c>
      <c r="Q2146" s="14">
        <v>460</v>
      </c>
    </row>
    <row r="2147" spans="1:17" ht="21">
      <c r="A2147" s="11" t="s">
        <v>165</v>
      </c>
      <c r="B2147" s="12" t="s">
        <v>2602</v>
      </c>
      <c r="C2147" s="12" t="s">
        <v>218</v>
      </c>
      <c r="D2147" s="12" t="s">
        <v>85</v>
      </c>
      <c r="E2147" s="12" t="s">
        <v>90</v>
      </c>
      <c r="F2147" s="12" t="s">
        <v>21</v>
      </c>
      <c r="G2147" s="12" t="s">
        <v>41</v>
      </c>
      <c r="H2147" s="12" t="s">
        <v>256</v>
      </c>
      <c r="I2147" s="12"/>
      <c r="J2147" s="12" t="s">
        <v>43</v>
      </c>
      <c r="K2147" s="12" t="s">
        <v>2603</v>
      </c>
      <c r="L2147" s="12"/>
      <c r="M2147" s="12"/>
      <c r="N2147" s="12" t="s">
        <v>141</v>
      </c>
      <c r="O2147" s="12">
        <v>18</v>
      </c>
      <c r="P2147" s="13">
        <v>19853.82</v>
      </c>
      <c r="Q2147" s="14">
        <v>510</v>
      </c>
    </row>
    <row r="2148" spans="1:17" ht="21">
      <c r="A2148" s="11" t="s">
        <v>123</v>
      </c>
      <c r="B2148" s="12" t="s">
        <v>223</v>
      </c>
      <c r="C2148" s="12" t="s">
        <v>115</v>
      </c>
      <c r="D2148" s="12" t="s">
        <v>85</v>
      </c>
      <c r="E2148" s="12"/>
      <c r="F2148" s="12" t="s">
        <v>135</v>
      </c>
      <c r="G2148" s="12" t="s">
        <v>67</v>
      </c>
      <c r="H2148" s="12" t="s">
        <v>68</v>
      </c>
      <c r="I2148" s="12" t="s">
        <v>245</v>
      </c>
      <c r="J2148" s="12" t="s">
        <v>24</v>
      </c>
      <c r="K2148" s="12" t="s">
        <v>1032</v>
      </c>
      <c r="L2148" s="12"/>
      <c r="M2148" s="12">
        <v>5</v>
      </c>
      <c r="N2148" s="12" t="s">
        <v>2604</v>
      </c>
      <c r="O2148" s="12">
        <v>22</v>
      </c>
      <c r="P2148" s="13">
        <v>17907.78</v>
      </c>
      <c r="Q2148" s="14">
        <v>168</v>
      </c>
    </row>
    <row r="2149" spans="1:17" ht="21">
      <c r="A2149" s="11" t="s">
        <v>165</v>
      </c>
      <c r="B2149" s="12" t="s">
        <v>712</v>
      </c>
      <c r="C2149" s="12" t="s">
        <v>115</v>
      </c>
      <c r="D2149" s="12"/>
      <c r="E2149" s="12" t="s">
        <v>58</v>
      </c>
      <c r="F2149" s="12" t="s">
        <v>50</v>
      </c>
      <c r="G2149" s="12" t="s">
        <v>67</v>
      </c>
      <c r="H2149" s="12" t="s">
        <v>23</v>
      </c>
      <c r="I2149" s="12" t="s">
        <v>260</v>
      </c>
      <c r="J2149" s="12" t="s">
        <v>261</v>
      </c>
      <c r="K2149" s="12" t="s">
        <v>112</v>
      </c>
      <c r="L2149" s="12"/>
      <c r="M2149" s="12"/>
      <c r="N2149" s="12" t="s">
        <v>132</v>
      </c>
      <c r="O2149" s="12">
        <v>65</v>
      </c>
      <c r="P2149" s="13">
        <v>38349.35</v>
      </c>
      <c r="Q2149" s="14">
        <v>563</v>
      </c>
    </row>
    <row r="2150" spans="1:17" ht="21">
      <c r="A2150" s="11" t="s">
        <v>71</v>
      </c>
      <c r="B2150" s="12" t="s">
        <v>2605</v>
      </c>
      <c r="C2150" s="12" t="s">
        <v>48</v>
      </c>
      <c r="D2150" s="12" t="s">
        <v>89</v>
      </c>
      <c r="E2150" s="12" t="s">
        <v>75</v>
      </c>
      <c r="F2150" s="12" t="s">
        <v>31</v>
      </c>
      <c r="G2150" s="12" t="s">
        <v>899</v>
      </c>
      <c r="H2150" s="12" t="s">
        <v>256</v>
      </c>
      <c r="I2150" s="12" t="s">
        <v>2606</v>
      </c>
      <c r="J2150" s="12" t="s">
        <v>24</v>
      </c>
      <c r="K2150" s="12"/>
      <c r="L2150" s="12"/>
      <c r="M2150" s="12">
        <v>3.5</v>
      </c>
      <c r="N2150" s="12" t="s">
        <v>127</v>
      </c>
      <c r="O2150" s="12">
        <v>45</v>
      </c>
      <c r="P2150" s="13">
        <v>28799.55</v>
      </c>
      <c r="Q2150" s="14">
        <v>523</v>
      </c>
    </row>
    <row r="2151" spans="1:17" ht="21">
      <c r="A2151" s="11" t="s">
        <v>17</v>
      </c>
      <c r="B2151" s="12"/>
      <c r="C2151" s="12" t="s">
        <v>29</v>
      </c>
      <c r="D2151" s="12" t="s">
        <v>19</v>
      </c>
      <c r="E2151" s="12" t="s">
        <v>94</v>
      </c>
      <c r="F2151" s="12" t="s">
        <v>95</v>
      </c>
      <c r="G2151" s="12" t="s">
        <v>96</v>
      </c>
      <c r="H2151" s="12" t="s">
        <v>23</v>
      </c>
      <c r="I2151" s="12"/>
      <c r="J2151" s="12" t="s">
        <v>24</v>
      </c>
      <c r="K2151" s="12" t="s">
        <v>25</v>
      </c>
      <c r="L2151" s="12" t="s">
        <v>97</v>
      </c>
      <c r="M2151" s="12">
        <v>5</v>
      </c>
      <c r="N2151" s="12" t="s">
        <v>45</v>
      </c>
      <c r="O2151" s="12">
        <v>65</v>
      </c>
      <c r="P2151" s="13">
        <v>64999.35</v>
      </c>
      <c r="Q2151" s="14">
        <v>323</v>
      </c>
    </row>
    <row r="2152" spans="1:17" ht="21">
      <c r="A2152" s="11" t="s">
        <v>28</v>
      </c>
      <c r="B2152" s="12"/>
      <c r="C2152" s="12" t="s">
        <v>18</v>
      </c>
      <c r="D2152" s="12" t="s">
        <v>287</v>
      </c>
      <c r="E2152" s="12" t="s">
        <v>32</v>
      </c>
      <c r="F2152" s="12" t="s">
        <v>288</v>
      </c>
      <c r="G2152" s="12" t="s">
        <v>77</v>
      </c>
      <c r="H2152" s="12" t="s">
        <v>23</v>
      </c>
      <c r="I2152" s="12"/>
      <c r="J2152" s="12" t="s">
        <v>24</v>
      </c>
      <c r="K2152" s="12" t="s">
        <v>25</v>
      </c>
      <c r="L2152" s="12" t="s">
        <v>97</v>
      </c>
      <c r="M2152" s="12">
        <v>4.7</v>
      </c>
      <c r="N2152" s="12" t="s">
        <v>2607</v>
      </c>
      <c r="O2152" s="12">
        <v>61</v>
      </c>
      <c r="P2152" s="13">
        <v>60389.39</v>
      </c>
      <c r="Q2152" s="14">
        <v>542</v>
      </c>
    </row>
    <row r="2153" spans="1:17" ht="21">
      <c r="A2153" s="11" t="s">
        <v>28</v>
      </c>
      <c r="B2153" s="12"/>
      <c r="C2153" s="12" t="s">
        <v>29</v>
      </c>
      <c r="D2153" s="12" t="s">
        <v>85</v>
      </c>
      <c r="E2153" s="12" t="s">
        <v>20</v>
      </c>
      <c r="F2153" s="12" t="s">
        <v>99</v>
      </c>
      <c r="G2153" s="12" t="s">
        <v>77</v>
      </c>
      <c r="H2153" s="12" t="s">
        <v>23</v>
      </c>
      <c r="I2153" s="12"/>
      <c r="J2153" s="12" t="s">
        <v>24</v>
      </c>
      <c r="K2153" s="12" t="s">
        <v>25</v>
      </c>
      <c r="L2153" s="12" t="s">
        <v>97</v>
      </c>
      <c r="M2153" s="12">
        <v>4.4000000000000004</v>
      </c>
      <c r="N2153" s="12" t="s">
        <v>100</v>
      </c>
      <c r="O2153" s="12">
        <v>52</v>
      </c>
      <c r="P2153" s="13">
        <v>88348</v>
      </c>
      <c r="Q2153" s="14">
        <v>322</v>
      </c>
    </row>
    <row r="2154" spans="1:17" ht="21">
      <c r="A2154" s="11" t="s">
        <v>165</v>
      </c>
      <c r="B2154" s="12" t="s">
        <v>1186</v>
      </c>
      <c r="C2154" s="12" t="s">
        <v>29</v>
      </c>
      <c r="D2154" s="12" t="s">
        <v>853</v>
      </c>
      <c r="E2154" s="12" t="s">
        <v>49</v>
      </c>
      <c r="F2154" s="12" t="s">
        <v>86</v>
      </c>
      <c r="G2154" s="12" t="s">
        <v>22</v>
      </c>
      <c r="H2154" s="12" t="s">
        <v>338</v>
      </c>
      <c r="I2154" s="12" t="s">
        <v>34</v>
      </c>
      <c r="J2154" s="12" t="s">
        <v>24</v>
      </c>
      <c r="K2154" s="12"/>
      <c r="L2154" s="12"/>
      <c r="M2154" s="12">
        <v>3.3</v>
      </c>
      <c r="N2154" s="12" t="s">
        <v>2608</v>
      </c>
      <c r="O2154" s="12">
        <v>63</v>
      </c>
      <c r="P2154" s="13">
        <v>97082.37</v>
      </c>
      <c r="Q2154" s="14">
        <v>274</v>
      </c>
    </row>
    <row r="2155" spans="1:17" ht="21">
      <c r="A2155" s="11" t="s">
        <v>46</v>
      </c>
      <c r="B2155" s="12" t="s">
        <v>62</v>
      </c>
      <c r="C2155" s="12" t="s">
        <v>18</v>
      </c>
      <c r="D2155" s="12" t="s">
        <v>63</v>
      </c>
      <c r="E2155" s="12" t="s">
        <v>90</v>
      </c>
      <c r="F2155" s="12" t="s">
        <v>283</v>
      </c>
      <c r="G2155" s="12" t="s">
        <v>41</v>
      </c>
      <c r="H2155" s="12" t="s">
        <v>51</v>
      </c>
      <c r="I2155" s="12"/>
      <c r="J2155" s="12" t="s">
        <v>24</v>
      </c>
      <c r="K2155" s="12"/>
      <c r="L2155" s="12" t="s">
        <v>1518</v>
      </c>
      <c r="M2155" s="12">
        <v>4.5</v>
      </c>
      <c r="N2155" s="12" t="s">
        <v>61</v>
      </c>
      <c r="O2155" s="12">
        <v>12</v>
      </c>
      <c r="P2155" s="13">
        <v>19188</v>
      </c>
      <c r="Q2155" s="14">
        <v>386</v>
      </c>
    </row>
    <row r="2156" spans="1:17" ht="21">
      <c r="A2156" s="11" t="s">
        <v>165</v>
      </c>
      <c r="B2156" s="12" t="s">
        <v>2609</v>
      </c>
      <c r="C2156" s="12" t="s">
        <v>48</v>
      </c>
      <c r="D2156" s="12" t="s">
        <v>30</v>
      </c>
      <c r="E2156" s="12" t="s">
        <v>58</v>
      </c>
      <c r="F2156" s="12" t="s">
        <v>337</v>
      </c>
      <c r="G2156" s="12" t="s">
        <v>22</v>
      </c>
      <c r="H2156" s="12" t="s">
        <v>338</v>
      </c>
      <c r="I2156" s="12"/>
      <c r="J2156" s="12" t="s">
        <v>24</v>
      </c>
      <c r="K2156" s="12" t="s">
        <v>1947</v>
      </c>
      <c r="L2156" s="12"/>
      <c r="M2156" s="12">
        <v>3.7</v>
      </c>
      <c r="N2156" s="12" t="s">
        <v>2610</v>
      </c>
      <c r="O2156" s="12">
        <v>33</v>
      </c>
      <c r="P2156" s="13">
        <v>26739.24</v>
      </c>
      <c r="Q2156" s="14">
        <v>316</v>
      </c>
    </row>
    <row r="2157" spans="1:17" ht="21">
      <c r="A2157" s="11" t="s">
        <v>165</v>
      </c>
      <c r="B2157" s="12" t="s">
        <v>1056</v>
      </c>
      <c r="C2157" s="12" t="s">
        <v>29</v>
      </c>
      <c r="D2157" s="12" t="s">
        <v>853</v>
      </c>
      <c r="E2157" s="12" t="s">
        <v>20</v>
      </c>
      <c r="F2157" s="12" t="s">
        <v>76</v>
      </c>
      <c r="G2157" s="12" t="s">
        <v>32</v>
      </c>
      <c r="H2157" s="12" t="s">
        <v>33</v>
      </c>
      <c r="I2157" s="12"/>
      <c r="J2157" s="12" t="s">
        <v>43</v>
      </c>
      <c r="K2157" s="12" t="s">
        <v>397</v>
      </c>
      <c r="L2157" s="12"/>
      <c r="M2157" s="12">
        <v>5</v>
      </c>
      <c r="N2157" s="12" t="s">
        <v>61</v>
      </c>
      <c r="O2157" s="12">
        <v>34</v>
      </c>
      <c r="P2157" s="13">
        <v>54366</v>
      </c>
      <c r="Q2157" s="14">
        <v>358</v>
      </c>
    </row>
    <row r="2158" spans="1:17" ht="21">
      <c r="A2158" s="11" t="s">
        <v>165</v>
      </c>
      <c r="B2158" s="12" t="s">
        <v>1641</v>
      </c>
      <c r="C2158" s="12" t="s">
        <v>105</v>
      </c>
      <c r="D2158" s="12" t="s">
        <v>569</v>
      </c>
      <c r="E2158" s="12" t="s">
        <v>1187</v>
      </c>
      <c r="F2158" s="12" t="s">
        <v>145</v>
      </c>
      <c r="G2158" s="12" t="s">
        <v>41</v>
      </c>
      <c r="H2158" s="12" t="s">
        <v>42</v>
      </c>
      <c r="I2158" s="12"/>
      <c r="J2158" s="12" t="s">
        <v>43</v>
      </c>
      <c r="K2158" s="12" t="s">
        <v>1100</v>
      </c>
      <c r="L2158" s="12"/>
      <c r="M2158" s="12"/>
      <c r="N2158" s="12" t="s">
        <v>2611</v>
      </c>
      <c r="O2158" s="12">
        <v>63</v>
      </c>
      <c r="P2158" s="13">
        <v>13229.37</v>
      </c>
      <c r="Q2158" s="14">
        <v>560</v>
      </c>
    </row>
    <row r="2159" spans="1:17" ht="21">
      <c r="A2159" s="11" t="s">
        <v>79</v>
      </c>
      <c r="B2159" s="12" t="s">
        <v>2612</v>
      </c>
      <c r="C2159" s="12" t="s">
        <v>18</v>
      </c>
      <c r="D2159" s="12" t="s">
        <v>2613</v>
      </c>
      <c r="E2159" s="12" t="s">
        <v>90</v>
      </c>
      <c r="F2159" s="12" t="s">
        <v>1104</v>
      </c>
      <c r="G2159" s="12" t="s">
        <v>77</v>
      </c>
      <c r="H2159" s="12" t="s">
        <v>413</v>
      </c>
      <c r="I2159" s="12" t="s">
        <v>1669</v>
      </c>
      <c r="J2159" s="12" t="s">
        <v>43</v>
      </c>
      <c r="K2159" s="12"/>
      <c r="L2159" s="12"/>
      <c r="M2159" s="12">
        <v>4.5</v>
      </c>
      <c r="N2159" s="12" t="s">
        <v>537</v>
      </c>
      <c r="O2159" s="12">
        <v>25</v>
      </c>
      <c r="P2159" s="13">
        <v>37475</v>
      </c>
      <c r="Q2159" s="14">
        <v>364</v>
      </c>
    </row>
    <row r="2160" spans="1:17" ht="21">
      <c r="A2160" s="11" t="s">
        <v>165</v>
      </c>
      <c r="B2160" s="12" t="s">
        <v>2614</v>
      </c>
      <c r="C2160" s="12" t="s">
        <v>178</v>
      </c>
      <c r="D2160" s="12" t="s">
        <v>30</v>
      </c>
      <c r="E2160" s="12" t="s">
        <v>75</v>
      </c>
      <c r="F2160" s="12" t="s">
        <v>76</v>
      </c>
      <c r="G2160" s="12" t="s">
        <v>77</v>
      </c>
      <c r="H2160" s="12" t="s">
        <v>256</v>
      </c>
      <c r="I2160" s="12"/>
      <c r="J2160" s="12" t="s">
        <v>24</v>
      </c>
      <c r="K2160" s="12" t="s">
        <v>205</v>
      </c>
      <c r="L2160" s="12"/>
      <c r="M2160" s="12">
        <v>5</v>
      </c>
      <c r="N2160" s="12" t="s">
        <v>132</v>
      </c>
      <c r="O2160" s="12">
        <v>47</v>
      </c>
      <c r="P2160" s="13">
        <v>27729.53</v>
      </c>
      <c r="Q2160" s="14">
        <v>326</v>
      </c>
    </row>
    <row r="2161" spans="1:17" ht="21">
      <c r="A2161" s="11" t="s">
        <v>71</v>
      </c>
      <c r="B2161" s="12" t="s">
        <v>2615</v>
      </c>
      <c r="C2161" s="12" t="s">
        <v>105</v>
      </c>
      <c r="D2161" s="12" t="s">
        <v>85</v>
      </c>
      <c r="E2161" s="12" t="s">
        <v>20</v>
      </c>
      <c r="F2161" s="12" t="s">
        <v>76</v>
      </c>
      <c r="G2161" s="12" t="s">
        <v>77</v>
      </c>
      <c r="H2161" s="12" t="s">
        <v>338</v>
      </c>
      <c r="I2161" s="12"/>
      <c r="J2161" s="12" t="s">
        <v>43</v>
      </c>
      <c r="K2161" s="12" t="s">
        <v>2087</v>
      </c>
      <c r="L2161" s="12"/>
      <c r="M2161" s="12">
        <v>4.2</v>
      </c>
      <c r="N2161" s="12" t="s">
        <v>961</v>
      </c>
      <c r="O2161" s="12">
        <v>46</v>
      </c>
      <c r="P2161" s="13">
        <v>110354</v>
      </c>
      <c r="Q2161" s="14">
        <v>139</v>
      </c>
    </row>
    <row r="2162" spans="1:17" ht="21">
      <c r="A2162" s="11" t="s">
        <v>28</v>
      </c>
      <c r="B2162" s="12"/>
      <c r="C2162" s="12" t="s">
        <v>29</v>
      </c>
      <c r="D2162" s="12" t="s">
        <v>30</v>
      </c>
      <c r="E2162" s="12" t="s">
        <v>20</v>
      </c>
      <c r="F2162" s="12" t="s">
        <v>31</v>
      </c>
      <c r="G2162" s="12" t="s">
        <v>32</v>
      </c>
      <c r="H2162" s="12" t="s">
        <v>33</v>
      </c>
      <c r="I2162" s="12" t="s">
        <v>34</v>
      </c>
      <c r="J2162" s="12" t="s">
        <v>24</v>
      </c>
      <c r="K2162" s="12" t="s">
        <v>25</v>
      </c>
      <c r="L2162" s="12"/>
      <c r="M2162" s="12">
        <v>4.5</v>
      </c>
      <c r="N2162" s="12" t="s">
        <v>2616</v>
      </c>
      <c r="O2162" s="12">
        <v>64</v>
      </c>
      <c r="P2162" s="13">
        <v>118527.36</v>
      </c>
      <c r="Q2162" s="14">
        <v>322</v>
      </c>
    </row>
    <row r="2163" spans="1:17" ht="21">
      <c r="A2163" s="11" t="s">
        <v>17</v>
      </c>
      <c r="B2163" s="12" t="s">
        <v>101</v>
      </c>
      <c r="C2163" s="12" t="s">
        <v>29</v>
      </c>
      <c r="D2163" s="12" t="s">
        <v>102</v>
      </c>
      <c r="E2163" s="12" t="s">
        <v>20</v>
      </c>
      <c r="F2163" s="12" t="s">
        <v>31</v>
      </c>
      <c r="G2163" s="12" t="s">
        <v>96</v>
      </c>
      <c r="H2163" s="12" t="s">
        <v>23</v>
      </c>
      <c r="I2163" s="12"/>
      <c r="J2163" s="12" t="s">
        <v>24</v>
      </c>
      <c r="K2163" s="12" t="s">
        <v>25</v>
      </c>
      <c r="L2163" s="12"/>
      <c r="M2163" s="12"/>
      <c r="N2163" s="12" t="s">
        <v>2617</v>
      </c>
      <c r="O2163" s="12">
        <v>43</v>
      </c>
      <c r="P2163" s="13">
        <v>72626.570000000007</v>
      </c>
      <c r="Q2163" s="14">
        <v>511</v>
      </c>
    </row>
    <row r="2164" spans="1:17" ht="21">
      <c r="A2164" s="11" t="s">
        <v>152</v>
      </c>
      <c r="B2164" s="12" t="s">
        <v>153</v>
      </c>
      <c r="C2164" s="12" t="s">
        <v>73</v>
      </c>
      <c r="D2164" s="12" t="s">
        <v>30</v>
      </c>
      <c r="E2164" s="12" t="s">
        <v>20</v>
      </c>
      <c r="F2164" s="12" t="s">
        <v>31</v>
      </c>
      <c r="G2164" s="12" t="s">
        <v>41</v>
      </c>
      <c r="H2164" s="12" t="s">
        <v>23</v>
      </c>
      <c r="I2164" s="12"/>
      <c r="J2164" s="12" t="s">
        <v>24</v>
      </c>
      <c r="K2164" s="12" t="s">
        <v>25</v>
      </c>
      <c r="L2164" s="12"/>
      <c r="M2164" s="12"/>
      <c r="N2164" s="12" t="s">
        <v>2160</v>
      </c>
      <c r="O2164" s="12">
        <v>46</v>
      </c>
      <c r="P2164" s="13">
        <v>91533.1</v>
      </c>
      <c r="Q2164" s="14">
        <v>315</v>
      </c>
    </row>
    <row r="2165" spans="1:17" ht="21">
      <c r="A2165" s="11" t="s">
        <v>36</v>
      </c>
      <c r="B2165" s="12" t="s">
        <v>37</v>
      </c>
      <c r="C2165" s="12" t="s">
        <v>38</v>
      </c>
      <c r="D2165" s="12" t="s">
        <v>39</v>
      </c>
      <c r="E2165" s="12"/>
      <c r="F2165" s="12" t="s">
        <v>40</v>
      </c>
      <c r="G2165" s="12" t="s">
        <v>41</v>
      </c>
      <c r="H2165" s="12" t="s">
        <v>42</v>
      </c>
      <c r="I2165" s="12"/>
      <c r="J2165" s="12" t="s">
        <v>43</v>
      </c>
      <c r="K2165" s="12"/>
      <c r="L2165" s="12" t="s">
        <v>44</v>
      </c>
      <c r="M2165" s="12">
        <v>5</v>
      </c>
      <c r="N2165" s="12" t="s">
        <v>1138</v>
      </c>
      <c r="O2165" s="12">
        <v>22</v>
      </c>
      <c r="P2165" s="13">
        <v>27895.78</v>
      </c>
      <c r="Q2165" s="14">
        <v>338</v>
      </c>
    </row>
    <row r="2166" spans="1:17" ht="21">
      <c r="A2166" s="11" t="s">
        <v>36</v>
      </c>
      <c r="B2166" s="12" t="s">
        <v>149</v>
      </c>
      <c r="C2166" s="12" t="s">
        <v>29</v>
      </c>
      <c r="D2166" s="12" t="s">
        <v>39</v>
      </c>
      <c r="E2166" s="12"/>
      <c r="F2166" s="12" t="s">
        <v>40</v>
      </c>
      <c r="G2166" s="12" t="s">
        <v>41</v>
      </c>
      <c r="H2166" s="12" t="s">
        <v>42</v>
      </c>
      <c r="I2166" s="12"/>
      <c r="J2166" s="12" t="s">
        <v>43</v>
      </c>
      <c r="K2166" s="12" t="s">
        <v>150</v>
      </c>
      <c r="L2166" s="12" t="s">
        <v>44</v>
      </c>
      <c r="M2166" s="12">
        <v>1</v>
      </c>
      <c r="N2166" s="12" t="s">
        <v>211</v>
      </c>
      <c r="O2166" s="12">
        <v>52</v>
      </c>
      <c r="P2166" s="13">
        <v>23919.48</v>
      </c>
      <c r="Q2166" s="14">
        <v>178</v>
      </c>
    </row>
    <row r="2167" spans="1:17" ht="21">
      <c r="A2167" s="11" t="s">
        <v>17</v>
      </c>
      <c r="B2167" s="12"/>
      <c r="C2167" s="12" t="s">
        <v>18</v>
      </c>
      <c r="D2167" s="12" t="s">
        <v>19</v>
      </c>
      <c r="E2167" s="12" t="s">
        <v>20</v>
      </c>
      <c r="F2167" s="12" t="s">
        <v>21</v>
      </c>
      <c r="G2167" s="12" t="s">
        <v>22</v>
      </c>
      <c r="H2167" s="12" t="s">
        <v>23</v>
      </c>
      <c r="I2167" s="12"/>
      <c r="J2167" s="12" t="s">
        <v>24</v>
      </c>
      <c r="K2167" s="12" t="s">
        <v>25</v>
      </c>
      <c r="L2167" s="12" t="s">
        <v>26</v>
      </c>
      <c r="M2167" s="12"/>
      <c r="N2167" s="12" t="s">
        <v>173</v>
      </c>
      <c r="O2167" s="12">
        <v>42</v>
      </c>
      <c r="P2167" s="13">
        <v>59053.68</v>
      </c>
      <c r="Q2167" s="14">
        <v>510</v>
      </c>
    </row>
    <row r="2168" spans="1:17" ht="21">
      <c r="A2168" s="11" t="s">
        <v>165</v>
      </c>
      <c r="B2168" s="12" t="s">
        <v>254</v>
      </c>
      <c r="C2168" s="12" t="s">
        <v>18</v>
      </c>
      <c r="D2168" s="12"/>
      <c r="E2168" s="12" t="s">
        <v>75</v>
      </c>
      <c r="F2168" s="12" t="s">
        <v>374</v>
      </c>
      <c r="G2168" s="12" t="s">
        <v>77</v>
      </c>
      <c r="H2168" s="12" t="s">
        <v>256</v>
      </c>
      <c r="I2168" s="12" t="s">
        <v>111</v>
      </c>
      <c r="J2168" s="12" t="s">
        <v>24</v>
      </c>
      <c r="K2168" s="12" t="s">
        <v>205</v>
      </c>
      <c r="L2168" s="12"/>
      <c r="M2168" s="12"/>
      <c r="N2168" s="12" t="s">
        <v>166</v>
      </c>
      <c r="O2168" s="12">
        <v>48</v>
      </c>
      <c r="P2168" s="13">
        <v>131471.51999999999</v>
      </c>
      <c r="Q2168" s="14">
        <v>138</v>
      </c>
    </row>
    <row r="2169" spans="1:17" ht="21">
      <c r="A2169" s="11" t="s">
        <v>165</v>
      </c>
      <c r="B2169" s="12" t="s">
        <v>2362</v>
      </c>
      <c r="C2169" s="12" t="s">
        <v>952</v>
      </c>
      <c r="D2169" s="12" t="s">
        <v>30</v>
      </c>
      <c r="E2169" s="12" t="s">
        <v>1784</v>
      </c>
      <c r="F2169" s="12" t="s">
        <v>86</v>
      </c>
      <c r="G2169" s="12" t="s">
        <v>67</v>
      </c>
      <c r="H2169" s="12" t="s">
        <v>1105</v>
      </c>
      <c r="I2169" s="12" t="s">
        <v>140</v>
      </c>
      <c r="J2169" s="12" t="s">
        <v>24</v>
      </c>
      <c r="K2169" s="12"/>
      <c r="L2169" s="12"/>
      <c r="M2169" s="12">
        <v>4.0999999999999996</v>
      </c>
      <c r="N2169" s="12" t="s">
        <v>264</v>
      </c>
      <c r="O2169" s="12">
        <v>53</v>
      </c>
      <c r="P2169" s="13">
        <v>116599.47</v>
      </c>
      <c r="Q2169" s="14">
        <v>295</v>
      </c>
    </row>
    <row r="2170" spans="1:17" ht="21">
      <c r="A2170" s="11" t="s">
        <v>165</v>
      </c>
      <c r="B2170" s="12" t="s">
        <v>2490</v>
      </c>
      <c r="C2170" s="12" t="s">
        <v>73</v>
      </c>
      <c r="D2170" s="12" t="s">
        <v>85</v>
      </c>
      <c r="E2170" s="12" t="s">
        <v>20</v>
      </c>
      <c r="F2170" s="12" t="s">
        <v>145</v>
      </c>
      <c r="G2170" s="12" t="s">
        <v>41</v>
      </c>
      <c r="H2170" s="12" t="s">
        <v>33</v>
      </c>
      <c r="I2170" s="12"/>
      <c r="J2170" s="12" t="s">
        <v>24</v>
      </c>
      <c r="K2170" s="12" t="s">
        <v>150</v>
      </c>
      <c r="L2170" s="12"/>
      <c r="M2170" s="12"/>
      <c r="N2170" s="12" t="s">
        <v>2618</v>
      </c>
      <c r="O2170" s="12">
        <v>60</v>
      </c>
      <c r="P2170" s="13">
        <v>107988.6</v>
      </c>
      <c r="Q2170" s="14">
        <v>296</v>
      </c>
    </row>
    <row r="2171" spans="1:17" ht="21">
      <c r="A2171" s="11" t="s">
        <v>71</v>
      </c>
      <c r="B2171" s="12" t="s">
        <v>2619</v>
      </c>
      <c r="C2171" s="12" t="s">
        <v>29</v>
      </c>
      <c r="D2171" s="12"/>
      <c r="E2171" s="12" t="s">
        <v>2620</v>
      </c>
      <c r="F2171" s="12">
        <v>8032</v>
      </c>
      <c r="G2171" s="12" t="s">
        <v>77</v>
      </c>
      <c r="H2171" s="12" t="s">
        <v>256</v>
      </c>
      <c r="I2171" s="12"/>
      <c r="J2171" s="12" t="s">
        <v>389</v>
      </c>
      <c r="K2171" s="12" t="s">
        <v>2087</v>
      </c>
      <c r="L2171" s="12" t="s">
        <v>416</v>
      </c>
      <c r="M2171" s="12">
        <v>3.7</v>
      </c>
      <c r="N2171" s="12" t="s">
        <v>2621</v>
      </c>
      <c r="O2171" s="12">
        <v>20</v>
      </c>
      <c r="P2171" s="13">
        <v>43842.6</v>
      </c>
      <c r="Q2171" s="14">
        <v>215</v>
      </c>
    </row>
    <row r="2172" spans="1:17" ht="21">
      <c r="A2172" s="11" t="s">
        <v>165</v>
      </c>
      <c r="B2172" s="12" t="s">
        <v>2622</v>
      </c>
      <c r="C2172" s="12" t="s">
        <v>18</v>
      </c>
      <c r="D2172" s="12" t="s">
        <v>85</v>
      </c>
      <c r="E2172" s="12" t="s">
        <v>58</v>
      </c>
      <c r="F2172" s="12" t="s">
        <v>337</v>
      </c>
      <c r="G2172" s="12" t="s">
        <v>22</v>
      </c>
      <c r="H2172" s="12" t="s">
        <v>68</v>
      </c>
      <c r="I2172" s="12" t="s">
        <v>111</v>
      </c>
      <c r="J2172" s="12" t="s">
        <v>24</v>
      </c>
      <c r="K2172" s="12"/>
      <c r="L2172" s="12"/>
      <c r="M2172" s="12"/>
      <c r="N2172" s="12" t="s">
        <v>100</v>
      </c>
      <c r="O2172" s="12">
        <v>32</v>
      </c>
      <c r="P2172" s="13">
        <v>54368</v>
      </c>
      <c r="Q2172" s="14">
        <v>172</v>
      </c>
    </row>
    <row r="2173" spans="1:17" ht="21">
      <c r="A2173" s="11" t="s">
        <v>123</v>
      </c>
      <c r="B2173" s="12" t="s">
        <v>1113</v>
      </c>
      <c r="C2173" s="12" t="s">
        <v>18</v>
      </c>
      <c r="D2173" s="12"/>
      <c r="E2173" s="12" t="s">
        <v>49</v>
      </c>
      <c r="F2173" s="12" t="s">
        <v>130</v>
      </c>
      <c r="G2173" s="12" t="s">
        <v>77</v>
      </c>
      <c r="H2173" s="12" t="s">
        <v>23</v>
      </c>
      <c r="I2173" s="12" t="s">
        <v>260</v>
      </c>
      <c r="J2173" s="12" t="s">
        <v>665</v>
      </c>
      <c r="K2173" s="12" t="s">
        <v>316</v>
      </c>
      <c r="L2173" s="12"/>
      <c r="M2173" s="12"/>
      <c r="N2173" s="12" t="s">
        <v>2623</v>
      </c>
      <c r="O2173" s="12">
        <v>30</v>
      </c>
      <c r="P2173" s="13">
        <v>38274.300000000003</v>
      </c>
      <c r="Q2173" s="14">
        <v>110</v>
      </c>
    </row>
    <row r="2174" spans="1:17" ht="21">
      <c r="A2174" s="11" t="s">
        <v>165</v>
      </c>
      <c r="B2174" s="12" t="s">
        <v>2353</v>
      </c>
      <c r="C2174" s="12" t="s">
        <v>18</v>
      </c>
      <c r="D2174" s="12" t="s">
        <v>85</v>
      </c>
      <c r="E2174" s="12" t="s">
        <v>75</v>
      </c>
      <c r="F2174" s="12" t="s">
        <v>86</v>
      </c>
      <c r="G2174" s="12" t="s">
        <v>77</v>
      </c>
      <c r="H2174" s="12" t="s">
        <v>256</v>
      </c>
      <c r="I2174" s="12" t="s">
        <v>589</v>
      </c>
      <c r="J2174" s="12" t="s">
        <v>24</v>
      </c>
      <c r="K2174" s="12"/>
      <c r="L2174" s="12"/>
      <c r="M2174" s="12"/>
      <c r="N2174" s="12" t="s">
        <v>1603</v>
      </c>
      <c r="O2174" s="12">
        <v>18</v>
      </c>
      <c r="P2174" s="13">
        <v>18845.82</v>
      </c>
      <c r="Q2174" s="14">
        <v>267</v>
      </c>
    </row>
    <row r="2175" spans="1:17" ht="21">
      <c r="A2175" s="11" t="s">
        <v>165</v>
      </c>
      <c r="B2175" s="12" t="s">
        <v>2624</v>
      </c>
      <c r="C2175" s="12" t="s">
        <v>18</v>
      </c>
      <c r="D2175" s="12"/>
      <c r="E2175" s="12" t="s">
        <v>75</v>
      </c>
      <c r="F2175" s="12" t="s">
        <v>235</v>
      </c>
      <c r="G2175" s="12" t="s">
        <v>77</v>
      </c>
      <c r="H2175" s="12" t="s">
        <v>33</v>
      </c>
      <c r="I2175" s="12" t="s">
        <v>409</v>
      </c>
      <c r="J2175" s="12" t="s">
        <v>24</v>
      </c>
      <c r="K2175" s="12"/>
      <c r="L2175" s="12"/>
      <c r="M2175" s="12"/>
      <c r="N2175" s="12" t="s">
        <v>45</v>
      </c>
      <c r="O2175" s="12">
        <v>40</v>
      </c>
      <c r="P2175" s="13">
        <v>39999.599999999999</v>
      </c>
      <c r="Q2175" s="14">
        <v>136</v>
      </c>
    </row>
    <row r="2176" spans="1:17" ht="21">
      <c r="A2176" s="11" t="s">
        <v>17</v>
      </c>
      <c r="B2176" s="12"/>
      <c r="C2176" s="12" t="s">
        <v>29</v>
      </c>
      <c r="D2176" s="12" t="s">
        <v>19</v>
      </c>
      <c r="E2176" s="12" t="s">
        <v>94</v>
      </c>
      <c r="F2176" s="12" t="s">
        <v>95</v>
      </c>
      <c r="G2176" s="12" t="s">
        <v>96</v>
      </c>
      <c r="H2176" s="12" t="s">
        <v>23</v>
      </c>
      <c r="I2176" s="12"/>
      <c r="J2176" s="12" t="s">
        <v>24</v>
      </c>
      <c r="K2176" s="12" t="s">
        <v>25</v>
      </c>
      <c r="L2176" s="12" t="s">
        <v>97</v>
      </c>
      <c r="M2176" s="12">
        <v>5</v>
      </c>
      <c r="N2176" s="12" t="s">
        <v>2625</v>
      </c>
      <c r="O2176" s="12">
        <v>47</v>
      </c>
      <c r="P2176" s="13">
        <v>65319.19</v>
      </c>
      <c r="Q2176" s="14">
        <v>220</v>
      </c>
    </row>
    <row r="2177" spans="1:17" ht="21">
      <c r="A2177" s="11" t="s">
        <v>28</v>
      </c>
      <c r="B2177" s="12"/>
      <c r="C2177" s="12" t="s">
        <v>18</v>
      </c>
      <c r="D2177" s="12" t="s">
        <v>287</v>
      </c>
      <c r="E2177" s="12" t="s">
        <v>32</v>
      </c>
      <c r="F2177" s="12" t="s">
        <v>288</v>
      </c>
      <c r="G2177" s="12" t="s">
        <v>77</v>
      </c>
      <c r="H2177" s="12" t="s">
        <v>23</v>
      </c>
      <c r="I2177" s="12"/>
      <c r="J2177" s="12" t="s">
        <v>24</v>
      </c>
      <c r="K2177" s="12" t="s">
        <v>25</v>
      </c>
      <c r="L2177" s="12" t="s">
        <v>97</v>
      </c>
      <c r="M2177" s="12">
        <v>4.7</v>
      </c>
      <c r="N2177" s="12" t="s">
        <v>2626</v>
      </c>
      <c r="O2177" s="12">
        <v>21</v>
      </c>
      <c r="P2177" s="13">
        <v>20266.68</v>
      </c>
      <c r="Q2177" s="14">
        <v>255</v>
      </c>
    </row>
    <row r="2178" spans="1:17" ht="21">
      <c r="A2178" s="11" t="s">
        <v>28</v>
      </c>
      <c r="B2178" s="12"/>
      <c r="C2178" s="12" t="s">
        <v>29</v>
      </c>
      <c r="D2178" s="12" t="s">
        <v>85</v>
      </c>
      <c r="E2178" s="12" t="s">
        <v>20</v>
      </c>
      <c r="F2178" s="12" t="s">
        <v>99</v>
      </c>
      <c r="G2178" s="12" t="s">
        <v>77</v>
      </c>
      <c r="H2178" s="12" t="s">
        <v>23</v>
      </c>
      <c r="I2178" s="12"/>
      <c r="J2178" s="12" t="s">
        <v>24</v>
      </c>
      <c r="K2178" s="12" t="s">
        <v>25</v>
      </c>
      <c r="L2178" s="12" t="s">
        <v>97</v>
      </c>
      <c r="M2178" s="12">
        <v>4.4000000000000004</v>
      </c>
      <c r="N2178" s="12" t="s">
        <v>45</v>
      </c>
      <c r="O2178" s="12">
        <v>61</v>
      </c>
      <c r="P2178" s="13">
        <v>60999.39</v>
      </c>
      <c r="Q2178" s="14">
        <v>241</v>
      </c>
    </row>
    <row r="2179" spans="1:17" ht="21">
      <c r="A2179" s="11" t="s">
        <v>165</v>
      </c>
      <c r="B2179" s="12" t="s">
        <v>2627</v>
      </c>
      <c r="C2179" s="12" t="s">
        <v>18</v>
      </c>
      <c r="D2179" s="12"/>
      <c r="E2179" s="12" t="s">
        <v>49</v>
      </c>
      <c r="F2179" s="12" t="s">
        <v>21</v>
      </c>
      <c r="G2179" s="12" t="s">
        <v>77</v>
      </c>
      <c r="H2179" s="12" t="s">
        <v>256</v>
      </c>
      <c r="I2179" s="12"/>
      <c r="J2179" s="12" t="s">
        <v>24</v>
      </c>
      <c r="K2179" s="12"/>
      <c r="L2179" s="12" t="s">
        <v>2011</v>
      </c>
      <c r="M2179" s="12">
        <v>3.6</v>
      </c>
      <c r="N2179" s="12" t="s">
        <v>100</v>
      </c>
      <c r="O2179" s="12">
        <v>58</v>
      </c>
      <c r="P2179" s="13">
        <v>98542</v>
      </c>
      <c r="Q2179" s="14">
        <v>198</v>
      </c>
    </row>
    <row r="2180" spans="1:17" ht="21">
      <c r="A2180" s="11" t="s">
        <v>165</v>
      </c>
      <c r="B2180" s="12" t="s">
        <v>606</v>
      </c>
      <c r="C2180" s="12" t="s">
        <v>18</v>
      </c>
      <c r="D2180" s="12" t="s">
        <v>1243</v>
      </c>
      <c r="E2180" s="12" t="s">
        <v>75</v>
      </c>
      <c r="F2180" s="12" t="s">
        <v>76</v>
      </c>
      <c r="G2180" s="12" t="s">
        <v>41</v>
      </c>
      <c r="H2180" s="12" t="s">
        <v>256</v>
      </c>
      <c r="I2180" s="12" t="s">
        <v>260</v>
      </c>
      <c r="J2180" s="12" t="s">
        <v>1102</v>
      </c>
      <c r="K2180" s="12"/>
      <c r="L2180" s="12"/>
      <c r="M2180" s="12"/>
      <c r="N2180" s="12" t="s">
        <v>2628</v>
      </c>
      <c r="O2180" s="12">
        <v>46</v>
      </c>
      <c r="P2180" s="13">
        <v>8000.32</v>
      </c>
      <c r="Q2180" s="14">
        <v>493</v>
      </c>
    </row>
    <row r="2181" spans="1:17" ht="21">
      <c r="A2181" s="11" t="s">
        <v>123</v>
      </c>
      <c r="B2181" s="12" t="s">
        <v>2629</v>
      </c>
      <c r="C2181" s="12" t="s">
        <v>18</v>
      </c>
      <c r="D2181" s="12"/>
      <c r="E2181" s="12" t="s">
        <v>49</v>
      </c>
      <c r="F2181" s="12" t="s">
        <v>2630</v>
      </c>
      <c r="G2181" s="12" t="s">
        <v>22</v>
      </c>
      <c r="H2181" s="12" t="s">
        <v>413</v>
      </c>
      <c r="I2181" s="12" t="s">
        <v>34</v>
      </c>
      <c r="J2181" s="12" t="s">
        <v>24</v>
      </c>
      <c r="K2181" s="12" t="s">
        <v>1002</v>
      </c>
      <c r="L2181" s="12"/>
      <c r="M2181" s="12">
        <v>3.6</v>
      </c>
      <c r="N2181" s="12" t="s">
        <v>100</v>
      </c>
      <c r="O2181" s="12">
        <v>38</v>
      </c>
      <c r="P2181" s="13">
        <v>64562</v>
      </c>
      <c r="Q2181" s="14">
        <v>271</v>
      </c>
    </row>
    <row r="2182" spans="1:17" ht="21">
      <c r="A2182" s="11" t="s">
        <v>36</v>
      </c>
      <c r="B2182" s="12" t="s">
        <v>2631</v>
      </c>
      <c r="C2182" s="12" t="s">
        <v>29</v>
      </c>
      <c r="D2182" s="12"/>
      <c r="E2182" s="12"/>
      <c r="F2182" s="12" t="s">
        <v>76</v>
      </c>
      <c r="G2182" s="12" t="s">
        <v>41</v>
      </c>
      <c r="H2182" s="12" t="s">
        <v>338</v>
      </c>
      <c r="I2182" s="12" t="s">
        <v>111</v>
      </c>
      <c r="J2182" s="12" t="s">
        <v>43</v>
      </c>
      <c r="K2182" s="12" t="s">
        <v>2632</v>
      </c>
      <c r="L2182" s="12" t="s">
        <v>674</v>
      </c>
      <c r="M2182" s="12">
        <v>4.4000000000000004</v>
      </c>
      <c r="N2182" s="12" t="s">
        <v>100</v>
      </c>
      <c r="O2182" s="12">
        <v>54</v>
      </c>
      <c r="P2182" s="13">
        <v>91746</v>
      </c>
      <c r="Q2182" s="14">
        <v>361</v>
      </c>
    </row>
    <row r="2183" spans="1:17" ht="21">
      <c r="A2183" s="11" t="s">
        <v>28</v>
      </c>
      <c r="B2183" s="12" t="s">
        <v>572</v>
      </c>
      <c r="C2183" s="12" t="s">
        <v>18</v>
      </c>
      <c r="D2183" s="12"/>
      <c r="E2183" s="12" t="s">
        <v>49</v>
      </c>
      <c r="F2183" s="12" t="s">
        <v>86</v>
      </c>
      <c r="G2183" s="12" t="s">
        <v>22</v>
      </c>
      <c r="H2183" s="12" t="s">
        <v>413</v>
      </c>
      <c r="I2183" s="12"/>
      <c r="J2183" s="12" t="s">
        <v>24</v>
      </c>
      <c r="K2183" s="12" t="s">
        <v>112</v>
      </c>
      <c r="L2183" s="12" t="s">
        <v>1300</v>
      </c>
      <c r="M2183" s="12">
        <v>4.4000000000000004</v>
      </c>
      <c r="N2183" s="12" t="s">
        <v>2633</v>
      </c>
      <c r="O2183" s="12">
        <v>43</v>
      </c>
      <c r="P2183" s="13">
        <v>29536.7</v>
      </c>
      <c r="Q2183" s="14">
        <v>159</v>
      </c>
    </row>
    <row r="2184" spans="1:17" ht="21">
      <c r="A2184" s="11" t="s">
        <v>28</v>
      </c>
      <c r="B2184" s="12"/>
      <c r="C2184" s="12" t="s">
        <v>29</v>
      </c>
      <c r="D2184" s="12" t="s">
        <v>30</v>
      </c>
      <c r="E2184" s="12" t="s">
        <v>20</v>
      </c>
      <c r="F2184" s="12" t="s">
        <v>31</v>
      </c>
      <c r="G2184" s="12" t="s">
        <v>32</v>
      </c>
      <c r="H2184" s="12" t="s">
        <v>33</v>
      </c>
      <c r="I2184" s="12" t="s">
        <v>34</v>
      </c>
      <c r="J2184" s="12" t="s">
        <v>24</v>
      </c>
      <c r="K2184" s="12" t="s">
        <v>25</v>
      </c>
      <c r="L2184" s="12"/>
      <c r="M2184" s="12">
        <v>4.5</v>
      </c>
      <c r="N2184" s="12" t="s">
        <v>127</v>
      </c>
      <c r="O2184" s="12">
        <v>32</v>
      </c>
      <c r="P2184" s="13">
        <v>20479.68</v>
      </c>
      <c r="Q2184" s="14">
        <v>242</v>
      </c>
    </row>
    <row r="2185" spans="1:17" ht="21">
      <c r="A2185" s="11" t="s">
        <v>17</v>
      </c>
      <c r="B2185" s="12" t="s">
        <v>101</v>
      </c>
      <c r="C2185" s="12" t="s">
        <v>29</v>
      </c>
      <c r="D2185" s="12" t="s">
        <v>102</v>
      </c>
      <c r="E2185" s="12" t="s">
        <v>20</v>
      </c>
      <c r="F2185" s="12" t="s">
        <v>31</v>
      </c>
      <c r="G2185" s="12" t="s">
        <v>96</v>
      </c>
      <c r="H2185" s="12" t="s">
        <v>23</v>
      </c>
      <c r="I2185" s="12"/>
      <c r="J2185" s="12" t="s">
        <v>24</v>
      </c>
      <c r="K2185" s="12" t="s">
        <v>25</v>
      </c>
      <c r="L2185" s="12"/>
      <c r="M2185" s="12"/>
      <c r="N2185" s="12" t="s">
        <v>151</v>
      </c>
      <c r="O2185" s="12">
        <v>22</v>
      </c>
      <c r="P2185" s="13">
        <v>8579.7800000000007</v>
      </c>
      <c r="Q2185" s="14">
        <v>211</v>
      </c>
    </row>
    <row r="2186" spans="1:17" ht="21">
      <c r="A2186" s="11" t="s">
        <v>152</v>
      </c>
      <c r="B2186" s="12" t="s">
        <v>153</v>
      </c>
      <c r="C2186" s="12" t="s">
        <v>73</v>
      </c>
      <c r="D2186" s="12" t="s">
        <v>30</v>
      </c>
      <c r="E2186" s="12" t="s">
        <v>20</v>
      </c>
      <c r="F2186" s="12" t="s">
        <v>31</v>
      </c>
      <c r="G2186" s="12" t="s">
        <v>41</v>
      </c>
      <c r="H2186" s="12" t="s">
        <v>23</v>
      </c>
      <c r="I2186" s="12"/>
      <c r="J2186" s="12" t="s">
        <v>24</v>
      </c>
      <c r="K2186" s="12" t="s">
        <v>25</v>
      </c>
      <c r="L2186" s="12"/>
      <c r="M2186" s="12"/>
      <c r="N2186" s="12" t="s">
        <v>2634</v>
      </c>
      <c r="O2186" s="12">
        <v>33</v>
      </c>
      <c r="P2186" s="13">
        <v>26161.74</v>
      </c>
      <c r="Q2186" s="14">
        <v>344</v>
      </c>
    </row>
    <row r="2187" spans="1:17" ht="21">
      <c r="A2187" s="11" t="s">
        <v>36</v>
      </c>
      <c r="B2187" s="12" t="s">
        <v>37</v>
      </c>
      <c r="C2187" s="12" t="s">
        <v>38</v>
      </c>
      <c r="D2187" s="12" t="s">
        <v>39</v>
      </c>
      <c r="E2187" s="12"/>
      <c r="F2187" s="12" t="s">
        <v>40</v>
      </c>
      <c r="G2187" s="12" t="s">
        <v>41</v>
      </c>
      <c r="H2187" s="12" t="s">
        <v>42</v>
      </c>
      <c r="I2187" s="12"/>
      <c r="J2187" s="12" t="s">
        <v>43</v>
      </c>
      <c r="K2187" s="12"/>
      <c r="L2187" s="12" t="s">
        <v>44</v>
      </c>
      <c r="M2187" s="12">
        <v>5</v>
      </c>
      <c r="N2187" s="12" t="s">
        <v>45</v>
      </c>
      <c r="O2187" s="12">
        <v>46</v>
      </c>
      <c r="P2187" s="13">
        <v>45999.54</v>
      </c>
      <c r="Q2187" s="14">
        <v>521</v>
      </c>
    </row>
    <row r="2188" spans="1:17" ht="21">
      <c r="A2188" s="11" t="s">
        <v>36</v>
      </c>
      <c r="B2188" s="12" t="s">
        <v>149</v>
      </c>
      <c r="C2188" s="12" t="s">
        <v>29</v>
      </c>
      <c r="D2188" s="12" t="s">
        <v>39</v>
      </c>
      <c r="E2188" s="12"/>
      <c r="F2188" s="12" t="s">
        <v>40</v>
      </c>
      <c r="G2188" s="12" t="s">
        <v>41</v>
      </c>
      <c r="H2188" s="12" t="s">
        <v>42</v>
      </c>
      <c r="I2188" s="12"/>
      <c r="J2188" s="12" t="s">
        <v>43</v>
      </c>
      <c r="K2188" s="12" t="s">
        <v>150</v>
      </c>
      <c r="L2188" s="12" t="s">
        <v>44</v>
      </c>
      <c r="M2188" s="12">
        <v>1</v>
      </c>
      <c r="N2188" s="12" t="s">
        <v>1885</v>
      </c>
      <c r="O2188" s="12">
        <v>34</v>
      </c>
      <c r="P2188" s="13">
        <v>20399.66</v>
      </c>
      <c r="Q2188" s="14">
        <v>125</v>
      </c>
    </row>
    <row r="2189" spans="1:17" ht="21">
      <c r="A2189" s="11" t="s">
        <v>17</v>
      </c>
      <c r="B2189" s="12"/>
      <c r="C2189" s="12" t="s">
        <v>18</v>
      </c>
      <c r="D2189" s="12" t="s">
        <v>19</v>
      </c>
      <c r="E2189" s="12" t="s">
        <v>20</v>
      </c>
      <c r="F2189" s="12" t="s">
        <v>21</v>
      </c>
      <c r="G2189" s="12" t="s">
        <v>22</v>
      </c>
      <c r="H2189" s="12" t="s">
        <v>23</v>
      </c>
      <c r="I2189" s="12"/>
      <c r="J2189" s="12" t="s">
        <v>24</v>
      </c>
      <c r="K2189" s="12" t="s">
        <v>25</v>
      </c>
      <c r="L2189" s="12" t="s">
        <v>26</v>
      </c>
      <c r="M2189" s="12"/>
      <c r="N2189" s="12" t="s">
        <v>132</v>
      </c>
      <c r="O2189" s="12">
        <v>43</v>
      </c>
      <c r="P2189" s="13">
        <v>25369.57</v>
      </c>
      <c r="Q2189" s="14">
        <v>160</v>
      </c>
    </row>
    <row r="2190" spans="1:17" ht="21">
      <c r="A2190" s="11" t="s">
        <v>123</v>
      </c>
      <c r="B2190" s="12" t="s">
        <v>2635</v>
      </c>
      <c r="C2190" s="12" t="s">
        <v>18</v>
      </c>
      <c r="D2190" s="12"/>
      <c r="E2190" s="12"/>
      <c r="F2190" s="12" t="s">
        <v>76</v>
      </c>
      <c r="G2190" s="12" t="s">
        <v>22</v>
      </c>
      <c r="H2190" s="12" t="s">
        <v>2636</v>
      </c>
      <c r="I2190" s="12"/>
      <c r="J2190" s="12" t="s">
        <v>43</v>
      </c>
      <c r="K2190" s="12" t="s">
        <v>1213</v>
      </c>
      <c r="L2190" s="12" t="s">
        <v>262</v>
      </c>
      <c r="M2190" s="12"/>
      <c r="N2190" s="12" t="s">
        <v>211</v>
      </c>
      <c r="O2190" s="12">
        <v>55</v>
      </c>
      <c r="P2190" s="13">
        <v>25299.45</v>
      </c>
      <c r="Q2190" s="14">
        <v>340</v>
      </c>
    </row>
    <row r="2191" spans="1:17" ht="21">
      <c r="A2191" s="11" t="s">
        <v>165</v>
      </c>
      <c r="B2191" s="12" t="s">
        <v>2637</v>
      </c>
      <c r="C2191" s="12" t="s">
        <v>302</v>
      </c>
      <c r="D2191" s="12" t="s">
        <v>1243</v>
      </c>
      <c r="E2191" s="12" t="s">
        <v>49</v>
      </c>
      <c r="F2191" s="12" t="s">
        <v>2638</v>
      </c>
      <c r="G2191" s="12" t="s">
        <v>77</v>
      </c>
      <c r="H2191" s="12" t="s">
        <v>256</v>
      </c>
      <c r="I2191" s="12" t="s">
        <v>2639</v>
      </c>
      <c r="J2191" s="12" t="s">
        <v>24</v>
      </c>
      <c r="K2191" s="12"/>
      <c r="L2191" s="12"/>
      <c r="M2191" s="12"/>
      <c r="N2191" s="12" t="s">
        <v>127</v>
      </c>
      <c r="O2191" s="12">
        <v>58</v>
      </c>
      <c r="P2191" s="13">
        <v>37119.42</v>
      </c>
      <c r="Q2191" s="14">
        <v>155</v>
      </c>
    </row>
    <row r="2192" spans="1:17" ht="21">
      <c r="A2192" s="11" t="s">
        <v>2640</v>
      </c>
      <c r="B2192" s="12" t="s">
        <v>792</v>
      </c>
      <c r="C2192" s="12" t="s">
        <v>29</v>
      </c>
      <c r="D2192" s="12"/>
      <c r="E2192" s="12" t="s">
        <v>49</v>
      </c>
      <c r="F2192" s="12"/>
      <c r="G2192" s="12" t="s">
        <v>22</v>
      </c>
      <c r="H2192" s="12" t="s">
        <v>413</v>
      </c>
      <c r="I2192" s="12"/>
      <c r="J2192" s="12" t="s">
        <v>24</v>
      </c>
      <c r="K2192" s="12"/>
      <c r="L2192" s="12"/>
      <c r="M2192" s="12"/>
      <c r="N2192" s="12" t="s">
        <v>591</v>
      </c>
      <c r="O2192" s="12">
        <v>56</v>
      </c>
      <c r="P2192" s="13">
        <v>96263.44</v>
      </c>
      <c r="Q2192" s="14">
        <v>311</v>
      </c>
    </row>
    <row r="2193" spans="1:17" ht="21">
      <c r="A2193" s="11" t="s">
        <v>165</v>
      </c>
      <c r="B2193" s="12" t="s">
        <v>2517</v>
      </c>
      <c r="C2193" s="12" t="s">
        <v>105</v>
      </c>
      <c r="D2193" s="12" t="s">
        <v>30</v>
      </c>
      <c r="E2193" s="12" t="s">
        <v>20</v>
      </c>
      <c r="F2193" s="12" t="s">
        <v>76</v>
      </c>
      <c r="G2193" s="12" t="s">
        <v>41</v>
      </c>
      <c r="H2193" s="12" t="s">
        <v>33</v>
      </c>
      <c r="I2193" s="12"/>
      <c r="J2193" s="12" t="s">
        <v>43</v>
      </c>
      <c r="K2193" s="12" t="s">
        <v>2518</v>
      </c>
      <c r="L2193" s="12"/>
      <c r="M2193" s="12">
        <v>5</v>
      </c>
      <c r="N2193" s="12" t="s">
        <v>2641</v>
      </c>
      <c r="O2193" s="12">
        <v>63</v>
      </c>
      <c r="P2193" s="13">
        <v>34904.519999999997</v>
      </c>
      <c r="Q2193" s="14">
        <v>499</v>
      </c>
    </row>
    <row r="2194" spans="1:17" ht="21">
      <c r="A2194" s="11" t="s">
        <v>17</v>
      </c>
      <c r="B2194" s="12"/>
      <c r="C2194" s="12" t="s">
        <v>29</v>
      </c>
      <c r="D2194" s="12" t="s">
        <v>19</v>
      </c>
      <c r="E2194" s="12" t="s">
        <v>94</v>
      </c>
      <c r="F2194" s="12" t="s">
        <v>95</v>
      </c>
      <c r="G2194" s="12" t="s">
        <v>96</v>
      </c>
      <c r="H2194" s="12" t="s">
        <v>23</v>
      </c>
      <c r="I2194" s="12"/>
      <c r="J2194" s="12" t="s">
        <v>24</v>
      </c>
      <c r="K2194" s="12" t="s">
        <v>25</v>
      </c>
      <c r="L2194" s="12" t="s">
        <v>97</v>
      </c>
      <c r="M2194" s="12">
        <v>5</v>
      </c>
      <c r="N2194" s="12" t="s">
        <v>151</v>
      </c>
      <c r="O2194" s="12">
        <v>28</v>
      </c>
      <c r="P2194" s="13">
        <v>10919.72</v>
      </c>
      <c r="Q2194" s="14">
        <v>257</v>
      </c>
    </row>
    <row r="2195" spans="1:17" ht="21">
      <c r="A2195" s="11" t="s">
        <v>28</v>
      </c>
      <c r="B2195" s="12"/>
      <c r="C2195" s="12" t="s">
        <v>18</v>
      </c>
      <c r="D2195" s="12" t="s">
        <v>287</v>
      </c>
      <c r="E2195" s="12" t="s">
        <v>32</v>
      </c>
      <c r="F2195" s="12" t="s">
        <v>288</v>
      </c>
      <c r="G2195" s="12" t="s">
        <v>77</v>
      </c>
      <c r="H2195" s="12" t="s">
        <v>23</v>
      </c>
      <c r="I2195" s="12"/>
      <c r="J2195" s="12" t="s">
        <v>24</v>
      </c>
      <c r="K2195" s="12" t="s">
        <v>25</v>
      </c>
      <c r="L2195" s="12" t="s">
        <v>97</v>
      </c>
      <c r="M2195" s="12">
        <v>4.7</v>
      </c>
      <c r="N2195" s="12" t="s">
        <v>78</v>
      </c>
      <c r="O2195" s="12">
        <v>65</v>
      </c>
      <c r="P2195" s="13">
        <v>58499.35</v>
      </c>
      <c r="Q2195" s="14">
        <v>443</v>
      </c>
    </row>
    <row r="2196" spans="1:17" ht="21">
      <c r="A2196" s="11" t="s">
        <v>28</v>
      </c>
      <c r="B2196" s="12"/>
      <c r="C2196" s="12" t="s">
        <v>29</v>
      </c>
      <c r="D2196" s="12" t="s">
        <v>85</v>
      </c>
      <c r="E2196" s="12" t="s">
        <v>20</v>
      </c>
      <c r="F2196" s="12" t="s">
        <v>99</v>
      </c>
      <c r="G2196" s="12" t="s">
        <v>77</v>
      </c>
      <c r="H2196" s="12" t="s">
        <v>23</v>
      </c>
      <c r="I2196" s="12"/>
      <c r="J2196" s="12" t="s">
        <v>24</v>
      </c>
      <c r="K2196" s="12" t="s">
        <v>25</v>
      </c>
      <c r="L2196" s="12" t="s">
        <v>97</v>
      </c>
      <c r="M2196" s="12">
        <v>4.4000000000000004</v>
      </c>
      <c r="N2196" s="12" t="s">
        <v>45</v>
      </c>
      <c r="O2196" s="12">
        <v>54</v>
      </c>
      <c r="P2196" s="13">
        <v>53999.46</v>
      </c>
      <c r="Q2196" s="14">
        <v>270</v>
      </c>
    </row>
    <row r="2197" spans="1:17" ht="21">
      <c r="A2197" s="11" t="s">
        <v>123</v>
      </c>
      <c r="B2197" s="12" t="s">
        <v>1113</v>
      </c>
      <c r="C2197" s="12" t="s">
        <v>18</v>
      </c>
      <c r="D2197" s="12"/>
      <c r="E2197" s="12" t="s">
        <v>49</v>
      </c>
      <c r="F2197" s="12" t="s">
        <v>130</v>
      </c>
      <c r="G2197" s="12" t="s">
        <v>22</v>
      </c>
      <c r="H2197" s="12" t="s">
        <v>23</v>
      </c>
      <c r="I2197" s="12" t="s">
        <v>260</v>
      </c>
      <c r="J2197" s="12" t="s">
        <v>665</v>
      </c>
      <c r="K2197" s="12" t="s">
        <v>316</v>
      </c>
      <c r="L2197" s="12"/>
      <c r="M2197" s="12"/>
      <c r="N2197" s="12" t="s">
        <v>2642</v>
      </c>
      <c r="O2197" s="12">
        <v>22</v>
      </c>
      <c r="P2197" s="13">
        <v>75839.06</v>
      </c>
      <c r="Q2197" s="14">
        <v>454</v>
      </c>
    </row>
    <row r="2198" spans="1:17" ht="21">
      <c r="A2198" s="11" t="s">
        <v>165</v>
      </c>
      <c r="B2198" s="12" t="s">
        <v>2643</v>
      </c>
      <c r="C2198" s="12" t="s">
        <v>105</v>
      </c>
      <c r="D2198" s="12" t="s">
        <v>30</v>
      </c>
      <c r="E2198" s="12" t="s">
        <v>1187</v>
      </c>
      <c r="F2198" s="12" t="s">
        <v>76</v>
      </c>
      <c r="G2198" s="12" t="s">
        <v>41</v>
      </c>
      <c r="H2198" s="12" t="s">
        <v>33</v>
      </c>
      <c r="I2198" s="12" t="s">
        <v>589</v>
      </c>
      <c r="J2198" s="12" t="s">
        <v>2644</v>
      </c>
      <c r="K2198" s="12"/>
      <c r="L2198" s="12"/>
      <c r="M2198" s="12">
        <v>5</v>
      </c>
      <c r="N2198" s="12" t="s">
        <v>2645</v>
      </c>
      <c r="O2198" s="12">
        <v>34</v>
      </c>
      <c r="P2198" s="13">
        <v>31007.66</v>
      </c>
      <c r="Q2198" s="14">
        <v>520</v>
      </c>
    </row>
    <row r="2199" spans="1:17" ht="21">
      <c r="A2199" s="11" t="s">
        <v>751</v>
      </c>
      <c r="B2199" s="12" t="s">
        <v>2646</v>
      </c>
      <c r="C2199" s="12" t="s">
        <v>105</v>
      </c>
      <c r="D2199" s="12"/>
      <c r="E2199" s="12" t="s">
        <v>2647</v>
      </c>
      <c r="F2199" s="12" t="s">
        <v>50</v>
      </c>
      <c r="G2199" s="12" t="s">
        <v>41</v>
      </c>
      <c r="H2199" s="12" t="s">
        <v>413</v>
      </c>
      <c r="I2199" s="12" t="s">
        <v>111</v>
      </c>
      <c r="J2199" s="12" t="s">
        <v>43</v>
      </c>
      <c r="K2199" s="12" t="s">
        <v>2648</v>
      </c>
      <c r="L2199" s="12"/>
      <c r="M2199" s="12">
        <v>4</v>
      </c>
      <c r="N2199" s="12" t="s">
        <v>2649</v>
      </c>
      <c r="O2199" s="12">
        <v>22</v>
      </c>
      <c r="P2199" s="13">
        <v>42899.78</v>
      </c>
      <c r="Q2199" s="14">
        <v>248</v>
      </c>
    </row>
    <row r="2200" spans="1:17" ht="21">
      <c r="A2200" s="11" t="s">
        <v>28</v>
      </c>
      <c r="B2200" s="12" t="s">
        <v>2650</v>
      </c>
      <c r="C2200" s="12" t="s">
        <v>73</v>
      </c>
      <c r="D2200" s="12"/>
      <c r="E2200" s="12" t="s">
        <v>90</v>
      </c>
      <c r="F2200" s="12" t="s">
        <v>76</v>
      </c>
      <c r="G2200" s="12" t="s">
        <v>41</v>
      </c>
      <c r="H2200" s="12" t="s">
        <v>33</v>
      </c>
      <c r="I2200" s="12" t="s">
        <v>260</v>
      </c>
      <c r="J2200" s="12" t="s">
        <v>2651</v>
      </c>
      <c r="K2200" s="12" t="s">
        <v>2652</v>
      </c>
      <c r="L2200" s="12"/>
      <c r="M2200" s="12"/>
      <c r="N2200" s="12" t="s">
        <v>2653</v>
      </c>
      <c r="O2200" s="12">
        <v>25</v>
      </c>
      <c r="P2200" s="13">
        <v>19305</v>
      </c>
      <c r="Q2200" s="14">
        <v>234</v>
      </c>
    </row>
    <row r="2201" spans="1:17" ht="21">
      <c r="A2201" s="11" t="s">
        <v>310</v>
      </c>
      <c r="B2201" s="12" t="s">
        <v>2654</v>
      </c>
      <c r="C2201" s="12" t="s">
        <v>105</v>
      </c>
      <c r="D2201" s="12" t="s">
        <v>30</v>
      </c>
      <c r="E2201" s="12" t="s">
        <v>208</v>
      </c>
      <c r="F2201" s="12" t="s">
        <v>21</v>
      </c>
      <c r="G2201" s="12" t="s">
        <v>77</v>
      </c>
      <c r="H2201" s="12" t="s">
        <v>33</v>
      </c>
      <c r="I2201" s="12"/>
      <c r="J2201" s="12" t="s">
        <v>43</v>
      </c>
      <c r="K2201" s="12" t="s">
        <v>1288</v>
      </c>
      <c r="L2201" s="12"/>
      <c r="M2201" s="12">
        <v>3.5</v>
      </c>
      <c r="N2201" s="12" t="s">
        <v>2655</v>
      </c>
      <c r="O2201" s="12">
        <v>38</v>
      </c>
      <c r="P2201" s="13">
        <v>78622</v>
      </c>
      <c r="Q2201" s="14">
        <v>299</v>
      </c>
    </row>
    <row r="2202" spans="1:17" ht="21">
      <c r="A2202" s="11" t="s">
        <v>165</v>
      </c>
      <c r="B2202" s="12" t="s">
        <v>1438</v>
      </c>
      <c r="C2202" s="12" t="s">
        <v>18</v>
      </c>
      <c r="D2202" s="12"/>
      <c r="E2202" s="12"/>
      <c r="F2202" s="12" t="s">
        <v>86</v>
      </c>
      <c r="G2202" s="12" t="s">
        <v>22</v>
      </c>
      <c r="H2202" s="12" t="s">
        <v>256</v>
      </c>
      <c r="I2202" s="12"/>
      <c r="J2202" s="12" t="s">
        <v>24</v>
      </c>
      <c r="K2202" s="12"/>
      <c r="L2202" s="12"/>
      <c r="M2202" s="12">
        <v>2.6</v>
      </c>
      <c r="N2202" s="12" t="s">
        <v>2656</v>
      </c>
      <c r="O2202" s="12">
        <v>49</v>
      </c>
      <c r="P2202" s="13">
        <v>167479.54999999999</v>
      </c>
      <c r="Q2202" s="14">
        <v>445</v>
      </c>
    </row>
    <row r="2203" spans="1:17" ht="21">
      <c r="A2203" s="11" t="s">
        <v>165</v>
      </c>
      <c r="B2203" s="12" t="s">
        <v>2657</v>
      </c>
      <c r="C2203" s="12" t="s">
        <v>29</v>
      </c>
      <c r="D2203" s="12" t="s">
        <v>30</v>
      </c>
      <c r="E2203" s="12" t="s">
        <v>90</v>
      </c>
      <c r="F2203" s="12" t="s">
        <v>76</v>
      </c>
      <c r="G2203" s="12" t="s">
        <v>41</v>
      </c>
      <c r="H2203" s="12" t="s">
        <v>256</v>
      </c>
      <c r="I2203" s="12"/>
      <c r="J2203" s="12" t="s">
        <v>43</v>
      </c>
      <c r="K2203" s="12" t="s">
        <v>2369</v>
      </c>
      <c r="L2203" s="12"/>
      <c r="M2203" s="12">
        <v>3.7</v>
      </c>
      <c r="N2203" s="12" t="s">
        <v>2658</v>
      </c>
      <c r="O2203" s="12">
        <v>59</v>
      </c>
      <c r="P2203" s="13">
        <v>159396.76</v>
      </c>
      <c r="Q2203" s="14">
        <v>377</v>
      </c>
    </row>
    <row r="2204" spans="1:17" ht="21">
      <c r="A2204" s="11" t="s">
        <v>28</v>
      </c>
      <c r="B2204" s="12"/>
      <c r="C2204" s="12" t="s">
        <v>29</v>
      </c>
      <c r="D2204" s="12" t="s">
        <v>30</v>
      </c>
      <c r="E2204" s="12" t="s">
        <v>20</v>
      </c>
      <c r="F2204" s="12" t="s">
        <v>31</v>
      </c>
      <c r="G2204" s="12" t="s">
        <v>32</v>
      </c>
      <c r="H2204" s="12" t="s">
        <v>33</v>
      </c>
      <c r="I2204" s="12" t="s">
        <v>34</v>
      </c>
      <c r="J2204" s="12" t="s">
        <v>24</v>
      </c>
      <c r="K2204" s="12" t="s">
        <v>25</v>
      </c>
      <c r="L2204" s="12"/>
      <c r="M2204" s="12">
        <v>4.5</v>
      </c>
      <c r="N2204" s="12" t="s">
        <v>151</v>
      </c>
      <c r="O2204" s="12">
        <v>58</v>
      </c>
      <c r="P2204" s="13">
        <v>22619.42</v>
      </c>
      <c r="Q2204" s="14">
        <v>236</v>
      </c>
    </row>
    <row r="2205" spans="1:17" ht="21">
      <c r="A2205" s="11" t="s">
        <v>17</v>
      </c>
      <c r="B2205" s="12" t="s">
        <v>101</v>
      </c>
      <c r="C2205" s="12" t="s">
        <v>29</v>
      </c>
      <c r="D2205" s="12" t="s">
        <v>102</v>
      </c>
      <c r="E2205" s="12" t="s">
        <v>20</v>
      </c>
      <c r="F2205" s="12" t="s">
        <v>31</v>
      </c>
      <c r="G2205" s="12" t="s">
        <v>96</v>
      </c>
      <c r="H2205" s="12" t="s">
        <v>23</v>
      </c>
      <c r="I2205" s="12"/>
      <c r="J2205" s="12" t="s">
        <v>24</v>
      </c>
      <c r="K2205" s="12" t="s">
        <v>25</v>
      </c>
      <c r="L2205" s="12"/>
      <c r="M2205" s="12"/>
      <c r="N2205" s="12" t="s">
        <v>211</v>
      </c>
      <c r="O2205" s="12">
        <v>55</v>
      </c>
      <c r="P2205" s="13">
        <v>25299.45</v>
      </c>
      <c r="Q2205" s="14">
        <v>429</v>
      </c>
    </row>
    <row r="2206" spans="1:17" ht="21">
      <c r="A2206" s="11" t="s">
        <v>152</v>
      </c>
      <c r="B2206" s="12" t="s">
        <v>153</v>
      </c>
      <c r="C2206" s="12" t="s">
        <v>73</v>
      </c>
      <c r="D2206" s="12" t="s">
        <v>30</v>
      </c>
      <c r="E2206" s="12" t="s">
        <v>20</v>
      </c>
      <c r="F2206" s="12" t="s">
        <v>31</v>
      </c>
      <c r="G2206" s="12" t="s">
        <v>41</v>
      </c>
      <c r="H2206" s="12" t="s">
        <v>23</v>
      </c>
      <c r="I2206" s="12"/>
      <c r="J2206" s="12" t="s">
        <v>24</v>
      </c>
      <c r="K2206" s="12" t="s">
        <v>25</v>
      </c>
      <c r="L2206" s="12"/>
      <c r="M2206" s="12"/>
      <c r="N2206" s="12" t="s">
        <v>2659</v>
      </c>
      <c r="O2206" s="12">
        <v>28</v>
      </c>
      <c r="P2206" s="13">
        <v>66023.72</v>
      </c>
      <c r="Q2206" s="14">
        <v>497</v>
      </c>
    </row>
    <row r="2207" spans="1:17" ht="21">
      <c r="A2207" s="11" t="s">
        <v>36</v>
      </c>
      <c r="B2207" s="12" t="s">
        <v>37</v>
      </c>
      <c r="C2207" s="12" t="s">
        <v>38</v>
      </c>
      <c r="D2207" s="12" t="s">
        <v>39</v>
      </c>
      <c r="E2207" s="12"/>
      <c r="F2207" s="12" t="s">
        <v>40</v>
      </c>
      <c r="G2207" s="12" t="s">
        <v>41</v>
      </c>
      <c r="H2207" s="12" t="s">
        <v>42</v>
      </c>
      <c r="I2207" s="12"/>
      <c r="J2207" s="12" t="s">
        <v>43</v>
      </c>
      <c r="K2207" s="12"/>
      <c r="L2207" s="12" t="s">
        <v>44</v>
      </c>
      <c r="M2207" s="12">
        <v>5</v>
      </c>
      <c r="N2207" s="12" t="s">
        <v>2660</v>
      </c>
      <c r="O2207" s="12">
        <v>44</v>
      </c>
      <c r="P2207" s="13">
        <v>46229.04</v>
      </c>
      <c r="Q2207" s="14">
        <v>442</v>
      </c>
    </row>
    <row r="2208" spans="1:17" ht="21">
      <c r="A2208" s="11" t="s">
        <v>36</v>
      </c>
      <c r="B2208" s="12" t="s">
        <v>149</v>
      </c>
      <c r="C2208" s="12" t="s">
        <v>29</v>
      </c>
      <c r="D2208" s="12" t="s">
        <v>39</v>
      </c>
      <c r="E2208" s="12"/>
      <c r="F2208" s="12" t="s">
        <v>40</v>
      </c>
      <c r="G2208" s="12" t="s">
        <v>41</v>
      </c>
      <c r="H2208" s="12" t="s">
        <v>42</v>
      </c>
      <c r="I2208" s="12"/>
      <c r="J2208" s="12" t="s">
        <v>43</v>
      </c>
      <c r="K2208" s="12" t="s">
        <v>150</v>
      </c>
      <c r="L2208" s="12" t="s">
        <v>44</v>
      </c>
      <c r="M2208" s="12">
        <v>1</v>
      </c>
      <c r="N2208" s="12" t="s">
        <v>1408</v>
      </c>
      <c r="O2208" s="12">
        <v>64</v>
      </c>
      <c r="P2208" s="13">
        <v>51327.360000000001</v>
      </c>
      <c r="Q2208" s="14">
        <v>388</v>
      </c>
    </row>
    <row r="2209" spans="1:17" ht="21">
      <c r="A2209" s="11" t="s">
        <v>17</v>
      </c>
      <c r="B2209" s="12"/>
      <c r="C2209" s="12" t="s">
        <v>18</v>
      </c>
      <c r="D2209" s="12" t="s">
        <v>19</v>
      </c>
      <c r="E2209" s="12" t="s">
        <v>20</v>
      </c>
      <c r="F2209" s="12" t="s">
        <v>21</v>
      </c>
      <c r="G2209" s="12" t="s">
        <v>22</v>
      </c>
      <c r="H2209" s="12" t="s">
        <v>23</v>
      </c>
      <c r="I2209" s="12"/>
      <c r="J2209" s="12" t="s">
        <v>24</v>
      </c>
      <c r="K2209" s="12" t="s">
        <v>25</v>
      </c>
      <c r="L2209" s="12" t="s">
        <v>26</v>
      </c>
      <c r="M2209" s="12"/>
      <c r="N2209" s="12" t="s">
        <v>211</v>
      </c>
      <c r="O2209" s="12">
        <v>28</v>
      </c>
      <c r="P2209" s="13">
        <v>12879.72</v>
      </c>
      <c r="Q2209" s="14">
        <v>148</v>
      </c>
    </row>
    <row r="2210" spans="1:17" ht="21">
      <c r="A2210" s="11" t="s">
        <v>165</v>
      </c>
      <c r="B2210" s="12" t="s">
        <v>1641</v>
      </c>
      <c r="C2210" s="12" t="s">
        <v>105</v>
      </c>
      <c r="D2210" s="12" t="s">
        <v>569</v>
      </c>
      <c r="E2210" s="12" t="s">
        <v>20</v>
      </c>
      <c r="F2210" s="12" t="s">
        <v>145</v>
      </c>
      <c r="G2210" s="12" t="s">
        <v>41</v>
      </c>
      <c r="H2210" s="12" t="s">
        <v>42</v>
      </c>
      <c r="I2210" s="12"/>
      <c r="J2210" s="12" t="s">
        <v>43</v>
      </c>
      <c r="K2210" s="12" t="s">
        <v>1100</v>
      </c>
      <c r="L2210" s="12"/>
      <c r="M2210" s="12"/>
      <c r="N2210" s="12" t="s">
        <v>132</v>
      </c>
      <c r="O2210" s="12">
        <v>37</v>
      </c>
      <c r="P2210" s="13">
        <v>21829.63</v>
      </c>
      <c r="Q2210" s="14">
        <v>517</v>
      </c>
    </row>
    <row r="2211" spans="1:17" ht="21">
      <c r="A2211" s="11" t="s">
        <v>28</v>
      </c>
      <c r="B2211" s="12" t="s">
        <v>2661</v>
      </c>
      <c r="C2211" s="12" t="s">
        <v>105</v>
      </c>
      <c r="D2211" s="12" t="s">
        <v>2069</v>
      </c>
      <c r="E2211" s="12" t="s">
        <v>208</v>
      </c>
      <c r="F2211" s="12" t="s">
        <v>374</v>
      </c>
      <c r="G2211" s="12" t="s">
        <v>32</v>
      </c>
      <c r="H2211" s="12" t="s">
        <v>256</v>
      </c>
      <c r="I2211" s="12" t="s">
        <v>2662</v>
      </c>
      <c r="J2211" s="12" t="s">
        <v>43</v>
      </c>
      <c r="K2211" s="12"/>
      <c r="L2211" s="12"/>
      <c r="M2211" s="12"/>
      <c r="N2211" s="12" t="s">
        <v>366</v>
      </c>
      <c r="O2211" s="12">
        <v>58</v>
      </c>
      <c r="P2211" s="13">
        <v>163287.4</v>
      </c>
      <c r="Q2211" s="14">
        <v>251</v>
      </c>
    </row>
    <row r="2212" spans="1:17" ht="21">
      <c r="A2212" s="11" t="s">
        <v>123</v>
      </c>
      <c r="B2212" s="12" t="s">
        <v>792</v>
      </c>
      <c r="C2212" s="12" t="s">
        <v>18</v>
      </c>
      <c r="D2212" s="12" t="s">
        <v>85</v>
      </c>
      <c r="E2212" s="12"/>
      <c r="F2212" s="12" t="s">
        <v>86</v>
      </c>
      <c r="G2212" s="12" t="s">
        <v>22</v>
      </c>
      <c r="H2212" s="12" t="s">
        <v>256</v>
      </c>
      <c r="I2212" s="12"/>
      <c r="J2212" s="12" t="s">
        <v>24</v>
      </c>
      <c r="K2212" s="12" t="s">
        <v>1947</v>
      </c>
      <c r="L2212" s="12" t="s">
        <v>785</v>
      </c>
      <c r="M2212" s="12">
        <v>1</v>
      </c>
      <c r="N2212" s="12" t="s">
        <v>2663</v>
      </c>
      <c r="O2212" s="12">
        <v>53</v>
      </c>
      <c r="P2212" s="13">
        <v>226699.02</v>
      </c>
      <c r="Q2212" s="14">
        <v>501</v>
      </c>
    </row>
    <row r="2213" spans="1:17" ht="21">
      <c r="A2213" s="11" t="s">
        <v>123</v>
      </c>
      <c r="B2213" s="12"/>
      <c r="C2213" s="12" t="s">
        <v>29</v>
      </c>
      <c r="D2213" s="12" t="s">
        <v>644</v>
      </c>
      <c r="E2213" s="12" t="s">
        <v>90</v>
      </c>
      <c r="F2213" s="12" t="s">
        <v>126</v>
      </c>
      <c r="G2213" s="12" t="s">
        <v>22</v>
      </c>
      <c r="H2213" s="12" t="s">
        <v>413</v>
      </c>
      <c r="I2213" s="12"/>
      <c r="J2213" s="12"/>
      <c r="K2213" s="12"/>
      <c r="L2213" s="12" t="s">
        <v>416</v>
      </c>
      <c r="M2213" s="12">
        <v>3.8</v>
      </c>
      <c r="N2213" s="12" t="s">
        <v>2664</v>
      </c>
      <c r="O2213" s="12">
        <v>62</v>
      </c>
      <c r="P2213" s="13">
        <v>9916.9</v>
      </c>
      <c r="Q2213" s="14">
        <v>281</v>
      </c>
    </row>
    <row r="2214" spans="1:17" ht="21">
      <c r="A2214" s="11" t="s">
        <v>123</v>
      </c>
      <c r="B2214" s="12"/>
      <c r="C2214" s="12"/>
      <c r="D2214" s="12" t="s">
        <v>85</v>
      </c>
      <c r="E2214" s="12" t="s">
        <v>2665</v>
      </c>
      <c r="F2214" s="12"/>
      <c r="G2214" s="12"/>
      <c r="H2214" s="12"/>
      <c r="I2214" s="12" t="s">
        <v>295</v>
      </c>
      <c r="J2214" s="12"/>
      <c r="K2214" s="12"/>
      <c r="L2214" s="12"/>
      <c r="M2214" s="12"/>
      <c r="N2214" s="12" t="s">
        <v>151</v>
      </c>
      <c r="O2214" s="12">
        <v>60</v>
      </c>
      <c r="P2214" s="13">
        <v>23399.4</v>
      </c>
      <c r="Q2214" s="14">
        <v>515</v>
      </c>
    </row>
    <row r="2215" spans="1:17" ht="21">
      <c r="A2215" s="11" t="s">
        <v>165</v>
      </c>
      <c r="B2215" s="12" t="s">
        <v>2171</v>
      </c>
      <c r="C2215" s="12" t="s">
        <v>48</v>
      </c>
      <c r="D2215" s="12" t="s">
        <v>853</v>
      </c>
      <c r="E2215" s="12" t="s">
        <v>49</v>
      </c>
      <c r="F2215" s="12" t="s">
        <v>86</v>
      </c>
      <c r="G2215" s="12" t="s">
        <v>22</v>
      </c>
      <c r="H2215" s="12" t="s">
        <v>338</v>
      </c>
      <c r="I2215" s="12" t="s">
        <v>589</v>
      </c>
      <c r="J2215" s="12" t="s">
        <v>24</v>
      </c>
      <c r="K2215" s="12"/>
      <c r="L2215" s="12"/>
      <c r="M2215" s="12"/>
      <c r="N2215" s="12" t="s">
        <v>78</v>
      </c>
      <c r="O2215" s="12">
        <v>18</v>
      </c>
      <c r="P2215" s="13">
        <v>16199.82</v>
      </c>
      <c r="Q2215" s="14">
        <v>189</v>
      </c>
    </row>
    <row r="2216" spans="1:17" ht="21">
      <c r="A2216" s="11" t="s">
        <v>165</v>
      </c>
      <c r="B2216" s="12" t="s">
        <v>2666</v>
      </c>
      <c r="C2216" s="12" t="s">
        <v>48</v>
      </c>
      <c r="D2216" s="12" t="s">
        <v>85</v>
      </c>
      <c r="E2216" s="12" t="s">
        <v>20</v>
      </c>
      <c r="F2216" s="12" t="s">
        <v>76</v>
      </c>
      <c r="G2216" s="12" t="s">
        <v>41</v>
      </c>
      <c r="H2216" s="12" t="s">
        <v>33</v>
      </c>
      <c r="I2216" s="12"/>
      <c r="J2216" s="12" t="s">
        <v>24</v>
      </c>
      <c r="K2216" s="12" t="s">
        <v>506</v>
      </c>
      <c r="L2216" s="12"/>
      <c r="M2216" s="12"/>
      <c r="N2216" s="12" t="s">
        <v>211</v>
      </c>
      <c r="O2216" s="12">
        <v>28</v>
      </c>
      <c r="P2216" s="13">
        <v>12879.72</v>
      </c>
      <c r="Q2216" s="14">
        <v>503</v>
      </c>
    </row>
    <row r="2217" spans="1:17" ht="21">
      <c r="A2217" s="11" t="s">
        <v>17</v>
      </c>
      <c r="B2217" s="12"/>
      <c r="C2217" s="12" t="s">
        <v>29</v>
      </c>
      <c r="D2217" s="12" t="s">
        <v>19</v>
      </c>
      <c r="E2217" s="12" t="s">
        <v>94</v>
      </c>
      <c r="F2217" s="12" t="s">
        <v>95</v>
      </c>
      <c r="G2217" s="12" t="s">
        <v>96</v>
      </c>
      <c r="H2217" s="12" t="s">
        <v>23</v>
      </c>
      <c r="I2217" s="12"/>
      <c r="J2217" s="12" t="s">
        <v>24</v>
      </c>
      <c r="K2217" s="12" t="s">
        <v>25</v>
      </c>
      <c r="L2217" s="12" t="s">
        <v>97</v>
      </c>
      <c r="M2217" s="12">
        <v>5</v>
      </c>
      <c r="N2217" s="12" t="s">
        <v>61</v>
      </c>
      <c r="O2217" s="12">
        <v>25</v>
      </c>
      <c r="P2217" s="13">
        <v>39975</v>
      </c>
      <c r="Q2217" s="14">
        <v>263</v>
      </c>
    </row>
    <row r="2218" spans="1:17" ht="21">
      <c r="A2218" s="11" t="s">
        <v>28</v>
      </c>
      <c r="B2218" s="12"/>
      <c r="C2218" s="12" t="s">
        <v>18</v>
      </c>
      <c r="D2218" s="12" t="s">
        <v>287</v>
      </c>
      <c r="E2218" s="12" t="s">
        <v>32</v>
      </c>
      <c r="F2218" s="12" t="s">
        <v>288</v>
      </c>
      <c r="G2218" s="12" t="s">
        <v>77</v>
      </c>
      <c r="H2218" s="12" t="s">
        <v>23</v>
      </c>
      <c r="I2218" s="12"/>
      <c r="J2218" s="12" t="s">
        <v>24</v>
      </c>
      <c r="K2218" s="12" t="s">
        <v>25</v>
      </c>
      <c r="L2218" s="12" t="s">
        <v>97</v>
      </c>
      <c r="M2218" s="12">
        <v>4.7</v>
      </c>
      <c r="N2218" s="12" t="s">
        <v>132</v>
      </c>
      <c r="O2218" s="12">
        <v>37</v>
      </c>
      <c r="P2218" s="13">
        <v>21829.63</v>
      </c>
      <c r="Q2218" s="14">
        <v>324</v>
      </c>
    </row>
    <row r="2219" spans="1:17" ht="21">
      <c r="A2219" s="11" t="s">
        <v>28</v>
      </c>
      <c r="B2219" s="12"/>
      <c r="C2219" s="12" t="s">
        <v>29</v>
      </c>
      <c r="D2219" s="12" t="s">
        <v>85</v>
      </c>
      <c r="E2219" s="12" t="s">
        <v>20</v>
      </c>
      <c r="F2219" s="12" t="s">
        <v>99</v>
      </c>
      <c r="G2219" s="12" t="s">
        <v>77</v>
      </c>
      <c r="H2219" s="12" t="s">
        <v>23</v>
      </c>
      <c r="I2219" s="12"/>
      <c r="J2219" s="12" t="s">
        <v>24</v>
      </c>
      <c r="K2219" s="12" t="s">
        <v>25</v>
      </c>
      <c r="L2219" s="12" t="s">
        <v>97</v>
      </c>
      <c r="M2219" s="12">
        <v>4.4000000000000004</v>
      </c>
      <c r="N2219" s="12" t="s">
        <v>100</v>
      </c>
      <c r="O2219" s="12">
        <v>25</v>
      </c>
      <c r="P2219" s="13">
        <v>42475</v>
      </c>
      <c r="Q2219" s="14">
        <v>279</v>
      </c>
    </row>
    <row r="2220" spans="1:17" ht="21">
      <c r="A2220" s="11" t="s">
        <v>123</v>
      </c>
      <c r="B2220" s="12" t="s">
        <v>2667</v>
      </c>
      <c r="C2220" s="12" t="s">
        <v>18</v>
      </c>
      <c r="D2220" s="12"/>
      <c r="E2220" s="12" t="s">
        <v>1173</v>
      </c>
      <c r="F2220" s="12" t="s">
        <v>86</v>
      </c>
      <c r="G2220" s="12" t="s">
        <v>67</v>
      </c>
      <c r="H2220" s="12" t="s">
        <v>1105</v>
      </c>
      <c r="I2220" s="12" t="s">
        <v>140</v>
      </c>
      <c r="J2220" s="12" t="s">
        <v>24</v>
      </c>
      <c r="K2220" s="12" t="s">
        <v>2668</v>
      </c>
      <c r="L2220" s="12"/>
      <c r="M2220" s="12">
        <v>3.9</v>
      </c>
      <c r="N2220" s="12" t="s">
        <v>132</v>
      </c>
      <c r="O2220" s="12">
        <v>50</v>
      </c>
      <c r="P2220" s="13">
        <v>29499.5</v>
      </c>
      <c r="Q2220" s="14">
        <v>279</v>
      </c>
    </row>
    <row r="2221" spans="1:17" ht="21">
      <c r="A2221" s="11" t="s">
        <v>165</v>
      </c>
      <c r="B2221" s="12" t="s">
        <v>2669</v>
      </c>
      <c r="C2221" s="12" t="s">
        <v>29</v>
      </c>
      <c r="D2221" s="12" t="s">
        <v>30</v>
      </c>
      <c r="E2221" s="12" t="s">
        <v>208</v>
      </c>
      <c r="F2221" s="12" t="s">
        <v>31</v>
      </c>
      <c r="G2221" s="12" t="s">
        <v>41</v>
      </c>
      <c r="H2221" s="12" t="s">
        <v>42</v>
      </c>
      <c r="I2221" s="12"/>
      <c r="J2221" s="12" t="s">
        <v>43</v>
      </c>
      <c r="K2221" s="12" t="s">
        <v>205</v>
      </c>
      <c r="L2221" s="12"/>
      <c r="M2221" s="12">
        <v>4.2</v>
      </c>
      <c r="N2221" s="12" t="s">
        <v>2670</v>
      </c>
      <c r="O2221" s="12">
        <v>34</v>
      </c>
      <c r="P2221" s="13">
        <v>50006.18</v>
      </c>
      <c r="Q2221" s="14">
        <v>419</v>
      </c>
    </row>
    <row r="2222" spans="1:17" ht="21">
      <c r="A2222" s="11" t="s">
        <v>28</v>
      </c>
      <c r="B2222" s="12"/>
      <c r="C2222" s="12" t="s">
        <v>29</v>
      </c>
      <c r="D2222" s="12" t="s">
        <v>30</v>
      </c>
      <c r="E2222" s="12" t="s">
        <v>20</v>
      </c>
      <c r="F2222" s="12" t="s">
        <v>31</v>
      </c>
      <c r="G2222" s="12" t="s">
        <v>32</v>
      </c>
      <c r="H2222" s="12" t="s">
        <v>33</v>
      </c>
      <c r="I2222" s="12" t="s">
        <v>34</v>
      </c>
      <c r="J2222" s="12" t="s">
        <v>24</v>
      </c>
      <c r="K2222" s="12" t="s">
        <v>25</v>
      </c>
      <c r="L2222" s="12"/>
      <c r="M2222" s="12">
        <v>4.5</v>
      </c>
      <c r="N2222" s="12" t="s">
        <v>127</v>
      </c>
      <c r="O2222" s="12">
        <v>12</v>
      </c>
      <c r="P2222" s="13">
        <v>7679.88</v>
      </c>
      <c r="Q2222" s="14">
        <v>354</v>
      </c>
    </row>
    <row r="2223" spans="1:17" ht="21">
      <c r="A2223" s="11" t="s">
        <v>17</v>
      </c>
      <c r="B2223" s="12" t="s">
        <v>101</v>
      </c>
      <c r="C2223" s="12" t="s">
        <v>29</v>
      </c>
      <c r="D2223" s="12" t="s">
        <v>102</v>
      </c>
      <c r="E2223" s="12" t="s">
        <v>20</v>
      </c>
      <c r="F2223" s="12" t="s">
        <v>31</v>
      </c>
      <c r="G2223" s="12" t="s">
        <v>96</v>
      </c>
      <c r="H2223" s="12" t="s">
        <v>23</v>
      </c>
      <c r="I2223" s="12"/>
      <c r="J2223" s="12" t="s">
        <v>24</v>
      </c>
      <c r="K2223" s="12" t="s">
        <v>25</v>
      </c>
      <c r="L2223" s="12"/>
      <c r="M2223" s="12"/>
      <c r="N2223" s="12" t="s">
        <v>2671</v>
      </c>
      <c r="O2223" s="12">
        <v>55</v>
      </c>
      <c r="P2223" s="13">
        <v>10725</v>
      </c>
      <c r="Q2223" s="14">
        <v>526</v>
      </c>
    </row>
    <row r="2224" spans="1:17" ht="21">
      <c r="A2224" s="11" t="s">
        <v>152</v>
      </c>
      <c r="B2224" s="12" t="s">
        <v>153</v>
      </c>
      <c r="C2224" s="12" t="s">
        <v>73</v>
      </c>
      <c r="D2224" s="12" t="s">
        <v>30</v>
      </c>
      <c r="E2224" s="12" t="s">
        <v>20</v>
      </c>
      <c r="F2224" s="12" t="s">
        <v>31</v>
      </c>
      <c r="G2224" s="12" t="s">
        <v>41</v>
      </c>
      <c r="H2224" s="12" t="s">
        <v>23</v>
      </c>
      <c r="I2224" s="12"/>
      <c r="J2224" s="12" t="s">
        <v>24</v>
      </c>
      <c r="K2224" s="12" t="s">
        <v>25</v>
      </c>
      <c r="L2224" s="12"/>
      <c r="M2224" s="12"/>
      <c r="N2224" s="12" t="s">
        <v>132</v>
      </c>
      <c r="O2224" s="12">
        <v>53</v>
      </c>
      <c r="P2224" s="13">
        <v>31269.47</v>
      </c>
      <c r="Q2224" s="14">
        <v>455</v>
      </c>
    </row>
    <row r="2225" spans="1:17" ht="21">
      <c r="A2225" s="11" t="s">
        <v>36</v>
      </c>
      <c r="B2225" s="12" t="s">
        <v>37</v>
      </c>
      <c r="C2225" s="12" t="s">
        <v>38</v>
      </c>
      <c r="D2225" s="12" t="s">
        <v>39</v>
      </c>
      <c r="E2225" s="12"/>
      <c r="F2225" s="12" t="s">
        <v>40</v>
      </c>
      <c r="G2225" s="12" t="s">
        <v>41</v>
      </c>
      <c r="H2225" s="12" t="s">
        <v>42</v>
      </c>
      <c r="I2225" s="12"/>
      <c r="J2225" s="12" t="s">
        <v>43</v>
      </c>
      <c r="K2225" s="12"/>
      <c r="L2225" s="12" t="s">
        <v>44</v>
      </c>
      <c r="M2225" s="12">
        <v>5</v>
      </c>
      <c r="N2225" s="12" t="s">
        <v>2672</v>
      </c>
      <c r="O2225" s="12">
        <v>42</v>
      </c>
      <c r="P2225" s="13">
        <v>26066.880000000001</v>
      </c>
      <c r="Q2225" s="14">
        <v>139</v>
      </c>
    </row>
    <row r="2226" spans="1:17" ht="21">
      <c r="A2226" s="11" t="s">
        <v>36</v>
      </c>
      <c r="B2226" s="12" t="s">
        <v>149</v>
      </c>
      <c r="C2226" s="12" t="s">
        <v>29</v>
      </c>
      <c r="D2226" s="12" t="s">
        <v>39</v>
      </c>
      <c r="E2226" s="12"/>
      <c r="F2226" s="12" t="s">
        <v>40</v>
      </c>
      <c r="G2226" s="12" t="s">
        <v>41</v>
      </c>
      <c r="H2226" s="12" t="s">
        <v>42</v>
      </c>
      <c r="I2226" s="12"/>
      <c r="J2226" s="12" t="s">
        <v>43</v>
      </c>
      <c r="K2226" s="12" t="s">
        <v>150</v>
      </c>
      <c r="L2226" s="12" t="s">
        <v>44</v>
      </c>
      <c r="M2226" s="12">
        <v>1</v>
      </c>
      <c r="N2226" s="12" t="s">
        <v>2673</v>
      </c>
      <c r="O2226" s="12">
        <v>30</v>
      </c>
      <c r="P2226" s="13">
        <v>60405</v>
      </c>
      <c r="Q2226" s="14">
        <v>352</v>
      </c>
    </row>
    <row r="2227" spans="1:17" ht="21">
      <c r="A2227" s="11" t="s">
        <v>17</v>
      </c>
      <c r="B2227" s="12"/>
      <c r="C2227" s="12" t="s">
        <v>18</v>
      </c>
      <c r="D2227" s="12" t="s">
        <v>19</v>
      </c>
      <c r="E2227" s="12" t="s">
        <v>20</v>
      </c>
      <c r="F2227" s="12" t="s">
        <v>21</v>
      </c>
      <c r="G2227" s="12" t="s">
        <v>22</v>
      </c>
      <c r="H2227" s="12" t="s">
        <v>23</v>
      </c>
      <c r="I2227" s="12"/>
      <c r="J2227" s="12" t="s">
        <v>24</v>
      </c>
      <c r="K2227" s="12" t="s">
        <v>25</v>
      </c>
      <c r="L2227" s="12" t="s">
        <v>26</v>
      </c>
      <c r="M2227" s="12"/>
      <c r="N2227" s="12" t="s">
        <v>151</v>
      </c>
      <c r="O2227" s="12">
        <v>14</v>
      </c>
      <c r="P2227" s="13">
        <v>5459.86</v>
      </c>
      <c r="Q2227" s="14">
        <v>201</v>
      </c>
    </row>
    <row r="2228" spans="1:17" ht="21">
      <c r="A2228" s="11" t="s">
        <v>165</v>
      </c>
      <c r="B2228" s="12" t="s">
        <v>2138</v>
      </c>
      <c r="C2228" s="12" t="s">
        <v>73</v>
      </c>
      <c r="D2228" s="12" t="s">
        <v>85</v>
      </c>
      <c r="E2228" s="12" t="s">
        <v>20</v>
      </c>
      <c r="F2228" s="12" t="s">
        <v>76</v>
      </c>
      <c r="G2228" s="12" t="s">
        <v>1633</v>
      </c>
      <c r="H2228" s="12" t="s">
        <v>256</v>
      </c>
      <c r="I2228" s="12"/>
      <c r="J2228" s="12" t="s">
        <v>24</v>
      </c>
      <c r="K2228" s="12" t="s">
        <v>397</v>
      </c>
      <c r="L2228" s="12"/>
      <c r="M2228" s="12"/>
      <c r="N2228" s="12" t="s">
        <v>2674</v>
      </c>
      <c r="O2228" s="12">
        <v>44</v>
      </c>
      <c r="P2228" s="13">
        <v>17687.560000000001</v>
      </c>
      <c r="Q2228" s="14">
        <v>382</v>
      </c>
    </row>
    <row r="2229" spans="1:17" ht="21">
      <c r="A2229" s="11" t="s">
        <v>310</v>
      </c>
      <c r="B2229" s="12" t="s">
        <v>2675</v>
      </c>
      <c r="C2229" s="12" t="s">
        <v>178</v>
      </c>
      <c r="D2229" s="12" t="s">
        <v>85</v>
      </c>
      <c r="E2229" s="12" t="s">
        <v>75</v>
      </c>
      <c r="F2229" s="12" t="s">
        <v>1521</v>
      </c>
      <c r="G2229" s="12" t="s">
        <v>41</v>
      </c>
      <c r="H2229" s="12" t="s">
        <v>338</v>
      </c>
      <c r="I2229" s="12" t="s">
        <v>111</v>
      </c>
      <c r="J2229" s="12" t="s">
        <v>43</v>
      </c>
      <c r="K2229" s="12"/>
      <c r="L2229" s="12"/>
      <c r="M2229" s="12">
        <v>4.0999999999999996</v>
      </c>
      <c r="N2229" s="12" t="s">
        <v>78</v>
      </c>
      <c r="O2229" s="12">
        <v>59</v>
      </c>
      <c r="P2229" s="13">
        <v>53099.41</v>
      </c>
      <c r="Q2229" s="14">
        <v>311</v>
      </c>
    </row>
    <row r="2230" spans="1:17" ht="21">
      <c r="A2230" s="11" t="s">
        <v>165</v>
      </c>
      <c r="B2230" s="12" t="s">
        <v>2676</v>
      </c>
      <c r="C2230" s="12" t="s">
        <v>29</v>
      </c>
      <c r="D2230" s="12" t="s">
        <v>853</v>
      </c>
      <c r="E2230" s="12" t="s">
        <v>49</v>
      </c>
      <c r="F2230" s="12" t="s">
        <v>106</v>
      </c>
      <c r="G2230" s="12" t="s">
        <v>22</v>
      </c>
      <c r="H2230" s="12" t="s">
        <v>42</v>
      </c>
      <c r="I2230" s="12"/>
      <c r="J2230" s="12" t="s">
        <v>24</v>
      </c>
      <c r="K2230" s="12" t="s">
        <v>2481</v>
      </c>
      <c r="L2230" s="12"/>
      <c r="M2230" s="12"/>
      <c r="N2230" s="12" t="s">
        <v>151</v>
      </c>
      <c r="O2230" s="12">
        <v>48</v>
      </c>
      <c r="P2230" s="13">
        <v>18719.52</v>
      </c>
      <c r="Q2230" s="14">
        <v>186</v>
      </c>
    </row>
    <row r="2231" spans="1:17" ht="21">
      <c r="A2231" s="11" t="s">
        <v>123</v>
      </c>
      <c r="B2231" s="12" t="s">
        <v>1702</v>
      </c>
      <c r="C2231" s="12" t="s">
        <v>29</v>
      </c>
      <c r="D2231" s="12" t="s">
        <v>85</v>
      </c>
      <c r="E2231" s="12" t="s">
        <v>75</v>
      </c>
      <c r="F2231" s="12" t="s">
        <v>76</v>
      </c>
      <c r="G2231" s="12" t="s">
        <v>77</v>
      </c>
      <c r="H2231" s="12" t="s">
        <v>23</v>
      </c>
      <c r="I2231" s="12" t="s">
        <v>260</v>
      </c>
      <c r="J2231" s="12" t="s">
        <v>1703</v>
      </c>
      <c r="K2231" s="12"/>
      <c r="L2231" s="12"/>
      <c r="M2231" s="12"/>
      <c r="N2231" s="12" t="s">
        <v>100</v>
      </c>
      <c r="O2231" s="12">
        <v>21</v>
      </c>
      <c r="P2231" s="13">
        <v>35679</v>
      </c>
      <c r="Q2231" s="14">
        <v>150</v>
      </c>
    </row>
    <row r="2232" spans="1:17" ht="21">
      <c r="A2232" s="11" t="s">
        <v>123</v>
      </c>
      <c r="B2232" s="12" t="s">
        <v>1964</v>
      </c>
      <c r="C2232" s="12" t="s">
        <v>18</v>
      </c>
      <c r="D2232" s="12"/>
      <c r="E2232" s="12" t="s">
        <v>75</v>
      </c>
      <c r="F2232" s="12" t="s">
        <v>76</v>
      </c>
      <c r="G2232" s="12" t="s">
        <v>77</v>
      </c>
      <c r="H2232" s="12" t="s">
        <v>23</v>
      </c>
      <c r="I2232" s="12" t="s">
        <v>260</v>
      </c>
      <c r="J2232" s="12" t="s">
        <v>261</v>
      </c>
      <c r="K2232" s="12" t="s">
        <v>112</v>
      </c>
      <c r="L2232" s="12"/>
      <c r="M2232" s="12"/>
      <c r="N2232" s="12" t="s">
        <v>957</v>
      </c>
      <c r="O2232" s="12">
        <v>23</v>
      </c>
      <c r="P2232" s="13">
        <v>5037</v>
      </c>
      <c r="Q2232" s="14">
        <v>398</v>
      </c>
    </row>
    <row r="2233" spans="1:17" ht="21">
      <c r="A2233" s="11" t="s">
        <v>71</v>
      </c>
      <c r="B2233" s="12" t="s">
        <v>185</v>
      </c>
      <c r="C2233" s="12" t="s">
        <v>29</v>
      </c>
      <c r="D2233" s="12" t="s">
        <v>85</v>
      </c>
      <c r="E2233" s="12" t="s">
        <v>75</v>
      </c>
      <c r="F2233" s="12" t="s">
        <v>1534</v>
      </c>
      <c r="G2233" s="12" t="s">
        <v>77</v>
      </c>
      <c r="H2233" s="12" t="s">
        <v>338</v>
      </c>
      <c r="I2233" s="12"/>
      <c r="J2233" s="12" t="s">
        <v>43</v>
      </c>
      <c r="K2233" s="12" t="s">
        <v>2677</v>
      </c>
      <c r="L2233" s="12"/>
      <c r="M2233" s="12">
        <v>4.4000000000000004</v>
      </c>
      <c r="N2233" s="12" t="s">
        <v>2339</v>
      </c>
      <c r="O2233" s="12">
        <v>15</v>
      </c>
      <c r="P2233" s="13">
        <v>5985</v>
      </c>
      <c r="Q2233" s="14">
        <v>468</v>
      </c>
    </row>
    <row r="2234" spans="1:17" ht="21">
      <c r="A2234" s="11" t="s">
        <v>17</v>
      </c>
      <c r="B2234" s="12"/>
      <c r="C2234" s="12" t="s">
        <v>29</v>
      </c>
      <c r="D2234" s="12" t="s">
        <v>19</v>
      </c>
      <c r="E2234" s="12" t="s">
        <v>94</v>
      </c>
      <c r="F2234" s="12" t="s">
        <v>95</v>
      </c>
      <c r="G2234" s="12" t="s">
        <v>96</v>
      </c>
      <c r="H2234" s="12" t="s">
        <v>23</v>
      </c>
      <c r="I2234" s="12"/>
      <c r="J2234" s="12" t="s">
        <v>24</v>
      </c>
      <c r="K2234" s="12" t="s">
        <v>25</v>
      </c>
      <c r="L2234" s="12" t="s">
        <v>97</v>
      </c>
      <c r="M2234" s="12">
        <v>5</v>
      </c>
      <c r="N2234" s="12" t="s">
        <v>1851</v>
      </c>
      <c r="O2234" s="12">
        <v>41</v>
      </c>
      <c r="P2234" s="13">
        <v>92249.59</v>
      </c>
      <c r="Q2234" s="14">
        <v>192</v>
      </c>
    </row>
    <row r="2235" spans="1:17" ht="21">
      <c r="A2235" s="11" t="s">
        <v>28</v>
      </c>
      <c r="B2235" s="12"/>
      <c r="C2235" s="12" t="s">
        <v>18</v>
      </c>
      <c r="D2235" s="12" t="s">
        <v>287</v>
      </c>
      <c r="E2235" s="12" t="s">
        <v>32</v>
      </c>
      <c r="F2235" s="12" t="s">
        <v>288</v>
      </c>
      <c r="G2235" s="12" t="s">
        <v>77</v>
      </c>
      <c r="H2235" s="12" t="s">
        <v>23</v>
      </c>
      <c r="I2235" s="12"/>
      <c r="J2235" s="12" t="s">
        <v>24</v>
      </c>
      <c r="K2235" s="12" t="s">
        <v>25</v>
      </c>
      <c r="L2235" s="12" t="s">
        <v>97</v>
      </c>
      <c r="M2235" s="12">
        <v>4.7</v>
      </c>
      <c r="N2235" s="12" t="s">
        <v>1314</v>
      </c>
      <c r="O2235" s="12">
        <v>12</v>
      </c>
      <c r="P2235" s="13">
        <v>40540.32</v>
      </c>
      <c r="Q2235" s="14">
        <v>456</v>
      </c>
    </row>
    <row r="2236" spans="1:17" ht="21">
      <c r="A2236" s="11" t="s">
        <v>28</v>
      </c>
      <c r="B2236" s="12"/>
      <c r="C2236" s="12" t="s">
        <v>29</v>
      </c>
      <c r="D2236" s="12" t="s">
        <v>85</v>
      </c>
      <c r="E2236" s="12" t="s">
        <v>20</v>
      </c>
      <c r="F2236" s="12" t="s">
        <v>99</v>
      </c>
      <c r="G2236" s="12" t="s">
        <v>77</v>
      </c>
      <c r="H2236" s="12" t="s">
        <v>23</v>
      </c>
      <c r="I2236" s="12"/>
      <c r="J2236" s="12" t="s">
        <v>24</v>
      </c>
      <c r="K2236" s="12" t="s">
        <v>25</v>
      </c>
      <c r="L2236" s="12" t="s">
        <v>97</v>
      </c>
      <c r="M2236" s="12">
        <v>4.4000000000000004</v>
      </c>
      <c r="N2236" s="12" t="s">
        <v>2678</v>
      </c>
      <c r="O2236" s="12">
        <v>19</v>
      </c>
      <c r="P2236" s="13">
        <v>25972.81</v>
      </c>
      <c r="Q2236" s="14">
        <v>347</v>
      </c>
    </row>
    <row r="2237" spans="1:17" ht="21">
      <c r="A2237" s="11" t="s">
        <v>165</v>
      </c>
      <c r="B2237" s="12" t="s">
        <v>254</v>
      </c>
      <c r="C2237" s="12" t="s">
        <v>18</v>
      </c>
      <c r="D2237" s="12"/>
      <c r="E2237" s="12" t="s">
        <v>75</v>
      </c>
      <c r="F2237" s="12" t="s">
        <v>76</v>
      </c>
      <c r="G2237" s="12" t="s">
        <v>77</v>
      </c>
      <c r="H2237" s="12" t="s">
        <v>256</v>
      </c>
      <c r="I2237" s="12"/>
      <c r="J2237" s="12" t="s">
        <v>24</v>
      </c>
      <c r="K2237" s="12" t="s">
        <v>1947</v>
      </c>
      <c r="L2237" s="12" t="s">
        <v>2341</v>
      </c>
      <c r="M2237" s="12"/>
      <c r="N2237" s="12" t="s">
        <v>2679</v>
      </c>
      <c r="O2237" s="12">
        <v>46</v>
      </c>
      <c r="P2237" s="13">
        <v>24604.02</v>
      </c>
      <c r="Q2237" s="14">
        <v>264</v>
      </c>
    </row>
    <row r="2238" spans="1:17" ht="21">
      <c r="A2238" s="11" t="s">
        <v>165</v>
      </c>
      <c r="B2238" s="12" t="s">
        <v>2413</v>
      </c>
      <c r="C2238" s="12" t="s">
        <v>29</v>
      </c>
      <c r="D2238" s="12" t="s">
        <v>30</v>
      </c>
      <c r="E2238" s="12" t="s">
        <v>75</v>
      </c>
      <c r="F2238" s="12" t="s">
        <v>76</v>
      </c>
      <c r="G2238" s="12" t="s">
        <v>77</v>
      </c>
      <c r="H2238" s="12" t="s">
        <v>33</v>
      </c>
      <c r="I2238" s="12"/>
      <c r="J2238" s="12" t="s">
        <v>43</v>
      </c>
      <c r="K2238" s="12" t="s">
        <v>799</v>
      </c>
      <c r="L2238" s="12"/>
      <c r="M2238" s="12"/>
      <c r="N2238" s="12" t="s">
        <v>127</v>
      </c>
      <c r="O2238" s="12">
        <v>22</v>
      </c>
      <c r="P2238" s="13">
        <v>14079.78</v>
      </c>
      <c r="Q2238" s="14">
        <v>409</v>
      </c>
    </row>
    <row r="2239" spans="1:17" ht="21">
      <c r="A2239" s="11" t="s">
        <v>28</v>
      </c>
      <c r="B2239" s="12" t="s">
        <v>2680</v>
      </c>
      <c r="C2239" s="12" t="s">
        <v>2420</v>
      </c>
      <c r="D2239" s="12" t="s">
        <v>2069</v>
      </c>
      <c r="E2239" s="12" t="s">
        <v>661</v>
      </c>
      <c r="F2239" s="12" t="s">
        <v>374</v>
      </c>
      <c r="G2239" s="12" t="s">
        <v>32</v>
      </c>
      <c r="H2239" s="12" t="s">
        <v>256</v>
      </c>
      <c r="I2239" s="12" t="s">
        <v>1730</v>
      </c>
      <c r="J2239" s="12" t="s">
        <v>43</v>
      </c>
      <c r="K2239" s="12"/>
      <c r="L2239" s="12"/>
      <c r="M2239" s="12"/>
      <c r="N2239" s="12" t="s">
        <v>100</v>
      </c>
      <c r="O2239" s="12">
        <v>63</v>
      </c>
      <c r="P2239" s="13">
        <v>107037</v>
      </c>
      <c r="Q2239" s="14">
        <v>271</v>
      </c>
    </row>
    <row r="2240" spans="1:17" ht="21">
      <c r="A2240" s="11" t="s">
        <v>28</v>
      </c>
      <c r="B2240" s="12"/>
      <c r="C2240" s="12" t="s">
        <v>29</v>
      </c>
      <c r="D2240" s="12" t="s">
        <v>30</v>
      </c>
      <c r="E2240" s="12" t="s">
        <v>20</v>
      </c>
      <c r="F2240" s="12" t="s">
        <v>31</v>
      </c>
      <c r="G2240" s="12" t="s">
        <v>32</v>
      </c>
      <c r="H2240" s="12" t="s">
        <v>33</v>
      </c>
      <c r="I2240" s="12" t="s">
        <v>34</v>
      </c>
      <c r="J2240" s="12" t="s">
        <v>24</v>
      </c>
      <c r="K2240" s="12" t="s">
        <v>25</v>
      </c>
      <c r="L2240" s="12"/>
      <c r="M2240" s="12">
        <v>4.5</v>
      </c>
      <c r="N2240" s="12" t="s">
        <v>1493</v>
      </c>
      <c r="O2240" s="12">
        <v>32</v>
      </c>
      <c r="P2240" s="13">
        <v>95968</v>
      </c>
      <c r="Q2240" s="14">
        <v>323</v>
      </c>
    </row>
    <row r="2241" spans="1:17" ht="21">
      <c r="A2241" s="11" t="s">
        <v>17</v>
      </c>
      <c r="B2241" s="12" t="s">
        <v>101</v>
      </c>
      <c r="C2241" s="12" t="s">
        <v>29</v>
      </c>
      <c r="D2241" s="12" t="s">
        <v>102</v>
      </c>
      <c r="E2241" s="12" t="s">
        <v>20</v>
      </c>
      <c r="F2241" s="12" t="s">
        <v>31</v>
      </c>
      <c r="G2241" s="12" t="s">
        <v>96</v>
      </c>
      <c r="H2241" s="12" t="s">
        <v>23</v>
      </c>
      <c r="I2241" s="12"/>
      <c r="J2241" s="12" t="s">
        <v>24</v>
      </c>
      <c r="K2241" s="12" t="s">
        <v>25</v>
      </c>
      <c r="L2241" s="12"/>
      <c r="M2241" s="12"/>
      <c r="N2241" s="12" t="s">
        <v>61</v>
      </c>
      <c r="O2241" s="12">
        <v>65</v>
      </c>
      <c r="P2241" s="13">
        <v>103935</v>
      </c>
      <c r="Q2241" s="14">
        <v>293</v>
      </c>
    </row>
    <row r="2242" spans="1:17" ht="21">
      <c r="A2242" s="11" t="s">
        <v>152</v>
      </c>
      <c r="B2242" s="12" t="s">
        <v>153</v>
      </c>
      <c r="C2242" s="12" t="s">
        <v>73</v>
      </c>
      <c r="D2242" s="12" t="s">
        <v>30</v>
      </c>
      <c r="E2242" s="12" t="s">
        <v>20</v>
      </c>
      <c r="F2242" s="12" t="s">
        <v>31</v>
      </c>
      <c r="G2242" s="12" t="s">
        <v>41</v>
      </c>
      <c r="H2242" s="12" t="s">
        <v>23</v>
      </c>
      <c r="I2242" s="12"/>
      <c r="J2242" s="12" t="s">
        <v>24</v>
      </c>
      <c r="K2242" s="12" t="s">
        <v>25</v>
      </c>
      <c r="L2242" s="12"/>
      <c r="M2242" s="12"/>
      <c r="N2242" s="12" t="s">
        <v>2681</v>
      </c>
      <c r="O2242" s="12">
        <v>28</v>
      </c>
      <c r="P2242" s="13">
        <v>36984.080000000002</v>
      </c>
      <c r="Q2242" s="14">
        <v>349</v>
      </c>
    </row>
    <row r="2243" spans="1:17" ht="21">
      <c r="A2243" s="11" t="s">
        <v>36</v>
      </c>
      <c r="B2243" s="12" t="s">
        <v>37</v>
      </c>
      <c r="C2243" s="12" t="s">
        <v>38</v>
      </c>
      <c r="D2243" s="12" t="s">
        <v>39</v>
      </c>
      <c r="E2243" s="12"/>
      <c r="F2243" s="12" t="s">
        <v>40</v>
      </c>
      <c r="G2243" s="12" t="s">
        <v>41</v>
      </c>
      <c r="H2243" s="12" t="s">
        <v>42</v>
      </c>
      <c r="I2243" s="12"/>
      <c r="J2243" s="12" t="s">
        <v>43</v>
      </c>
      <c r="K2243" s="12"/>
      <c r="L2243" s="12" t="s">
        <v>44</v>
      </c>
      <c r="M2243" s="12">
        <v>5</v>
      </c>
      <c r="N2243" s="12" t="s">
        <v>2682</v>
      </c>
      <c r="O2243" s="12">
        <v>20</v>
      </c>
      <c r="P2243" s="13">
        <v>16780</v>
      </c>
      <c r="Q2243" s="14">
        <v>496</v>
      </c>
    </row>
    <row r="2244" spans="1:17" ht="21">
      <c r="A2244" s="11" t="s">
        <v>36</v>
      </c>
      <c r="B2244" s="12" t="s">
        <v>149</v>
      </c>
      <c r="C2244" s="12" t="s">
        <v>29</v>
      </c>
      <c r="D2244" s="12" t="s">
        <v>39</v>
      </c>
      <c r="E2244" s="12"/>
      <c r="F2244" s="12" t="s">
        <v>40</v>
      </c>
      <c r="G2244" s="12" t="s">
        <v>41</v>
      </c>
      <c r="H2244" s="12" t="s">
        <v>42</v>
      </c>
      <c r="I2244" s="12"/>
      <c r="J2244" s="12" t="s">
        <v>43</v>
      </c>
      <c r="K2244" s="12" t="s">
        <v>150</v>
      </c>
      <c r="L2244" s="12" t="s">
        <v>44</v>
      </c>
      <c r="M2244" s="12">
        <v>1</v>
      </c>
      <c r="N2244" s="12" t="s">
        <v>2683</v>
      </c>
      <c r="O2244" s="12">
        <v>51</v>
      </c>
      <c r="P2244" s="13">
        <v>14789.49</v>
      </c>
      <c r="Q2244" s="14">
        <v>220</v>
      </c>
    </row>
    <row r="2245" spans="1:17" ht="21">
      <c r="A2245" s="11" t="s">
        <v>17</v>
      </c>
      <c r="B2245" s="12"/>
      <c r="C2245" s="12" t="s">
        <v>18</v>
      </c>
      <c r="D2245" s="12" t="s">
        <v>19</v>
      </c>
      <c r="E2245" s="12" t="s">
        <v>20</v>
      </c>
      <c r="F2245" s="12" t="s">
        <v>21</v>
      </c>
      <c r="G2245" s="12" t="s">
        <v>22</v>
      </c>
      <c r="H2245" s="12" t="s">
        <v>23</v>
      </c>
      <c r="I2245" s="12"/>
      <c r="J2245" s="12" t="s">
        <v>24</v>
      </c>
      <c r="K2245" s="12" t="s">
        <v>25</v>
      </c>
      <c r="L2245" s="12" t="s">
        <v>26</v>
      </c>
      <c r="M2245" s="12"/>
      <c r="N2245" s="12" t="s">
        <v>132</v>
      </c>
      <c r="O2245" s="12">
        <v>42</v>
      </c>
      <c r="P2245" s="13">
        <v>24779.58</v>
      </c>
      <c r="Q2245" s="14">
        <v>371</v>
      </c>
    </row>
    <row r="2246" spans="1:17" ht="21">
      <c r="A2246" s="11" t="s">
        <v>123</v>
      </c>
      <c r="B2246" s="12" t="s">
        <v>1422</v>
      </c>
      <c r="C2246" s="12" t="s">
        <v>18</v>
      </c>
      <c r="D2246" s="12"/>
      <c r="E2246" s="12" t="s">
        <v>75</v>
      </c>
      <c r="F2246" s="12" t="s">
        <v>76</v>
      </c>
      <c r="G2246" s="12" t="s">
        <v>77</v>
      </c>
      <c r="H2246" s="12" t="s">
        <v>23</v>
      </c>
      <c r="I2246" s="12" t="s">
        <v>565</v>
      </c>
      <c r="J2246" s="12" t="s">
        <v>394</v>
      </c>
      <c r="K2246" s="12" t="s">
        <v>205</v>
      </c>
      <c r="L2246" s="12"/>
      <c r="M2246" s="12"/>
      <c r="N2246" s="12" t="s">
        <v>61</v>
      </c>
      <c r="O2246" s="12">
        <v>43</v>
      </c>
      <c r="P2246" s="13">
        <v>68757</v>
      </c>
      <c r="Q2246" s="14">
        <v>209</v>
      </c>
    </row>
    <row r="2247" spans="1:17" ht="21">
      <c r="A2247" s="11" t="s">
        <v>165</v>
      </c>
      <c r="B2247" s="12" t="s">
        <v>2113</v>
      </c>
      <c r="C2247" s="12" t="s">
        <v>218</v>
      </c>
      <c r="D2247" s="12" t="s">
        <v>30</v>
      </c>
      <c r="E2247" s="12" t="s">
        <v>208</v>
      </c>
      <c r="F2247" s="12" t="s">
        <v>40</v>
      </c>
      <c r="G2247" s="12" t="s">
        <v>32</v>
      </c>
      <c r="H2247" s="12" t="s">
        <v>33</v>
      </c>
      <c r="I2247" s="12"/>
      <c r="J2247" s="12" t="s">
        <v>43</v>
      </c>
      <c r="K2247" s="12" t="s">
        <v>2684</v>
      </c>
      <c r="L2247" s="12"/>
      <c r="M2247" s="12"/>
      <c r="N2247" s="12" t="s">
        <v>132</v>
      </c>
      <c r="O2247" s="12">
        <v>53</v>
      </c>
      <c r="P2247" s="13">
        <v>31269.47</v>
      </c>
      <c r="Q2247" s="14">
        <v>270</v>
      </c>
    </row>
    <row r="2248" spans="1:17" ht="21">
      <c r="A2248" s="11" t="s">
        <v>522</v>
      </c>
      <c r="B2248" s="12" t="s">
        <v>2251</v>
      </c>
      <c r="C2248" s="12" t="s">
        <v>18</v>
      </c>
      <c r="D2248" s="12"/>
      <c r="E2248" s="12" t="s">
        <v>49</v>
      </c>
      <c r="F2248" s="12" t="s">
        <v>86</v>
      </c>
      <c r="G2248" s="12" t="s">
        <v>22</v>
      </c>
      <c r="H2248" s="12" t="s">
        <v>413</v>
      </c>
      <c r="I2248" s="12" t="s">
        <v>34</v>
      </c>
      <c r="J2248" s="12" t="s">
        <v>24</v>
      </c>
      <c r="K2248" s="12" t="s">
        <v>1586</v>
      </c>
      <c r="L2248" s="12"/>
      <c r="M2248" s="12">
        <v>2.7</v>
      </c>
      <c r="N2248" s="12" t="s">
        <v>132</v>
      </c>
      <c r="O2248" s="12">
        <v>42</v>
      </c>
      <c r="P2248" s="13">
        <v>24779.58</v>
      </c>
      <c r="Q2248" s="14">
        <v>239</v>
      </c>
    </row>
    <row r="2249" spans="1:17" ht="21">
      <c r="A2249" s="11" t="s">
        <v>165</v>
      </c>
      <c r="B2249" s="12" t="s">
        <v>2274</v>
      </c>
      <c r="C2249" s="12" t="s">
        <v>29</v>
      </c>
      <c r="D2249" s="12"/>
      <c r="E2249" s="12" t="s">
        <v>75</v>
      </c>
      <c r="F2249" s="12"/>
      <c r="G2249" s="12" t="s">
        <v>77</v>
      </c>
      <c r="H2249" s="12" t="s">
        <v>256</v>
      </c>
      <c r="I2249" s="12"/>
      <c r="J2249" s="12" t="s">
        <v>43</v>
      </c>
      <c r="K2249" s="12" t="s">
        <v>2369</v>
      </c>
      <c r="L2249" s="12" t="s">
        <v>398</v>
      </c>
      <c r="M2249" s="12">
        <v>3.6</v>
      </c>
      <c r="N2249" s="12" t="s">
        <v>1888</v>
      </c>
      <c r="O2249" s="12">
        <v>17</v>
      </c>
      <c r="P2249" s="13">
        <v>10241.99</v>
      </c>
      <c r="Q2249" s="14">
        <v>109</v>
      </c>
    </row>
    <row r="2250" spans="1:17" ht="21">
      <c r="A2250" s="11" t="s">
        <v>165</v>
      </c>
      <c r="B2250" s="12" t="s">
        <v>1056</v>
      </c>
      <c r="C2250" s="12" t="s">
        <v>29</v>
      </c>
      <c r="D2250" s="12" t="s">
        <v>853</v>
      </c>
      <c r="E2250" s="12" t="s">
        <v>1187</v>
      </c>
      <c r="F2250" s="12" t="s">
        <v>145</v>
      </c>
      <c r="G2250" s="12" t="s">
        <v>32</v>
      </c>
      <c r="H2250" s="12" t="s">
        <v>33</v>
      </c>
      <c r="I2250" s="12"/>
      <c r="J2250" s="12" t="s">
        <v>24</v>
      </c>
      <c r="K2250" s="12" t="s">
        <v>799</v>
      </c>
      <c r="L2250" s="12"/>
      <c r="M2250" s="12"/>
      <c r="N2250" s="12" t="s">
        <v>132</v>
      </c>
      <c r="O2250" s="12">
        <v>31</v>
      </c>
      <c r="P2250" s="13">
        <v>18289.689999999999</v>
      </c>
      <c r="Q2250" s="14">
        <v>273</v>
      </c>
    </row>
    <row r="2251" spans="1:17" ht="21">
      <c r="A2251" s="11" t="s">
        <v>165</v>
      </c>
      <c r="B2251" s="12" t="s">
        <v>2685</v>
      </c>
      <c r="C2251" s="12" t="s">
        <v>48</v>
      </c>
      <c r="D2251" s="12"/>
      <c r="E2251" s="12" t="s">
        <v>1349</v>
      </c>
      <c r="F2251" s="12" t="s">
        <v>126</v>
      </c>
      <c r="G2251" s="12" t="s">
        <v>67</v>
      </c>
      <c r="H2251" s="12" t="s">
        <v>923</v>
      </c>
      <c r="I2251" s="12" t="s">
        <v>1238</v>
      </c>
      <c r="J2251" s="12" t="s">
        <v>24</v>
      </c>
      <c r="K2251" s="12" t="s">
        <v>2136</v>
      </c>
      <c r="L2251" s="12"/>
      <c r="M2251" s="12">
        <v>3.3</v>
      </c>
      <c r="N2251" s="12" t="s">
        <v>132</v>
      </c>
      <c r="O2251" s="12">
        <v>39</v>
      </c>
      <c r="P2251" s="13">
        <v>23009.61</v>
      </c>
      <c r="Q2251" s="14">
        <v>212</v>
      </c>
    </row>
    <row r="2252" spans="1:17" ht="21">
      <c r="A2252" s="11" t="s">
        <v>123</v>
      </c>
      <c r="B2252" s="12" t="s">
        <v>2686</v>
      </c>
      <c r="C2252" s="12" t="s">
        <v>48</v>
      </c>
      <c r="D2252" s="12" t="s">
        <v>2687</v>
      </c>
      <c r="E2252" s="12" t="s">
        <v>75</v>
      </c>
      <c r="F2252" s="12" t="s">
        <v>76</v>
      </c>
      <c r="G2252" s="12" t="s">
        <v>77</v>
      </c>
      <c r="H2252" s="12" t="s">
        <v>256</v>
      </c>
      <c r="I2252" s="12"/>
      <c r="J2252" s="12" t="s">
        <v>24</v>
      </c>
      <c r="K2252" s="12" t="s">
        <v>112</v>
      </c>
      <c r="L2252" s="12"/>
      <c r="M2252" s="12">
        <v>1</v>
      </c>
      <c r="N2252" s="12" t="s">
        <v>2688</v>
      </c>
      <c r="O2252" s="12">
        <v>47</v>
      </c>
      <c r="P2252" s="13">
        <v>49104.19</v>
      </c>
      <c r="Q2252" s="14">
        <v>240</v>
      </c>
    </row>
    <row r="2253" spans="1:17" ht="21">
      <c r="A2253" s="11" t="s">
        <v>17</v>
      </c>
      <c r="B2253" s="12"/>
      <c r="C2253" s="12" t="s">
        <v>29</v>
      </c>
      <c r="D2253" s="12" t="s">
        <v>19</v>
      </c>
      <c r="E2253" s="12" t="s">
        <v>94</v>
      </c>
      <c r="F2253" s="12" t="s">
        <v>95</v>
      </c>
      <c r="G2253" s="12" t="s">
        <v>96</v>
      </c>
      <c r="H2253" s="12" t="s">
        <v>23</v>
      </c>
      <c r="I2253" s="12"/>
      <c r="J2253" s="12" t="s">
        <v>24</v>
      </c>
      <c r="K2253" s="12" t="s">
        <v>25</v>
      </c>
      <c r="L2253" s="12" t="s">
        <v>97</v>
      </c>
      <c r="M2253" s="12">
        <v>5</v>
      </c>
      <c r="N2253" s="12" t="s">
        <v>2689</v>
      </c>
      <c r="O2253" s="12">
        <v>48</v>
      </c>
      <c r="P2253" s="13">
        <v>93343.2</v>
      </c>
      <c r="Q2253" s="14">
        <v>435</v>
      </c>
    </row>
    <row r="2254" spans="1:17" ht="21">
      <c r="A2254" s="11" t="s">
        <v>28</v>
      </c>
      <c r="B2254" s="12"/>
      <c r="C2254" s="12" t="s">
        <v>18</v>
      </c>
      <c r="D2254" s="12" t="s">
        <v>287</v>
      </c>
      <c r="E2254" s="12" t="s">
        <v>32</v>
      </c>
      <c r="F2254" s="12" t="s">
        <v>288</v>
      </c>
      <c r="G2254" s="12" t="s">
        <v>77</v>
      </c>
      <c r="H2254" s="12" t="s">
        <v>23</v>
      </c>
      <c r="I2254" s="12"/>
      <c r="J2254" s="12" t="s">
        <v>24</v>
      </c>
      <c r="K2254" s="12" t="s">
        <v>25</v>
      </c>
      <c r="L2254" s="12" t="s">
        <v>97</v>
      </c>
      <c r="M2254" s="12">
        <v>4.7</v>
      </c>
      <c r="N2254" s="12" t="s">
        <v>2690</v>
      </c>
      <c r="O2254" s="12">
        <v>62</v>
      </c>
      <c r="P2254" s="13">
        <v>89082.22</v>
      </c>
      <c r="Q2254" s="14">
        <v>152</v>
      </c>
    </row>
    <row r="2255" spans="1:17" ht="21">
      <c r="A2255" s="11" t="s">
        <v>28</v>
      </c>
      <c r="B2255" s="12"/>
      <c r="C2255" s="12" t="s">
        <v>29</v>
      </c>
      <c r="D2255" s="12" t="s">
        <v>85</v>
      </c>
      <c r="E2255" s="12" t="s">
        <v>20</v>
      </c>
      <c r="F2255" s="12" t="s">
        <v>99</v>
      </c>
      <c r="G2255" s="12" t="s">
        <v>77</v>
      </c>
      <c r="H2255" s="12" t="s">
        <v>23</v>
      </c>
      <c r="I2255" s="12"/>
      <c r="J2255" s="12" t="s">
        <v>24</v>
      </c>
      <c r="K2255" s="12" t="s">
        <v>25</v>
      </c>
      <c r="L2255" s="12" t="s">
        <v>97</v>
      </c>
      <c r="M2255" s="12">
        <v>4.4000000000000004</v>
      </c>
      <c r="N2255" s="12" t="s">
        <v>2691</v>
      </c>
      <c r="O2255" s="12">
        <v>21</v>
      </c>
      <c r="P2255" s="13">
        <v>26178.6</v>
      </c>
      <c r="Q2255" s="14">
        <v>204</v>
      </c>
    </row>
    <row r="2256" spans="1:17" ht="21">
      <c r="A2256" s="11" t="s">
        <v>165</v>
      </c>
      <c r="B2256" s="12" t="s">
        <v>1551</v>
      </c>
      <c r="C2256" s="12" t="s">
        <v>18</v>
      </c>
      <c r="D2256" s="12" t="s">
        <v>85</v>
      </c>
      <c r="E2256" s="12" t="s">
        <v>20</v>
      </c>
      <c r="F2256" s="12" t="s">
        <v>76</v>
      </c>
      <c r="G2256" s="12" t="s">
        <v>41</v>
      </c>
      <c r="H2256" s="12" t="s">
        <v>33</v>
      </c>
      <c r="I2256" s="12"/>
      <c r="J2256" s="12" t="s">
        <v>24</v>
      </c>
      <c r="K2256" s="12" t="s">
        <v>506</v>
      </c>
      <c r="L2256" s="12"/>
      <c r="M2256" s="12"/>
      <c r="N2256" s="12" t="s">
        <v>151</v>
      </c>
      <c r="O2256" s="12">
        <v>17</v>
      </c>
      <c r="P2256" s="13">
        <v>6629.83</v>
      </c>
      <c r="Q2256" s="14">
        <v>426</v>
      </c>
    </row>
    <row r="2257" spans="1:17" ht="21">
      <c r="A2257" s="11" t="s">
        <v>165</v>
      </c>
      <c r="B2257" s="12" t="s">
        <v>1654</v>
      </c>
      <c r="C2257" s="12" t="s">
        <v>18</v>
      </c>
      <c r="D2257" s="12" t="s">
        <v>102</v>
      </c>
      <c r="E2257" s="12" t="s">
        <v>90</v>
      </c>
      <c r="F2257" s="12" t="s">
        <v>337</v>
      </c>
      <c r="G2257" s="12" t="s">
        <v>32</v>
      </c>
      <c r="H2257" s="12" t="s">
        <v>33</v>
      </c>
      <c r="I2257" s="12"/>
      <c r="J2257" s="12" t="s">
        <v>24</v>
      </c>
      <c r="K2257" s="12" t="s">
        <v>112</v>
      </c>
      <c r="L2257" s="12"/>
      <c r="M2257" s="12">
        <v>4.5</v>
      </c>
      <c r="N2257" s="12" t="s">
        <v>132</v>
      </c>
      <c r="O2257" s="12">
        <v>38</v>
      </c>
      <c r="P2257" s="13">
        <v>22419.62</v>
      </c>
      <c r="Q2257" s="14">
        <v>528</v>
      </c>
    </row>
    <row r="2258" spans="1:17" ht="21">
      <c r="A2258" s="11" t="s">
        <v>28</v>
      </c>
      <c r="B2258" s="12" t="s">
        <v>1600</v>
      </c>
      <c r="C2258" s="12" t="s">
        <v>602</v>
      </c>
      <c r="D2258" s="12"/>
      <c r="E2258" s="12" t="s">
        <v>75</v>
      </c>
      <c r="F2258" s="12" t="s">
        <v>76</v>
      </c>
      <c r="G2258" s="12" t="s">
        <v>77</v>
      </c>
      <c r="H2258" s="12" t="s">
        <v>33</v>
      </c>
      <c r="I2258" s="12" t="s">
        <v>1601</v>
      </c>
      <c r="J2258" s="12" t="s">
        <v>394</v>
      </c>
      <c r="K2258" s="12" t="s">
        <v>205</v>
      </c>
      <c r="L2258" s="12"/>
      <c r="M2258" s="12"/>
      <c r="N2258" s="12" t="s">
        <v>100</v>
      </c>
      <c r="O2258" s="12">
        <v>21</v>
      </c>
      <c r="P2258" s="13">
        <v>35679</v>
      </c>
      <c r="Q2258" s="14">
        <v>405</v>
      </c>
    </row>
    <row r="2259" spans="1:17" ht="21">
      <c r="A2259" s="11" t="s">
        <v>165</v>
      </c>
      <c r="B2259" s="12" t="s">
        <v>254</v>
      </c>
      <c r="C2259" s="12" t="s">
        <v>715</v>
      </c>
      <c r="D2259" s="12"/>
      <c r="E2259" s="12"/>
      <c r="F2259" s="12" t="s">
        <v>2692</v>
      </c>
      <c r="G2259" s="12" t="s">
        <v>22</v>
      </c>
      <c r="H2259" s="12" t="s">
        <v>256</v>
      </c>
      <c r="I2259" s="12"/>
      <c r="J2259" s="12" t="s">
        <v>24</v>
      </c>
      <c r="K2259" s="12" t="s">
        <v>892</v>
      </c>
      <c r="L2259" s="12" t="s">
        <v>262</v>
      </c>
      <c r="M2259" s="12">
        <v>4</v>
      </c>
      <c r="N2259" s="12" t="s">
        <v>2693</v>
      </c>
      <c r="O2259" s="12">
        <v>12</v>
      </c>
      <c r="P2259" s="13">
        <v>3300</v>
      </c>
      <c r="Q2259" s="14">
        <v>340</v>
      </c>
    </row>
    <row r="2260" spans="1:17" ht="21">
      <c r="A2260" s="11" t="s">
        <v>123</v>
      </c>
      <c r="B2260" s="12" t="s">
        <v>2694</v>
      </c>
      <c r="C2260" s="12" t="s">
        <v>48</v>
      </c>
      <c r="D2260" s="12"/>
      <c r="E2260" s="12" t="s">
        <v>49</v>
      </c>
      <c r="F2260" s="12" t="s">
        <v>86</v>
      </c>
      <c r="G2260" s="12" t="s">
        <v>22</v>
      </c>
      <c r="H2260" s="12" t="s">
        <v>33</v>
      </c>
      <c r="I2260" s="12"/>
      <c r="J2260" s="12" t="s">
        <v>24</v>
      </c>
      <c r="K2260" s="12" t="s">
        <v>25</v>
      </c>
      <c r="L2260" s="12" t="s">
        <v>785</v>
      </c>
      <c r="M2260" s="12"/>
      <c r="N2260" s="12" t="s">
        <v>45</v>
      </c>
      <c r="O2260" s="12">
        <v>54</v>
      </c>
      <c r="P2260" s="13">
        <v>53999.46</v>
      </c>
      <c r="Q2260" s="14">
        <v>523</v>
      </c>
    </row>
    <row r="2261" spans="1:17" ht="21">
      <c r="A2261" s="11" t="s">
        <v>165</v>
      </c>
      <c r="B2261" s="12" t="s">
        <v>2695</v>
      </c>
      <c r="C2261" s="12" t="s">
        <v>178</v>
      </c>
      <c r="D2261" s="12"/>
      <c r="E2261" s="12" t="s">
        <v>75</v>
      </c>
      <c r="F2261" s="12" t="s">
        <v>374</v>
      </c>
      <c r="G2261" s="12" t="s">
        <v>77</v>
      </c>
      <c r="H2261" s="12" t="s">
        <v>256</v>
      </c>
      <c r="I2261" s="12"/>
      <c r="J2261" s="12" t="s">
        <v>24</v>
      </c>
      <c r="K2261" s="12" t="s">
        <v>2696</v>
      </c>
      <c r="L2261" s="12" t="s">
        <v>473</v>
      </c>
      <c r="M2261" s="12"/>
      <c r="N2261" s="12" t="s">
        <v>2697</v>
      </c>
      <c r="O2261" s="12">
        <v>25</v>
      </c>
      <c r="P2261" s="13">
        <v>44690.5</v>
      </c>
      <c r="Q2261" s="14">
        <v>386</v>
      </c>
    </row>
    <row r="2262" spans="1:17" ht="21">
      <c r="A2262" s="11" t="s">
        <v>165</v>
      </c>
      <c r="B2262" s="12" t="s">
        <v>1287</v>
      </c>
      <c r="C2262" s="12" t="s">
        <v>29</v>
      </c>
      <c r="D2262" s="12" t="s">
        <v>85</v>
      </c>
      <c r="E2262" s="12" t="s">
        <v>20</v>
      </c>
      <c r="F2262" s="12" t="s">
        <v>145</v>
      </c>
      <c r="G2262" s="12" t="s">
        <v>77</v>
      </c>
      <c r="H2262" s="12" t="s">
        <v>42</v>
      </c>
      <c r="I2262" s="12"/>
      <c r="J2262" s="12" t="s">
        <v>24</v>
      </c>
      <c r="K2262" s="12" t="s">
        <v>1288</v>
      </c>
      <c r="L2262" s="12"/>
      <c r="M2262" s="12"/>
      <c r="N2262" s="12" t="s">
        <v>2698</v>
      </c>
      <c r="O2262" s="12">
        <v>27</v>
      </c>
      <c r="P2262" s="13">
        <v>56780.73</v>
      </c>
      <c r="Q2262" s="14">
        <v>223</v>
      </c>
    </row>
    <row r="2263" spans="1:17" ht="21">
      <c r="A2263" s="11" t="s">
        <v>165</v>
      </c>
      <c r="B2263" s="12" t="s">
        <v>1472</v>
      </c>
      <c r="C2263" s="12" t="s">
        <v>29</v>
      </c>
      <c r="D2263" s="12" t="s">
        <v>853</v>
      </c>
      <c r="E2263" s="12" t="s">
        <v>1187</v>
      </c>
      <c r="F2263" s="12" t="s">
        <v>145</v>
      </c>
      <c r="G2263" s="12" t="s">
        <v>41</v>
      </c>
      <c r="H2263" s="12" t="s">
        <v>42</v>
      </c>
      <c r="I2263" s="12"/>
      <c r="J2263" s="12" t="s">
        <v>43</v>
      </c>
      <c r="K2263" s="12" t="s">
        <v>146</v>
      </c>
      <c r="L2263" s="12"/>
      <c r="M2263" s="12"/>
      <c r="N2263" s="12" t="s">
        <v>127</v>
      </c>
      <c r="O2263" s="12">
        <v>52</v>
      </c>
      <c r="P2263" s="13">
        <v>33279.480000000003</v>
      </c>
      <c r="Q2263" s="14">
        <v>133</v>
      </c>
    </row>
    <row r="2264" spans="1:17" ht="21">
      <c r="A2264" s="11" t="s">
        <v>28</v>
      </c>
      <c r="B2264" s="12"/>
      <c r="C2264" s="12" t="s">
        <v>29</v>
      </c>
      <c r="D2264" s="12" t="s">
        <v>30</v>
      </c>
      <c r="E2264" s="12" t="s">
        <v>20</v>
      </c>
      <c r="F2264" s="12" t="s">
        <v>31</v>
      </c>
      <c r="G2264" s="12" t="s">
        <v>32</v>
      </c>
      <c r="H2264" s="12" t="s">
        <v>33</v>
      </c>
      <c r="I2264" s="12" t="s">
        <v>34</v>
      </c>
      <c r="J2264" s="12" t="s">
        <v>24</v>
      </c>
      <c r="K2264" s="12" t="s">
        <v>25</v>
      </c>
      <c r="L2264" s="12"/>
      <c r="M2264" s="12">
        <v>4.5</v>
      </c>
      <c r="N2264" s="12" t="s">
        <v>61</v>
      </c>
      <c r="O2264" s="12">
        <v>29</v>
      </c>
      <c r="P2264" s="13">
        <v>46371</v>
      </c>
      <c r="Q2264" s="14">
        <v>313</v>
      </c>
    </row>
    <row r="2265" spans="1:17" ht="21">
      <c r="A2265" s="11" t="s">
        <v>17</v>
      </c>
      <c r="B2265" s="12" t="s">
        <v>101</v>
      </c>
      <c r="C2265" s="12" t="s">
        <v>29</v>
      </c>
      <c r="D2265" s="12" t="s">
        <v>102</v>
      </c>
      <c r="E2265" s="12" t="s">
        <v>20</v>
      </c>
      <c r="F2265" s="12" t="s">
        <v>31</v>
      </c>
      <c r="G2265" s="12" t="s">
        <v>96</v>
      </c>
      <c r="H2265" s="12" t="s">
        <v>23</v>
      </c>
      <c r="I2265" s="12"/>
      <c r="J2265" s="12" t="s">
        <v>24</v>
      </c>
      <c r="K2265" s="12" t="s">
        <v>25</v>
      </c>
      <c r="L2265" s="12"/>
      <c r="M2265" s="12"/>
      <c r="N2265" s="12" t="s">
        <v>45</v>
      </c>
      <c r="O2265" s="12">
        <v>34</v>
      </c>
      <c r="P2265" s="13">
        <v>33999.660000000003</v>
      </c>
      <c r="Q2265" s="14">
        <v>367</v>
      </c>
    </row>
    <row r="2266" spans="1:17" ht="21">
      <c r="A2266" s="11" t="s">
        <v>152</v>
      </c>
      <c r="B2266" s="12" t="s">
        <v>153</v>
      </c>
      <c r="C2266" s="12" t="s">
        <v>73</v>
      </c>
      <c r="D2266" s="12" t="s">
        <v>30</v>
      </c>
      <c r="E2266" s="12" t="s">
        <v>20</v>
      </c>
      <c r="F2266" s="12" t="s">
        <v>31</v>
      </c>
      <c r="G2266" s="12" t="s">
        <v>41</v>
      </c>
      <c r="H2266" s="12" t="s">
        <v>23</v>
      </c>
      <c r="I2266" s="12"/>
      <c r="J2266" s="12" t="s">
        <v>24</v>
      </c>
      <c r="K2266" s="12" t="s">
        <v>25</v>
      </c>
      <c r="L2266" s="12"/>
      <c r="M2266" s="12"/>
      <c r="N2266" s="12" t="s">
        <v>2699</v>
      </c>
      <c r="O2266" s="12">
        <v>41</v>
      </c>
      <c r="P2266" s="13">
        <v>67196.95</v>
      </c>
      <c r="Q2266" s="14">
        <v>269</v>
      </c>
    </row>
    <row r="2267" spans="1:17" ht="21">
      <c r="A2267" s="11" t="s">
        <v>36</v>
      </c>
      <c r="B2267" s="12" t="s">
        <v>37</v>
      </c>
      <c r="C2267" s="12" t="s">
        <v>38</v>
      </c>
      <c r="D2267" s="12" t="s">
        <v>39</v>
      </c>
      <c r="E2267" s="12"/>
      <c r="F2267" s="12" t="s">
        <v>40</v>
      </c>
      <c r="G2267" s="12" t="s">
        <v>41</v>
      </c>
      <c r="H2267" s="12" t="s">
        <v>42</v>
      </c>
      <c r="I2267" s="12"/>
      <c r="J2267" s="12" t="s">
        <v>43</v>
      </c>
      <c r="K2267" s="12"/>
      <c r="L2267" s="12" t="s">
        <v>44</v>
      </c>
      <c r="M2267" s="12">
        <v>5</v>
      </c>
      <c r="N2267" s="12" t="s">
        <v>2700</v>
      </c>
      <c r="O2267" s="12">
        <v>19</v>
      </c>
      <c r="P2267" s="13">
        <v>18543.810000000001</v>
      </c>
      <c r="Q2267" s="14">
        <v>287</v>
      </c>
    </row>
    <row r="2268" spans="1:17" ht="21">
      <c r="A2268" s="11" t="s">
        <v>36</v>
      </c>
      <c r="B2268" s="12" t="s">
        <v>149</v>
      </c>
      <c r="C2268" s="12" t="s">
        <v>29</v>
      </c>
      <c r="D2268" s="12" t="s">
        <v>39</v>
      </c>
      <c r="E2268" s="12"/>
      <c r="F2268" s="12" t="s">
        <v>40</v>
      </c>
      <c r="G2268" s="12" t="s">
        <v>41</v>
      </c>
      <c r="H2268" s="12" t="s">
        <v>42</v>
      </c>
      <c r="I2268" s="12"/>
      <c r="J2268" s="12" t="s">
        <v>43</v>
      </c>
      <c r="K2268" s="12" t="s">
        <v>150</v>
      </c>
      <c r="L2268" s="12" t="s">
        <v>44</v>
      </c>
      <c r="M2268" s="12">
        <v>1</v>
      </c>
      <c r="N2268" s="12" t="s">
        <v>2701</v>
      </c>
      <c r="O2268" s="12">
        <v>32</v>
      </c>
      <c r="P2268" s="13">
        <v>49849.279999999999</v>
      </c>
      <c r="Q2268" s="14">
        <v>338</v>
      </c>
    </row>
    <row r="2269" spans="1:17" ht="21">
      <c r="A2269" s="11" t="s">
        <v>17</v>
      </c>
      <c r="B2269" s="12"/>
      <c r="C2269" s="12" t="s">
        <v>18</v>
      </c>
      <c r="D2269" s="12" t="s">
        <v>19</v>
      </c>
      <c r="E2269" s="12" t="s">
        <v>20</v>
      </c>
      <c r="F2269" s="12" t="s">
        <v>21</v>
      </c>
      <c r="G2269" s="12" t="s">
        <v>22</v>
      </c>
      <c r="H2269" s="12" t="s">
        <v>23</v>
      </c>
      <c r="I2269" s="12"/>
      <c r="J2269" s="12" t="s">
        <v>24</v>
      </c>
      <c r="K2269" s="12" t="s">
        <v>25</v>
      </c>
      <c r="L2269" s="12" t="s">
        <v>26</v>
      </c>
      <c r="M2269" s="12"/>
      <c r="N2269" s="12" t="s">
        <v>672</v>
      </c>
      <c r="O2269" s="12">
        <v>22</v>
      </c>
      <c r="P2269" s="13">
        <v>14450.7</v>
      </c>
      <c r="Q2269" s="14">
        <v>177</v>
      </c>
    </row>
    <row r="2270" spans="1:17" ht="21">
      <c r="A2270" s="11" t="s">
        <v>165</v>
      </c>
      <c r="B2270" s="12" t="s">
        <v>1292</v>
      </c>
      <c r="C2270" s="12" t="s">
        <v>218</v>
      </c>
      <c r="D2270" s="12"/>
      <c r="E2270" s="12" t="s">
        <v>2702</v>
      </c>
      <c r="F2270" s="12" t="s">
        <v>21</v>
      </c>
      <c r="G2270" s="12" t="s">
        <v>32</v>
      </c>
      <c r="H2270" s="12" t="s">
        <v>33</v>
      </c>
      <c r="I2270" s="12" t="s">
        <v>111</v>
      </c>
      <c r="J2270" s="12" t="s">
        <v>43</v>
      </c>
      <c r="K2270" s="12" t="s">
        <v>1397</v>
      </c>
      <c r="L2270" s="12"/>
      <c r="M2270" s="12"/>
      <c r="N2270" s="12" t="s">
        <v>61</v>
      </c>
      <c r="O2270" s="12">
        <v>52</v>
      </c>
      <c r="P2270" s="13">
        <v>83148</v>
      </c>
      <c r="Q2270" s="14">
        <v>151</v>
      </c>
    </row>
    <row r="2271" spans="1:17" ht="21">
      <c r="A2271" s="11" t="s">
        <v>751</v>
      </c>
      <c r="B2271" s="12" t="s">
        <v>2703</v>
      </c>
      <c r="C2271" s="12" t="s">
        <v>29</v>
      </c>
      <c r="D2271" s="12" t="s">
        <v>85</v>
      </c>
      <c r="E2271" s="12" t="s">
        <v>75</v>
      </c>
      <c r="F2271" s="12" t="s">
        <v>374</v>
      </c>
      <c r="G2271" s="12" t="s">
        <v>77</v>
      </c>
      <c r="H2271" s="12" t="s">
        <v>413</v>
      </c>
      <c r="I2271" s="12" t="s">
        <v>111</v>
      </c>
      <c r="J2271" s="12" t="s">
        <v>24</v>
      </c>
      <c r="K2271" s="12"/>
      <c r="L2271" s="12"/>
      <c r="M2271" s="12">
        <v>3.9</v>
      </c>
      <c r="N2271" s="12" t="s">
        <v>132</v>
      </c>
      <c r="O2271" s="12">
        <v>46</v>
      </c>
      <c r="P2271" s="13">
        <v>27139.54</v>
      </c>
      <c r="Q2271" s="14">
        <v>446</v>
      </c>
    </row>
    <row r="2272" spans="1:17" ht="21">
      <c r="A2272" s="11" t="s">
        <v>36</v>
      </c>
      <c r="B2272" s="12" t="s">
        <v>2704</v>
      </c>
      <c r="C2272" s="12" t="s">
        <v>29</v>
      </c>
      <c r="D2272" s="12" t="s">
        <v>39</v>
      </c>
      <c r="E2272" s="12" t="s">
        <v>208</v>
      </c>
      <c r="F2272" s="12" t="s">
        <v>374</v>
      </c>
      <c r="G2272" s="12" t="s">
        <v>41</v>
      </c>
      <c r="H2272" s="12" t="s">
        <v>338</v>
      </c>
      <c r="I2272" s="12" t="s">
        <v>111</v>
      </c>
      <c r="J2272" s="12" t="s">
        <v>43</v>
      </c>
      <c r="K2272" s="12"/>
      <c r="L2272" s="12"/>
      <c r="M2272" s="12">
        <v>3.7</v>
      </c>
      <c r="N2272" s="12" t="s">
        <v>127</v>
      </c>
      <c r="O2272" s="12">
        <v>39</v>
      </c>
      <c r="P2272" s="13">
        <v>24959.61</v>
      </c>
      <c r="Q2272" s="14">
        <v>212</v>
      </c>
    </row>
    <row r="2273" spans="1:17" ht="21">
      <c r="A2273" s="11" t="s">
        <v>165</v>
      </c>
      <c r="B2273" s="12" t="s">
        <v>1186</v>
      </c>
      <c r="C2273" s="12" t="s">
        <v>18</v>
      </c>
      <c r="D2273" s="12" t="s">
        <v>30</v>
      </c>
      <c r="E2273" s="12" t="s">
        <v>49</v>
      </c>
      <c r="F2273" s="12" t="s">
        <v>76</v>
      </c>
      <c r="G2273" s="12" t="s">
        <v>77</v>
      </c>
      <c r="H2273" s="12" t="s">
        <v>413</v>
      </c>
      <c r="I2273" s="12" t="s">
        <v>426</v>
      </c>
      <c r="J2273" s="12" t="s">
        <v>24</v>
      </c>
      <c r="K2273" s="12"/>
      <c r="L2273" s="12"/>
      <c r="M2273" s="12"/>
      <c r="N2273" s="12" t="s">
        <v>55</v>
      </c>
      <c r="O2273" s="12">
        <v>36</v>
      </c>
      <c r="P2273" s="13">
        <v>25164</v>
      </c>
      <c r="Q2273" s="14">
        <v>193</v>
      </c>
    </row>
    <row r="2274" spans="1:17" ht="21">
      <c r="A2274" s="11" t="s">
        <v>17</v>
      </c>
      <c r="B2274" s="12"/>
      <c r="C2274" s="12" t="s">
        <v>29</v>
      </c>
      <c r="D2274" s="12" t="s">
        <v>19</v>
      </c>
      <c r="E2274" s="12" t="s">
        <v>94</v>
      </c>
      <c r="F2274" s="12" t="s">
        <v>95</v>
      </c>
      <c r="G2274" s="12" t="s">
        <v>96</v>
      </c>
      <c r="H2274" s="12" t="s">
        <v>23</v>
      </c>
      <c r="I2274" s="12"/>
      <c r="J2274" s="12" t="s">
        <v>24</v>
      </c>
      <c r="K2274" s="12" t="s">
        <v>25</v>
      </c>
      <c r="L2274" s="12" t="s">
        <v>97</v>
      </c>
      <c r="M2274" s="12">
        <v>5</v>
      </c>
      <c r="N2274" s="12" t="s">
        <v>132</v>
      </c>
      <c r="O2274" s="12">
        <v>51</v>
      </c>
      <c r="P2274" s="13">
        <v>30089.49</v>
      </c>
      <c r="Q2274" s="14">
        <v>510</v>
      </c>
    </row>
    <row r="2275" spans="1:17" ht="21">
      <c r="A2275" s="11" t="s">
        <v>28</v>
      </c>
      <c r="B2275" s="12"/>
      <c r="C2275" s="12" t="s">
        <v>18</v>
      </c>
      <c r="D2275" s="12" t="s">
        <v>287</v>
      </c>
      <c r="E2275" s="12" t="s">
        <v>32</v>
      </c>
      <c r="F2275" s="12" t="s">
        <v>288</v>
      </c>
      <c r="G2275" s="12" t="s">
        <v>77</v>
      </c>
      <c r="H2275" s="12" t="s">
        <v>23</v>
      </c>
      <c r="I2275" s="12"/>
      <c r="J2275" s="12" t="s">
        <v>24</v>
      </c>
      <c r="K2275" s="12" t="s">
        <v>25</v>
      </c>
      <c r="L2275" s="12" t="s">
        <v>97</v>
      </c>
      <c r="M2275" s="12">
        <v>4.7</v>
      </c>
      <c r="N2275" s="12" t="s">
        <v>100</v>
      </c>
      <c r="O2275" s="12">
        <v>52</v>
      </c>
      <c r="P2275" s="13">
        <v>88348</v>
      </c>
      <c r="Q2275" s="14">
        <v>527</v>
      </c>
    </row>
    <row r="2276" spans="1:17" ht="21">
      <c r="A2276" s="11" t="s">
        <v>28</v>
      </c>
      <c r="B2276" s="12"/>
      <c r="C2276" s="12" t="s">
        <v>29</v>
      </c>
      <c r="D2276" s="12" t="s">
        <v>85</v>
      </c>
      <c r="E2276" s="12" t="s">
        <v>20</v>
      </c>
      <c r="F2276" s="12" t="s">
        <v>99</v>
      </c>
      <c r="G2276" s="12" t="s">
        <v>77</v>
      </c>
      <c r="H2276" s="12" t="s">
        <v>23</v>
      </c>
      <c r="I2276" s="12"/>
      <c r="J2276" s="12" t="s">
        <v>24</v>
      </c>
      <c r="K2276" s="12" t="s">
        <v>25</v>
      </c>
      <c r="L2276" s="12" t="s">
        <v>97</v>
      </c>
      <c r="M2276" s="12">
        <v>4.4000000000000004</v>
      </c>
      <c r="N2276" s="12" t="s">
        <v>2705</v>
      </c>
      <c r="O2276" s="12">
        <v>46</v>
      </c>
      <c r="P2276" s="13">
        <v>72522.22</v>
      </c>
      <c r="Q2276" s="14">
        <v>174</v>
      </c>
    </row>
    <row r="2277" spans="1:17" ht="21">
      <c r="A2277" s="11" t="s">
        <v>123</v>
      </c>
      <c r="B2277" s="12" t="s">
        <v>2706</v>
      </c>
      <c r="C2277" s="12" t="s">
        <v>1348</v>
      </c>
      <c r="D2277" s="12" t="s">
        <v>85</v>
      </c>
      <c r="E2277" s="12" t="s">
        <v>58</v>
      </c>
      <c r="F2277" s="12" t="s">
        <v>86</v>
      </c>
      <c r="G2277" s="12" t="s">
        <v>67</v>
      </c>
      <c r="H2277" s="12" t="s">
        <v>923</v>
      </c>
      <c r="I2277" s="12" t="s">
        <v>284</v>
      </c>
      <c r="J2277" s="12" t="s">
        <v>24</v>
      </c>
      <c r="K2277" s="12"/>
      <c r="L2277" s="12"/>
      <c r="M2277" s="12">
        <v>3.6</v>
      </c>
      <c r="N2277" s="12" t="s">
        <v>2707</v>
      </c>
      <c r="O2277" s="12">
        <v>46</v>
      </c>
      <c r="P2277" s="13">
        <v>8234</v>
      </c>
      <c r="Q2277" s="14">
        <v>159</v>
      </c>
    </row>
    <row r="2278" spans="1:17" ht="21">
      <c r="A2278" s="11" t="s">
        <v>165</v>
      </c>
      <c r="B2278" s="12" t="s">
        <v>1292</v>
      </c>
      <c r="C2278" s="12" t="s">
        <v>105</v>
      </c>
      <c r="D2278" s="12"/>
      <c r="E2278" s="12" t="s">
        <v>75</v>
      </c>
      <c r="F2278" s="12" t="s">
        <v>374</v>
      </c>
      <c r="G2278" s="12" t="s">
        <v>32</v>
      </c>
      <c r="H2278" s="12" t="s">
        <v>256</v>
      </c>
      <c r="I2278" s="12" t="s">
        <v>111</v>
      </c>
      <c r="J2278" s="12" t="s">
        <v>43</v>
      </c>
      <c r="K2278" s="12" t="s">
        <v>755</v>
      </c>
      <c r="L2278" s="12"/>
      <c r="M2278" s="12"/>
      <c r="N2278" s="12" t="s">
        <v>61</v>
      </c>
      <c r="O2278" s="12">
        <v>50</v>
      </c>
      <c r="P2278" s="13">
        <v>79950</v>
      </c>
      <c r="Q2278" s="14">
        <v>202</v>
      </c>
    </row>
    <row r="2279" spans="1:17" ht="21">
      <c r="A2279" s="11" t="s">
        <v>165</v>
      </c>
      <c r="B2279" s="12" t="s">
        <v>2708</v>
      </c>
      <c r="C2279" s="12" t="s">
        <v>29</v>
      </c>
      <c r="D2279" s="12" t="s">
        <v>85</v>
      </c>
      <c r="E2279" s="12" t="s">
        <v>49</v>
      </c>
      <c r="F2279" s="12" t="s">
        <v>86</v>
      </c>
      <c r="G2279" s="12" t="s">
        <v>77</v>
      </c>
      <c r="H2279" s="12" t="s">
        <v>33</v>
      </c>
      <c r="I2279" s="12" t="s">
        <v>589</v>
      </c>
      <c r="J2279" s="12" t="s">
        <v>24</v>
      </c>
      <c r="K2279" s="12"/>
      <c r="L2279" s="12"/>
      <c r="M2279" s="12"/>
      <c r="N2279" s="12" t="s">
        <v>132</v>
      </c>
      <c r="O2279" s="12">
        <v>28</v>
      </c>
      <c r="P2279" s="13">
        <v>16519.72</v>
      </c>
      <c r="Q2279" s="14">
        <v>335</v>
      </c>
    </row>
    <row r="2280" spans="1:17" ht="21">
      <c r="A2280" s="11" t="s">
        <v>165</v>
      </c>
      <c r="B2280" s="12" t="s">
        <v>2709</v>
      </c>
      <c r="C2280" s="12" t="s">
        <v>115</v>
      </c>
      <c r="D2280" s="12"/>
      <c r="E2280" s="12" t="s">
        <v>49</v>
      </c>
      <c r="F2280" s="12" t="s">
        <v>50</v>
      </c>
      <c r="G2280" s="12" t="s">
        <v>22</v>
      </c>
      <c r="H2280" s="12" t="s">
        <v>413</v>
      </c>
      <c r="I2280" s="12"/>
      <c r="J2280" s="12" t="s">
        <v>24</v>
      </c>
      <c r="K2280" s="12" t="s">
        <v>25</v>
      </c>
      <c r="L2280" s="12" t="s">
        <v>809</v>
      </c>
      <c r="M2280" s="12">
        <v>3</v>
      </c>
      <c r="N2280" s="12" t="s">
        <v>127</v>
      </c>
      <c r="O2280" s="12">
        <v>27</v>
      </c>
      <c r="P2280" s="13">
        <v>17279.73</v>
      </c>
      <c r="Q2280" s="14">
        <v>417</v>
      </c>
    </row>
    <row r="2281" spans="1:17" ht="21">
      <c r="A2281" s="11" t="s">
        <v>165</v>
      </c>
      <c r="B2281" s="12" t="s">
        <v>1056</v>
      </c>
      <c r="C2281" s="12" t="s">
        <v>29</v>
      </c>
      <c r="D2281" s="12" t="s">
        <v>853</v>
      </c>
      <c r="E2281" s="12" t="s">
        <v>75</v>
      </c>
      <c r="F2281" s="12" t="s">
        <v>76</v>
      </c>
      <c r="G2281" s="12" t="s">
        <v>77</v>
      </c>
      <c r="H2281" s="12" t="s">
        <v>33</v>
      </c>
      <c r="I2281" s="12"/>
      <c r="J2281" s="12" t="s">
        <v>43</v>
      </c>
      <c r="K2281" s="12" t="s">
        <v>397</v>
      </c>
      <c r="L2281" s="12"/>
      <c r="M2281" s="12"/>
      <c r="N2281" s="12" t="s">
        <v>2710</v>
      </c>
      <c r="O2281" s="12">
        <v>39</v>
      </c>
      <c r="P2281" s="13">
        <v>45083.61</v>
      </c>
      <c r="Q2281" s="14">
        <v>231</v>
      </c>
    </row>
    <row r="2282" spans="1:17" ht="21">
      <c r="A2282" s="11" t="s">
        <v>165</v>
      </c>
      <c r="B2282" s="12" t="s">
        <v>2711</v>
      </c>
      <c r="C2282" s="12" t="s">
        <v>29</v>
      </c>
      <c r="D2282" s="12" t="s">
        <v>85</v>
      </c>
      <c r="E2282" s="12" t="s">
        <v>75</v>
      </c>
      <c r="F2282" s="12" t="s">
        <v>86</v>
      </c>
      <c r="G2282" s="12" t="s">
        <v>77</v>
      </c>
      <c r="H2282" s="12" t="s">
        <v>256</v>
      </c>
      <c r="I2282" s="12" t="s">
        <v>589</v>
      </c>
      <c r="J2282" s="12" t="s">
        <v>24</v>
      </c>
      <c r="K2282" s="12"/>
      <c r="L2282" s="12"/>
      <c r="M2282" s="12"/>
      <c r="N2282" s="12" t="s">
        <v>132</v>
      </c>
      <c r="O2282" s="12">
        <v>50</v>
      </c>
      <c r="P2282" s="13">
        <v>29499.5</v>
      </c>
      <c r="Q2282" s="14">
        <v>253</v>
      </c>
    </row>
    <row r="2283" spans="1:17" ht="21">
      <c r="A2283" s="11" t="s">
        <v>165</v>
      </c>
      <c r="B2283" s="12" t="s">
        <v>711</v>
      </c>
      <c r="C2283" s="12" t="s">
        <v>29</v>
      </c>
      <c r="D2283" s="12" t="s">
        <v>85</v>
      </c>
      <c r="E2283" s="12" t="s">
        <v>1187</v>
      </c>
      <c r="F2283" s="12" t="s">
        <v>76</v>
      </c>
      <c r="G2283" s="12" t="s">
        <v>41</v>
      </c>
      <c r="H2283" s="12" t="s">
        <v>33</v>
      </c>
      <c r="I2283" s="12"/>
      <c r="J2283" s="12" t="s">
        <v>24</v>
      </c>
      <c r="K2283" s="12" t="s">
        <v>506</v>
      </c>
      <c r="L2283" s="12"/>
      <c r="M2283" s="12"/>
      <c r="N2283" s="12" t="s">
        <v>151</v>
      </c>
      <c r="O2283" s="12">
        <v>23</v>
      </c>
      <c r="P2283" s="13">
        <v>8969.77</v>
      </c>
      <c r="Q2283" s="14">
        <v>264</v>
      </c>
    </row>
    <row r="2284" spans="1:17" ht="21">
      <c r="A2284" s="11" t="s">
        <v>28</v>
      </c>
      <c r="B2284" s="12"/>
      <c r="C2284" s="12" t="s">
        <v>29</v>
      </c>
      <c r="D2284" s="12" t="s">
        <v>30</v>
      </c>
      <c r="E2284" s="12" t="s">
        <v>20</v>
      </c>
      <c r="F2284" s="12" t="s">
        <v>31</v>
      </c>
      <c r="G2284" s="12" t="s">
        <v>32</v>
      </c>
      <c r="H2284" s="12" t="s">
        <v>33</v>
      </c>
      <c r="I2284" s="12" t="s">
        <v>34</v>
      </c>
      <c r="J2284" s="12" t="s">
        <v>24</v>
      </c>
      <c r="K2284" s="12" t="s">
        <v>25</v>
      </c>
      <c r="L2284" s="12"/>
      <c r="M2284" s="12">
        <v>4.5</v>
      </c>
      <c r="N2284" s="12" t="s">
        <v>1576</v>
      </c>
      <c r="O2284" s="12">
        <v>20</v>
      </c>
      <c r="P2284" s="13">
        <v>15540.4</v>
      </c>
      <c r="Q2284" s="14">
        <v>464</v>
      </c>
    </row>
    <row r="2285" spans="1:17" ht="21">
      <c r="A2285" s="11" t="s">
        <v>17</v>
      </c>
      <c r="B2285" s="12" t="s">
        <v>101</v>
      </c>
      <c r="C2285" s="12" t="s">
        <v>29</v>
      </c>
      <c r="D2285" s="12" t="s">
        <v>102</v>
      </c>
      <c r="E2285" s="12" t="s">
        <v>20</v>
      </c>
      <c r="F2285" s="12" t="s">
        <v>31</v>
      </c>
      <c r="G2285" s="12" t="s">
        <v>96</v>
      </c>
      <c r="H2285" s="12" t="s">
        <v>23</v>
      </c>
      <c r="I2285" s="12"/>
      <c r="J2285" s="12" t="s">
        <v>24</v>
      </c>
      <c r="K2285" s="12" t="s">
        <v>25</v>
      </c>
      <c r="L2285" s="12"/>
      <c r="M2285" s="12"/>
      <c r="N2285" s="12" t="s">
        <v>1538</v>
      </c>
      <c r="O2285" s="12">
        <v>46</v>
      </c>
      <c r="P2285" s="13">
        <v>26209.42</v>
      </c>
      <c r="Q2285" s="14">
        <v>451</v>
      </c>
    </row>
    <row r="2286" spans="1:17" ht="21">
      <c r="A2286" s="11" t="s">
        <v>152</v>
      </c>
      <c r="B2286" s="12" t="s">
        <v>153</v>
      </c>
      <c r="C2286" s="12" t="s">
        <v>73</v>
      </c>
      <c r="D2286" s="12" t="s">
        <v>30</v>
      </c>
      <c r="E2286" s="12" t="s">
        <v>20</v>
      </c>
      <c r="F2286" s="12" t="s">
        <v>31</v>
      </c>
      <c r="G2286" s="12" t="s">
        <v>41</v>
      </c>
      <c r="H2286" s="12" t="s">
        <v>23</v>
      </c>
      <c r="I2286" s="12"/>
      <c r="J2286" s="12" t="s">
        <v>24</v>
      </c>
      <c r="K2286" s="12" t="s">
        <v>25</v>
      </c>
      <c r="L2286" s="12"/>
      <c r="M2286" s="12"/>
      <c r="N2286" s="12" t="s">
        <v>2712</v>
      </c>
      <c r="O2286" s="12">
        <v>25</v>
      </c>
      <c r="P2286" s="13">
        <v>25324.75</v>
      </c>
      <c r="Q2286" s="14">
        <v>451</v>
      </c>
    </row>
    <row r="2287" spans="1:17" ht="21">
      <c r="A2287" s="11" t="s">
        <v>36</v>
      </c>
      <c r="B2287" s="12" t="s">
        <v>37</v>
      </c>
      <c r="C2287" s="12" t="s">
        <v>38</v>
      </c>
      <c r="D2287" s="12" t="s">
        <v>39</v>
      </c>
      <c r="E2287" s="12"/>
      <c r="F2287" s="12" t="s">
        <v>40</v>
      </c>
      <c r="G2287" s="12" t="s">
        <v>41</v>
      </c>
      <c r="H2287" s="12" t="s">
        <v>42</v>
      </c>
      <c r="I2287" s="12"/>
      <c r="J2287" s="12" t="s">
        <v>43</v>
      </c>
      <c r="K2287" s="12"/>
      <c r="L2287" s="12" t="s">
        <v>44</v>
      </c>
      <c r="M2287" s="12">
        <v>5</v>
      </c>
      <c r="N2287" s="12" t="s">
        <v>151</v>
      </c>
      <c r="O2287" s="12">
        <v>45</v>
      </c>
      <c r="P2287" s="13">
        <v>17549.55</v>
      </c>
      <c r="Q2287" s="14">
        <v>212</v>
      </c>
    </row>
    <row r="2288" spans="1:17" ht="21">
      <c r="A2288" s="11" t="s">
        <v>36</v>
      </c>
      <c r="B2288" s="12" t="s">
        <v>149</v>
      </c>
      <c r="C2288" s="12" t="s">
        <v>29</v>
      </c>
      <c r="D2288" s="12" t="s">
        <v>39</v>
      </c>
      <c r="E2288" s="12"/>
      <c r="F2288" s="12" t="s">
        <v>40</v>
      </c>
      <c r="G2288" s="12" t="s">
        <v>41</v>
      </c>
      <c r="H2288" s="12" t="s">
        <v>42</v>
      </c>
      <c r="I2288" s="12"/>
      <c r="J2288" s="12" t="s">
        <v>43</v>
      </c>
      <c r="K2288" s="12" t="s">
        <v>150</v>
      </c>
      <c r="L2288" s="12" t="s">
        <v>44</v>
      </c>
      <c r="M2288" s="12">
        <v>1</v>
      </c>
      <c r="N2288" s="12" t="s">
        <v>265</v>
      </c>
      <c r="O2288" s="12">
        <v>54</v>
      </c>
      <c r="P2288" s="13">
        <v>107946</v>
      </c>
      <c r="Q2288" s="14">
        <v>218</v>
      </c>
    </row>
    <row r="2289" spans="1:17" ht="21">
      <c r="A2289" s="11" t="s">
        <v>17</v>
      </c>
      <c r="B2289" s="12"/>
      <c r="C2289" s="12" t="s">
        <v>18</v>
      </c>
      <c r="D2289" s="12" t="s">
        <v>19</v>
      </c>
      <c r="E2289" s="12" t="s">
        <v>20</v>
      </c>
      <c r="F2289" s="12" t="s">
        <v>21</v>
      </c>
      <c r="G2289" s="12" t="s">
        <v>22</v>
      </c>
      <c r="H2289" s="12" t="s">
        <v>23</v>
      </c>
      <c r="I2289" s="12"/>
      <c r="J2289" s="12" t="s">
        <v>24</v>
      </c>
      <c r="K2289" s="12" t="s">
        <v>25</v>
      </c>
      <c r="L2289" s="12" t="s">
        <v>26</v>
      </c>
      <c r="M2289" s="12"/>
      <c r="N2289" s="12" t="s">
        <v>537</v>
      </c>
      <c r="O2289" s="12">
        <v>34</v>
      </c>
      <c r="P2289" s="13">
        <v>50966</v>
      </c>
      <c r="Q2289" s="14">
        <v>267</v>
      </c>
    </row>
    <row r="2290" spans="1:17" ht="21">
      <c r="A2290" s="11" t="s">
        <v>165</v>
      </c>
      <c r="B2290" s="12" t="s">
        <v>1129</v>
      </c>
      <c r="C2290" s="12" t="s">
        <v>29</v>
      </c>
      <c r="D2290" s="12"/>
      <c r="E2290" s="12" t="s">
        <v>49</v>
      </c>
      <c r="F2290" s="12" t="s">
        <v>86</v>
      </c>
      <c r="G2290" s="12" t="s">
        <v>77</v>
      </c>
      <c r="H2290" s="12" t="s">
        <v>256</v>
      </c>
      <c r="I2290" s="12"/>
      <c r="J2290" s="12" t="s">
        <v>24</v>
      </c>
      <c r="K2290" s="12" t="s">
        <v>205</v>
      </c>
      <c r="L2290" s="12" t="s">
        <v>419</v>
      </c>
      <c r="M2290" s="12"/>
      <c r="N2290" s="12" t="s">
        <v>2713</v>
      </c>
      <c r="O2290" s="12">
        <v>60</v>
      </c>
      <c r="P2290" s="13">
        <v>216713.4</v>
      </c>
      <c r="Q2290" s="14">
        <v>388</v>
      </c>
    </row>
    <row r="2291" spans="1:17" ht="21">
      <c r="A2291" s="11" t="s">
        <v>165</v>
      </c>
      <c r="B2291" s="12" t="s">
        <v>2714</v>
      </c>
      <c r="C2291" s="12" t="s">
        <v>115</v>
      </c>
      <c r="D2291" s="12" t="s">
        <v>85</v>
      </c>
      <c r="E2291" s="12"/>
      <c r="F2291" s="12" t="s">
        <v>135</v>
      </c>
      <c r="G2291" s="12" t="s">
        <v>67</v>
      </c>
      <c r="H2291" s="12" t="s">
        <v>68</v>
      </c>
      <c r="I2291" s="12" t="s">
        <v>260</v>
      </c>
      <c r="J2291" s="12" t="s">
        <v>2715</v>
      </c>
      <c r="K2291" s="12" t="s">
        <v>1586</v>
      </c>
      <c r="L2291" s="12"/>
      <c r="M2291" s="12"/>
      <c r="N2291" s="12" t="s">
        <v>2716</v>
      </c>
      <c r="O2291" s="12">
        <v>26</v>
      </c>
      <c r="P2291" s="13">
        <v>7447.18</v>
      </c>
      <c r="Q2291" s="14">
        <v>263</v>
      </c>
    </row>
    <row r="2292" spans="1:17" ht="21">
      <c r="A2292" s="11" t="s">
        <v>1477</v>
      </c>
      <c r="B2292" s="12" t="s">
        <v>2661</v>
      </c>
      <c r="C2292" s="12" t="s">
        <v>29</v>
      </c>
      <c r="D2292" s="12" t="s">
        <v>85</v>
      </c>
      <c r="E2292" s="12" t="s">
        <v>75</v>
      </c>
      <c r="F2292" s="12" t="s">
        <v>1534</v>
      </c>
      <c r="G2292" s="12" t="s">
        <v>77</v>
      </c>
      <c r="H2292" s="12" t="s">
        <v>413</v>
      </c>
      <c r="I2292" s="12" t="s">
        <v>111</v>
      </c>
      <c r="J2292" s="12" t="s">
        <v>43</v>
      </c>
      <c r="K2292" s="12"/>
      <c r="L2292" s="12"/>
      <c r="M2292" s="12">
        <v>4.5</v>
      </c>
      <c r="N2292" s="12" t="s">
        <v>61</v>
      </c>
      <c r="O2292" s="12">
        <v>54</v>
      </c>
      <c r="P2292" s="13">
        <v>86346</v>
      </c>
      <c r="Q2292" s="14">
        <v>450</v>
      </c>
    </row>
    <row r="2293" spans="1:17" ht="21">
      <c r="A2293" s="11" t="s">
        <v>2717</v>
      </c>
      <c r="B2293" s="12" t="s">
        <v>2718</v>
      </c>
      <c r="C2293" s="12" t="s">
        <v>2719</v>
      </c>
      <c r="D2293" s="12" t="s">
        <v>85</v>
      </c>
      <c r="E2293" s="12"/>
      <c r="F2293" s="12" t="s">
        <v>86</v>
      </c>
      <c r="G2293" s="12" t="s">
        <v>22</v>
      </c>
      <c r="H2293" s="12" t="s">
        <v>2720</v>
      </c>
      <c r="I2293" s="12"/>
      <c r="J2293" s="12"/>
      <c r="K2293" s="12"/>
      <c r="L2293" s="12"/>
      <c r="M2293" s="12"/>
      <c r="N2293" s="12" t="s">
        <v>2721</v>
      </c>
      <c r="O2293" s="12">
        <v>31</v>
      </c>
      <c r="P2293" s="13">
        <v>117799.69</v>
      </c>
      <c r="Q2293" s="14">
        <v>473</v>
      </c>
    </row>
    <row r="2294" spans="1:17" ht="21">
      <c r="A2294" s="11" t="s">
        <v>165</v>
      </c>
      <c r="B2294" s="12" t="s">
        <v>1641</v>
      </c>
      <c r="C2294" s="12" t="s">
        <v>105</v>
      </c>
      <c r="D2294" s="12" t="s">
        <v>569</v>
      </c>
      <c r="E2294" s="12" t="s">
        <v>20</v>
      </c>
      <c r="F2294" s="12" t="s">
        <v>145</v>
      </c>
      <c r="G2294" s="12" t="s">
        <v>41</v>
      </c>
      <c r="H2294" s="12" t="s">
        <v>42</v>
      </c>
      <c r="I2294" s="12"/>
      <c r="J2294" s="12" t="s">
        <v>43</v>
      </c>
      <c r="K2294" s="12" t="s">
        <v>1100</v>
      </c>
      <c r="L2294" s="12"/>
      <c r="M2294" s="12">
        <v>5</v>
      </c>
      <c r="N2294" s="12" t="s">
        <v>45</v>
      </c>
      <c r="O2294" s="12">
        <v>17</v>
      </c>
      <c r="P2294" s="13">
        <v>16999.830000000002</v>
      </c>
      <c r="Q2294" s="14">
        <v>325</v>
      </c>
    </row>
    <row r="2295" spans="1:17" ht="21">
      <c r="A2295" s="11" t="s">
        <v>17</v>
      </c>
      <c r="B2295" s="12"/>
      <c r="C2295" s="12" t="s">
        <v>29</v>
      </c>
      <c r="D2295" s="12" t="s">
        <v>19</v>
      </c>
      <c r="E2295" s="12" t="s">
        <v>94</v>
      </c>
      <c r="F2295" s="12" t="s">
        <v>95</v>
      </c>
      <c r="G2295" s="12" t="s">
        <v>96</v>
      </c>
      <c r="H2295" s="12" t="s">
        <v>23</v>
      </c>
      <c r="I2295" s="12"/>
      <c r="J2295" s="12" t="s">
        <v>24</v>
      </c>
      <c r="K2295" s="12" t="s">
        <v>25</v>
      </c>
      <c r="L2295" s="12" t="s">
        <v>97</v>
      </c>
      <c r="M2295" s="12">
        <v>5</v>
      </c>
      <c r="N2295" s="12" t="s">
        <v>1114</v>
      </c>
      <c r="O2295" s="12">
        <v>50</v>
      </c>
      <c r="P2295" s="13">
        <v>56299.5</v>
      </c>
      <c r="Q2295" s="14">
        <v>315</v>
      </c>
    </row>
    <row r="2296" spans="1:17" ht="21">
      <c r="A2296" s="11" t="s">
        <v>28</v>
      </c>
      <c r="B2296" s="12"/>
      <c r="C2296" s="12" t="s">
        <v>18</v>
      </c>
      <c r="D2296" s="12" t="s">
        <v>287</v>
      </c>
      <c r="E2296" s="12" t="s">
        <v>32</v>
      </c>
      <c r="F2296" s="12" t="s">
        <v>288</v>
      </c>
      <c r="G2296" s="12" t="s">
        <v>77</v>
      </c>
      <c r="H2296" s="12" t="s">
        <v>23</v>
      </c>
      <c r="I2296" s="12"/>
      <c r="J2296" s="12" t="s">
        <v>24</v>
      </c>
      <c r="K2296" s="12" t="s">
        <v>25</v>
      </c>
      <c r="L2296" s="12" t="s">
        <v>97</v>
      </c>
      <c r="M2296" s="12">
        <v>4.7</v>
      </c>
      <c r="N2296" s="12" t="s">
        <v>45</v>
      </c>
      <c r="O2296" s="12">
        <v>27</v>
      </c>
      <c r="P2296" s="13">
        <v>26999.73</v>
      </c>
      <c r="Q2296" s="14">
        <v>195</v>
      </c>
    </row>
    <row r="2297" spans="1:17" ht="21">
      <c r="A2297" s="11" t="s">
        <v>28</v>
      </c>
      <c r="B2297" s="12"/>
      <c r="C2297" s="12" t="s">
        <v>29</v>
      </c>
      <c r="D2297" s="12" t="s">
        <v>85</v>
      </c>
      <c r="E2297" s="12" t="s">
        <v>20</v>
      </c>
      <c r="F2297" s="12" t="s">
        <v>99</v>
      </c>
      <c r="G2297" s="12" t="s">
        <v>77</v>
      </c>
      <c r="H2297" s="12" t="s">
        <v>23</v>
      </c>
      <c r="I2297" s="12"/>
      <c r="J2297" s="12" t="s">
        <v>24</v>
      </c>
      <c r="K2297" s="12" t="s">
        <v>25</v>
      </c>
      <c r="L2297" s="12" t="s">
        <v>97</v>
      </c>
      <c r="M2297" s="12">
        <v>4.4000000000000004</v>
      </c>
      <c r="N2297" s="12" t="s">
        <v>2722</v>
      </c>
      <c r="O2297" s="12">
        <v>27</v>
      </c>
      <c r="P2297" s="13">
        <v>27705.51</v>
      </c>
      <c r="Q2297" s="14">
        <v>432</v>
      </c>
    </row>
    <row r="2298" spans="1:17" ht="21">
      <c r="A2298" s="11" t="s">
        <v>36</v>
      </c>
      <c r="B2298" s="12" t="s">
        <v>37</v>
      </c>
      <c r="C2298" s="12" t="s">
        <v>38</v>
      </c>
      <c r="D2298" s="12" t="s">
        <v>39</v>
      </c>
      <c r="E2298" s="12"/>
      <c r="F2298" s="12" t="s">
        <v>40</v>
      </c>
      <c r="G2298" s="12" t="s">
        <v>41</v>
      </c>
      <c r="H2298" s="12" t="s">
        <v>42</v>
      </c>
      <c r="I2298" s="12"/>
      <c r="J2298" s="12" t="s">
        <v>43</v>
      </c>
      <c r="K2298" s="12"/>
      <c r="L2298" s="12" t="s">
        <v>44</v>
      </c>
      <c r="M2298" s="12">
        <v>5</v>
      </c>
      <c r="N2298" s="12" t="s">
        <v>1844</v>
      </c>
      <c r="O2298" s="12">
        <v>64</v>
      </c>
      <c r="P2298" s="13">
        <v>159936</v>
      </c>
      <c r="Q2298" s="14">
        <v>145</v>
      </c>
    </row>
    <row r="2299" spans="1:17" ht="21">
      <c r="A2299" s="11" t="s">
        <v>36</v>
      </c>
      <c r="B2299" s="12" t="s">
        <v>149</v>
      </c>
      <c r="C2299" s="12" t="s">
        <v>29</v>
      </c>
      <c r="D2299" s="12" t="s">
        <v>39</v>
      </c>
      <c r="E2299" s="12"/>
      <c r="F2299" s="12" t="s">
        <v>40</v>
      </c>
      <c r="G2299" s="12" t="s">
        <v>41</v>
      </c>
      <c r="H2299" s="12" t="s">
        <v>42</v>
      </c>
      <c r="I2299" s="12"/>
      <c r="J2299" s="12" t="s">
        <v>43</v>
      </c>
      <c r="K2299" s="12" t="s">
        <v>150</v>
      </c>
      <c r="L2299" s="12" t="s">
        <v>44</v>
      </c>
      <c r="M2299" s="12">
        <v>1</v>
      </c>
      <c r="N2299" s="12" t="s">
        <v>2723</v>
      </c>
      <c r="O2299" s="12">
        <v>63</v>
      </c>
      <c r="P2299" s="13">
        <v>78105.509999999995</v>
      </c>
      <c r="Q2299" s="14">
        <v>310</v>
      </c>
    </row>
    <row r="2300" spans="1:17" ht="21">
      <c r="A2300" s="11" t="s">
        <v>17</v>
      </c>
      <c r="B2300" s="12"/>
      <c r="C2300" s="12" t="s">
        <v>18</v>
      </c>
      <c r="D2300" s="12" t="s">
        <v>19</v>
      </c>
      <c r="E2300" s="12" t="s">
        <v>20</v>
      </c>
      <c r="F2300" s="12" t="s">
        <v>21</v>
      </c>
      <c r="G2300" s="12" t="s">
        <v>22</v>
      </c>
      <c r="H2300" s="12" t="s">
        <v>23</v>
      </c>
      <c r="I2300" s="12"/>
      <c r="J2300" s="12" t="s">
        <v>24</v>
      </c>
      <c r="K2300" s="12" t="s">
        <v>25</v>
      </c>
      <c r="L2300" s="12" t="s">
        <v>26</v>
      </c>
      <c r="M2300" s="12"/>
      <c r="N2300" s="12" t="s">
        <v>45</v>
      </c>
      <c r="O2300" s="12">
        <v>35</v>
      </c>
      <c r="P2300" s="13">
        <v>34999.65</v>
      </c>
      <c r="Q2300" s="14">
        <v>372</v>
      </c>
    </row>
    <row r="2301" spans="1:17" ht="21">
      <c r="A2301" s="11" t="s">
        <v>123</v>
      </c>
      <c r="B2301" s="12" t="s">
        <v>2724</v>
      </c>
      <c r="C2301" s="12" t="s">
        <v>29</v>
      </c>
      <c r="D2301" s="12" t="s">
        <v>85</v>
      </c>
      <c r="E2301" s="12" t="s">
        <v>90</v>
      </c>
      <c r="F2301" s="12" t="s">
        <v>374</v>
      </c>
      <c r="G2301" s="12" t="s">
        <v>32</v>
      </c>
      <c r="H2301" s="12" t="s">
        <v>256</v>
      </c>
      <c r="I2301" s="12"/>
      <c r="J2301" s="12" t="s">
        <v>43</v>
      </c>
      <c r="K2301" s="12" t="s">
        <v>2448</v>
      </c>
      <c r="L2301" s="12"/>
      <c r="M2301" s="12"/>
      <c r="N2301" s="12" t="s">
        <v>45</v>
      </c>
      <c r="O2301" s="12">
        <v>43</v>
      </c>
      <c r="P2301" s="13">
        <v>42999.57</v>
      </c>
      <c r="Q2301" s="14">
        <v>180</v>
      </c>
    </row>
    <row r="2302" spans="1:17" ht="21">
      <c r="A2302" s="11" t="s">
        <v>123</v>
      </c>
      <c r="B2302" s="12" t="s">
        <v>792</v>
      </c>
      <c r="C2302" s="12" t="s">
        <v>18</v>
      </c>
      <c r="D2302" s="12" t="s">
        <v>85</v>
      </c>
      <c r="E2302" s="12" t="s">
        <v>90</v>
      </c>
      <c r="F2302" s="12" t="s">
        <v>76</v>
      </c>
      <c r="G2302" s="12" t="s">
        <v>1633</v>
      </c>
      <c r="H2302" s="12" t="s">
        <v>256</v>
      </c>
      <c r="I2302" s="12" t="s">
        <v>2725</v>
      </c>
      <c r="J2302" s="12" t="s">
        <v>24</v>
      </c>
      <c r="K2302" s="12"/>
      <c r="L2302" s="12"/>
      <c r="M2302" s="12">
        <v>3.7</v>
      </c>
      <c r="N2302" s="12" t="s">
        <v>45</v>
      </c>
      <c r="O2302" s="12">
        <v>47</v>
      </c>
      <c r="P2302" s="13">
        <v>46999.53</v>
      </c>
      <c r="Q2302" s="14">
        <v>346</v>
      </c>
    </row>
    <row r="2303" spans="1:17" ht="21">
      <c r="A2303" s="11" t="s">
        <v>216</v>
      </c>
      <c r="B2303" s="12" t="s">
        <v>2726</v>
      </c>
      <c r="C2303" s="12" t="s">
        <v>18</v>
      </c>
      <c r="D2303" s="12" t="s">
        <v>85</v>
      </c>
      <c r="E2303" s="12" t="s">
        <v>90</v>
      </c>
      <c r="F2303" s="12" t="s">
        <v>374</v>
      </c>
      <c r="G2303" s="12" t="s">
        <v>77</v>
      </c>
      <c r="H2303" s="12" t="s">
        <v>42</v>
      </c>
      <c r="I2303" s="12" t="s">
        <v>219</v>
      </c>
      <c r="J2303" s="12" t="s">
        <v>24</v>
      </c>
      <c r="K2303" s="12"/>
      <c r="L2303" s="12"/>
      <c r="M2303" s="12">
        <v>4.0999999999999996</v>
      </c>
      <c r="N2303" s="12" t="s">
        <v>211</v>
      </c>
      <c r="O2303" s="12">
        <v>56</v>
      </c>
      <c r="P2303" s="13">
        <v>25759.439999999999</v>
      </c>
      <c r="Q2303" s="14">
        <v>321</v>
      </c>
    </row>
    <row r="2304" spans="1:17" ht="21">
      <c r="A2304" s="11" t="s">
        <v>165</v>
      </c>
      <c r="B2304" s="12" t="s">
        <v>2413</v>
      </c>
      <c r="C2304" s="12" t="s">
        <v>29</v>
      </c>
      <c r="D2304" s="12" t="s">
        <v>30</v>
      </c>
      <c r="E2304" s="12" t="s">
        <v>75</v>
      </c>
      <c r="F2304" s="12" t="s">
        <v>76</v>
      </c>
      <c r="G2304" s="12" t="s">
        <v>32</v>
      </c>
      <c r="H2304" s="12" t="s">
        <v>33</v>
      </c>
      <c r="I2304" s="12"/>
      <c r="J2304" s="12" t="s">
        <v>43</v>
      </c>
      <c r="K2304" s="12" t="s">
        <v>799</v>
      </c>
      <c r="L2304" s="12"/>
      <c r="M2304" s="12"/>
      <c r="N2304" s="12" t="s">
        <v>61</v>
      </c>
      <c r="O2304" s="12">
        <v>18</v>
      </c>
      <c r="P2304" s="13">
        <v>28782</v>
      </c>
      <c r="Q2304" s="14">
        <v>210</v>
      </c>
    </row>
    <row r="2305" spans="1:17" ht="21">
      <c r="A2305" s="11" t="s">
        <v>17</v>
      </c>
      <c r="B2305" s="12"/>
      <c r="C2305" s="12" t="s">
        <v>29</v>
      </c>
      <c r="D2305" s="12" t="s">
        <v>19</v>
      </c>
      <c r="E2305" s="12" t="s">
        <v>94</v>
      </c>
      <c r="F2305" s="12" t="s">
        <v>95</v>
      </c>
      <c r="G2305" s="12" t="s">
        <v>96</v>
      </c>
      <c r="H2305" s="12" t="s">
        <v>23</v>
      </c>
      <c r="I2305" s="12"/>
      <c r="J2305" s="12" t="s">
        <v>24</v>
      </c>
      <c r="K2305" s="12" t="s">
        <v>25</v>
      </c>
      <c r="L2305" s="12" t="s">
        <v>97</v>
      </c>
      <c r="M2305" s="12">
        <v>5</v>
      </c>
      <c r="N2305" s="12" t="s">
        <v>2727</v>
      </c>
      <c r="O2305" s="12">
        <v>20</v>
      </c>
      <c r="P2305" s="13">
        <v>52060</v>
      </c>
      <c r="Q2305" s="14">
        <v>427</v>
      </c>
    </row>
    <row r="2306" spans="1:17" ht="21">
      <c r="A2306" s="11" t="s">
        <v>28</v>
      </c>
      <c r="B2306" s="12"/>
      <c r="C2306" s="12" t="s">
        <v>18</v>
      </c>
      <c r="D2306" s="12" t="s">
        <v>287</v>
      </c>
      <c r="E2306" s="12" t="s">
        <v>32</v>
      </c>
      <c r="F2306" s="12" t="s">
        <v>288</v>
      </c>
      <c r="G2306" s="12" t="s">
        <v>77</v>
      </c>
      <c r="H2306" s="12" t="s">
        <v>23</v>
      </c>
      <c r="I2306" s="12"/>
      <c r="J2306" s="12" t="s">
        <v>24</v>
      </c>
      <c r="K2306" s="12" t="s">
        <v>25</v>
      </c>
      <c r="L2306" s="12" t="s">
        <v>97</v>
      </c>
      <c r="M2306" s="12">
        <v>4.7</v>
      </c>
      <c r="N2306" s="12" t="s">
        <v>151</v>
      </c>
      <c r="O2306" s="12">
        <v>38</v>
      </c>
      <c r="P2306" s="13">
        <v>14819.62</v>
      </c>
      <c r="Q2306" s="14">
        <v>260</v>
      </c>
    </row>
    <row r="2307" spans="1:17" ht="21">
      <c r="A2307" s="11" t="s">
        <v>28</v>
      </c>
      <c r="B2307" s="12"/>
      <c r="C2307" s="12" t="s">
        <v>29</v>
      </c>
      <c r="D2307" s="12" t="s">
        <v>85</v>
      </c>
      <c r="E2307" s="12" t="s">
        <v>20</v>
      </c>
      <c r="F2307" s="12" t="s">
        <v>99</v>
      </c>
      <c r="G2307" s="12" t="s">
        <v>77</v>
      </c>
      <c r="H2307" s="12" t="s">
        <v>23</v>
      </c>
      <c r="I2307" s="12"/>
      <c r="J2307" s="12" t="s">
        <v>24</v>
      </c>
      <c r="K2307" s="12" t="s">
        <v>25</v>
      </c>
      <c r="L2307" s="12" t="s">
        <v>97</v>
      </c>
      <c r="M2307" s="12">
        <v>4.4000000000000004</v>
      </c>
      <c r="N2307" s="12" t="s">
        <v>1465</v>
      </c>
      <c r="O2307" s="12">
        <v>24</v>
      </c>
      <c r="P2307" s="13">
        <v>22891.68</v>
      </c>
      <c r="Q2307" s="14">
        <v>191</v>
      </c>
    </row>
    <row r="2308" spans="1:17" ht="21">
      <c r="A2308" s="11" t="s">
        <v>165</v>
      </c>
      <c r="B2308" s="12" t="s">
        <v>1509</v>
      </c>
      <c r="C2308" s="12" t="s">
        <v>18</v>
      </c>
      <c r="D2308" s="12" t="s">
        <v>569</v>
      </c>
      <c r="E2308" s="12" t="s">
        <v>1187</v>
      </c>
      <c r="F2308" s="12" t="s">
        <v>76</v>
      </c>
      <c r="G2308" s="12" t="s">
        <v>41</v>
      </c>
      <c r="H2308" s="12" t="s">
        <v>33</v>
      </c>
      <c r="I2308" s="12"/>
      <c r="J2308" s="12" t="s">
        <v>43</v>
      </c>
      <c r="K2308" s="12" t="s">
        <v>570</v>
      </c>
      <c r="L2308" s="12"/>
      <c r="M2308" s="12"/>
      <c r="N2308" s="12" t="s">
        <v>2728</v>
      </c>
      <c r="O2308" s="12">
        <v>20</v>
      </c>
      <c r="P2308" s="13">
        <v>15021.2</v>
      </c>
      <c r="Q2308" s="14">
        <v>496</v>
      </c>
    </row>
    <row r="2309" spans="1:17" ht="21">
      <c r="A2309" s="11" t="s">
        <v>165</v>
      </c>
      <c r="B2309" s="12" t="s">
        <v>1186</v>
      </c>
      <c r="C2309" s="12" t="s">
        <v>105</v>
      </c>
      <c r="D2309" s="12"/>
      <c r="E2309" s="12" t="s">
        <v>208</v>
      </c>
      <c r="F2309" s="12" t="s">
        <v>76</v>
      </c>
      <c r="G2309" s="12" t="s">
        <v>77</v>
      </c>
      <c r="H2309" s="12" t="s">
        <v>338</v>
      </c>
      <c r="I2309" s="12"/>
      <c r="J2309" s="12" t="s">
        <v>43</v>
      </c>
      <c r="K2309" s="12" t="s">
        <v>2729</v>
      </c>
      <c r="L2309" s="12"/>
      <c r="M2309" s="12">
        <v>4.5</v>
      </c>
      <c r="N2309" s="12" t="s">
        <v>1522</v>
      </c>
      <c r="O2309" s="12">
        <v>53</v>
      </c>
      <c r="P2309" s="13">
        <v>87447.35</v>
      </c>
      <c r="Q2309" s="14">
        <v>168</v>
      </c>
    </row>
    <row r="2310" spans="1:17" ht="21">
      <c r="A2310" s="11" t="s">
        <v>165</v>
      </c>
      <c r="B2310" s="12" t="s">
        <v>1856</v>
      </c>
      <c r="C2310" s="12" t="s">
        <v>48</v>
      </c>
      <c r="D2310" s="12" t="s">
        <v>85</v>
      </c>
      <c r="E2310" s="12" t="s">
        <v>49</v>
      </c>
      <c r="F2310" s="12" t="s">
        <v>86</v>
      </c>
      <c r="G2310" s="12" t="s">
        <v>77</v>
      </c>
      <c r="H2310" s="12" t="s">
        <v>33</v>
      </c>
      <c r="I2310" s="12" t="s">
        <v>589</v>
      </c>
      <c r="J2310" s="12" t="s">
        <v>24</v>
      </c>
      <c r="K2310" s="12"/>
      <c r="L2310" s="12"/>
      <c r="M2310" s="12"/>
      <c r="N2310" s="12" t="s">
        <v>2730</v>
      </c>
      <c r="O2310" s="12">
        <v>18</v>
      </c>
      <c r="P2310" s="13">
        <v>26449.919999999998</v>
      </c>
      <c r="Q2310" s="14">
        <v>280</v>
      </c>
    </row>
    <row r="2311" spans="1:17" ht="21">
      <c r="A2311" s="11" t="s">
        <v>123</v>
      </c>
      <c r="B2311" s="12" t="s">
        <v>1964</v>
      </c>
      <c r="C2311" s="12" t="s">
        <v>18</v>
      </c>
      <c r="D2311" s="12"/>
      <c r="E2311" s="12" t="s">
        <v>49</v>
      </c>
      <c r="F2311" s="12" t="s">
        <v>86</v>
      </c>
      <c r="G2311" s="12" t="s">
        <v>22</v>
      </c>
      <c r="H2311" s="12" t="s">
        <v>23</v>
      </c>
      <c r="I2311" s="12" t="s">
        <v>260</v>
      </c>
      <c r="J2311" s="12" t="s">
        <v>261</v>
      </c>
      <c r="K2311" s="12" t="s">
        <v>112</v>
      </c>
      <c r="L2311" s="12"/>
      <c r="M2311" s="12"/>
      <c r="N2311" s="12" t="s">
        <v>2698</v>
      </c>
      <c r="O2311" s="12">
        <v>39</v>
      </c>
      <c r="P2311" s="13">
        <v>82016.61</v>
      </c>
      <c r="Q2311" s="14">
        <v>156</v>
      </c>
    </row>
    <row r="2312" spans="1:17" ht="21">
      <c r="A2312" s="11" t="s">
        <v>165</v>
      </c>
      <c r="B2312" s="12" t="s">
        <v>741</v>
      </c>
      <c r="C2312" s="12" t="s">
        <v>18</v>
      </c>
      <c r="D2312" s="12" t="s">
        <v>30</v>
      </c>
      <c r="E2312" s="12" t="s">
        <v>75</v>
      </c>
      <c r="F2312" s="12" t="s">
        <v>86</v>
      </c>
      <c r="G2312" s="12" t="s">
        <v>77</v>
      </c>
      <c r="H2312" s="12" t="s">
        <v>33</v>
      </c>
      <c r="I2312" s="12"/>
      <c r="J2312" s="12" t="s">
        <v>24</v>
      </c>
      <c r="K2312" s="12" t="s">
        <v>506</v>
      </c>
      <c r="L2312" s="12"/>
      <c r="M2312" s="12"/>
      <c r="N2312" s="12" t="s">
        <v>346</v>
      </c>
      <c r="O2312" s="12">
        <v>20</v>
      </c>
      <c r="P2312" s="13">
        <v>35980</v>
      </c>
      <c r="Q2312" s="14">
        <v>503</v>
      </c>
    </row>
    <row r="2313" spans="1:17" ht="21">
      <c r="A2313" s="11" t="s">
        <v>165</v>
      </c>
      <c r="B2313" s="12" t="s">
        <v>2666</v>
      </c>
      <c r="C2313" s="12" t="s">
        <v>48</v>
      </c>
      <c r="D2313" s="12" t="s">
        <v>85</v>
      </c>
      <c r="E2313" s="12" t="s">
        <v>75</v>
      </c>
      <c r="F2313" s="12" t="s">
        <v>76</v>
      </c>
      <c r="G2313" s="12" t="s">
        <v>77</v>
      </c>
      <c r="H2313" s="12" t="s">
        <v>33</v>
      </c>
      <c r="I2313" s="12"/>
      <c r="J2313" s="12" t="s">
        <v>24</v>
      </c>
      <c r="K2313" s="12" t="s">
        <v>506</v>
      </c>
      <c r="L2313" s="12"/>
      <c r="M2313" s="12"/>
      <c r="N2313" s="12" t="s">
        <v>537</v>
      </c>
      <c r="O2313" s="12">
        <v>55</v>
      </c>
      <c r="P2313" s="13">
        <v>82445</v>
      </c>
      <c r="Q2313" s="14">
        <v>362</v>
      </c>
    </row>
    <row r="2314" spans="1:17" ht="21">
      <c r="A2314" s="11" t="s">
        <v>28</v>
      </c>
      <c r="B2314" s="12"/>
      <c r="C2314" s="12" t="s">
        <v>29</v>
      </c>
      <c r="D2314" s="12" t="s">
        <v>30</v>
      </c>
      <c r="E2314" s="12" t="s">
        <v>20</v>
      </c>
      <c r="F2314" s="12" t="s">
        <v>31</v>
      </c>
      <c r="G2314" s="12" t="s">
        <v>32</v>
      </c>
      <c r="H2314" s="12" t="s">
        <v>33</v>
      </c>
      <c r="I2314" s="12" t="s">
        <v>34</v>
      </c>
      <c r="J2314" s="12" t="s">
        <v>24</v>
      </c>
      <c r="K2314" s="12" t="s">
        <v>25</v>
      </c>
      <c r="L2314" s="12"/>
      <c r="M2314" s="12">
        <v>4.5</v>
      </c>
      <c r="N2314" s="12" t="s">
        <v>132</v>
      </c>
      <c r="O2314" s="12">
        <v>42</v>
      </c>
      <c r="P2314" s="13">
        <v>24779.58</v>
      </c>
      <c r="Q2314" s="14">
        <v>288</v>
      </c>
    </row>
    <row r="2315" spans="1:17" ht="21">
      <c r="A2315" s="11" t="s">
        <v>17</v>
      </c>
      <c r="B2315" s="12" t="s">
        <v>101</v>
      </c>
      <c r="C2315" s="12" t="s">
        <v>29</v>
      </c>
      <c r="D2315" s="12" t="s">
        <v>102</v>
      </c>
      <c r="E2315" s="12" t="s">
        <v>20</v>
      </c>
      <c r="F2315" s="12" t="s">
        <v>31</v>
      </c>
      <c r="G2315" s="12" t="s">
        <v>96</v>
      </c>
      <c r="H2315" s="12" t="s">
        <v>23</v>
      </c>
      <c r="I2315" s="12"/>
      <c r="J2315" s="12" t="s">
        <v>24</v>
      </c>
      <c r="K2315" s="12" t="s">
        <v>25</v>
      </c>
      <c r="L2315" s="12"/>
      <c r="M2315" s="12"/>
      <c r="N2315" s="12" t="s">
        <v>132</v>
      </c>
      <c r="O2315" s="12">
        <v>51</v>
      </c>
      <c r="P2315" s="13">
        <v>30089.49</v>
      </c>
      <c r="Q2315" s="14">
        <v>357</v>
      </c>
    </row>
    <row r="2316" spans="1:17" ht="21">
      <c r="A2316" s="11" t="s">
        <v>152</v>
      </c>
      <c r="B2316" s="12" t="s">
        <v>153</v>
      </c>
      <c r="C2316" s="12" t="s">
        <v>73</v>
      </c>
      <c r="D2316" s="12" t="s">
        <v>30</v>
      </c>
      <c r="E2316" s="12" t="s">
        <v>20</v>
      </c>
      <c r="F2316" s="12" t="s">
        <v>31</v>
      </c>
      <c r="G2316" s="12" t="s">
        <v>41</v>
      </c>
      <c r="H2316" s="12" t="s">
        <v>23</v>
      </c>
      <c r="I2316" s="12"/>
      <c r="J2316" s="12" t="s">
        <v>24</v>
      </c>
      <c r="K2316" s="12" t="s">
        <v>25</v>
      </c>
      <c r="L2316" s="12"/>
      <c r="M2316" s="12"/>
      <c r="N2316" s="12" t="s">
        <v>2731</v>
      </c>
      <c r="O2316" s="12">
        <v>53</v>
      </c>
      <c r="P2316" s="13">
        <v>89069.68</v>
      </c>
      <c r="Q2316" s="14">
        <v>467</v>
      </c>
    </row>
    <row r="2317" spans="1:17" ht="21">
      <c r="A2317" s="11" t="s">
        <v>36</v>
      </c>
      <c r="B2317" s="12" t="s">
        <v>37</v>
      </c>
      <c r="C2317" s="12" t="s">
        <v>38</v>
      </c>
      <c r="D2317" s="12" t="s">
        <v>39</v>
      </c>
      <c r="E2317" s="12"/>
      <c r="F2317" s="12" t="s">
        <v>40</v>
      </c>
      <c r="G2317" s="12" t="s">
        <v>41</v>
      </c>
      <c r="H2317" s="12" t="s">
        <v>42</v>
      </c>
      <c r="I2317" s="12"/>
      <c r="J2317" s="12" t="s">
        <v>43</v>
      </c>
      <c r="K2317" s="12"/>
      <c r="L2317" s="12" t="s">
        <v>44</v>
      </c>
      <c r="M2317" s="12">
        <v>5</v>
      </c>
      <c r="N2317" s="12" t="s">
        <v>1519</v>
      </c>
      <c r="O2317" s="12">
        <v>50</v>
      </c>
      <c r="P2317" s="13">
        <v>38355.5</v>
      </c>
      <c r="Q2317" s="14">
        <v>494</v>
      </c>
    </row>
    <row r="2318" spans="1:17" ht="21">
      <c r="A2318" s="11" t="s">
        <v>36</v>
      </c>
      <c r="B2318" s="12" t="s">
        <v>149</v>
      </c>
      <c r="C2318" s="12" t="s">
        <v>29</v>
      </c>
      <c r="D2318" s="12" t="s">
        <v>39</v>
      </c>
      <c r="E2318" s="12"/>
      <c r="F2318" s="12" t="s">
        <v>40</v>
      </c>
      <c r="G2318" s="12" t="s">
        <v>41</v>
      </c>
      <c r="H2318" s="12" t="s">
        <v>42</v>
      </c>
      <c r="I2318" s="12"/>
      <c r="J2318" s="12" t="s">
        <v>43</v>
      </c>
      <c r="K2318" s="12" t="s">
        <v>150</v>
      </c>
      <c r="L2318" s="12" t="s">
        <v>44</v>
      </c>
      <c r="M2318" s="12">
        <v>1</v>
      </c>
      <c r="N2318" s="12" t="s">
        <v>2732</v>
      </c>
      <c r="O2318" s="12">
        <v>64</v>
      </c>
      <c r="P2318" s="13">
        <v>111999.36</v>
      </c>
      <c r="Q2318" s="14">
        <v>167</v>
      </c>
    </row>
    <row r="2319" spans="1:17" ht="21">
      <c r="A2319" s="11" t="s">
        <v>17</v>
      </c>
      <c r="B2319" s="12"/>
      <c r="C2319" s="12" t="s">
        <v>18</v>
      </c>
      <c r="D2319" s="12" t="s">
        <v>19</v>
      </c>
      <c r="E2319" s="12" t="s">
        <v>20</v>
      </c>
      <c r="F2319" s="12" t="s">
        <v>21</v>
      </c>
      <c r="G2319" s="12" t="s">
        <v>22</v>
      </c>
      <c r="H2319" s="12" t="s">
        <v>23</v>
      </c>
      <c r="I2319" s="12"/>
      <c r="J2319" s="12" t="s">
        <v>24</v>
      </c>
      <c r="K2319" s="12" t="s">
        <v>25</v>
      </c>
      <c r="L2319" s="12" t="s">
        <v>26</v>
      </c>
      <c r="M2319" s="12"/>
      <c r="N2319" s="12" t="s">
        <v>61</v>
      </c>
      <c r="O2319" s="12">
        <v>15</v>
      </c>
      <c r="P2319" s="13">
        <v>23985</v>
      </c>
      <c r="Q2319" s="14">
        <v>330</v>
      </c>
    </row>
    <row r="2320" spans="1:17" ht="21">
      <c r="A2320" s="11" t="s">
        <v>123</v>
      </c>
      <c r="B2320" s="12" t="s">
        <v>2733</v>
      </c>
      <c r="C2320" s="12" t="s">
        <v>302</v>
      </c>
      <c r="D2320" s="12" t="s">
        <v>85</v>
      </c>
      <c r="E2320" s="12" t="s">
        <v>75</v>
      </c>
      <c r="F2320" s="12" t="s">
        <v>76</v>
      </c>
      <c r="G2320" s="12" t="s">
        <v>41</v>
      </c>
      <c r="H2320" s="12" t="s">
        <v>33</v>
      </c>
      <c r="I2320" s="12"/>
      <c r="J2320" s="12" t="s">
        <v>24</v>
      </c>
      <c r="K2320" s="12"/>
      <c r="L2320" s="12"/>
      <c r="M2320" s="12"/>
      <c r="N2320" s="12" t="s">
        <v>45</v>
      </c>
      <c r="O2320" s="12">
        <v>46</v>
      </c>
      <c r="P2320" s="13">
        <v>45999.54</v>
      </c>
      <c r="Q2320" s="14">
        <v>135</v>
      </c>
    </row>
    <row r="2321" spans="1:17" ht="21">
      <c r="A2321" s="11" t="s">
        <v>123</v>
      </c>
      <c r="B2321" s="12" t="s">
        <v>792</v>
      </c>
      <c r="C2321" s="12" t="s">
        <v>105</v>
      </c>
      <c r="D2321" s="12"/>
      <c r="E2321" s="12"/>
      <c r="F2321" s="12" t="s">
        <v>76</v>
      </c>
      <c r="G2321" s="12" t="s">
        <v>41</v>
      </c>
      <c r="H2321" s="12" t="s">
        <v>627</v>
      </c>
      <c r="I2321" s="12" t="s">
        <v>34</v>
      </c>
      <c r="J2321" s="12" t="s">
        <v>24</v>
      </c>
      <c r="K2321" s="12"/>
      <c r="L2321" s="12"/>
      <c r="M2321" s="12"/>
      <c r="N2321" s="12" t="s">
        <v>2734</v>
      </c>
      <c r="O2321" s="12">
        <v>49</v>
      </c>
      <c r="P2321" s="13">
        <v>72918.37</v>
      </c>
      <c r="Q2321" s="14">
        <v>151</v>
      </c>
    </row>
    <row r="2322" spans="1:17" ht="21">
      <c r="A2322" s="11" t="s">
        <v>165</v>
      </c>
      <c r="B2322" s="12" t="s">
        <v>1636</v>
      </c>
      <c r="C2322" s="12" t="s">
        <v>29</v>
      </c>
      <c r="D2322" s="12"/>
      <c r="E2322" s="12" t="s">
        <v>90</v>
      </c>
      <c r="F2322" s="12" t="s">
        <v>86</v>
      </c>
      <c r="G2322" s="12" t="s">
        <v>77</v>
      </c>
      <c r="H2322" s="12" t="s">
        <v>256</v>
      </c>
      <c r="I2322" s="12"/>
      <c r="J2322" s="12" t="s">
        <v>24</v>
      </c>
      <c r="K2322" s="12" t="s">
        <v>112</v>
      </c>
      <c r="L2322" s="12" t="s">
        <v>1462</v>
      </c>
      <c r="M2322" s="12"/>
      <c r="N2322" s="12" t="s">
        <v>1004</v>
      </c>
      <c r="O2322" s="12">
        <v>64</v>
      </c>
      <c r="P2322" s="13">
        <v>109823.36</v>
      </c>
      <c r="Q2322" s="14">
        <v>385</v>
      </c>
    </row>
    <row r="2323" spans="1:17" ht="21">
      <c r="A2323" s="11" t="s">
        <v>165</v>
      </c>
      <c r="B2323" s="12" t="s">
        <v>522</v>
      </c>
      <c r="C2323" s="12" t="s">
        <v>29</v>
      </c>
      <c r="D2323" s="12"/>
      <c r="E2323" s="12" t="s">
        <v>75</v>
      </c>
      <c r="F2323" s="12" t="s">
        <v>76</v>
      </c>
      <c r="G2323" s="12" t="s">
        <v>22</v>
      </c>
      <c r="H2323" s="12" t="s">
        <v>33</v>
      </c>
      <c r="I2323" s="12" t="s">
        <v>111</v>
      </c>
      <c r="J2323" s="12" t="s">
        <v>24</v>
      </c>
      <c r="K2323" s="12" t="s">
        <v>205</v>
      </c>
      <c r="L2323" s="12"/>
      <c r="M2323" s="12"/>
      <c r="N2323" s="12" t="s">
        <v>2735</v>
      </c>
      <c r="O2323" s="12">
        <v>40</v>
      </c>
      <c r="P2323" s="13">
        <v>25179.599999999999</v>
      </c>
      <c r="Q2323" s="14">
        <v>347</v>
      </c>
    </row>
    <row r="2324" spans="1:17" ht="21">
      <c r="A2324" s="11" t="s">
        <v>289</v>
      </c>
      <c r="B2324" s="12" t="s">
        <v>1162</v>
      </c>
      <c r="C2324" s="12" t="s">
        <v>29</v>
      </c>
      <c r="D2324" s="12"/>
      <c r="E2324" s="12" t="s">
        <v>90</v>
      </c>
      <c r="F2324" s="12" t="s">
        <v>21</v>
      </c>
      <c r="G2324" s="12" t="s">
        <v>77</v>
      </c>
      <c r="H2324" s="12" t="s">
        <v>42</v>
      </c>
      <c r="I2324" s="12" t="s">
        <v>1308</v>
      </c>
      <c r="J2324" s="12" t="s">
        <v>43</v>
      </c>
      <c r="K2324" s="12" t="s">
        <v>2736</v>
      </c>
      <c r="L2324" s="12"/>
      <c r="M2324" s="12">
        <v>4.7</v>
      </c>
      <c r="N2324" s="12" t="s">
        <v>78</v>
      </c>
      <c r="O2324" s="12">
        <v>21</v>
      </c>
      <c r="P2324" s="13">
        <v>18899.79</v>
      </c>
      <c r="Q2324" s="14">
        <v>117</v>
      </c>
    </row>
    <row r="2325" spans="1:17" ht="21">
      <c r="A2325" s="11" t="s">
        <v>751</v>
      </c>
      <c r="B2325" s="12" t="s">
        <v>2737</v>
      </c>
      <c r="C2325" s="12" t="s">
        <v>29</v>
      </c>
      <c r="D2325" s="12"/>
      <c r="E2325" s="12" t="s">
        <v>20</v>
      </c>
      <c r="F2325" s="12" t="s">
        <v>2738</v>
      </c>
      <c r="G2325" s="12" t="s">
        <v>77</v>
      </c>
      <c r="H2325" s="12" t="s">
        <v>338</v>
      </c>
      <c r="I2325" s="12" t="s">
        <v>111</v>
      </c>
      <c r="J2325" s="12" t="s">
        <v>43</v>
      </c>
      <c r="K2325" s="12" t="s">
        <v>2087</v>
      </c>
      <c r="L2325" s="12"/>
      <c r="M2325" s="12">
        <v>4.0999999999999996</v>
      </c>
      <c r="N2325" s="12" t="s">
        <v>2739</v>
      </c>
      <c r="O2325" s="12">
        <v>45</v>
      </c>
      <c r="P2325" s="13">
        <v>45989.55</v>
      </c>
      <c r="Q2325" s="14">
        <v>200</v>
      </c>
    </row>
    <row r="2326" spans="1:17" ht="21">
      <c r="A2326" s="11" t="s">
        <v>165</v>
      </c>
      <c r="B2326" s="12" t="s">
        <v>1549</v>
      </c>
      <c r="C2326" s="12" t="s">
        <v>48</v>
      </c>
      <c r="D2326" s="12" t="s">
        <v>85</v>
      </c>
      <c r="E2326" s="12" t="s">
        <v>20</v>
      </c>
      <c r="F2326" s="12" t="s">
        <v>86</v>
      </c>
      <c r="G2326" s="12" t="s">
        <v>22</v>
      </c>
      <c r="H2326" s="12" t="s">
        <v>256</v>
      </c>
      <c r="I2326" s="12" t="s">
        <v>589</v>
      </c>
      <c r="J2326" s="12" t="s">
        <v>24</v>
      </c>
      <c r="K2326" s="12"/>
      <c r="L2326" s="12"/>
      <c r="M2326" s="12"/>
      <c r="N2326" s="12" t="s">
        <v>211</v>
      </c>
      <c r="O2326" s="12">
        <v>12</v>
      </c>
      <c r="P2326" s="13">
        <v>5519.88</v>
      </c>
      <c r="Q2326" s="14">
        <v>194</v>
      </c>
    </row>
    <row r="2327" spans="1:17" ht="21">
      <c r="A2327" s="11" t="s">
        <v>165</v>
      </c>
      <c r="B2327" s="12" t="s">
        <v>2480</v>
      </c>
      <c r="C2327" s="12" t="s">
        <v>73</v>
      </c>
      <c r="D2327" s="12" t="s">
        <v>2740</v>
      </c>
      <c r="E2327" s="12" t="s">
        <v>75</v>
      </c>
      <c r="F2327" s="12" t="s">
        <v>106</v>
      </c>
      <c r="G2327" s="12" t="s">
        <v>77</v>
      </c>
      <c r="H2327" s="12" t="s">
        <v>33</v>
      </c>
      <c r="I2327" s="12"/>
      <c r="J2327" s="12" t="s">
        <v>24</v>
      </c>
      <c r="K2327" s="12" t="s">
        <v>2481</v>
      </c>
      <c r="L2327" s="12"/>
      <c r="M2327" s="12"/>
      <c r="N2327" s="12" t="s">
        <v>1061</v>
      </c>
      <c r="O2327" s="12">
        <v>62</v>
      </c>
      <c r="P2327" s="13">
        <v>67703.38</v>
      </c>
      <c r="Q2327" s="14">
        <v>482</v>
      </c>
    </row>
    <row r="2328" spans="1:17" ht="21">
      <c r="A2328" s="11" t="s">
        <v>123</v>
      </c>
      <c r="B2328" s="12" t="s">
        <v>488</v>
      </c>
      <c r="C2328" s="12" t="s">
        <v>18</v>
      </c>
      <c r="D2328" s="12"/>
      <c r="E2328" s="12" t="s">
        <v>49</v>
      </c>
      <c r="F2328" s="12" t="s">
        <v>2741</v>
      </c>
      <c r="G2328" s="12" t="s">
        <v>22</v>
      </c>
      <c r="H2328" s="12" t="s">
        <v>413</v>
      </c>
      <c r="I2328" s="12" t="s">
        <v>409</v>
      </c>
      <c r="J2328" s="12" t="s">
        <v>389</v>
      </c>
      <c r="K2328" s="12" t="s">
        <v>1742</v>
      </c>
      <c r="L2328" s="12"/>
      <c r="M2328" s="12">
        <v>3.3</v>
      </c>
      <c r="N2328" s="12" t="s">
        <v>100</v>
      </c>
      <c r="O2328" s="12">
        <v>35</v>
      </c>
      <c r="P2328" s="13">
        <v>59465</v>
      </c>
      <c r="Q2328" s="14">
        <v>342</v>
      </c>
    </row>
    <row r="2329" spans="1:17" ht="21">
      <c r="A2329" s="11" t="s">
        <v>17</v>
      </c>
      <c r="B2329" s="12"/>
      <c r="C2329" s="12" t="s">
        <v>29</v>
      </c>
      <c r="D2329" s="12" t="s">
        <v>19</v>
      </c>
      <c r="E2329" s="12" t="s">
        <v>94</v>
      </c>
      <c r="F2329" s="12" t="s">
        <v>95</v>
      </c>
      <c r="G2329" s="12" t="s">
        <v>96</v>
      </c>
      <c r="H2329" s="12" t="s">
        <v>23</v>
      </c>
      <c r="I2329" s="12"/>
      <c r="J2329" s="12" t="s">
        <v>24</v>
      </c>
      <c r="K2329" s="12" t="s">
        <v>25</v>
      </c>
      <c r="L2329" s="12" t="s">
        <v>97</v>
      </c>
      <c r="M2329" s="12">
        <v>5</v>
      </c>
      <c r="N2329" s="12" t="s">
        <v>2367</v>
      </c>
      <c r="O2329" s="12">
        <v>17</v>
      </c>
      <c r="P2329" s="13">
        <v>53802.79</v>
      </c>
      <c r="Q2329" s="14">
        <v>470</v>
      </c>
    </row>
    <row r="2330" spans="1:17" ht="21">
      <c r="A2330" s="11" t="s">
        <v>28</v>
      </c>
      <c r="B2330" s="12"/>
      <c r="C2330" s="12" t="s">
        <v>18</v>
      </c>
      <c r="D2330" s="12" t="s">
        <v>287</v>
      </c>
      <c r="E2330" s="12" t="s">
        <v>32</v>
      </c>
      <c r="F2330" s="12" t="s">
        <v>288</v>
      </c>
      <c r="G2330" s="12" t="s">
        <v>77</v>
      </c>
      <c r="H2330" s="12" t="s">
        <v>23</v>
      </c>
      <c r="I2330" s="12"/>
      <c r="J2330" s="12" t="s">
        <v>24</v>
      </c>
      <c r="K2330" s="12" t="s">
        <v>25</v>
      </c>
      <c r="L2330" s="12" t="s">
        <v>97</v>
      </c>
      <c r="M2330" s="12">
        <v>4.7</v>
      </c>
      <c r="N2330" s="12" t="s">
        <v>132</v>
      </c>
      <c r="O2330" s="12">
        <v>41</v>
      </c>
      <c r="P2330" s="13">
        <v>24189.59</v>
      </c>
      <c r="Q2330" s="14">
        <v>127</v>
      </c>
    </row>
    <row r="2331" spans="1:17" ht="21">
      <c r="A2331" s="11" t="s">
        <v>28</v>
      </c>
      <c r="B2331" s="12"/>
      <c r="C2331" s="12" t="s">
        <v>29</v>
      </c>
      <c r="D2331" s="12" t="s">
        <v>85</v>
      </c>
      <c r="E2331" s="12" t="s">
        <v>20</v>
      </c>
      <c r="F2331" s="12" t="s">
        <v>99</v>
      </c>
      <c r="G2331" s="12" t="s">
        <v>77</v>
      </c>
      <c r="H2331" s="12" t="s">
        <v>23</v>
      </c>
      <c r="I2331" s="12"/>
      <c r="J2331" s="12" t="s">
        <v>24</v>
      </c>
      <c r="K2331" s="12" t="s">
        <v>25</v>
      </c>
      <c r="L2331" s="12" t="s">
        <v>97</v>
      </c>
      <c r="M2331" s="12">
        <v>4.4000000000000004</v>
      </c>
      <c r="N2331" s="12" t="s">
        <v>127</v>
      </c>
      <c r="O2331" s="12">
        <v>35</v>
      </c>
      <c r="P2331" s="13">
        <v>22399.65</v>
      </c>
      <c r="Q2331" s="14">
        <v>223</v>
      </c>
    </row>
    <row r="2332" spans="1:17" ht="21">
      <c r="A2332" s="11" t="s">
        <v>123</v>
      </c>
      <c r="B2332" s="12" t="s">
        <v>2742</v>
      </c>
      <c r="C2332" s="12" t="s">
        <v>48</v>
      </c>
      <c r="D2332" s="12"/>
      <c r="E2332" s="12" t="s">
        <v>49</v>
      </c>
      <c r="F2332" s="12" t="s">
        <v>130</v>
      </c>
      <c r="G2332" s="12" t="s">
        <v>22</v>
      </c>
      <c r="H2332" s="12" t="s">
        <v>33</v>
      </c>
      <c r="I2332" s="12" t="s">
        <v>565</v>
      </c>
      <c r="J2332" s="12" t="s">
        <v>665</v>
      </c>
      <c r="K2332" s="12" t="s">
        <v>316</v>
      </c>
      <c r="L2332" s="12"/>
      <c r="M2332" s="12"/>
      <c r="N2332" s="12" t="s">
        <v>2743</v>
      </c>
      <c r="O2332" s="12">
        <v>26</v>
      </c>
      <c r="P2332" s="13">
        <v>13208</v>
      </c>
      <c r="Q2332" s="14">
        <v>402</v>
      </c>
    </row>
    <row r="2333" spans="1:17" ht="21">
      <c r="A2333" s="11" t="s">
        <v>165</v>
      </c>
      <c r="B2333" s="12" t="s">
        <v>1636</v>
      </c>
      <c r="C2333" s="12" t="s">
        <v>29</v>
      </c>
      <c r="D2333" s="12"/>
      <c r="E2333" s="12" t="s">
        <v>90</v>
      </c>
      <c r="F2333" s="12" t="s">
        <v>86</v>
      </c>
      <c r="G2333" s="12" t="s">
        <v>41</v>
      </c>
      <c r="H2333" s="12" t="s">
        <v>42</v>
      </c>
      <c r="I2333" s="12"/>
      <c r="J2333" s="12" t="s">
        <v>24</v>
      </c>
      <c r="K2333" s="12" t="s">
        <v>112</v>
      </c>
      <c r="L2333" s="12" t="s">
        <v>1462</v>
      </c>
      <c r="M2333" s="12"/>
      <c r="N2333" s="12" t="s">
        <v>132</v>
      </c>
      <c r="O2333" s="12">
        <v>60</v>
      </c>
      <c r="P2333" s="13">
        <v>35399.4</v>
      </c>
      <c r="Q2333" s="14">
        <v>310</v>
      </c>
    </row>
    <row r="2334" spans="1:17" ht="21">
      <c r="A2334" s="11" t="s">
        <v>165</v>
      </c>
      <c r="B2334" s="12" t="s">
        <v>522</v>
      </c>
      <c r="C2334" s="12" t="s">
        <v>18</v>
      </c>
      <c r="D2334" s="12" t="s">
        <v>85</v>
      </c>
      <c r="E2334" s="12" t="s">
        <v>75</v>
      </c>
      <c r="F2334" s="12" t="s">
        <v>86</v>
      </c>
      <c r="G2334" s="12" t="s">
        <v>77</v>
      </c>
      <c r="H2334" s="12" t="s">
        <v>33</v>
      </c>
      <c r="I2334" s="12" t="s">
        <v>2744</v>
      </c>
      <c r="J2334" s="12" t="s">
        <v>24</v>
      </c>
      <c r="K2334" s="12"/>
      <c r="L2334" s="12"/>
      <c r="M2334" s="12">
        <v>5</v>
      </c>
      <c r="N2334" s="12" t="s">
        <v>2745</v>
      </c>
      <c r="O2334" s="12">
        <v>23</v>
      </c>
      <c r="P2334" s="13">
        <v>41606.769999999997</v>
      </c>
      <c r="Q2334" s="14">
        <v>151</v>
      </c>
    </row>
    <row r="2335" spans="1:17" ht="21">
      <c r="A2335" s="11" t="s">
        <v>165</v>
      </c>
      <c r="B2335" s="12" t="s">
        <v>2708</v>
      </c>
      <c r="C2335" s="12" t="s">
        <v>29</v>
      </c>
      <c r="D2335" s="12" t="s">
        <v>85</v>
      </c>
      <c r="E2335" s="12" t="s">
        <v>75</v>
      </c>
      <c r="F2335" s="12" t="s">
        <v>76</v>
      </c>
      <c r="G2335" s="12" t="s">
        <v>77</v>
      </c>
      <c r="H2335" s="12" t="s">
        <v>33</v>
      </c>
      <c r="I2335" s="12" t="s">
        <v>589</v>
      </c>
      <c r="J2335" s="12" t="s">
        <v>24</v>
      </c>
      <c r="K2335" s="12"/>
      <c r="L2335" s="12"/>
      <c r="M2335" s="12"/>
      <c r="N2335" s="12" t="s">
        <v>2746</v>
      </c>
      <c r="O2335" s="12">
        <v>27</v>
      </c>
      <c r="P2335" s="13">
        <v>49653</v>
      </c>
      <c r="Q2335" s="14">
        <v>171</v>
      </c>
    </row>
    <row r="2336" spans="1:17" ht="21">
      <c r="A2336" s="11" t="s">
        <v>28</v>
      </c>
      <c r="B2336" s="12"/>
      <c r="C2336" s="12" t="s">
        <v>29</v>
      </c>
      <c r="D2336" s="12" t="s">
        <v>30</v>
      </c>
      <c r="E2336" s="12" t="s">
        <v>20</v>
      </c>
      <c r="F2336" s="12" t="s">
        <v>31</v>
      </c>
      <c r="G2336" s="12" t="s">
        <v>32</v>
      </c>
      <c r="H2336" s="12" t="s">
        <v>33</v>
      </c>
      <c r="I2336" s="12" t="s">
        <v>34</v>
      </c>
      <c r="J2336" s="12" t="s">
        <v>24</v>
      </c>
      <c r="K2336" s="12" t="s">
        <v>25</v>
      </c>
      <c r="L2336" s="12"/>
      <c r="M2336" s="12">
        <v>4.5</v>
      </c>
      <c r="N2336" s="12" t="s">
        <v>45</v>
      </c>
      <c r="O2336" s="12">
        <v>27</v>
      </c>
      <c r="P2336" s="13">
        <v>26999.73</v>
      </c>
      <c r="Q2336" s="14">
        <v>221</v>
      </c>
    </row>
    <row r="2337" spans="1:17" ht="21">
      <c r="A2337" s="11" t="s">
        <v>17</v>
      </c>
      <c r="B2337" s="12" t="s">
        <v>101</v>
      </c>
      <c r="C2337" s="12" t="s">
        <v>29</v>
      </c>
      <c r="D2337" s="12" t="s">
        <v>102</v>
      </c>
      <c r="E2337" s="12" t="s">
        <v>20</v>
      </c>
      <c r="F2337" s="12" t="s">
        <v>31</v>
      </c>
      <c r="G2337" s="12" t="s">
        <v>96</v>
      </c>
      <c r="H2337" s="12" t="s">
        <v>23</v>
      </c>
      <c r="I2337" s="12"/>
      <c r="J2337" s="12" t="s">
        <v>24</v>
      </c>
      <c r="K2337" s="12" t="s">
        <v>25</v>
      </c>
      <c r="L2337" s="12"/>
      <c r="M2337" s="12"/>
      <c r="N2337" s="12" t="s">
        <v>2747</v>
      </c>
      <c r="O2337" s="12">
        <v>49</v>
      </c>
      <c r="P2337" s="13">
        <v>18081</v>
      </c>
      <c r="Q2337" s="14">
        <v>502</v>
      </c>
    </row>
    <row r="2338" spans="1:17" ht="21">
      <c r="A2338" s="11" t="s">
        <v>152</v>
      </c>
      <c r="B2338" s="12" t="s">
        <v>153</v>
      </c>
      <c r="C2338" s="12" t="s">
        <v>73</v>
      </c>
      <c r="D2338" s="12" t="s">
        <v>30</v>
      </c>
      <c r="E2338" s="12" t="s">
        <v>20</v>
      </c>
      <c r="F2338" s="12" t="s">
        <v>31</v>
      </c>
      <c r="G2338" s="12" t="s">
        <v>41</v>
      </c>
      <c r="H2338" s="12" t="s">
        <v>23</v>
      </c>
      <c r="I2338" s="12"/>
      <c r="J2338" s="12" t="s">
        <v>24</v>
      </c>
      <c r="K2338" s="12" t="s">
        <v>25</v>
      </c>
      <c r="L2338" s="12"/>
      <c r="M2338" s="12"/>
      <c r="N2338" s="12" t="s">
        <v>455</v>
      </c>
      <c r="O2338" s="12">
        <v>45</v>
      </c>
      <c r="P2338" s="13">
        <v>20616.3</v>
      </c>
      <c r="Q2338" s="14">
        <v>525</v>
      </c>
    </row>
    <row r="2339" spans="1:17" ht="21">
      <c r="A2339" s="11" t="s">
        <v>36</v>
      </c>
      <c r="B2339" s="12" t="s">
        <v>37</v>
      </c>
      <c r="C2339" s="12" t="s">
        <v>38</v>
      </c>
      <c r="D2339" s="12" t="s">
        <v>39</v>
      </c>
      <c r="E2339" s="12"/>
      <c r="F2339" s="12" t="s">
        <v>40</v>
      </c>
      <c r="G2339" s="12" t="s">
        <v>41</v>
      </c>
      <c r="H2339" s="12" t="s">
        <v>42</v>
      </c>
      <c r="I2339" s="12"/>
      <c r="J2339" s="12" t="s">
        <v>43</v>
      </c>
      <c r="K2339" s="12"/>
      <c r="L2339" s="12" t="s">
        <v>44</v>
      </c>
      <c r="M2339" s="12">
        <v>5</v>
      </c>
      <c r="N2339" s="12" t="s">
        <v>2748</v>
      </c>
      <c r="O2339" s="12">
        <v>59</v>
      </c>
      <c r="P2339" s="13">
        <v>59589.41</v>
      </c>
      <c r="Q2339" s="14">
        <v>362</v>
      </c>
    </row>
    <row r="2340" spans="1:17" ht="21">
      <c r="A2340" s="11" t="s">
        <v>36</v>
      </c>
      <c r="B2340" s="12" t="s">
        <v>149</v>
      </c>
      <c r="C2340" s="12" t="s">
        <v>29</v>
      </c>
      <c r="D2340" s="12" t="s">
        <v>39</v>
      </c>
      <c r="E2340" s="12"/>
      <c r="F2340" s="12" t="s">
        <v>40</v>
      </c>
      <c r="G2340" s="12" t="s">
        <v>41</v>
      </c>
      <c r="H2340" s="12" t="s">
        <v>42</v>
      </c>
      <c r="I2340" s="12"/>
      <c r="J2340" s="12" t="s">
        <v>43</v>
      </c>
      <c r="K2340" s="12" t="s">
        <v>150</v>
      </c>
      <c r="L2340" s="12" t="s">
        <v>44</v>
      </c>
      <c r="M2340" s="12">
        <v>1</v>
      </c>
      <c r="N2340" s="12" t="s">
        <v>45</v>
      </c>
      <c r="O2340" s="12">
        <v>34</v>
      </c>
      <c r="P2340" s="13">
        <v>33999.660000000003</v>
      </c>
      <c r="Q2340" s="14">
        <v>383</v>
      </c>
    </row>
    <row r="2341" spans="1:17" ht="21">
      <c r="A2341" s="11" t="s">
        <v>17</v>
      </c>
      <c r="B2341" s="12"/>
      <c r="C2341" s="12" t="s">
        <v>18</v>
      </c>
      <c r="D2341" s="12" t="s">
        <v>19</v>
      </c>
      <c r="E2341" s="12" t="s">
        <v>20</v>
      </c>
      <c r="F2341" s="12" t="s">
        <v>21</v>
      </c>
      <c r="G2341" s="12" t="s">
        <v>22</v>
      </c>
      <c r="H2341" s="12" t="s">
        <v>23</v>
      </c>
      <c r="I2341" s="12"/>
      <c r="J2341" s="12" t="s">
        <v>24</v>
      </c>
      <c r="K2341" s="12" t="s">
        <v>25</v>
      </c>
      <c r="L2341" s="12" t="s">
        <v>26</v>
      </c>
      <c r="M2341" s="12"/>
      <c r="N2341" s="12" t="s">
        <v>2749</v>
      </c>
      <c r="O2341" s="12">
        <v>57</v>
      </c>
      <c r="P2341" s="13">
        <v>99711.81</v>
      </c>
      <c r="Q2341" s="14">
        <v>137</v>
      </c>
    </row>
    <row r="2342" spans="1:17" ht="21">
      <c r="A2342" s="11" t="s">
        <v>165</v>
      </c>
      <c r="B2342" s="12" t="s">
        <v>2330</v>
      </c>
      <c r="C2342" s="12" t="s">
        <v>48</v>
      </c>
      <c r="D2342" s="12" t="s">
        <v>85</v>
      </c>
      <c r="E2342" s="12" t="s">
        <v>49</v>
      </c>
      <c r="F2342" s="12" t="s">
        <v>86</v>
      </c>
      <c r="G2342" s="12" t="s">
        <v>77</v>
      </c>
      <c r="H2342" s="12" t="s">
        <v>42</v>
      </c>
      <c r="I2342" s="12" t="s">
        <v>589</v>
      </c>
      <c r="J2342" s="12" t="s">
        <v>24</v>
      </c>
      <c r="K2342" s="12"/>
      <c r="L2342" s="12"/>
      <c r="M2342" s="12"/>
      <c r="N2342" s="12" t="s">
        <v>61</v>
      </c>
      <c r="O2342" s="12">
        <v>58</v>
      </c>
      <c r="P2342" s="13">
        <v>92742</v>
      </c>
      <c r="Q2342" s="14">
        <v>163</v>
      </c>
    </row>
    <row r="2343" spans="1:17" ht="21">
      <c r="A2343" s="11" t="s">
        <v>165</v>
      </c>
      <c r="B2343" s="12" t="s">
        <v>2750</v>
      </c>
      <c r="C2343" s="12" t="s">
        <v>18</v>
      </c>
      <c r="D2343" s="12" t="s">
        <v>2751</v>
      </c>
      <c r="E2343" s="12" t="s">
        <v>20</v>
      </c>
      <c r="F2343" s="12" t="s">
        <v>76</v>
      </c>
      <c r="G2343" s="12" t="s">
        <v>77</v>
      </c>
      <c r="H2343" s="12" t="s">
        <v>33</v>
      </c>
      <c r="I2343" s="12"/>
      <c r="J2343" s="12" t="s">
        <v>24</v>
      </c>
      <c r="K2343" s="12" t="s">
        <v>506</v>
      </c>
      <c r="L2343" s="12"/>
      <c r="M2343" s="12">
        <v>4</v>
      </c>
      <c r="N2343" s="12" t="s">
        <v>61</v>
      </c>
      <c r="O2343" s="12">
        <v>21</v>
      </c>
      <c r="P2343" s="13">
        <v>33579</v>
      </c>
      <c r="Q2343" s="14">
        <v>508</v>
      </c>
    </row>
    <row r="2344" spans="1:17" ht="21">
      <c r="A2344" s="11" t="s">
        <v>123</v>
      </c>
      <c r="B2344" s="12" t="s">
        <v>2752</v>
      </c>
      <c r="C2344" s="12" t="s">
        <v>29</v>
      </c>
      <c r="D2344" s="12" t="s">
        <v>85</v>
      </c>
      <c r="E2344" s="12" t="s">
        <v>90</v>
      </c>
      <c r="F2344" s="12" t="s">
        <v>374</v>
      </c>
      <c r="G2344" s="12" t="s">
        <v>41</v>
      </c>
      <c r="H2344" s="12" t="s">
        <v>256</v>
      </c>
      <c r="I2344" s="12" t="s">
        <v>260</v>
      </c>
      <c r="J2344" s="12" t="s">
        <v>887</v>
      </c>
      <c r="K2344" s="12"/>
      <c r="L2344" s="12"/>
      <c r="M2344" s="12"/>
      <c r="N2344" s="12" t="s">
        <v>2753</v>
      </c>
      <c r="O2344" s="12">
        <v>57</v>
      </c>
      <c r="P2344" s="13">
        <v>71090.97</v>
      </c>
      <c r="Q2344" s="14">
        <v>414</v>
      </c>
    </row>
    <row r="2345" spans="1:17" ht="21">
      <c r="A2345" s="11" t="s">
        <v>165</v>
      </c>
      <c r="B2345" s="12" t="s">
        <v>2754</v>
      </c>
      <c r="C2345" s="12" t="s">
        <v>29</v>
      </c>
      <c r="D2345" s="12"/>
      <c r="E2345" s="12" t="s">
        <v>49</v>
      </c>
      <c r="F2345" s="12" t="s">
        <v>1104</v>
      </c>
      <c r="G2345" s="12" t="s">
        <v>22</v>
      </c>
      <c r="H2345" s="12" t="s">
        <v>256</v>
      </c>
      <c r="I2345" s="12"/>
      <c r="J2345" s="12" t="s">
        <v>24</v>
      </c>
      <c r="K2345" s="12" t="s">
        <v>316</v>
      </c>
      <c r="L2345" s="12" t="s">
        <v>197</v>
      </c>
      <c r="M2345" s="12"/>
      <c r="N2345" s="12" t="s">
        <v>2755</v>
      </c>
      <c r="O2345" s="12">
        <v>18</v>
      </c>
      <c r="P2345" s="13">
        <v>3821.76</v>
      </c>
      <c r="Q2345" s="14">
        <v>366</v>
      </c>
    </row>
    <row r="2346" spans="1:17" ht="21">
      <c r="A2346" s="11" t="s">
        <v>165</v>
      </c>
      <c r="B2346" s="12" t="s">
        <v>2274</v>
      </c>
      <c r="C2346" s="12" t="s">
        <v>29</v>
      </c>
      <c r="D2346" s="12"/>
      <c r="E2346" s="12" t="s">
        <v>90</v>
      </c>
      <c r="F2346" s="12" t="s">
        <v>2756</v>
      </c>
      <c r="G2346" s="12" t="s">
        <v>41</v>
      </c>
      <c r="H2346" s="12" t="s">
        <v>256</v>
      </c>
      <c r="I2346" s="12" t="s">
        <v>2757</v>
      </c>
      <c r="J2346" s="12" t="s">
        <v>43</v>
      </c>
      <c r="K2346" s="12" t="s">
        <v>2369</v>
      </c>
      <c r="L2346" s="12"/>
      <c r="M2346" s="12">
        <v>3</v>
      </c>
      <c r="N2346" s="12" t="s">
        <v>2758</v>
      </c>
      <c r="O2346" s="12">
        <v>31</v>
      </c>
      <c r="P2346" s="13">
        <v>107471.11</v>
      </c>
      <c r="Q2346" s="14">
        <v>238</v>
      </c>
    </row>
    <row r="2347" spans="1:17" ht="21">
      <c r="A2347" s="11" t="s">
        <v>165</v>
      </c>
      <c r="B2347" s="12" t="s">
        <v>1569</v>
      </c>
      <c r="C2347" s="12" t="s">
        <v>201</v>
      </c>
      <c r="D2347" s="12" t="s">
        <v>85</v>
      </c>
      <c r="E2347" s="12" t="s">
        <v>1187</v>
      </c>
      <c r="F2347" s="12" t="s">
        <v>76</v>
      </c>
      <c r="G2347" s="12" t="s">
        <v>41</v>
      </c>
      <c r="H2347" s="12" t="s">
        <v>42</v>
      </c>
      <c r="I2347" s="12"/>
      <c r="J2347" s="12" t="s">
        <v>24</v>
      </c>
      <c r="K2347" s="12" t="s">
        <v>506</v>
      </c>
      <c r="L2347" s="12"/>
      <c r="M2347" s="12"/>
      <c r="N2347" s="12" t="s">
        <v>45</v>
      </c>
      <c r="O2347" s="12">
        <v>33</v>
      </c>
      <c r="P2347" s="13">
        <v>32999.67</v>
      </c>
      <c r="Q2347" s="14">
        <v>373</v>
      </c>
    </row>
    <row r="2348" spans="1:17" ht="21">
      <c r="A2348" s="11" t="s">
        <v>123</v>
      </c>
      <c r="B2348" s="12" t="s">
        <v>2759</v>
      </c>
      <c r="C2348" s="12" t="s">
        <v>29</v>
      </c>
      <c r="D2348" s="12"/>
      <c r="E2348" s="12" t="s">
        <v>20</v>
      </c>
      <c r="F2348" s="12" t="s">
        <v>76</v>
      </c>
      <c r="G2348" s="12" t="s">
        <v>1633</v>
      </c>
      <c r="H2348" s="12" t="s">
        <v>33</v>
      </c>
      <c r="I2348" s="12"/>
      <c r="J2348" s="12" t="s">
        <v>24</v>
      </c>
      <c r="K2348" s="12" t="s">
        <v>205</v>
      </c>
      <c r="L2348" s="12" t="s">
        <v>785</v>
      </c>
      <c r="M2348" s="12"/>
      <c r="N2348" s="12" t="s">
        <v>1465</v>
      </c>
      <c r="O2348" s="12">
        <v>43</v>
      </c>
      <c r="P2348" s="13">
        <v>41014.26</v>
      </c>
      <c r="Q2348" s="14">
        <v>267</v>
      </c>
    </row>
    <row r="2349" spans="1:17" ht="21">
      <c r="A2349" s="11" t="s">
        <v>17</v>
      </c>
      <c r="B2349" s="12"/>
      <c r="C2349" s="12" t="s">
        <v>29</v>
      </c>
      <c r="D2349" s="12" t="s">
        <v>19</v>
      </c>
      <c r="E2349" s="12" t="s">
        <v>94</v>
      </c>
      <c r="F2349" s="12" t="s">
        <v>95</v>
      </c>
      <c r="G2349" s="12" t="s">
        <v>96</v>
      </c>
      <c r="H2349" s="12" t="s">
        <v>23</v>
      </c>
      <c r="I2349" s="12"/>
      <c r="J2349" s="12" t="s">
        <v>24</v>
      </c>
      <c r="K2349" s="12" t="s">
        <v>25</v>
      </c>
      <c r="L2349" s="12" t="s">
        <v>97</v>
      </c>
      <c r="M2349" s="12">
        <v>5</v>
      </c>
      <c r="N2349" s="12" t="s">
        <v>1158</v>
      </c>
      <c r="O2349" s="12">
        <v>32</v>
      </c>
      <c r="P2349" s="13">
        <v>40639.68</v>
      </c>
      <c r="Q2349" s="14">
        <v>118</v>
      </c>
    </row>
    <row r="2350" spans="1:17" ht="21">
      <c r="A2350" s="11" t="s">
        <v>28</v>
      </c>
      <c r="B2350" s="12"/>
      <c r="C2350" s="12" t="s">
        <v>18</v>
      </c>
      <c r="D2350" s="12" t="s">
        <v>287</v>
      </c>
      <c r="E2350" s="12" t="s">
        <v>32</v>
      </c>
      <c r="F2350" s="12" t="s">
        <v>288</v>
      </c>
      <c r="G2350" s="12" t="s">
        <v>77</v>
      </c>
      <c r="H2350" s="12" t="s">
        <v>23</v>
      </c>
      <c r="I2350" s="12"/>
      <c r="J2350" s="12" t="s">
        <v>24</v>
      </c>
      <c r="K2350" s="12" t="s">
        <v>25</v>
      </c>
      <c r="L2350" s="12" t="s">
        <v>97</v>
      </c>
      <c r="M2350" s="12">
        <v>4.7</v>
      </c>
      <c r="N2350" s="12" t="s">
        <v>132</v>
      </c>
      <c r="O2350" s="12">
        <v>59</v>
      </c>
      <c r="P2350" s="13">
        <v>34809.410000000003</v>
      </c>
      <c r="Q2350" s="14">
        <v>502</v>
      </c>
    </row>
    <row r="2351" spans="1:17" ht="21">
      <c r="A2351" s="11" t="s">
        <v>28</v>
      </c>
      <c r="B2351" s="12"/>
      <c r="C2351" s="12" t="s">
        <v>29</v>
      </c>
      <c r="D2351" s="12" t="s">
        <v>85</v>
      </c>
      <c r="E2351" s="12" t="s">
        <v>20</v>
      </c>
      <c r="F2351" s="12" t="s">
        <v>99</v>
      </c>
      <c r="G2351" s="12" t="s">
        <v>77</v>
      </c>
      <c r="H2351" s="12" t="s">
        <v>23</v>
      </c>
      <c r="I2351" s="12"/>
      <c r="J2351" s="12" t="s">
        <v>24</v>
      </c>
      <c r="K2351" s="12" t="s">
        <v>25</v>
      </c>
      <c r="L2351" s="12" t="s">
        <v>97</v>
      </c>
      <c r="M2351" s="12">
        <v>4.4000000000000004</v>
      </c>
      <c r="N2351" s="12" t="s">
        <v>132</v>
      </c>
      <c r="O2351" s="12">
        <v>21</v>
      </c>
      <c r="P2351" s="13">
        <v>12389.79</v>
      </c>
      <c r="Q2351" s="14">
        <v>136</v>
      </c>
    </row>
    <row r="2352" spans="1:17" ht="21">
      <c r="A2352" s="11" t="s">
        <v>165</v>
      </c>
      <c r="B2352" s="12" t="s">
        <v>2240</v>
      </c>
      <c r="C2352" s="12" t="s">
        <v>29</v>
      </c>
      <c r="D2352" s="12" t="s">
        <v>85</v>
      </c>
      <c r="E2352" s="12" t="s">
        <v>75</v>
      </c>
      <c r="F2352" s="12" t="s">
        <v>374</v>
      </c>
      <c r="G2352" s="12" t="s">
        <v>77</v>
      </c>
      <c r="H2352" s="12" t="s">
        <v>413</v>
      </c>
      <c r="I2352" s="12"/>
      <c r="J2352" s="12" t="s">
        <v>43</v>
      </c>
      <c r="K2352" s="12" t="s">
        <v>2760</v>
      </c>
      <c r="L2352" s="12"/>
      <c r="M2352" s="12">
        <v>1</v>
      </c>
      <c r="N2352" s="12" t="s">
        <v>2761</v>
      </c>
      <c r="O2352" s="12">
        <v>41</v>
      </c>
      <c r="P2352" s="13">
        <v>4553.05</v>
      </c>
      <c r="Q2352" s="14">
        <v>326</v>
      </c>
    </row>
    <row r="2353" spans="1:17" ht="21">
      <c r="A2353" s="11" t="s">
        <v>165</v>
      </c>
      <c r="B2353" s="12"/>
      <c r="C2353" s="12" t="s">
        <v>18</v>
      </c>
      <c r="D2353" s="12"/>
      <c r="E2353" s="12" t="s">
        <v>41</v>
      </c>
      <c r="F2353" s="12" t="s">
        <v>76</v>
      </c>
      <c r="G2353" s="12" t="s">
        <v>41</v>
      </c>
      <c r="H2353" s="12"/>
      <c r="I2353" s="12" t="s">
        <v>426</v>
      </c>
      <c r="J2353" s="12" t="s">
        <v>24</v>
      </c>
      <c r="K2353" s="12"/>
      <c r="L2353" s="12" t="s">
        <v>785</v>
      </c>
      <c r="M2353" s="12">
        <v>4.3</v>
      </c>
      <c r="N2353" s="12" t="s">
        <v>2762</v>
      </c>
      <c r="O2353" s="12">
        <v>62</v>
      </c>
      <c r="P2353" s="13">
        <v>79111.38</v>
      </c>
      <c r="Q2353" s="14">
        <v>284</v>
      </c>
    </row>
    <row r="2354" spans="1:17" ht="21">
      <c r="A2354" s="11" t="s">
        <v>165</v>
      </c>
      <c r="B2354" s="12" t="s">
        <v>2763</v>
      </c>
      <c r="C2354" s="12" t="s">
        <v>18</v>
      </c>
      <c r="D2354" s="12" t="s">
        <v>2764</v>
      </c>
      <c r="E2354" s="12" t="s">
        <v>75</v>
      </c>
      <c r="F2354" s="12" t="s">
        <v>106</v>
      </c>
      <c r="G2354" s="12" t="s">
        <v>77</v>
      </c>
      <c r="H2354" s="12" t="s">
        <v>42</v>
      </c>
      <c r="I2354" s="12"/>
      <c r="J2354" s="12" t="s">
        <v>24</v>
      </c>
      <c r="K2354" s="12" t="s">
        <v>2481</v>
      </c>
      <c r="L2354" s="12"/>
      <c r="M2354" s="12">
        <v>5</v>
      </c>
      <c r="N2354" s="12" t="s">
        <v>2765</v>
      </c>
      <c r="O2354" s="12">
        <v>25</v>
      </c>
      <c r="P2354" s="13">
        <v>6924.5</v>
      </c>
      <c r="Q2354" s="14">
        <v>396</v>
      </c>
    </row>
    <row r="2355" spans="1:17" ht="21">
      <c r="A2355" s="11" t="s">
        <v>165</v>
      </c>
      <c r="B2355" s="12" t="s">
        <v>1551</v>
      </c>
      <c r="C2355" s="12" t="s">
        <v>18</v>
      </c>
      <c r="D2355" s="12" t="s">
        <v>85</v>
      </c>
      <c r="E2355" s="12" t="s">
        <v>20</v>
      </c>
      <c r="F2355" s="12" t="s">
        <v>76</v>
      </c>
      <c r="G2355" s="12" t="s">
        <v>32</v>
      </c>
      <c r="H2355" s="12" t="s">
        <v>33</v>
      </c>
      <c r="I2355" s="12"/>
      <c r="J2355" s="12" t="s">
        <v>24</v>
      </c>
      <c r="K2355" s="12" t="s">
        <v>506</v>
      </c>
      <c r="L2355" s="12"/>
      <c r="M2355" s="12"/>
      <c r="N2355" s="12" t="s">
        <v>2766</v>
      </c>
      <c r="O2355" s="12">
        <v>42</v>
      </c>
      <c r="P2355" s="13">
        <v>81598.86</v>
      </c>
      <c r="Q2355" s="14">
        <v>219</v>
      </c>
    </row>
    <row r="2356" spans="1:17" ht="21">
      <c r="A2356" s="11" t="s">
        <v>123</v>
      </c>
      <c r="B2356" s="12" t="s">
        <v>2767</v>
      </c>
      <c r="C2356" s="12" t="s">
        <v>18</v>
      </c>
      <c r="D2356" s="12" t="s">
        <v>85</v>
      </c>
      <c r="E2356" s="12" t="s">
        <v>75</v>
      </c>
      <c r="F2356" s="12"/>
      <c r="G2356" s="12" t="s">
        <v>77</v>
      </c>
      <c r="H2356" s="12" t="s">
        <v>413</v>
      </c>
      <c r="I2356" s="12" t="s">
        <v>111</v>
      </c>
      <c r="J2356" s="12" t="s">
        <v>24</v>
      </c>
      <c r="K2356" s="12" t="s">
        <v>112</v>
      </c>
      <c r="L2356" s="12"/>
      <c r="M2356" s="12">
        <v>3.8</v>
      </c>
      <c r="N2356" s="12" t="s">
        <v>2496</v>
      </c>
      <c r="O2356" s="12">
        <v>63</v>
      </c>
      <c r="P2356" s="13">
        <v>56756.07</v>
      </c>
      <c r="Q2356" s="14">
        <v>146</v>
      </c>
    </row>
    <row r="2357" spans="1:17" ht="21">
      <c r="A2357" s="11" t="s">
        <v>356</v>
      </c>
      <c r="B2357" s="12" t="s">
        <v>530</v>
      </c>
      <c r="C2357" s="12" t="s">
        <v>29</v>
      </c>
      <c r="D2357" s="12" t="s">
        <v>85</v>
      </c>
      <c r="E2357" s="12"/>
      <c r="F2357" s="12" t="s">
        <v>1534</v>
      </c>
      <c r="G2357" s="12" t="s">
        <v>77</v>
      </c>
      <c r="H2357" s="12" t="s">
        <v>338</v>
      </c>
      <c r="I2357" s="12" t="s">
        <v>34</v>
      </c>
      <c r="J2357" s="12" t="s">
        <v>2768</v>
      </c>
      <c r="K2357" s="12" t="s">
        <v>2769</v>
      </c>
      <c r="L2357" s="12"/>
      <c r="M2357" s="12">
        <v>4.2</v>
      </c>
      <c r="N2357" s="12" t="s">
        <v>888</v>
      </c>
      <c r="O2357" s="12">
        <v>29</v>
      </c>
      <c r="P2357" s="13">
        <v>37671</v>
      </c>
      <c r="Q2357" s="14">
        <v>159</v>
      </c>
    </row>
    <row r="2358" spans="1:17" ht="21">
      <c r="A2358" s="11" t="s">
        <v>165</v>
      </c>
      <c r="B2358" s="12" t="s">
        <v>2770</v>
      </c>
      <c r="C2358" s="12" t="s">
        <v>29</v>
      </c>
      <c r="D2358" s="12" t="s">
        <v>85</v>
      </c>
      <c r="E2358" s="12" t="s">
        <v>49</v>
      </c>
      <c r="F2358" s="12" t="s">
        <v>86</v>
      </c>
      <c r="G2358" s="12" t="s">
        <v>22</v>
      </c>
      <c r="H2358" s="12" t="s">
        <v>33</v>
      </c>
      <c r="I2358" s="12"/>
      <c r="J2358" s="12" t="s">
        <v>24</v>
      </c>
      <c r="K2358" s="12" t="s">
        <v>506</v>
      </c>
      <c r="L2358" s="12"/>
      <c r="M2358" s="12"/>
      <c r="N2358" s="12" t="s">
        <v>87</v>
      </c>
      <c r="O2358" s="12">
        <v>27</v>
      </c>
      <c r="P2358" s="13">
        <v>20269.98</v>
      </c>
      <c r="Q2358" s="14">
        <v>421</v>
      </c>
    </row>
    <row r="2359" spans="1:17" ht="21">
      <c r="A2359" s="11" t="s">
        <v>28</v>
      </c>
      <c r="B2359" s="12"/>
      <c r="C2359" s="12" t="s">
        <v>29</v>
      </c>
      <c r="D2359" s="12" t="s">
        <v>30</v>
      </c>
      <c r="E2359" s="12" t="s">
        <v>20</v>
      </c>
      <c r="F2359" s="12" t="s">
        <v>31</v>
      </c>
      <c r="G2359" s="12" t="s">
        <v>32</v>
      </c>
      <c r="H2359" s="12" t="s">
        <v>33</v>
      </c>
      <c r="I2359" s="12" t="s">
        <v>34</v>
      </c>
      <c r="J2359" s="12" t="s">
        <v>24</v>
      </c>
      <c r="K2359" s="12" t="s">
        <v>25</v>
      </c>
      <c r="L2359" s="12"/>
      <c r="M2359" s="12">
        <v>4.5</v>
      </c>
      <c r="N2359" s="12" t="s">
        <v>1945</v>
      </c>
      <c r="O2359" s="12">
        <v>43</v>
      </c>
      <c r="P2359" s="13">
        <v>12467.85</v>
      </c>
      <c r="Q2359" s="14">
        <v>233</v>
      </c>
    </row>
    <row r="2360" spans="1:17" ht="21">
      <c r="A2360" s="11" t="s">
        <v>17</v>
      </c>
      <c r="B2360" s="12" t="s">
        <v>101</v>
      </c>
      <c r="C2360" s="12" t="s">
        <v>29</v>
      </c>
      <c r="D2360" s="12" t="s">
        <v>102</v>
      </c>
      <c r="E2360" s="12" t="s">
        <v>20</v>
      </c>
      <c r="F2360" s="12" t="s">
        <v>31</v>
      </c>
      <c r="G2360" s="12" t="s">
        <v>96</v>
      </c>
      <c r="H2360" s="12" t="s">
        <v>23</v>
      </c>
      <c r="I2360" s="12"/>
      <c r="J2360" s="12" t="s">
        <v>24</v>
      </c>
      <c r="K2360" s="12" t="s">
        <v>25</v>
      </c>
      <c r="L2360" s="12"/>
      <c r="M2360" s="12"/>
      <c r="N2360" s="12" t="s">
        <v>2516</v>
      </c>
      <c r="O2360" s="12">
        <v>57</v>
      </c>
      <c r="P2360" s="13">
        <v>86812.71</v>
      </c>
      <c r="Q2360" s="14">
        <v>288</v>
      </c>
    </row>
    <row r="2361" spans="1:17" ht="21">
      <c r="A2361" s="11" t="s">
        <v>152</v>
      </c>
      <c r="B2361" s="12" t="s">
        <v>153</v>
      </c>
      <c r="C2361" s="12" t="s">
        <v>73</v>
      </c>
      <c r="D2361" s="12" t="s">
        <v>30</v>
      </c>
      <c r="E2361" s="12" t="s">
        <v>20</v>
      </c>
      <c r="F2361" s="12" t="s">
        <v>31</v>
      </c>
      <c r="G2361" s="12" t="s">
        <v>41</v>
      </c>
      <c r="H2361" s="12" t="s">
        <v>23</v>
      </c>
      <c r="I2361" s="12"/>
      <c r="J2361" s="12" t="s">
        <v>24</v>
      </c>
      <c r="K2361" s="12" t="s">
        <v>25</v>
      </c>
      <c r="L2361" s="12"/>
      <c r="M2361" s="12"/>
      <c r="N2361" s="12" t="s">
        <v>127</v>
      </c>
      <c r="O2361" s="12">
        <v>40</v>
      </c>
      <c r="P2361" s="13">
        <v>25599.599999999999</v>
      </c>
      <c r="Q2361" s="14">
        <v>144</v>
      </c>
    </row>
    <row r="2362" spans="1:17" ht="21">
      <c r="A2362" s="11" t="s">
        <v>36</v>
      </c>
      <c r="B2362" s="12" t="s">
        <v>37</v>
      </c>
      <c r="C2362" s="12" t="s">
        <v>38</v>
      </c>
      <c r="D2362" s="12" t="s">
        <v>39</v>
      </c>
      <c r="E2362" s="12"/>
      <c r="F2362" s="12" t="s">
        <v>40</v>
      </c>
      <c r="G2362" s="12" t="s">
        <v>41</v>
      </c>
      <c r="H2362" s="12" t="s">
        <v>42</v>
      </c>
      <c r="I2362" s="12"/>
      <c r="J2362" s="12" t="s">
        <v>43</v>
      </c>
      <c r="K2362" s="12"/>
      <c r="L2362" s="12" t="s">
        <v>44</v>
      </c>
      <c r="M2362" s="12">
        <v>5</v>
      </c>
      <c r="N2362" s="12" t="s">
        <v>2771</v>
      </c>
      <c r="O2362" s="12">
        <v>21</v>
      </c>
      <c r="P2362" s="13">
        <v>49160.79</v>
      </c>
      <c r="Q2362" s="14">
        <v>278</v>
      </c>
    </row>
    <row r="2363" spans="1:17" ht="21">
      <c r="A2363" s="11" t="s">
        <v>36</v>
      </c>
      <c r="B2363" s="12" t="s">
        <v>149</v>
      </c>
      <c r="C2363" s="12" t="s">
        <v>29</v>
      </c>
      <c r="D2363" s="12" t="s">
        <v>39</v>
      </c>
      <c r="E2363" s="12"/>
      <c r="F2363" s="12" t="s">
        <v>40</v>
      </c>
      <c r="G2363" s="12" t="s">
        <v>41</v>
      </c>
      <c r="H2363" s="12" t="s">
        <v>42</v>
      </c>
      <c r="I2363" s="12"/>
      <c r="J2363" s="12" t="s">
        <v>43</v>
      </c>
      <c r="K2363" s="12" t="s">
        <v>150</v>
      </c>
      <c r="L2363" s="12" t="s">
        <v>44</v>
      </c>
      <c r="M2363" s="12">
        <v>1</v>
      </c>
      <c r="N2363" s="12" t="s">
        <v>151</v>
      </c>
      <c r="O2363" s="12">
        <v>13</v>
      </c>
      <c r="P2363" s="13">
        <v>5069.87</v>
      </c>
      <c r="Q2363" s="14">
        <v>334</v>
      </c>
    </row>
    <row r="2364" spans="1:17" ht="21">
      <c r="A2364" s="11" t="s">
        <v>17</v>
      </c>
      <c r="B2364" s="12"/>
      <c r="C2364" s="12" t="s">
        <v>18</v>
      </c>
      <c r="D2364" s="12" t="s">
        <v>19</v>
      </c>
      <c r="E2364" s="12" t="s">
        <v>20</v>
      </c>
      <c r="F2364" s="12" t="s">
        <v>21</v>
      </c>
      <c r="G2364" s="12" t="s">
        <v>22</v>
      </c>
      <c r="H2364" s="12" t="s">
        <v>23</v>
      </c>
      <c r="I2364" s="12"/>
      <c r="J2364" s="12" t="s">
        <v>24</v>
      </c>
      <c r="K2364" s="12" t="s">
        <v>25</v>
      </c>
      <c r="L2364" s="12" t="s">
        <v>26</v>
      </c>
      <c r="M2364" s="12"/>
      <c r="N2364" s="12" t="s">
        <v>78</v>
      </c>
      <c r="O2364" s="12">
        <v>16</v>
      </c>
      <c r="P2364" s="13">
        <v>14399.84</v>
      </c>
      <c r="Q2364" s="14">
        <v>120</v>
      </c>
    </row>
    <row r="2365" spans="1:17" ht="21">
      <c r="A2365" s="11" t="s">
        <v>28</v>
      </c>
      <c r="B2365" s="12" t="s">
        <v>1598</v>
      </c>
      <c r="C2365" s="12" t="s">
        <v>18</v>
      </c>
      <c r="D2365" s="12" t="s">
        <v>30</v>
      </c>
      <c r="E2365" s="12"/>
      <c r="F2365" s="12" t="s">
        <v>733</v>
      </c>
      <c r="G2365" s="12" t="s">
        <v>899</v>
      </c>
      <c r="H2365" s="12" t="s">
        <v>413</v>
      </c>
      <c r="I2365" s="12"/>
      <c r="J2365" s="12" t="s">
        <v>24</v>
      </c>
      <c r="K2365" s="12" t="s">
        <v>272</v>
      </c>
      <c r="L2365" s="12"/>
      <c r="M2365" s="12"/>
      <c r="N2365" s="12" t="s">
        <v>2772</v>
      </c>
      <c r="O2365" s="12">
        <v>49</v>
      </c>
      <c r="P2365" s="13">
        <v>89179.51</v>
      </c>
      <c r="Q2365" s="14">
        <v>379</v>
      </c>
    </row>
    <row r="2366" spans="1:17" ht="21">
      <c r="A2366" s="11" t="s">
        <v>165</v>
      </c>
      <c r="B2366" s="12" t="s">
        <v>1509</v>
      </c>
      <c r="C2366" s="12" t="s">
        <v>18</v>
      </c>
      <c r="D2366" s="12" t="s">
        <v>569</v>
      </c>
      <c r="E2366" s="12" t="s">
        <v>20</v>
      </c>
      <c r="F2366" s="12" t="s">
        <v>76</v>
      </c>
      <c r="G2366" s="12" t="s">
        <v>77</v>
      </c>
      <c r="H2366" s="12" t="s">
        <v>42</v>
      </c>
      <c r="I2366" s="12"/>
      <c r="J2366" s="12" t="s">
        <v>43</v>
      </c>
      <c r="K2366" s="12" t="s">
        <v>570</v>
      </c>
      <c r="L2366" s="12"/>
      <c r="M2366" s="12"/>
      <c r="N2366" s="12" t="s">
        <v>1671</v>
      </c>
      <c r="O2366" s="12">
        <v>39</v>
      </c>
      <c r="P2366" s="13">
        <v>8969.61</v>
      </c>
      <c r="Q2366" s="14">
        <v>220</v>
      </c>
    </row>
    <row r="2367" spans="1:17" ht="21">
      <c r="A2367" s="11" t="s">
        <v>123</v>
      </c>
      <c r="B2367" s="12"/>
      <c r="C2367" s="12" t="s">
        <v>29</v>
      </c>
      <c r="D2367" s="12" t="s">
        <v>102</v>
      </c>
      <c r="E2367" s="12" t="s">
        <v>75</v>
      </c>
      <c r="F2367" s="12" t="s">
        <v>76</v>
      </c>
      <c r="G2367" s="12" t="s">
        <v>77</v>
      </c>
      <c r="H2367" s="12" t="s">
        <v>413</v>
      </c>
      <c r="I2367" s="12" t="s">
        <v>284</v>
      </c>
      <c r="J2367" s="12" t="s">
        <v>43</v>
      </c>
      <c r="K2367" s="12" t="s">
        <v>2369</v>
      </c>
      <c r="L2367" s="12"/>
      <c r="M2367" s="12">
        <v>3.8</v>
      </c>
      <c r="N2367" s="12" t="s">
        <v>2773</v>
      </c>
      <c r="O2367" s="12">
        <v>36</v>
      </c>
      <c r="P2367" s="13">
        <v>85322.52</v>
      </c>
      <c r="Q2367" s="14">
        <v>288</v>
      </c>
    </row>
    <row r="2368" spans="1:17" ht="21">
      <c r="A2368" s="11" t="s">
        <v>165</v>
      </c>
      <c r="B2368" s="12" t="s">
        <v>2774</v>
      </c>
      <c r="C2368" s="12" t="s">
        <v>29</v>
      </c>
      <c r="D2368" s="12" t="s">
        <v>85</v>
      </c>
      <c r="E2368" s="12" t="s">
        <v>75</v>
      </c>
      <c r="F2368" s="12" t="s">
        <v>76</v>
      </c>
      <c r="G2368" s="12" t="s">
        <v>77</v>
      </c>
      <c r="H2368" s="12" t="s">
        <v>338</v>
      </c>
      <c r="I2368" s="12"/>
      <c r="J2368" s="12" t="s">
        <v>43</v>
      </c>
      <c r="K2368" s="12" t="s">
        <v>2087</v>
      </c>
      <c r="L2368" s="12"/>
      <c r="M2368" s="12">
        <v>5</v>
      </c>
      <c r="N2368" s="12" t="s">
        <v>2775</v>
      </c>
      <c r="O2368" s="12">
        <v>54</v>
      </c>
      <c r="P2368" s="13">
        <v>51623.46</v>
      </c>
      <c r="Q2368" s="14">
        <v>325</v>
      </c>
    </row>
    <row r="2369" spans="1:17" ht="21">
      <c r="A2369" s="11" t="s">
        <v>123</v>
      </c>
      <c r="B2369" s="12" t="s">
        <v>2776</v>
      </c>
      <c r="C2369" s="12" t="s">
        <v>105</v>
      </c>
      <c r="D2369" s="12" t="s">
        <v>335</v>
      </c>
      <c r="E2369" s="12" t="s">
        <v>58</v>
      </c>
      <c r="F2369" s="12" t="s">
        <v>2777</v>
      </c>
      <c r="G2369" s="12" t="s">
        <v>22</v>
      </c>
      <c r="H2369" s="12" t="s">
        <v>413</v>
      </c>
      <c r="I2369" s="12" t="s">
        <v>2778</v>
      </c>
      <c r="J2369" s="12" t="s">
        <v>24</v>
      </c>
      <c r="K2369" s="12"/>
      <c r="L2369" s="12"/>
      <c r="M2369" s="12">
        <v>4.7</v>
      </c>
      <c r="N2369" s="12" t="s">
        <v>1837</v>
      </c>
      <c r="O2369" s="12">
        <v>60</v>
      </c>
      <c r="P2369" s="13">
        <v>29999.4</v>
      </c>
      <c r="Q2369" s="14">
        <v>412</v>
      </c>
    </row>
    <row r="2370" spans="1:17" ht="21">
      <c r="A2370" s="11" t="s">
        <v>71</v>
      </c>
      <c r="B2370" s="12" t="s">
        <v>2779</v>
      </c>
      <c r="C2370" s="12" t="s">
        <v>29</v>
      </c>
      <c r="D2370" s="12" t="s">
        <v>85</v>
      </c>
      <c r="E2370" s="12" t="s">
        <v>90</v>
      </c>
      <c r="F2370" s="12" t="s">
        <v>2780</v>
      </c>
      <c r="G2370" s="12" t="s">
        <v>77</v>
      </c>
      <c r="H2370" s="12" t="s">
        <v>256</v>
      </c>
      <c r="I2370" s="12"/>
      <c r="J2370" s="12" t="s">
        <v>2781</v>
      </c>
      <c r="K2370" s="12" t="s">
        <v>2782</v>
      </c>
      <c r="L2370" s="12"/>
      <c r="M2370" s="12">
        <v>3.5</v>
      </c>
      <c r="N2370" s="12" t="s">
        <v>2783</v>
      </c>
      <c r="O2370" s="12">
        <v>28</v>
      </c>
      <c r="P2370" s="13">
        <v>64932</v>
      </c>
      <c r="Q2370" s="14">
        <v>438</v>
      </c>
    </row>
    <row r="2371" spans="1:17" ht="21">
      <c r="A2371" s="11" t="s">
        <v>165</v>
      </c>
      <c r="B2371" s="12" t="s">
        <v>1592</v>
      </c>
      <c r="C2371" s="12" t="s">
        <v>73</v>
      </c>
      <c r="D2371" s="12" t="s">
        <v>30</v>
      </c>
      <c r="E2371" s="12" t="s">
        <v>20</v>
      </c>
      <c r="F2371" s="12" t="s">
        <v>106</v>
      </c>
      <c r="G2371" s="12" t="s">
        <v>41</v>
      </c>
      <c r="H2371" s="12" t="s">
        <v>42</v>
      </c>
      <c r="I2371" s="12"/>
      <c r="J2371" s="12" t="s">
        <v>24</v>
      </c>
      <c r="K2371" s="12" t="s">
        <v>316</v>
      </c>
      <c r="L2371" s="12"/>
      <c r="M2371" s="12"/>
      <c r="N2371" s="12" t="s">
        <v>2784</v>
      </c>
      <c r="O2371" s="12">
        <v>27</v>
      </c>
      <c r="P2371" s="13">
        <v>107999.73</v>
      </c>
      <c r="Q2371" s="14">
        <v>342</v>
      </c>
    </row>
    <row r="2372" spans="1:17" ht="21">
      <c r="A2372" s="11" t="s">
        <v>165</v>
      </c>
      <c r="B2372" s="12" t="s">
        <v>2785</v>
      </c>
      <c r="C2372" s="12" t="s">
        <v>29</v>
      </c>
      <c r="D2372" s="12"/>
      <c r="E2372" s="12"/>
      <c r="F2372" s="12"/>
      <c r="G2372" s="12" t="s">
        <v>77</v>
      </c>
      <c r="H2372" s="12" t="s">
        <v>256</v>
      </c>
      <c r="I2372" s="12"/>
      <c r="J2372" s="12" t="s">
        <v>43</v>
      </c>
      <c r="K2372" s="12" t="s">
        <v>2786</v>
      </c>
      <c r="L2372" s="12" t="s">
        <v>1199</v>
      </c>
      <c r="M2372" s="12">
        <v>2</v>
      </c>
      <c r="N2372" s="12" t="s">
        <v>2787</v>
      </c>
      <c r="O2372" s="12">
        <v>37</v>
      </c>
      <c r="P2372" s="13">
        <v>25085.63</v>
      </c>
      <c r="Q2372" s="14">
        <v>474</v>
      </c>
    </row>
    <row r="2373" spans="1:17" ht="21">
      <c r="A2373" s="11" t="s">
        <v>17</v>
      </c>
      <c r="B2373" s="12"/>
      <c r="C2373" s="12" t="s">
        <v>29</v>
      </c>
      <c r="D2373" s="12" t="s">
        <v>19</v>
      </c>
      <c r="E2373" s="12" t="s">
        <v>94</v>
      </c>
      <c r="F2373" s="12" t="s">
        <v>95</v>
      </c>
      <c r="G2373" s="12" t="s">
        <v>96</v>
      </c>
      <c r="H2373" s="12" t="s">
        <v>23</v>
      </c>
      <c r="I2373" s="12"/>
      <c r="J2373" s="12" t="s">
        <v>24</v>
      </c>
      <c r="K2373" s="12" t="s">
        <v>25</v>
      </c>
      <c r="L2373" s="12" t="s">
        <v>97</v>
      </c>
      <c r="M2373" s="12">
        <v>5</v>
      </c>
      <c r="N2373" s="12" t="s">
        <v>61</v>
      </c>
      <c r="O2373" s="12">
        <v>28</v>
      </c>
      <c r="P2373" s="13">
        <v>44772</v>
      </c>
      <c r="Q2373" s="14">
        <v>234</v>
      </c>
    </row>
    <row r="2374" spans="1:17" ht="21">
      <c r="A2374" s="11" t="s">
        <v>28</v>
      </c>
      <c r="B2374" s="12"/>
      <c r="C2374" s="12" t="s">
        <v>18</v>
      </c>
      <c r="D2374" s="12" t="s">
        <v>287</v>
      </c>
      <c r="E2374" s="12" t="s">
        <v>32</v>
      </c>
      <c r="F2374" s="12" t="s">
        <v>288</v>
      </c>
      <c r="G2374" s="12" t="s">
        <v>77</v>
      </c>
      <c r="H2374" s="12" t="s">
        <v>23</v>
      </c>
      <c r="I2374" s="12"/>
      <c r="J2374" s="12" t="s">
        <v>24</v>
      </c>
      <c r="K2374" s="12" t="s">
        <v>25</v>
      </c>
      <c r="L2374" s="12" t="s">
        <v>97</v>
      </c>
      <c r="M2374" s="12">
        <v>4.7</v>
      </c>
      <c r="N2374" s="12" t="s">
        <v>151</v>
      </c>
      <c r="O2374" s="12">
        <v>55</v>
      </c>
      <c r="P2374" s="13">
        <v>21449.45</v>
      </c>
      <c r="Q2374" s="14">
        <v>278</v>
      </c>
    </row>
    <row r="2375" spans="1:17" ht="21">
      <c r="A2375" s="11" t="s">
        <v>28</v>
      </c>
      <c r="B2375" s="12"/>
      <c r="C2375" s="12" t="s">
        <v>29</v>
      </c>
      <c r="D2375" s="12" t="s">
        <v>85</v>
      </c>
      <c r="E2375" s="12" t="s">
        <v>20</v>
      </c>
      <c r="F2375" s="12" t="s">
        <v>99</v>
      </c>
      <c r="G2375" s="12" t="s">
        <v>77</v>
      </c>
      <c r="H2375" s="12" t="s">
        <v>23</v>
      </c>
      <c r="I2375" s="12"/>
      <c r="J2375" s="12" t="s">
        <v>24</v>
      </c>
      <c r="K2375" s="12" t="s">
        <v>25</v>
      </c>
      <c r="L2375" s="12" t="s">
        <v>97</v>
      </c>
      <c r="M2375" s="12">
        <v>4.4000000000000004</v>
      </c>
      <c r="N2375" s="12" t="s">
        <v>423</v>
      </c>
      <c r="O2375" s="12">
        <v>53</v>
      </c>
      <c r="P2375" s="13">
        <v>22207</v>
      </c>
      <c r="Q2375" s="14">
        <v>252</v>
      </c>
    </row>
    <row r="2376" spans="1:17" ht="21">
      <c r="A2376" s="11" t="s">
        <v>1381</v>
      </c>
      <c r="B2376" s="12"/>
      <c r="C2376" s="12" t="s">
        <v>29</v>
      </c>
      <c r="D2376" s="12"/>
      <c r="E2376" s="12" t="s">
        <v>90</v>
      </c>
      <c r="F2376" s="12" t="s">
        <v>86</v>
      </c>
      <c r="G2376" s="12" t="s">
        <v>22</v>
      </c>
      <c r="H2376" s="12" t="s">
        <v>413</v>
      </c>
      <c r="I2376" s="12"/>
      <c r="J2376" s="12" t="s">
        <v>24</v>
      </c>
      <c r="K2376" s="12" t="s">
        <v>1002</v>
      </c>
      <c r="L2376" s="12"/>
      <c r="M2376" s="12">
        <v>4</v>
      </c>
      <c r="N2376" s="12" t="s">
        <v>2788</v>
      </c>
      <c r="O2376" s="12">
        <v>16</v>
      </c>
      <c r="P2376" s="13">
        <v>27695.200000000001</v>
      </c>
      <c r="Q2376" s="14">
        <v>422</v>
      </c>
    </row>
    <row r="2377" spans="1:17" ht="21">
      <c r="A2377" s="11" t="s">
        <v>165</v>
      </c>
      <c r="B2377" s="12" t="s">
        <v>1641</v>
      </c>
      <c r="C2377" s="12" t="s">
        <v>105</v>
      </c>
      <c r="D2377" s="12" t="s">
        <v>569</v>
      </c>
      <c r="E2377" s="12" t="s">
        <v>20</v>
      </c>
      <c r="F2377" s="12" t="s">
        <v>145</v>
      </c>
      <c r="G2377" s="12" t="s">
        <v>32</v>
      </c>
      <c r="H2377" s="12" t="s">
        <v>33</v>
      </c>
      <c r="I2377" s="12"/>
      <c r="J2377" s="12" t="s">
        <v>43</v>
      </c>
      <c r="K2377" s="12" t="s">
        <v>1938</v>
      </c>
      <c r="L2377" s="12"/>
      <c r="M2377" s="12"/>
      <c r="N2377" s="12" t="s">
        <v>2789</v>
      </c>
      <c r="O2377" s="12">
        <v>18</v>
      </c>
      <c r="P2377" s="13">
        <v>74591.820000000007</v>
      </c>
      <c r="Q2377" s="14">
        <v>483</v>
      </c>
    </row>
    <row r="2378" spans="1:17" ht="21">
      <c r="A2378" s="11" t="s">
        <v>165</v>
      </c>
      <c r="B2378" s="12" t="s">
        <v>2790</v>
      </c>
      <c r="C2378" s="12" t="s">
        <v>29</v>
      </c>
      <c r="D2378" s="12" t="s">
        <v>588</v>
      </c>
      <c r="E2378" s="12" t="s">
        <v>75</v>
      </c>
      <c r="F2378" s="12" t="s">
        <v>76</v>
      </c>
      <c r="G2378" s="12" t="s">
        <v>77</v>
      </c>
      <c r="H2378" s="12" t="s">
        <v>338</v>
      </c>
      <c r="I2378" s="12" t="s">
        <v>589</v>
      </c>
      <c r="J2378" s="12" t="s">
        <v>2791</v>
      </c>
      <c r="K2378" s="12"/>
      <c r="L2378" s="12"/>
      <c r="M2378" s="12"/>
      <c r="N2378" s="12" t="s">
        <v>2792</v>
      </c>
      <c r="O2378" s="12">
        <v>24</v>
      </c>
      <c r="P2378" s="13">
        <v>7607.76</v>
      </c>
      <c r="Q2378" s="14">
        <v>466</v>
      </c>
    </row>
    <row r="2379" spans="1:17" ht="21">
      <c r="A2379" s="11" t="s">
        <v>71</v>
      </c>
      <c r="B2379" s="12" t="s">
        <v>2793</v>
      </c>
      <c r="C2379" s="12" t="s">
        <v>18</v>
      </c>
      <c r="D2379" s="12"/>
      <c r="E2379" s="12" t="s">
        <v>75</v>
      </c>
      <c r="F2379" s="12" t="s">
        <v>31</v>
      </c>
      <c r="G2379" s="12" t="s">
        <v>22</v>
      </c>
      <c r="H2379" s="12" t="s">
        <v>338</v>
      </c>
      <c r="I2379" s="12"/>
      <c r="J2379" s="12" t="s">
        <v>24</v>
      </c>
      <c r="K2379" s="12" t="s">
        <v>112</v>
      </c>
      <c r="L2379" s="12" t="s">
        <v>1504</v>
      </c>
      <c r="M2379" s="12">
        <v>4.3</v>
      </c>
      <c r="N2379" s="12" t="s">
        <v>211</v>
      </c>
      <c r="O2379" s="12">
        <v>38</v>
      </c>
      <c r="P2379" s="13">
        <v>17479.62</v>
      </c>
      <c r="Q2379" s="14">
        <v>341</v>
      </c>
    </row>
    <row r="2380" spans="1:17" ht="21">
      <c r="A2380" s="11" t="s">
        <v>28</v>
      </c>
      <c r="B2380" s="12" t="s">
        <v>2794</v>
      </c>
      <c r="C2380" s="12" t="s">
        <v>105</v>
      </c>
      <c r="D2380" s="12"/>
      <c r="E2380" s="12" t="s">
        <v>90</v>
      </c>
      <c r="F2380" s="12" t="s">
        <v>145</v>
      </c>
      <c r="G2380" s="12" t="s">
        <v>32</v>
      </c>
      <c r="H2380" s="12" t="s">
        <v>33</v>
      </c>
      <c r="I2380" s="12" t="s">
        <v>260</v>
      </c>
      <c r="J2380" s="12" t="s">
        <v>2795</v>
      </c>
      <c r="K2380" s="12" t="s">
        <v>2796</v>
      </c>
      <c r="L2380" s="12"/>
      <c r="M2380" s="12"/>
      <c r="N2380" s="12" t="s">
        <v>2797</v>
      </c>
      <c r="O2380" s="12">
        <v>22</v>
      </c>
      <c r="P2380" s="13">
        <v>17555.78</v>
      </c>
      <c r="Q2380" s="14">
        <v>284</v>
      </c>
    </row>
    <row r="2381" spans="1:17" ht="21">
      <c r="A2381" s="11" t="s">
        <v>28</v>
      </c>
      <c r="B2381" s="12"/>
      <c r="C2381" s="12" t="s">
        <v>29</v>
      </c>
      <c r="D2381" s="12" t="s">
        <v>30</v>
      </c>
      <c r="E2381" s="12" t="s">
        <v>20</v>
      </c>
      <c r="F2381" s="12" t="s">
        <v>31</v>
      </c>
      <c r="G2381" s="12" t="s">
        <v>32</v>
      </c>
      <c r="H2381" s="12" t="s">
        <v>33</v>
      </c>
      <c r="I2381" s="12" t="s">
        <v>34</v>
      </c>
      <c r="J2381" s="12" t="s">
        <v>24</v>
      </c>
      <c r="K2381" s="12" t="s">
        <v>25</v>
      </c>
      <c r="L2381" s="12"/>
      <c r="M2381" s="12">
        <v>4.5</v>
      </c>
      <c r="N2381" s="12" t="s">
        <v>2496</v>
      </c>
      <c r="O2381" s="12">
        <v>26</v>
      </c>
      <c r="P2381" s="13">
        <v>23423.14</v>
      </c>
      <c r="Q2381" s="14">
        <v>302</v>
      </c>
    </row>
    <row r="2382" spans="1:17" ht="21">
      <c r="A2382" s="11" t="s">
        <v>17</v>
      </c>
      <c r="B2382" s="12" t="s">
        <v>101</v>
      </c>
      <c r="C2382" s="12" t="s">
        <v>29</v>
      </c>
      <c r="D2382" s="12" t="s">
        <v>102</v>
      </c>
      <c r="E2382" s="12" t="s">
        <v>20</v>
      </c>
      <c r="F2382" s="12" t="s">
        <v>31</v>
      </c>
      <c r="G2382" s="12" t="s">
        <v>96</v>
      </c>
      <c r="H2382" s="12" t="s">
        <v>23</v>
      </c>
      <c r="I2382" s="12"/>
      <c r="J2382" s="12" t="s">
        <v>24</v>
      </c>
      <c r="K2382" s="12" t="s">
        <v>25</v>
      </c>
      <c r="L2382" s="12"/>
      <c r="M2382" s="12"/>
      <c r="N2382" s="12" t="s">
        <v>2798</v>
      </c>
      <c r="O2382" s="12">
        <v>36</v>
      </c>
      <c r="P2382" s="13">
        <v>35351.64</v>
      </c>
      <c r="Q2382" s="14">
        <v>397</v>
      </c>
    </row>
    <row r="2383" spans="1:17" ht="21">
      <c r="A2383" s="11" t="s">
        <v>152</v>
      </c>
      <c r="B2383" s="12" t="s">
        <v>153</v>
      </c>
      <c r="C2383" s="12" t="s">
        <v>73</v>
      </c>
      <c r="D2383" s="12" t="s">
        <v>30</v>
      </c>
      <c r="E2383" s="12" t="s">
        <v>20</v>
      </c>
      <c r="F2383" s="12" t="s">
        <v>31</v>
      </c>
      <c r="G2383" s="12" t="s">
        <v>41</v>
      </c>
      <c r="H2383" s="12" t="s">
        <v>23</v>
      </c>
      <c r="I2383" s="12"/>
      <c r="J2383" s="12" t="s">
        <v>24</v>
      </c>
      <c r="K2383" s="12" t="s">
        <v>25</v>
      </c>
      <c r="L2383" s="12"/>
      <c r="M2383" s="12"/>
      <c r="N2383" s="12" t="s">
        <v>127</v>
      </c>
      <c r="O2383" s="12">
        <v>13</v>
      </c>
      <c r="P2383" s="13">
        <v>8319.8700000000008</v>
      </c>
      <c r="Q2383" s="14">
        <v>184</v>
      </c>
    </row>
    <row r="2384" spans="1:17" ht="21">
      <c r="A2384" s="11" t="s">
        <v>36</v>
      </c>
      <c r="B2384" s="12" t="s">
        <v>37</v>
      </c>
      <c r="C2384" s="12" t="s">
        <v>38</v>
      </c>
      <c r="D2384" s="12" t="s">
        <v>39</v>
      </c>
      <c r="E2384" s="12"/>
      <c r="F2384" s="12" t="s">
        <v>40</v>
      </c>
      <c r="G2384" s="12" t="s">
        <v>41</v>
      </c>
      <c r="H2384" s="12" t="s">
        <v>42</v>
      </c>
      <c r="I2384" s="12"/>
      <c r="J2384" s="12" t="s">
        <v>43</v>
      </c>
      <c r="K2384" s="12"/>
      <c r="L2384" s="12" t="s">
        <v>44</v>
      </c>
      <c r="M2384" s="12">
        <v>5</v>
      </c>
      <c r="N2384" s="12" t="s">
        <v>127</v>
      </c>
      <c r="O2384" s="12">
        <v>42</v>
      </c>
      <c r="P2384" s="13">
        <v>26879.58</v>
      </c>
      <c r="Q2384" s="14">
        <v>497</v>
      </c>
    </row>
    <row r="2385" spans="1:17" ht="21">
      <c r="A2385" s="11" t="s">
        <v>36</v>
      </c>
      <c r="B2385" s="12" t="s">
        <v>149</v>
      </c>
      <c r="C2385" s="12" t="s">
        <v>29</v>
      </c>
      <c r="D2385" s="12" t="s">
        <v>39</v>
      </c>
      <c r="E2385" s="12"/>
      <c r="F2385" s="12" t="s">
        <v>40</v>
      </c>
      <c r="G2385" s="12" t="s">
        <v>41</v>
      </c>
      <c r="H2385" s="12" t="s">
        <v>42</v>
      </c>
      <c r="I2385" s="12"/>
      <c r="J2385" s="12" t="s">
        <v>43</v>
      </c>
      <c r="K2385" s="12" t="s">
        <v>150</v>
      </c>
      <c r="L2385" s="12" t="s">
        <v>44</v>
      </c>
      <c r="M2385" s="12">
        <v>1</v>
      </c>
      <c r="N2385" s="12" t="s">
        <v>61</v>
      </c>
      <c r="O2385" s="12">
        <v>33</v>
      </c>
      <c r="P2385" s="13">
        <v>52767</v>
      </c>
      <c r="Q2385" s="14">
        <v>379</v>
      </c>
    </row>
    <row r="2386" spans="1:17" ht="21">
      <c r="A2386" s="11" t="s">
        <v>17</v>
      </c>
      <c r="B2386" s="12"/>
      <c r="C2386" s="12" t="s">
        <v>18</v>
      </c>
      <c r="D2386" s="12" t="s">
        <v>19</v>
      </c>
      <c r="E2386" s="12" t="s">
        <v>20</v>
      </c>
      <c r="F2386" s="12" t="s">
        <v>21</v>
      </c>
      <c r="G2386" s="12" t="s">
        <v>22</v>
      </c>
      <c r="H2386" s="12" t="s">
        <v>23</v>
      </c>
      <c r="I2386" s="12"/>
      <c r="J2386" s="12" t="s">
        <v>24</v>
      </c>
      <c r="K2386" s="12" t="s">
        <v>25</v>
      </c>
      <c r="L2386" s="12" t="s">
        <v>26</v>
      </c>
      <c r="M2386" s="12"/>
      <c r="N2386" s="12" t="s">
        <v>2432</v>
      </c>
      <c r="O2386" s="12">
        <v>27</v>
      </c>
      <c r="P2386" s="13">
        <v>7775.73</v>
      </c>
      <c r="Q2386" s="14">
        <v>156</v>
      </c>
    </row>
    <row r="2387" spans="1:17" ht="21">
      <c r="A2387" s="11" t="s">
        <v>123</v>
      </c>
      <c r="B2387" s="12"/>
      <c r="C2387" s="12" t="s">
        <v>18</v>
      </c>
      <c r="D2387" s="12"/>
      <c r="E2387" s="12" t="s">
        <v>90</v>
      </c>
      <c r="F2387" s="12"/>
      <c r="G2387" s="12" t="s">
        <v>77</v>
      </c>
      <c r="H2387" s="12" t="s">
        <v>33</v>
      </c>
      <c r="I2387" s="12"/>
      <c r="J2387" s="12" t="s">
        <v>24</v>
      </c>
      <c r="K2387" s="12"/>
      <c r="L2387" s="12" t="s">
        <v>303</v>
      </c>
      <c r="M2387" s="12"/>
      <c r="N2387" s="12" t="s">
        <v>2799</v>
      </c>
      <c r="O2387" s="12">
        <v>22</v>
      </c>
      <c r="P2387" s="13">
        <v>109978</v>
      </c>
      <c r="Q2387" s="14">
        <v>502</v>
      </c>
    </row>
    <row r="2388" spans="1:17" ht="21">
      <c r="A2388" s="11" t="s">
        <v>123</v>
      </c>
      <c r="B2388" s="12" t="s">
        <v>478</v>
      </c>
      <c r="C2388" s="12" t="s">
        <v>29</v>
      </c>
      <c r="D2388" s="12"/>
      <c r="E2388" s="12" t="s">
        <v>2800</v>
      </c>
      <c r="F2388" s="12" t="s">
        <v>106</v>
      </c>
      <c r="G2388" s="12" t="s">
        <v>22</v>
      </c>
      <c r="H2388" s="12" t="s">
        <v>413</v>
      </c>
      <c r="I2388" s="12" t="s">
        <v>111</v>
      </c>
      <c r="J2388" s="12" t="s">
        <v>24</v>
      </c>
      <c r="K2388" s="12"/>
      <c r="L2388" s="12" t="s">
        <v>794</v>
      </c>
      <c r="M2388" s="12">
        <v>3.9</v>
      </c>
      <c r="N2388" s="12" t="s">
        <v>1409</v>
      </c>
      <c r="O2388" s="12">
        <v>51</v>
      </c>
      <c r="P2388" s="13">
        <v>101999.49</v>
      </c>
      <c r="Q2388" s="14">
        <v>464</v>
      </c>
    </row>
    <row r="2389" spans="1:17" ht="21">
      <c r="A2389" s="11" t="s">
        <v>165</v>
      </c>
      <c r="B2389" s="12" t="s">
        <v>2371</v>
      </c>
      <c r="C2389" s="12" t="s">
        <v>48</v>
      </c>
      <c r="D2389" s="12" t="s">
        <v>85</v>
      </c>
      <c r="E2389" s="12" t="s">
        <v>49</v>
      </c>
      <c r="F2389" s="12" t="s">
        <v>86</v>
      </c>
      <c r="G2389" s="12" t="s">
        <v>22</v>
      </c>
      <c r="H2389" s="12" t="s">
        <v>256</v>
      </c>
      <c r="I2389" s="12" t="s">
        <v>589</v>
      </c>
      <c r="J2389" s="12" t="s">
        <v>24</v>
      </c>
      <c r="K2389" s="12"/>
      <c r="L2389" s="12"/>
      <c r="M2389" s="12"/>
      <c r="N2389" s="12" t="s">
        <v>78</v>
      </c>
      <c r="O2389" s="12">
        <v>30</v>
      </c>
      <c r="P2389" s="13">
        <v>26999.7</v>
      </c>
      <c r="Q2389" s="14">
        <v>144</v>
      </c>
    </row>
    <row r="2390" spans="1:17" ht="21">
      <c r="A2390" s="11" t="s">
        <v>123</v>
      </c>
      <c r="B2390" s="12" t="s">
        <v>2801</v>
      </c>
      <c r="C2390" s="12" t="s">
        <v>18</v>
      </c>
      <c r="D2390" s="12" t="s">
        <v>85</v>
      </c>
      <c r="E2390" s="12"/>
      <c r="F2390" s="12" t="s">
        <v>76</v>
      </c>
      <c r="G2390" s="12" t="s">
        <v>77</v>
      </c>
      <c r="H2390" s="12" t="s">
        <v>256</v>
      </c>
      <c r="I2390" s="12"/>
      <c r="J2390" s="12" t="s">
        <v>24</v>
      </c>
      <c r="K2390" s="12"/>
      <c r="L2390" s="12">
        <v>1.8</v>
      </c>
      <c r="M2390" s="12">
        <v>3.5</v>
      </c>
      <c r="N2390" s="12" t="s">
        <v>2802</v>
      </c>
      <c r="O2390" s="12">
        <v>60</v>
      </c>
      <c r="P2390" s="13">
        <v>35759.4</v>
      </c>
      <c r="Q2390" s="14">
        <v>149</v>
      </c>
    </row>
    <row r="2391" spans="1:17" ht="21">
      <c r="A2391" s="11" t="s">
        <v>123</v>
      </c>
      <c r="B2391" s="12" t="s">
        <v>2803</v>
      </c>
      <c r="C2391" s="12" t="s">
        <v>73</v>
      </c>
      <c r="D2391" s="12"/>
      <c r="E2391" s="12" t="s">
        <v>75</v>
      </c>
      <c r="F2391" s="12" t="s">
        <v>76</v>
      </c>
      <c r="G2391" s="12" t="s">
        <v>77</v>
      </c>
      <c r="H2391" s="12" t="s">
        <v>33</v>
      </c>
      <c r="I2391" s="12" t="s">
        <v>34</v>
      </c>
      <c r="J2391" s="12" t="s">
        <v>24</v>
      </c>
      <c r="K2391" s="12" t="s">
        <v>205</v>
      </c>
      <c r="L2391" s="12"/>
      <c r="M2391" s="12"/>
      <c r="N2391" s="12" t="s">
        <v>100</v>
      </c>
      <c r="O2391" s="12">
        <v>15</v>
      </c>
      <c r="P2391" s="13">
        <v>25485</v>
      </c>
      <c r="Q2391" s="14">
        <v>278</v>
      </c>
    </row>
    <row r="2392" spans="1:17" ht="21">
      <c r="A2392" s="11" t="s">
        <v>17</v>
      </c>
      <c r="B2392" s="12"/>
      <c r="C2392" s="12" t="s">
        <v>29</v>
      </c>
      <c r="D2392" s="12" t="s">
        <v>19</v>
      </c>
      <c r="E2392" s="12" t="s">
        <v>94</v>
      </c>
      <c r="F2392" s="12" t="s">
        <v>95</v>
      </c>
      <c r="G2392" s="12" t="s">
        <v>96</v>
      </c>
      <c r="H2392" s="12" t="s">
        <v>23</v>
      </c>
      <c r="I2392" s="12"/>
      <c r="J2392" s="12" t="s">
        <v>24</v>
      </c>
      <c r="K2392" s="12" t="s">
        <v>25</v>
      </c>
      <c r="L2392" s="12" t="s">
        <v>97</v>
      </c>
      <c r="M2392" s="12">
        <v>5</v>
      </c>
      <c r="N2392" s="12" t="s">
        <v>2804</v>
      </c>
      <c r="O2392" s="12">
        <v>22</v>
      </c>
      <c r="P2392" s="13">
        <v>58277.78</v>
      </c>
      <c r="Q2392" s="14">
        <v>484</v>
      </c>
    </row>
    <row r="2393" spans="1:17" ht="21">
      <c r="A2393" s="11" t="s">
        <v>28</v>
      </c>
      <c r="B2393" s="12"/>
      <c r="C2393" s="12" t="s">
        <v>18</v>
      </c>
      <c r="D2393" s="12" t="s">
        <v>287</v>
      </c>
      <c r="E2393" s="12" t="s">
        <v>32</v>
      </c>
      <c r="F2393" s="12" t="s">
        <v>288</v>
      </c>
      <c r="G2393" s="12" t="s">
        <v>77</v>
      </c>
      <c r="H2393" s="12" t="s">
        <v>23</v>
      </c>
      <c r="I2393" s="12"/>
      <c r="J2393" s="12" t="s">
        <v>24</v>
      </c>
      <c r="K2393" s="12" t="s">
        <v>25</v>
      </c>
      <c r="L2393" s="12" t="s">
        <v>97</v>
      </c>
      <c r="M2393" s="12">
        <v>4.7</v>
      </c>
      <c r="N2393" s="12" t="s">
        <v>78</v>
      </c>
      <c r="O2393" s="12">
        <v>50</v>
      </c>
      <c r="P2393" s="13">
        <v>44999.5</v>
      </c>
      <c r="Q2393" s="14">
        <v>453</v>
      </c>
    </row>
    <row r="2394" spans="1:17" ht="21">
      <c r="A2394" s="11" t="s">
        <v>28</v>
      </c>
      <c r="B2394" s="12"/>
      <c r="C2394" s="12" t="s">
        <v>29</v>
      </c>
      <c r="D2394" s="12" t="s">
        <v>85</v>
      </c>
      <c r="E2394" s="12" t="s">
        <v>20</v>
      </c>
      <c r="F2394" s="12" t="s">
        <v>99</v>
      </c>
      <c r="G2394" s="12" t="s">
        <v>77</v>
      </c>
      <c r="H2394" s="12" t="s">
        <v>23</v>
      </c>
      <c r="I2394" s="12"/>
      <c r="J2394" s="12" t="s">
        <v>24</v>
      </c>
      <c r="K2394" s="12" t="s">
        <v>25</v>
      </c>
      <c r="L2394" s="12" t="s">
        <v>97</v>
      </c>
      <c r="M2394" s="12">
        <v>4.4000000000000004</v>
      </c>
      <c r="N2394" s="12" t="s">
        <v>100</v>
      </c>
      <c r="O2394" s="12">
        <v>34</v>
      </c>
      <c r="P2394" s="13">
        <v>57766</v>
      </c>
      <c r="Q2394" s="14">
        <v>239</v>
      </c>
    </row>
    <row r="2395" spans="1:17" ht="21">
      <c r="A2395" s="11" t="s">
        <v>165</v>
      </c>
      <c r="B2395" s="12" t="s">
        <v>2805</v>
      </c>
      <c r="C2395" s="12" t="s">
        <v>105</v>
      </c>
      <c r="D2395" s="12" t="s">
        <v>2806</v>
      </c>
      <c r="E2395" s="12" t="s">
        <v>90</v>
      </c>
      <c r="F2395" s="12" t="s">
        <v>1534</v>
      </c>
      <c r="G2395" s="12" t="s">
        <v>77</v>
      </c>
      <c r="H2395" s="12" t="s">
        <v>338</v>
      </c>
      <c r="I2395" s="12"/>
      <c r="J2395" s="12" t="s">
        <v>43</v>
      </c>
      <c r="K2395" s="12" t="s">
        <v>2807</v>
      </c>
      <c r="L2395" s="12"/>
      <c r="M2395" s="12">
        <v>4.4000000000000004</v>
      </c>
      <c r="N2395" s="12" t="s">
        <v>132</v>
      </c>
      <c r="O2395" s="12">
        <v>32</v>
      </c>
      <c r="P2395" s="13">
        <v>18879.68</v>
      </c>
      <c r="Q2395" s="14">
        <v>527</v>
      </c>
    </row>
    <row r="2396" spans="1:17" ht="21">
      <c r="A2396" s="11" t="s">
        <v>79</v>
      </c>
      <c r="B2396" s="12" t="s">
        <v>2808</v>
      </c>
      <c r="C2396" s="12" t="s">
        <v>29</v>
      </c>
      <c r="D2396" s="12" t="s">
        <v>335</v>
      </c>
      <c r="E2396" s="12" t="s">
        <v>41</v>
      </c>
      <c r="F2396" s="12" t="s">
        <v>418</v>
      </c>
      <c r="G2396" s="12" t="s">
        <v>67</v>
      </c>
      <c r="H2396" s="12" t="s">
        <v>68</v>
      </c>
      <c r="I2396" s="12"/>
      <c r="J2396" s="12" t="s">
        <v>24</v>
      </c>
      <c r="K2396" s="12" t="s">
        <v>2809</v>
      </c>
      <c r="L2396" s="12"/>
      <c r="M2396" s="12">
        <v>3.9</v>
      </c>
      <c r="N2396" s="12" t="s">
        <v>2810</v>
      </c>
      <c r="O2396" s="12">
        <v>28</v>
      </c>
      <c r="P2396" s="13">
        <v>20412</v>
      </c>
      <c r="Q2396" s="14">
        <v>511</v>
      </c>
    </row>
    <row r="2397" spans="1:17" ht="21">
      <c r="A2397" s="11" t="s">
        <v>165</v>
      </c>
      <c r="B2397" s="12" t="s">
        <v>2669</v>
      </c>
      <c r="C2397" s="12" t="s">
        <v>29</v>
      </c>
      <c r="D2397" s="12" t="s">
        <v>30</v>
      </c>
      <c r="E2397" s="12" t="s">
        <v>90</v>
      </c>
      <c r="F2397" s="12" t="s">
        <v>86</v>
      </c>
      <c r="G2397" s="12" t="s">
        <v>41</v>
      </c>
      <c r="H2397" s="12" t="s">
        <v>256</v>
      </c>
      <c r="I2397" s="12"/>
      <c r="J2397" s="12" t="s">
        <v>43</v>
      </c>
      <c r="K2397" s="12" t="s">
        <v>205</v>
      </c>
      <c r="L2397" s="12"/>
      <c r="M2397" s="12">
        <v>4</v>
      </c>
      <c r="N2397" s="12" t="s">
        <v>1346</v>
      </c>
      <c r="O2397" s="12">
        <v>40</v>
      </c>
      <c r="P2397" s="13">
        <v>27599.599999999999</v>
      </c>
      <c r="Q2397" s="14">
        <v>398</v>
      </c>
    </row>
    <row r="2398" spans="1:17" ht="21">
      <c r="A2398" s="11" t="s">
        <v>71</v>
      </c>
      <c r="B2398" s="12" t="s">
        <v>2811</v>
      </c>
      <c r="C2398" s="12" t="s">
        <v>29</v>
      </c>
      <c r="D2398" s="12" t="s">
        <v>85</v>
      </c>
      <c r="E2398" s="12" t="s">
        <v>90</v>
      </c>
      <c r="F2398" s="12" t="s">
        <v>241</v>
      </c>
      <c r="G2398" s="12" t="s">
        <v>41</v>
      </c>
      <c r="H2398" s="12" t="s">
        <v>256</v>
      </c>
      <c r="I2398" s="12"/>
      <c r="J2398" s="12" t="s">
        <v>1124</v>
      </c>
      <c r="K2398" s="12" t="s">
        <v>1100</v>
      </c>
      <c r="L2398" s="12"/>
      <c r="M2398" s="12">
        <v>4.0999999999999996</v>
      </c>
      <c r="N2398" s="12" t="s">
        <v>2812</v>
      </c>
      <c r="O2398" s="12">
        <v>38</v>
      </c>
      <c r="P2398" s="13">
        <v>44764</v>
      </c>
      <c r="Q2398" s="14">
        <v>474</v>
      </c>
    </row>
    <row r="2399" spans="1:17" ht="21">
      <c r="A2399" s="11" t="s">
        <v>165</v>
      </c>
      <c r="B2399" s="12" t="s">
        <v>2480</v>
      </c>
      <c r="C2399" s="12" t="s">
        <v>73</v>
      </c>
      <c r="D2399" s="12" t="s">
        <v>2740</v>
      </c>
      <c r="E2399" s="12" t="s">
        <v>20</v>
      </c>
      <c r="F2399" s="12" t="s">
        <v>106</v>
      </c>
      <c r="G2399" s="12" t="s">
        <v>41</v>
      </c>
      <c r="H2399" s="12" t="s">
        <v>42</v>
      </c>
      <c r="I2399" s="12"/>
      <c r="J2399" s="12" t="s">
        <v>24</v>
      </c>
      <c r="K2399" s="12" t="s">
        <v>2481</v>
      </c>
      <c r="L2399" s="12"/>
      <c r="M2399" s="12"/>
      <c r="N2399" s="12" t="s">
        <v>2813</v>
      </c>
      <c r="O2399" s="12">
        <v>58</v>
      </c>
      <c r="P2399" s="13">
        <v>107143.98</v>
      </c>
      <c r="Q2399" s="14">
        <v>549</v>
      </c>
    </row>
    <row r="2400" spans="1:17" ht="21">
      <c r="A2400" s="11" t="s">
        <v>28</v>
      </c>
      <c r="B2400" s="12"/>
      <c r="C2400" s="12" t="s">
        <v>29</v>
      </c>
      <c r="D2400" s="12" t="s">
        <v>30</v>
      </c>
      <c r="E2400" s="12" t="s">
        <v>20</v>
      </c>
      <c r="F2400" s="12" t="s">
        <v>31</v>
      </c>
      <c r="G2400" s="12" t="s">
        <v>32</v>
      </c>
      <c r="H2400" s="12" t="s">
        <v>33</v>
      </c>
      <c r="I2400" s="12" t="s">
        <v>34</v>
      </c>
      <c r="J2400" s="12" t="s">
        <v>24</v>
      </c>
      <c r="K2400" s="12" t="s">
        <v>25</v>
      </c>
      <c r="L2400" s="12"/>
      <c r="M2400" s="12">
        <v>4.5</v>
      </c>
      <c r="N2400" s="12" t="s">
        <v>61</v>
      </c>
      <c r="O2400" s="12">
        <v>35</v>
      </c>
      <c r="P2400" s="13">
        <v>55965</v>
      </c>
      <c r="Q2400" s="14">
        <v>429</v>
      </c>
    </row>
    <row r="2401" spans="1:17" ht="21">
      <c r="A2401" s="11" t="s">
        <v>17</v>
      </c>
      <c r="B2401" s="12" t="s">
        <v>101</v>
      </c>
      <c r="C2401" s="12" t="s">
        <v>29</v>
      </c>
      <c r="D2401" s="12" t="s">
        <v>102</v>
      </c>
      <c r="E2401" s="12" t="s">
        <v>20</v>
      </c>
      <c r="F2401" s="12" t="s">
        <v>31</v>
      </c>
      <c r="G2401" s="12" t="s">
        <v>96</v>
      </c>
      <c r="H2401" s="12" t="s">
        <v>23</v>
      </c>
      <c r="I2401" s="12"/>
      <c r="J2401" s="12" t="s">
        <v>24</v>
      </c>
      <c r="K2401" s="12" t="s">
        <v>25</v>
      </c>
      <c r="L2401" s="12"/>
      <c r="M2401" s="12"/>
      <c r="N2401" s="12" t="s">
        <v>957</v>
      </c>
      <c r="O2401" s="12">
        <v>34</v>
      </c>
      <c r="P2401" s="13">
        <v>7446</v>
      </c>
      <c r="Q2401" s="14">
        <v>289</v>
      </c>
    </row>
    <row r="2402" spans="1:17" ht="21">
      <c r="A2402" s="11" t="s">
        <v>152</v>
      </c>
      <c r="B2402" s="12" t="s">
        <v>153</v>
      </c>
      <c r="C2402" s="12" t="s">
        <v>73</v>
      </c>
      <c r="D2402" s="12" t="s">
        <v>30</v>
      </c>
      <c r="E2402" s="12" t="s">
        <v>20</v>
      </c>
      <c r="F2402" s="12" t="s">
        <v>31</v>
      </c>
      <c r="G2402" s="12" t="s">
        <v>41</v>
      </c>
      <c r="H2402" s="12" t="s">
        <v>23</v>
      </c>
      <c r="I2402" s="12"/>
      <c r="J2402" s="12" t="s">
        <v>24</v>
      </c>
      <c r="K2402" s="12" t="s">
        <v>25</v>
      </c>
      <c r="L2402" s="12"/>
      <c r="M2402" s="12"/>
      <c r="N2402" s="12" t="s">
        <v>151</v>
      </c>
      <c r="O2402" s="12">
        <v>17</v>
      </c>
      <c r="P2402" s="13">
        <v>6629.83</v>
      </c>
      <c r="Q2402" s="14">
        <v>452</v>
      </c>
    </row>
    <row r="2403" spans="1:17" ht="21">
      <c r="A2403" s="11" t="s">
        <v>36</v>
      </c>
      <c r="B2403" s="12" t="s">
        <v>37</v>
      </c>
      <c r="C2403" s="12" t="s">
        <v>38</v>
      </c>
      <c r="D2403" s="12" t="s">
        <v>39</v>
      </c>
      <c r="E2403" s="12"/>
      <c r="F2403" s="12" t="s">
        <v>40</v>
      </c>
      <c r="G2403" s="12" t="s">
        <v>41</v>
      </c>
      <c r="H2403" s="12" t="s">
        <v>42</v>
      </c>
      <c r="I2403" s="12"/>
      <c r="J2403" s="12" t="s">
        <v>43</v>
      </c>
      <c r="K2403" s="12"/>
      <c r="L2403" s="12" t="s">
        <v>44</v>
      </c>
      <c r="M2403" s="12">
        <v>5</v>
      </c>
      <c r="N2403" s="12" t="s">
        <v>263</v>
      </c>
      <c r="O2403" s="12">
        <v>50</v>
      </c>
      <c r="P2403" s="13">
        <v>11950</v>
      </c>
      <c r="Q2403" s="14">
        <v>175</v>
      </c>
    </row>
    <row r="2404" spans="1:17" ht="21">
      <c r="A2404" s="11" t="s">
        <v>36</v>
      </c>
      <c r="B2404" s="12" t="s">
        <v>149</v>
      </c>
      <c r="C2404" s="12" t="s">
        <v>29</v>
      </c>
      <c r="D2404" s="12" t="s">
        <v>39</v>
      </c>
      <c r="E2404" s="12"/>
      <c r="F2404" s="12" t="s">
        <v>40</v>
      </c>
      <c r="G2404" s="12" t="s">
        <v>41</v>
      </c>
      <c r="H2404" s="12" t="s">
        <v>42</v>
      </c>
      <c r="I2404" s="12"/>
      <c r="J2404" s="12" t="s">
        <v>43</v>
      </c>
      <c r="K2404" s="12" t="s">
        <v>150</v>
      </c>
      <c r="L2404" s="12" t="s">
        <v>44</v>
      </c>
      <c r="M2404" s="12">
        <v>1</v>
      </c>
      <c r="N2404" s="12" t="s">
        <v>2814</v>
      </c>
      <c r="O2404" s="12">
        <v>64</v>
      </c>
      <c r="P2404" s="13">
        <v>44607.360000000001</v>
      </c>
      <c r="Q2404" s="14">
        <v>549</v>
      </c>
    </row>
    <row r="2405" spans="1:17" ht="21">
      <c r="A2405" s="11" t="s">
        <v>17</v>
      </c>
      <c r="B2405" s="12"/>
      <c r="C2405" s="12" t="s">
        <v>18</v>
      </c>
      <c r="D2405" s="12" t="s">
        <v>19</v>
      </c>
      <c r="E2405" s="12" t="s">
        <v>20</v>
      </c>
      <c r="F2405" s="12" t="s">
        <v>21</v>
      </c>
      <c r="G2405" s="12" t="s">
        <v>22</v>
      </c>
      <c r="H2405" s="12" t="s">
        <v>23</v>
      </c>
      <c r="I2405" s="12"/>
      <c r="J2405" s="12" t="s">
        <v>24</v>
      </c>
      <c r="K2405" s="12" t="s">
        <v>25</v>
      </c>
      <c r="L2405" s="12" t="s">
        <v>26</v>
      </c>
      <c r="M2405" s="12"/>
      <c r="N2405" s="12" t="s">
        <v>211</v>
      </c>
      <c r="O2405" s="12">
        <v>61</v>
      </c>
      <c r="P2405" s="13">
        <v>28059.39</v>
      </c>
      <c r="Q2405" s="14">
        <v>257</v>
      </c>
    </row>
    <row r="2406" spans="1:17" ht="21">
      <c r="A2406" s="11" t="s">
        <v>2350</v>
      </c>
      <c r="B2406" s="12" t="s">
        <v>2815</v>
      </c>
      <c r="C2406" s="12" t="s">
        <v>48</v>
      </c>
      <c r="D2406" s="12"/>
      <c r="E2406" s="12" t="s">
        <v>49</v>
      </c>
      <c r="F2406" s="12"/>
      <c r="G2406" s="12" t="s">
        <v>22</v>
      </c>
      <c r="H2406" s="12" t="s">
        <v>2816</v>
      </c>
      <c r="I2406" s="12"/>
      <c r="J2406" s="12" t="s">
        <v>24</v>
      </c>
      <c r="K2406" s="12" t="s">
        <v>892</v>
      </c>
      <c r="L2406" s="12" t="s">
        <v>1394</v>
      </c>
      <c r="M2406" s="12">
        <v>3.3</v>
      </c>
      <c r="N2406" s="12" t="s">
        <v>2817</v>
      </c>
      <c r="O2406" s="12">
        <v>19</v>
      </c>
      <c r="P2406" s="13">
        <v>39451.599999999999</v>
      </c>
      <c r="Q2406" s="14">
        <v>197</v>
      </c>
    </row>
    <row r="2407" spans="1:17" ht="21">
      <c r="A2407" s="11" t="s">
        <v>165</v>
      </c>
      <c r="B2407" s="12" t="s">
        <v>1611</v>
      </c>
      <c r="C2407" s="12" t="s">
        <v>29</v>
      </c>
      <c r="D2407" s="12"/>
      <c r="E2407" s="12" t="s">
        <v>90</v>
      </c>
      <c r="F2407" s="12"/>
      <c r="G2407" s="12" t="s">
        <v>41</v>
      </c>
      <c r="H2407" s="12" t="s">
        <v>256</v>
      </c>
      <c r="I2407" s="12"/>
      <c r="J2407" s="12" t="s">
        <v>43</v>
      </c>
      <c r="K2407" s="12" t="s">
        <v>2818</v>
      </c>
      <c r="L2407" s="12" t="s">
        <v>794</v>
      </c>
      <c r="M2407" s="12">
        <v>3.6</v>
      </c>
      <c r="N2407" s="12" t="s">
        <v>2819</v>
      </c>
      <c r="O2407" s="12">
        <v>29</v>
      </c>
      <c r="P2407" s="13">
        <v>51300.71</v>
      </c>
      <c r="Q2407" s="14">
        <v>400</v>
      </c>
    </row>
    <row r="2408" spans="1:17" ht="21">
      <c r="A2408" s="11" t="s">
        <v>165</v>
      </c>
      <c r="B2408" s="12" t="s">
        <v>2754</v>
      </c>
      <c r="C2408" s="12" t="s">
        <v>29</v>
      </c>
      <c r="D2408" s="12"/>
      <c r="E2408" s="12" t="s">
        <v>75</v>
      </c>
      <c r="F2408" s="12" t="s">
        <v>1104</v>
      </c>
      <c r="G2408" s="12" t="s">
        <v>22</v>
      </c>
      <c r="H2408" s="12" t="s">
        <v>338</v>
      </c>
      <c r="I2408" s="12"/>
      <c r="J2408" s="12" t="s">
        <v>24</v>
      </c>
      <c r="K2408" s="12" t="s">
        <v>316</v>
      </c>
      <c r="L2408" s="12" t="s">
        <v>197</v>
      </c>
      <c r="M2408" s="12">
        <v>5</v>
      </c>
      <c r="N2408" s="12" t="s">
        <v>151</v>
      </c>
      <c r="O2408" s="12">
        <v>25</v>
      </c>
      <c r="P2408" s="13">
        <v>9749.75</v>
      </c>
      <c r="Q2408" s="14">
        <v>309</v>
      </c>
    </row>
    <row r="2409" spans="1:17" ht="21">
      <c r="A2409" s="11" t="s">
        <v>165</v>
      </c>
      <c r="B2409" s="12" t="s">
        <v>2711</v>
      </c>
      <c r="C2409" s="12" t="s">
        <v>29</v>
      </c>
      <c r="D2409" s="12" t="s">
        <v>85</v>
      </c>
      <c r="E2409" s="12" t="s">
        <v>75</v>
      </c>
      <c r="F2409" s="12" t="s">
        <v>86</v>
      </c>
      <c r="G2409" s="12" t="s">
        <v>77</v>
      </c>
      <c r="H2409" s="12" t="s">
        <v>33</v>
      </c>
      <c r="I2409" s="12" t="s">
        <v>589</v>
      </c>
      <c r="J2409" s="12" t="s">
        <v>24</v>
      </c>
      <c r="K2409" s="12"/>
      <c r="L2409" s="12"/>
      <c r="M2409" s="12"/>
      <c r="N2409" s="12" t="s">
        <v>2820</v>
      </c>
      <c r="O2409" s="12">
        <v>46</v>
      </c>
      <c r="P2409" s="13">
        <v>96826.32</v>
      </c>
      <c r="Q2409" s="14">
        <v>457</v>
      </c>
    </row>
    <row r="2410" spans="1:17" ht="21">
      <c r="A2410" s="11" t="s">
        <v>152</v>
      </c>
      <c r="B2410" s="12" t="s">
        <v>1611</v>
      </c>
      <c r="C2410" s="12" t="s">
        <v>48</v>
      </c>
      <c r="D2410" s="12" t="s">
        <v>287</v>
      </c>
      <c r="E2410" s="12"/>
      <c r="F2410" s="12"/>
      <c r="G2410" s="12" t="s">
        <v>22</v>
      </c>
      <c r="H2410" s="12" t="s">
        <v>338</v>
      </c>
      <c r="I2410" s="12"/>
      <c r="J2410" s="12" t="s">
        <v>24</v>
      </c>
      <c r="K2410" s="12" t="s">
        <v>1002</v>
      </c>
      <c r="L2410" s="12"/>
      <c r="M2410" s="12">
        <v>4</v>
      </c>
      <c r="N2410" s="12" t="s">
        <v>2339</v>
      </c>
      <c r="O2410" s="12">
        <v>29</v>
      </c>
      <c r="P2410" s="13">
        <v>11571</v>
      </c>
      <c r="Q2410" s="14">
        <v>157</v>
      </c>
    </row>
    <row r="2411" spans="1:17" ht="21">
      <c r="A2411" s="11" t="s">
        <v>123</v>
      </c>
      <c r="B2411" s="12" t="s">
        <v>1964</v>
      </c>
      <c r="C2411" s="12" t="s">
        <v>18</v>
      </c>
      <c r="D2411" s="12"/>
      <c r="E2411" s="12" t="s">
        <v>49</v>
      </c>
      <c r="F2411" s="12" t="s">
        <v>76</v>
      </c>
      <c r="G2411" s="12" t="s">
        <v>77</v>
      </c>
      <c r="H2411" s="12" t="s">
        <v>23</v>
      </c>
      <c r="I2411" s="12" t="s">
        <v>260</v>
      </c>
      <c r="J2411" s="12" t="s">
        <v>261</v>
      </c>
      <c r="K2411" s="12" t="s">
        <v>112</v>
      </c>
      <c r="L2411" s="12"/>
      <c r="M2411" s="12"/>
      <c r="N2411" s="12" t="s">
        <v>61</v>
      </c>
      <c r="O2411" s="12">
        <v>24</v>
      </c>
      <c r="P2411" s="13">
        <v>38376</v>
      </c>
      <c r="Q2411" s="14">
        <v>419</v>
      </c>
    </row>
    <row r="2412" spans="1:17" ht="21">
      <c r="A2412" s="11" t="s">
        <v>165</v>
      </c>
      <c r="B2412" s="12" t="s">
        <v>2750</v>
      </c>
      <c r="C2412" s="12" t="s">
        <v>18</v>
      </c>
      <c r="D2412" s="12" t="s">
        <v>2751</v>
      </c>
      <c r="E2412" s="12" t="s">
        <v>20</v>
      </c>
      <c r="F2412" s="12" t="s">
        <v>76</v>
      </c>
      <c r="G2412" s="12" t="s">
        <v>41</v>
      </c>
      <c r="H2412" s="12" t="s">
        <v>33</v>
      </c>
      <c r="I2412" s="12"/>
      <c r="J2412" s="12" t="s">
        <v>24</v>
      </c>
      <c r="K2412" s="12" t="s">
        <v>506</v>
      </c>
      <c r="L2412" s="12"/>
      <c r="M2412" s="12"/>
      <c r="N2412" s="12" t="s">
        <v>2821</v>
      </c>
      <c r="O2412" s="12">
        <v>43</v>
      </c>
      <c r="P2412" s="13">
        <v>23346.85</v>
      </c>
      <c r="Q2412" s="14">
        <v>371</v>
      </c>
    </row>
    <row r="2413" spans="1:17" ht="21">
      <c r="A2413" s="11" t="s">
        <v>17</v>
      </c>
      <c r="B2413" s="12"/>
      <c r="C2413" s="12" t="s">
        <v>29</v>
      </c>
      <c r="D2413" s="12" t="s">
        <v>19</v>
      </c>
      <c r="E2413" s="12" t="s">
        <v>94</v>
      </c>
      <c r="F2413" s="12" t="s">
        <v>95</v>
      </c>
      <c r="G2413" s="12" t="s">
        <v>96</v>
      </c>
      <c r="H2413" s="12" t="s">
        <v>23</v>
      </c>
      <c r="I2413" s="12"/>
      <c r="J2413" s="12" t="s">
        <v>24</v>
      </c>
      <c r="K2413" s="12" t="s">
        <v>25</v>
      </c>
      <c r="L2413" s="12" t="s">
        <v>97</v>
      </c>
      <c r="M2413" s="12">
        <v>5</v>
      </c>
      <c r="N2413" s="12" t="s">
        <v>1863</v>
      </c>
      <c r="O2413" s="12">
        <v>12</v>
      </c>
      <c r="P2413" s="13">
        <v>8399.8799999999992</v>
      </c>
      <c r="Q2413" s="14">
        <v>263</v>
      </c>
    </row>
    <row r="2414" spans="1:17" ht="21">
      <c r="A2414" s="11" t="s">
        <v>28</v>
      </c>
      <c r="B2414" s="12"/>
      <c r="C2414" s="12" t="s">
        <v>18</v>
      </c>
      <c r="D2414" s="12" t="s">
        <v>287</v>
      </c>
      <c r="E2414" s="12" t="s">
        <v>32</v>
      </c>
      <c r="F2414" s="12" t="s">
        <v>288</v>
      </c>
      <c r="G2414" s="12" t="s">
        <v>77</v>
      </c>
      <c r="H2414" s="12" t="s">
        <v>23</v>
      </c>
      <c r="I2414" s="12"/>
      <c r="J2414" s="12" t="s">
        <v>24</v>
      </c>
      <c r="K2414" s="12" t="s">
        <v>25</v>
      </c>
      <c r="L2414" s="12" t="s">
        <v>97</v>
      </c>
      <c r="M2414" s="12">
        <v>4.7</v>
      </c>
      <c r="N2414" s="12" t="s">
        <v>2822</v>
      </c>
      <c r="O2414" s="12">
        <v>19</v>
      </c>
      <c r="P2414" s="13">
        <v>17309.38</v>
      </c>
      <c r="Q2414" s="14">
        <v>298</v>
      </c>
    </row>
    <row r="2415" spans="1:17" ht="21">
      <c r="A2415" s="11" t="s">
        <v>28</v>
      </c>
      <c r="B2415" s="12"/>
      <c r="C2415" s="12" t="s">
        <v>29</v>
      </c>
      <c r="D2415" s="12" t="s">
        <v>85</v>
      </c>
      <c r="E2415" s="12" t="s">
        <v>20</v>
      </c>
      <c r="F2415" s="12" t="s">
        <v>99</v>
      </c>
      <c r="G2415" s="12" t="s">
        <v>77</v>
      </c>
      <c r="H2415" s="12" t="s">
        <v>23</v>
      </c>
      <c r="I2415" s="12"/>
      <c r="J2415" s="12" t="s">
        <v>24</v>
      </c>
      <c r="K2415" s="12" t="s">
        <v>25</v>
      </c>
      <c r="L2415" s="12" t="s">
        <v>97</v>
      </c>
      <c r="M2415" s="12">
        <v>4.4000000000000004</v>
      </c>
      <c r="N2415" s="12" t="s">
        <v>2823</v>
      </c>
      <c r="O2415" s="12">
        <v>20</v>
      </c>
      <c r="P2415" s="13">
        <v>6980</v>
      </c>
      <c r="Q2415" s="14">
        <v>177</v>
      </c>
    </row>
    <row r="2416" spans="1:17" ht="21">
      <c r="A2416" s="11" t="s">
        <v>165</v>
      </c>
      <c r="B2416" s="12" t="s">
        <v>2708</v>
      </c>
      <c r="C2416" s="12" t="s">
        <v>29</v>
      </c>
      <c r="D2416" s="12" t="s">
        <v>85</v>
      </c>
      <c r="E2416" s="12" t="s">
        <v>1187</v>
      </c>
      <c r="F2416" s="12" t="s">
        <v>86</v>
      </c>
      <c r="G2416" s="12" t="s">
        <v>41</v>
      </c>
      <c r="H2416" s="12" t="s">
        <v>33</v>
      </c>
      <c r="I2416" s="12" t="s">
        <v>589</v>
      </c>
      <c r="J2416" s="12" t="s">
        <v>24</v>
      </c>
      <c r="K2416" s="12"/>
      <c r="L2416" s="12"/>
      <c r="M2416" s="12"/>
      <c r="N2416" s="12" t="s">
        <v>2824</v>
      </c>
      <c r="O2416" s="12">
        <v>47</v>
      </c>
      <c r="P2416" s="13">
        <v>30526.03</v>
      </c>
      <c r="Q2416" s="14">
        <v>486</v>
      </c>
    </row>
    <row r="2417" spans="1:17" ht="21">
      <c r="A2417" s="11" t="s">
        <v>123</v>
      </c>
      <c r="B2417" s="12" t="s">
        <v>2825</v>
      </c>
      <c r="C2417" s="12" t="s">
        <v>29</v>
      </c>
      <c r="D2417" s="12" t="s">
        <v>85</v>
      </c>
      <c r="E2417" s="12" t="s">
        <v>90</v>
      </c>
      <c r="F2417" s="12" t="s">
        <v>76</v>
      </c>
      <c r="G2417" s="12" t="s">
        <v>32</v>
      </c>
      <c r="H2417" s="12" t="s">
        <v>256</v>
      </c>
      <c r="I2417" s="12" t="s">
        <v>2547</v>
      </c>
      <c r="J2417" s="12" t="s">
        <v>43</v>
      </c>
      <c r="K2417" s="12"/>
      <c r="L2417" s="12"/>
      <c r="M2417" s="12"/>
      <c r="N2417" s="12" t="s">
        <v>132</v>
      </c>
      <c r="O2417" s="12">
        <v>18</v>
      </c>
      <c r="P2417" s="13">
        <v>10619.82</v>
      </c>
      <c r="Q2417" s="14">
        <v>112</v>
      </c>
    </row>
    <row r="2418" spans="1:17" ht="21">
      <c r="A2418" s="11" t="s">
        <v>165</v>
      </c>
      <c r="B2418" s="12" t="s">
        <v>2480</v>
      </c>
      <c r="C2418" s="12" t="s">
        <v>73</v>
      </c>
      <c r="D2418" s="12" t="s">
        <v>2740</v>
      </c>
      <c r="E2418" s="12" t="s">
        <v>75</v>
      </c>
      <c r="F2418" s="12" t="s">
        <v>106</v>
      </c>
      <c r="G2418" s="12" t="s">
        <v>41</v>
      </c>
      <c r="H2418" s="12" t="s">
        <v>33</v>
      </c>
      <c r="I2418" s="12"/>
      <c r="J2418" s="12" t="s">
        <v>24</v>
      </c>
      <c r="K2418" s="12" t="s">
        <v>2481</v>
      </c>
      <c r="L2418" s="12"/>
      <c r="M2418" s="12"/>
      <c r="N2418" s="12" t="s">
        <v>100</v>
      </c>
      <c r="O2418" s="12">
        <v>18</v>
      </c>
      <c r="P2418" s="13">
        <v>30582</v>
      </c>
      <c r="Q2418" s="14">
        <v>370</v>
      </c>
    </row>
    <row r="2419" spans="1:17" ht="21">
      <c r="A2419" s="11" t="s">
        <v>165</v>
      </c>
      <c r="B2419" s="12" t="s">
        <v>712</v>
      </c>
      <c r="C2419" s="12" t="s">
        <v>29</v>
      </c>
      <c r="D2419" s="12" t="s">
        <v>85</v>
      </c>
      <c r="E2419" s="12" t="s">
        <v>49</v>
      </c>
      <c r="F2419" s="12" t="s">
        <v>76</v>
      </c>
      <c r="G2419" s="12" t="s">
        <v>22</v>
      </c>
      <c r="H2419" s="12" t="s">
        <v>256</v>
      </c>
      <c r="I2419" s="12" t="s">
        <v>260</v>
      </c>
      <c r="J2419" s="12" t="s">
        <v>394</v>
      </c>
      <c r="K2419" s="12"/>
      <c r="L2419" s="12"/>
      <c r="M2419" s="12"/>
      <c r="N2419" s="12" t="s">
        <v>78</v>
      </c>
      <c r="O2419" s="12">
        <v>64</v>
      </c>
      <c r="P2419" s="13">
        <v>57599.360000000001</v>
      </c>
      <c r="Q2419" s="14">
        <v>426</v>
      </c>
    </row>
    <row r="2420" spans="1:17" ht="21">
      <c r="A2420" s="11" t="s">
        <v>165</v>
      </c>
      <c r="B2420" s="12" t="s">
        <v>2029</v>
      </c>
      <c r="C2420" s="12" t="s">
        <v>48</v>
      </c>
      <c r="D2420" s="12" t="s">
        <v>1243</v>
      </c>
      <c r="E2420" s="12" t="s">
        <v>49</v>
      </c>
      <c r="F2420" s="12" t="s">
        <v>86</v>
      </c>
      <c r="G2420" s="12" t="s">
        <v>77</v>
      </c>
      <c r="H2420" s="12" t="s">
        <v>33</v>
      </c>
      <c r="I2420" s="12"/>
      <c r="J2420" s="12" t="s">
        <v>24</v>
      </c>
      <c r="K2420" s="12" t="s">
        <v>506</v>
      </c>
      <c r="L2420" s="12"/>
      <c r="M2420" s="12"/>
      <c r="N2420" s="12" t="s">
        <v>61</v>
      </c>
      <c r="O2420" s="12">
        <v>63</v>
      </c>
      <c r="P2420" s="13">
        <v>100737</v>
      </c>
      <c r="Q2420" s="14">
        <v>169</v>
      </c>
    </row>
    <row r="2421" spans="1:17" ht="21">
      <c r="A2421" s="11" t="s">
        <v>28</v>
      </c>
      <c r="B2421" s="12"/>
      <c r="C2421" s="12" t="s">
        <v>29</v>
      </c>
      <c r="D2421" s="12"/>
      <c r="E2421" s="12"/>
      <c r="F2421" s="12"/>
      <c r="G2421" s="12" t="s">
        <v>41</v>
      </c>
      <c r="H2421" s="12" t="s">
        <v>256</v>
      </c>
      <c r="I2421" s="12"/>
      <c r="J2421" s="12" t="s">
        <v>24</v>
      </c>
      <c r="K2421" s="12"/>
      <c r="L2421" s="12"/>
      <c r="M2421" s="12">
        <v>4.5</v>
      </c>
      <c r="N2421" s="12" t="s">
        <v>127</v>
      </c>
      <c r="O2421" s="12">
        <v>51</v>
      </c>
      <c r="P2421" s="13">
        <v>32639.49</v>
      </c>
      <c r="Q2421" s="14">
        <v>507</v>
      </c>
    </row>
    <row r="2422" spans="1:17" ht="21">
      <c r="A2422" s="11" t="s">
        <v>165</v>
      </c>
      <c r="B2422" s="12" t="s">
        <v>1611</v>
      </c>
      <c r="C2422" s="12" t="s">
        <v>48</v>
      </c>
      <c r="D2422" s="12"/>
      <c r="E2422" s="12"/>
      <c r="F2422" s="12">
        <v>8032</v>
      </c>
      <c r="G2422" s="12" t="s">
        <v>77</v>
      </c>
      <c r="H2422" s="12" t="s">
        <v>256</v>
      </c>
      <c r="I2422" s="12"/>
      <c r="J2422" s="12" t="s">
        <v>24</v>
      </c>
      <c r="K2422" s="12"/>
      <c r="L2422" s="12"/>
      <c r="M2422" s="12">
        <v>5</v>
      </c>
      <c r="N2422" s="12" t="s">
        <v>100</v>
      </c>
      <c r="O2422" s="12">
        <v>21</v>
      </c>
      <c r="P2422" s="13">
        <v>35679</v>
      </c>
      <c r="Q2422" s="14">
        <v>160</v>
      </c>
    </row>
    <row r="2423" spans="1:17" ht="21">
      <c r="A2423" s="11" t="s">
        <v>28</v>
      </c>
      <c r="B2423" s="12"/>
      <c r="C2423" s="12" t="s">
        <v>29</v>
      </c>
      <c r="D2423" s="12" t="s">
        <v>30</v>
      </c>
      <c r="E2423" s="12" t="s">
        <v>20</v>
      </c>
      <c r="F2423" s="12" t="s">
        <v>31</v>
      </c>
      <c r="G2423" s="12" t="s">
        <v>32</v>
      </c>
      <c r="H2423" s="12" t="s">
        <v>33</v>
      </c>
      <c r="I2423" s="12" t="s">
        <v>34</v>
      </c>
      <c r="J2423" s="12" t="s">
        <v>24</v>
      </c>
      <c r="K2423" s="12" t="s">
        <v>25</v>
      </c>
      <c r="L2423" s="12"/>
      <c r="M2423" s="12">
        <v>4.5</v>
      </c>
      <c r="N2423" s="12" t="s">
        <v>2826</v>
      </c>
      <c r="O2423" s="12">
        <v>49</v>
      </c>
      <c r="P2423" s="13">
        <v>49048.51</v>
      </c>
      <c r="Q2423" s="14">
        <v>442</v>
      </c>
    </row>
    <row r="2424" spans="1:17" ht="21">
      <c r="A2424" s="11" t="s">
        <v>17</v>
      </c>
      <c r="B2424" s="12" t="s">
        <v>101</v>
      </c>
      <c r="C2424" s="12" t="s">
        <v>29</v>
      </c>
      <c r="D2424" s="12" t="s">
        <v>102</v>
      </c>
      <c r="E2424" s="12" t="s">
        <v>20</v>
      </c>
      <c r="F2424" s="12" t="s">
        <v>31</v>
      </c>
      <c r="G2424" s="12" t="s">
        <v>96</v>
      </c>
      <c r="H2424" s="12" t="s">
        <v>23</v>
      </c>
      <c r="I2424" s="12"/>
      <c r="J2424" s="12" t="s">
        <v>24</v>
      </c>
      <c r="K2424" s="12" t="s">
        <v>25</v>
      </c>
      <c r="L2424" s="12"/>
      <c r="M2424" s="12"/>
      <c r="N2424" s="12" t="s">
        <v>151</v>
      </c>
      <c r="O2424" s="12">
        <v>51</v>
      </c>
      <c r="P2424" s="13">
        <v>19889.490000000002</v>
      </c>
      <c r="Q2424" s="14">
        <v>536</v>
      </c>
    </row>
    <row r="2425" spans="1:17" ht="21">
      <c r="A2425" s="11" t="s">
        <v>152</v>
      </c>
      <c r="B2425" s="12" t="s">
        <v>153</v>
      </c>
      <c r="C2425" s="12" t="s">
        <v>73</v>
      </c>
      <c r="D2425" s="12" t="s">
        <v>30</v>
      </c>
      <c r="E2425" s="12" t="s">
        <v>20</v>
      </c>
      <c r="F2425" s="12" t="s">
        <v>31</v>
      </c>
      <c r="G2425" s="12" t="s">
        <v>41</v>
      </c>
      <c r="H2425" s="12" t="s">
        <v>23</v>
      </c>
      <c r="I2425" s="12"/>
      <c r="J2425" s="12" t="s">
        <v>24</v>
      </c>
      <c r="K2425" s="12" t="s">
        <v>25</v>
      </c>
      <c r="L2425" s="12"/>
      <c r="M2425" s="12"/>
      <c r="N2425" s="12" t="s">
        <v>366</v>
      </c>
      <c r="O2425" s="12">
        <v>48</v>
      </c>
      <c r="P2425" s="13">
        <v>135134.39999999999</v>
      </c>
      <c r="Q2425" s="14">
        <v>366</v>
      </c>
    </row>
    <row r="2426" spans="1:17" ht="21">
      <c r="A2426" s="11" t="s">
        <v>36</v>
      </c>
      <c r="B2426" s="12" t="s">
        <v>37</v>
      </c>
      <c r="C2426" s="12" t="s">
        <v>38</v>
      </c>
      <c r="D2426" s="12" t="s">
        <v>39</v>
      </c>
      <c r="E2426" s="12"/>
      <c r="F2426" s="12" t="s">
        <v>40</v>
      </c>
      <c r="G2426" s="12" t="s">
        <v>41</v>
      </c>
      <c r="H2426" s="12" t="s">
        <v>42</v>
      </c>
      <c r="I2426" s="12"/>
      <c r="J2426" s="12" t="s">
        <v>43</v>
      </c>
      <c r="K2426" s="12"/>
      <c r="L2426" s="12" t="s">
        <v>44</v>
      </c>
      <c r="M2426" s="12">
        <v>5</v>
      </c>
      <c r="N2426" s="12" t="s">
        <v>144</v>
      </c>
      <c r="O2426" s="12">
        <v>17</v>
      </c>
      <c r="P2426" s="13">
        <v>25499.83</v>
      </c>
      <c r="Q2426" s="14">
        <v>98</v>
      </c>
    </row>
    <row r="2427" spans="1:17" ht="21">
      <c r="A2427" s="11" t="s">
        <v>36</v>
      </c>
      <c r="B2427" s="12" t="s">
        <v>149</v>
      </c>
      <c r="C2427" s="12" t="s">
        <v>29</v>
      </c>
      <c r="D2427" s="12" t="s">
        <v>39</v>
      </c>
      <c r="E2427" s="12"/>
      <c r="F2427" s="12" t="s">
        <v>40</v>
      </c>
      <c r="G2427" s="12" t="s">
        <v>41</v>
      </c>
      <c r="H2427" s="12" t="s">
        <v>42</v>
      </c>
      <c r="I2427" s="12"/>
      <c r="J2427" s="12" t="s">
        <v>43</v>
      </c>
      <c r="K2427" s="12" t="s">
        <v>150</v>
      </c>
      <c r="L2427" s="12" t="s">
        <v>44</v>
      </c>
      <c r="M2427" s="12">
        <v>1</v>
      </c>
      <c r="N2427" s="12" t="s">
        <v>264</v>
      </c>
      <c r="O2427" s="12">
        <v>31</v>
      </c>
      <c r="P2427" s="13">
        <v>68199.69</v>
      </c>
      <c r="Q2427" s="14">
        <v>224</v>
      </c>
    </row>
    <row r="2428" spans="1:17" ht="21">
      <c r="A2428" s="11" t="s">
        <v>17</v>
      </c>
      <c r="B2428" s="12"/>
      <c r="C2428" s="12" t="s">
        <v>18</v>
      </c>
      <c r="D2428" s="12" t="s">
        <v>19</v>
      </c>
      <c r="E2428" s="12" t="s">
        <v>20</v>
      </c>
      <c r="F2428" s="12" t="s">
        <v>21</v>
      </c>
      <c r="G2428" s="12" t="s">
        <v>22</v>
      </c>
      <c r="H2428" s="12" t="s">
        <v>23</v>
      </c>
      <c r="I2428" s="12"/>
      <c r="J2428" s="12" t="s">
        <v>24</v>
      </c>
      <c r="K2428" s="12" t="s">
        <v>25</v>
      </c>
      <c r="L2428" s="12" t="s">
        <v>26</v>
      </c>
      <c r="M2428" s="12"/>
      <c r="N2428" s="12" t="s">
        <v>132</v>
      </c>
      <c r="O2428" s="12">
        <v>37</v>
      </c>
      <c r="P2428" s="13">
        <v>21829.63</v>
      </c>
      <c r="Q2428" s="14">
        <v>399</v>
      </c>
    </row>
    <row r="2429" spans="1:17" ht="21">
      <c r="A2429" s="11" t="s">
        <v>17</v>
      </c>
      <c r="B2429" s="12"/>
      <c r="C2429" s="12" t="s">
        <v>18</v>
      </c>
      <c r="D2429" s="12" t="s">
        <v>102</v>
      </c>
      <c r="E2429" s="12" t="s">
        <v>75</v>
      </c>
      <c r="F2429" s="12" t="s">
        <v>110</v>
      </c>
      <c r="G2429" s="12" t="s">
        <v>401</v>
      </c>
      <c r="H2429" s="12" t="s">
        <v>23</v>
      </c>
      <c r="I2429" s="12"/>
      <c r="J2429" s="12" t="s">
        <v>24</v>
      </c>
      <c r="K2429" s="12" t="s">
        <v>25</v>
      </c>
      <c r="L2429" s="12" t="s">
        <v>785</v>
      </c>
      <c r="M2429" s="12"/>
      <c r="N2429" s="12" t="s">
        <v>2827</v>
      </c>
      <c r="O2429" s="12">
        <v>57</v>
      </c>
      <c r="P2429" s="13">
        <v>12475.02</v>
      </c>
      <c r="Q2429" s="14">
        <v>450</v>
      </c>
    </row>
    <row r="2430" spans="1:17" ht="21">
      <c r="A2430" s="11" t="s">
        <v>28</v>
      </c>
      <c r="B2430" s="12" t="s">
        <v>2828</v>
      </c>
      <c r="C2430" s="12" t="s">
        <v>48</v>
      </c>
      <c r="D2430" s="12" t="s">
        <v>19</v>
      </c>
      <c r="E2430" s="12"/>
      <c r="F2430" s="12" t="s">
        <v>31</v>
      </c>
      <c r="G2430" s="12" t="s">
        <v>77</v>
      </c>
      <c r="H2430" s="12" t="s">
        <v>256</v>
      </c>
      <c r="I2430" s="12"/>
      <c r="J2430" s="12" t="s">
        <v>24</v>
      </c>
      <c r="K2430" s="12" t="s">
        <v>1947</v>
      </c>
      <c r="L2430" s="12" t="s">
        <v>1300</v>
      </c>
      <c r="M2430" s="12">
        <v>4.3</v>
      </c>
      <c r="N2430" s="12" t="s">
        <v>2829</v>
      </c>
      <c r="O2430" s="12">
        <v>32</v>
      </c>
      <c r="P2430" s="13">
        <v>52391.68</v>
      </c>
      <c r="Q2430" s="14">
        <v>225</v>
      </c>
    </row>
    <row r="2431" spans="1:17" ht="21">
      <c r="A2431" s="11" t="s">
        <v>165</v>
      </c>
      <c r="B2431" s="12" t="s">
        <v>2302</v>
      </c>
      <c r="C2431" s="12" t="s">
        <v>29</v>
      </c>
      <c r="D2431" s="12"/>
      <c r="E2431" s="12" t="s">
        <v>49</v>
      </c>
      <c r="F2431" s="12" t="s">
        <v>86</v>
      </c>
      <c r="G2431" s="12" t="s">
        <v>77</v>
      </c>
      <c r="H2431" s="12" t="s">
        <v>33</v>
      </c>
      <c r="I2431" s="12" t="s">
        <v>2830</v>
      </c>
      <c r="J2431" s="12" t="s">
        <v>24</v>
      </c>
      <c r="K2431" s="12" t="s">
        <v>205</v>
      </c>
      <c r="L2431" s="12"/>
      <c r="M2431" s="12"/>
      <c r="N2431" s="12" t="s">
        <v>2831</v>
      </c>
      <c r="O2431" s="12">
        <v>37</v>
      </c>
      <c r="P2431" s="13">
        <v>67624.53</v>
      </c>
      <c r="Q2431" s="14">
        <v>309</v>
      </c>
    </row>
    <row r="2432" spans="1:17" ht="21">
      <c r="A2432" s="11" t="s">
        <v>36</v>
      </c>
      <c r="B2432" s="12" t="s">
        <v>2832</v>
      </c>
      <c r="C2432" s="12" t="s">
        <v>18</v>
      </c>
      <c r="D2432" s="12" t="s">
        <v>692</v>
      </c>
      <c r="E2432" s="12" t="s">
        <v>75</v>
      </c>
      <c r="F2432" s="12" t="s">
        <v>76</v>
      </c>
      <c r="G2432" s="12" t="s">
        <v>77</v>
      </c>
      <c r="H2432" s="12" t="s">
        <v>33</v>
      </c>
      <c r="I2432" s="12"/>
      <c r="J2432" s="12" t="s">
        <v>24</v>
      </c>
      <c r="K2432" s="12" t="s">
        <v>205</v>
      </c>
      <c r="L2432" s="12"/>
      <c r="M2432" s="12"/>
      <c r="N2432" s="12" t="s">
        <v>837</v>
      </c>
      <c r="O2432" s="12">
        <v>50</v>
      </c>
      <c r="P2432" s="13">
        <v>69999.5</v>
      </c>
      <c r="Q2432" s="14">
        <v>535</v>
      </c>
    </row>
    <row r="2433" spans="1:17" ht="21">
      <c r="A2433" s="11" t="s">
        <v>36</v>
      </c>
      <c r="B2433" s="12" t="s">
        <v>2833</v>
      </c>
      <c r="C2433" s="12" t="s">
        <v>29</v>
      </c>
      <c r="D2433" s="12"/>
      <c r="E2433" s="12" t="s">
        <v>90</v>
      </c>
      <c r="F2433" s="12" t="s">
        <v>76</v>
      </c>
      <c r="G2433" s="12" t="s">
        <v>41</v>
      </c>
      <c r="H2433" s="12" t="s">
        <v>338</v>
      </c>
      <c r="I2433" s="12"/>
      <c r="J2433" s="12" t="s">
        <v>43</v>
      </c>
      <c r="K2433" s="12" t="s">
        <v>150</v>
      </c>
      <c r="L2433" s="12" t="s">
        <v>674</v>
      </c>
      <c r="M2433" s="12"/>
      <c r="N2433" s="12" t="s">
        <v>2834</v>
      </c>
      <c r="O2433" s="12">
        <v>26</v>
      </c>
      <c r="P2433" s="13">
        <v>49071.88</v>
      </c>
      <c r="Q2433" s="14">
        <v>498</v>
      </c>
    </row>
    <row r="2434" spans="1:17" ht="21">
      <c r="A2434" s="11" t="s">
        <v>165</v>
      </c>
      <c r="B2434" s="12" t="s">
        <v>2708</v>
      </c>
      <c r="C2434" s="12" t="s">
        <v>29</v>
      </c>
      <c r="D2434" s="12" t="s">
        <v>85</v>
      </c>
      <c r="E2434" s="12" t="s">
        <v>75</v>
      </c>
      <c r="F2434" s="12" t="s">
        <v>86</v>
      </c>
      <c r="G2434" s="12" t="s">
        <v>41</v>
      </c>
      <c r="H2434" s="12" t="s">
        <v>33</v>
      </c>
      <c r="I2434" s="12"/>
      <c r="J2434" s="12" t="s">
        <v>24</v>
      </c>
      <c r="K2434" s="12" t="s">
        <v>506</v>
      </c>
      <c r="L2434" s="12"/>
      <c r="M2434" s="12"/>
      <c r="N2434" s="12" t="s">
        <v>127</v>
      </c>
      <c r="O2434" s="12">
        <v>54</v>
      </c>
      <c r="P2434" s="13">
        <v>34559.46</v>
      </c>
      <c r="Q2434" s="14">
        <v>508</v>
      </c>
    </row>
    <row r="2435" spans="1:17" ht="21">
      <c r="A2435" s="11" t="s">
        <v>17</v>
      </c>
      <c r="B2435" s="12"/>
      <c r="C2435" s="12" t="s">
        <v>29</v>
      </c>
      <c r="D2435" s="12" t="s">
        <v>19</v>
      </c>
      <c r="E2435" s="12" t="s">
        <v>94</v>
      </c>
      <c r="F2435" s="12" t="s">
        <v>95</v>
      </c>
      <c r="G2435" s="12" t="s">
        <v>96</v>
      </c>
      <c r="H2435" s="12" t="s">
        <v>23</v>
      </c>
      <c r="I2435" s="12"/>
      <c r="J2435" s="12" t="s">
        <v>24</v>
      </c>
      <c r="K2435" s="12" t="s">
        <v>25</v>
      </c>
      <c r="L2435" s="12" t="s">
        <v>97</v>
      </c>
      <c r="M2435" s="12">
        <v>5</v>
      </c>
      <c r="N2435" s="12" t="s">
        <v>2835</v>
      </c>
      <c r="O2435" s="12">
        <v>23</v>
      </c>
      <c r="P2435" s="13">
        <v>21630.81</v>
      </c>
      <c r="Q2435" s="14">
        <v>477</v>
      </c>
    </row>
    <row r="2436" spans="1:17" ht="21">
      <c r="A2436" s="11" t="s">
        <v>28</v>
      </c>
      <c r="B2436" s="12"/>
      <c r="C2436" s="12" t="s">
        <v>18</v>
      </c>
      <c r="D2436" s="12" t="s">
        <v>287</v>
      </c>
      <c r="E2436" s="12" t="s">
        <v>32</v>
      </c>
      <c r="F2436" s="12" t="s">
        <v>288</v>
      </c>
      <c r="G2436" s="12" t="s">
        <v>77</v>
      </c>
      <c r="H2436" s="12" t="s">
        <v>23</v>
      </c>
      <c r="I2436" s="12"/>
      <c r="J2436" s="12" t="s">
        <v>24</v>
      </c>
      <c r="K2436" s="12" t="s">
        <v>25</v>
      </c>
      <c r="L2436" s="12" t="s">
        <v>97</v>
      </c>
      <c r="M2436" s="12">
        <v>4.7</v>
      </c>
      <c r="N2436" s="12" t="s">
        <v>2836</v>
      </c>
      <c r="O2436" s="12">
        <v>17</v>
      </c>
      <c r="P2436" s="13">
        <v>40603.14</v>
      </c>
      <c r="Q2436" s="14">
        <v>177</v>
      </c>
    </row>
    <row r="2437" spans="1:17" ht="21">
      <c r="A2437" s="11" t="s">
        <v>28</v>
      </c>
      <c r="B2437" s="12"/>
      <c r="C2437" s="12" t="s">
        <v>29</v>
      </c>
      <c r="D2437" s="12" t="s">
        <v>85</v>
      </c>
      <c r="E2437" s="12" t="s">
        <v>20</v>
      </c>
      <c r="F2437" s="12" t="s">
        <v>99</v>
      </c>
      <c r="G2437" s="12" t="s">
        <v>77</v>
      </c>
      <c r="H2437" s="12" t="s">
        <v>23</v>
      </c>
      <c r="I2437" s="12"/>
      <c r="J2437" s="12" t="s">
        <v>24</v>
      </c>
      <c r="K2437" s="12" t="s">
        <v>25</v>
      </c>
      <c r="L2437" s="12" t="s">
        <v>97</v>
      </c>
      <c r="M2437" s="12">
        <v>4.4000000000000004</v>
      </c>
      <c r="N2437" s="12" t="s">
        <v>45</v>
      </c>
      <c r="O2437" s="12">
        <v>42</v>
      </c>
      <c r="P2437" s="13">
        <v>41999.58</v>
      </c>
      <c r="Q2437" s="14">
        <v>214</v>
      </c>
    </row>
    <row r="2438" spans="1:17" ht="21">
      <c r="A2438" s="11" t="s">
        <v>165</v>
      </c>
      <c r="B2438" s="12" t="s">
        <v>1284</v>
      </c>
      <c r="C2438" s="12" t="s">
        <v>105</v>
      </c>
      <c r="D2438" s="12" t="s">
        <v>588</v>
      </c>
      <c r="E2438" s="12" t="s">
        <v>20</v>
      </c>
      <c r="F2438" s="12" t="s">
        <v>106</v>
      </c>
      <c r="G2438" s="12" t="s">
        <v>41</v>
      </c>
      <c r="H2438" s="12" t="s">
        <v>42</v>
      </c>
      <c r="I2438" s="12"/>
      <c r="J2438" s="12" t="s">
        <v>24</v>
      </c>
      <c r="K2438" s="12" t="s">
        <v>1100</v>
      </c>
      <c r="L2438" s="12"/>
      <c r="M2438" s="12"/>
      <c r="N2438" s="12" t="s">
        <v>78</v>
      </c>
      <c r="O2438" s="12">
        <v>20</v>
      </c>
      <c r="P2438" s="13">
        <v>17999.8</v>
      </c>
      <c r="Q2438" s="14">
        <v>256</v>
      </c>
    </row>
    <row r="2439" spans="1:17" ht="21">
      <c r="A2439" s="11" t="s">
        <v>165</v>
      </c>
      <c r="B2439" s="12" t="s">
        <v>1551</v>
      </c>
      <c r="C2439" s="12" t="s">
        <v>18</v>
      </c>
      <c r="D2439" s="12" t="s">
        <v>85</v>
      </c>
      <c r="E2439" s="12" t="s">
        <v>49</v>
      </c>
      <c r="F2439" s="12" t="s">
        <v>86</v>
      </c>
      <c r="G2439" s="12" t="s">
        <v>77</v>
      </c>
      <c r="H2439" s="12" t="s">
        <v>33</v>
      </c>
      <c r="I2439" s="12"/>
      <c r="J2439" s="12" t="s">
        <v>24</v>
      </c>
      <c r="K2439" s="12" t="s">
        <v>506</v>
      </c>
      <c r="L2439" s="12"/>
      <c r="M2439" s="12"/>
      <c r="N2439" s="12" t="s">
        <v>1818</v>
      </c>
      <c r="O2439" s="12">
        <v>16</v>
      </c>
      <c r="P2439" s="13">
        <v>25519.200000000001</v>
      </c>
      <c r="Q2439" s="14">
        <v>439</v>
      </c>
    </row>
    <row r="2440" spans="1:17" ht="21">
      <c r="A2440" s="11" t="s">
        <v>123</v>
      </c>
      <c r="B2440" s="12"/>
      <c r="C2440" s="12" t="s">
        <v>18</v>
      </c>
      <c r="D2440" s="12"/>
      <c r="E2440" s="12" t="s">
        <v>49</v>
      </c>
      <c r="F2440" s="12"/>
      <c r="G2440" s="12" t="s">
        <v>22</v>
      </c>
      <c r="H2440" s="12" t="s">
        <v>256</v>
      </c>
      <c r="I2440" s="12"/>
      <c r="J2440" s="12" t="s">
        <v>24</v>
      </c>
      <c r="K2440" s="12"/>
      <c r="L2440" s="12"/>
      <c r="M2440" s="12"/>
      <c r="N2440" s="12" t="s">
        <v>151</v>
      </c>
      <c r="O2440" s="12">
        <v>49</v>
      </c>
      <c r="P2440" s="13">
        <v>19109.509999999998</v>
      </c>
      <c r="Q2440" s="14">
        <v>502</v>
      </c>
    </row>
    <row r="2441" spans="1:17" ht="21">
      <c r="A2441" s="11" t="s">
        <v>1477</v>
      </c>
      <c r="B2441" s="12"/>
      <c r="C2441" s="12" t="s">
        <v>18</v>
      </c>
      <c r="D2441" s="12"/>
      <c r="E2441" s="12"/>
      <c r="F2441" s="12"/>
      <c r="G2441" s="12" t="s">
        <v>67</v>
      </c>
      <c r="H2441" s="12" t="s">
        <v>338</v>
      </c>
      <c r="I2441" s="12" t="s">
        <v>111</v>
      </c>
      <c r="J2441" s="12"/>
      <c r="K2441" s="12"/>
      <c r="L2441" s="12" t="s">
        <v>635</v>
      </c>
      <c r="M2441" s="12">
        <v>3.5</v>
      </c>
      <c r="N2441" s="12" t="s">
        <v>151</v>
      </c>
      <c r="O2441" s="12">
        <v>26</v>
      </c>
      <c r="P2441" s="13">
        <v>10139.74</v>
      </c>
      <c r="Q2441" s="14">
        <v>479</v>
      </c>
    </row>
    <row r="2442" spans="1:17" ht="21">
      <c r="A2442" s="11" t="s">
        <v>165</v>
      </c>
      <c r="B2442" s="12" t="s">
        <v>254</v>
      </c>
      <c r="C2442" s="12" t="s">
        <v>48</v>
      </c>
      <c r="D2442" s="12"/>
      <c r="E2442" s="12"/>
      <c r="F2442" s="12">
        <v>8032</v>
      </c>
      <c r="G2442" s="12" t="s">
        <v>22</v>
      </c>
      <c r="H2442" s="12" t="s">
        <v>413</v>
      </c>
      <c r="I2442" s="12"/>
      <c r="J2442" s="12"/>
      <c r="K2442" s="12"/>
      <c r="L2442" s="12"/>
      <c r="M2442" s="12">
        <v>3.2</v>
      </c>
      <c r="N2442" s="12" t="s">
        <v>78</v>
      </c>
      <c r="O2442" s="12">
        <v>52</v>
      </c>
      <c r="P2442" s="13">
        <v>46799.48</v>
      </c>
      <c r="Q2442" s="14">
        <v>344</v>
      </c>
    </row>
    <row r="2443" spans="1:17" ht="21">
      <c r="A2443" s="11" t="s">
        <v>28</v>
      </c>
      <c r="B2443" s="12"/>
      <c r="C2443" s="12" t="s">
        <v>29</v>
      </c>
      <c r="D2443" s="12" t="s">
        <v>30</v>
      </c>
      <c r="E2443" s="12" t="s">
        <v>20</v>
      </c>
      <c r="F2443" s="12" t="s">
        <v>31</v>
      </c>
      <c r="G2443" s="12" t="s">
        <v>32</v>
      </c>
      <c r="H2443" s="12" t="s">
        <v>33</v>
      </c>
      <c r="I2443" s="12" t="s">
        <v>34</v>
      </c>
      <c r="J2443" s="12" t="s">
        <v>24</v>
      </c>
      <c r="K2443" s="12" t="s">
        <v>25</v>
      </c>
      <c r="L2443" s="12"/>
      <c r="M2443" s="12">
        <v>4.5</v>
      </c>
      <c r="N2443" s="12" t="s">
        <v>2837</v>
      </c>
      <c r="O2443" s="12">
        <v>44</v>
      </c>
      <c r="P2443" s="13">
        <v>46080.76</v>
      </c>
      <c r="Q2443" s="14">
        <v>225</v>
      </c>
    </row>
    <row r="2444" spans="1:17" ht="21">
      <c r="A2444" s="11" t="s">
        <v>17</v>
      </c>
      <c r="B2444" s="12" t="s">
        <v>101</v>
      </c>
      <c r="C2444" s="12" t="s">
        <v>29</v>
      </c>
      <c r="D2444" s="12" t="s">
        <v>102</v>
      </c>
      <c r="E2444" s="12" t="s">
        <v>20</v>
      </c>
      <c r="F2444" s="12" t="s">
        <v>31</v>
      </c>
      <c r="G2444" s="12" t="s">
        <v>96</v>
      </c>
      <c r="H2444" s="12" t="s">
        <v>23</v>
      </c>
      <c r="I2444" s="12"/>
      <c r="J2444" s="12" t="s">
        <v>24</v>
      </c>
      <c r="K2444" s="12" t="s">
        <v>25</v>
      </c>
      <c r="L2444" s="12"/>
      <c r="M2444" s="12"/>
      <c r="N2444" s="12" t="s">
        <v>151</v>
      </c>
      <c r="O2444" s="12">
        <v>49</v>
      </c>
      <c r="P2444" s="13">
        <v>19109.509999999998</v>
      </c>
      <c r="Q2444" s="14">
        <v>380</v>
      </c>
    </row>
    <row r="2445" spans="1:17" ht="21">
      <c r="A2445" s="11" t="s">
        <v>152</v>
      </c>
      <c r="B2445" s="12" t="s">
        <v>153</v>
      </c>
      <c r="C2445" s="12" t="s">
        <v>73</v>
      </c>
      <c r="D2445" s="12" t="s">
        <v>30</v>
      </c>
      <c r="E2445" s="12" t="s">
        <v>20</v>
      </c>
      <c r="F2445" s="12" t="s">
        <v>31</v>
      </c>
      <c r="G2445" s="12" t="s">
        <v>41</v>
      </c>
      <c r="H2445" s="12" t="s">
        <v>23</v>
      </c>
      <c r="I2445" s="12"/>
      <c r="J2445" s="12" t="s">
        <v>24</v>
      </c>
      <c r="K2445" s="12" t="s">
        <v>25</v>
      </c>
      <c r="L2445" s="12"/>
      <c r="M2445" s="12"/>
      <c r="N2445" s="12" t="s">
        <v>2838</v>
      </c>
      <c r="O2445" s="12">
        <v>54</v>
      </c>
      <c r="P2445" s="13">
        <v>48648.6</v>
      </c>
      <c r="Q2445" s="14">
        <v>162</v>
      </c>
    </row>
    <row r="2446" spans="1:17" ht="21">
      <c r="A2446" s="11" t="s">
        <v>36</v>
      </c>
      <c r="B2446" s="12" t="s">
        <v>37</v>
      </c>
      <c r="C2446" s="12" t="s">
        <v>38</v>
      </c>
      <c r="D2446" s="12" t="s">
        <v>39</v>
      </c>
      <c r="E2446" s="12"/>
      <c r="F2446" s="12" t="s">
        <v>40</v>
      </c>
      <c r="G2446" s="12" t="s">
        <v>41</v>
      </c>
      <c r="H2446" s="12" t="s">
        <v>42</v>
      </c>
      <c r="I2446" s="12"/>
      <c r="J2446" s="12" t="s">
        <v>43</v>
      </c>
      <c r="K2446" s="12"/>
      <c r="L2446" s="12" t="s">
        <v>44</v>
      </c>
      <c r="M2446" s="12">
        <v>5</v>
      </c>
      <c r="N2446" s="12" t="s">
        <v>756</v>
      </c>
      <c r="O2446" s="12">
        <v>41</v>
      </c>
      <c r="P2446" s="13">
        <v>24149</v>
      </c>
      <c r="Q2446" s="14">
        <v>322</v>
      </c>
    </row>
    <row r="2447" spans="1:17" ht="21">
      <c r="A2447" s="11" t="s">
        <v>36</v>
      </c>
      <c r="B2447" s="12" t="s">
        <v>149</v>
      </c>
      <c r="C2447" s="12" t="s">
        <v>29</v>
      </c>
      <c r="D2447" s="12" t="s">
        <v>39</v>
      </c>
      <c r="E2447" s="12"/>
      <c r="F2447" s="12" t="s">
        <v>40</v>
      </c>
      <c r="G2447" s="12" t="s">
        <v>41</v>
      </c>
      <c r="H2447" s="12" t="s">
        <v>42</v>
      </c>
      <c r="I2447" s="12"/>
      <c r="J2447" s="12" t="s">
        <v>43</v>
      </c>
      <c r="K2447" s="12" t="s">
        <v>150</v>
      </c>
      <c r="L2447" s="12" t="s">
        <v>44</v>
      </c>
      <c r="M2447" s="12">
        <v>1</v>
      </c>
      <c r="N2447" s="12" t="s">
        <v>132</v>
      </c>
      <c r="O2447" s="12">
        <v>47</v>
      </c>
      <c r="P2447" s="13">
        <v>27729.53</v>
      </c>
      <c r="Q2447" s="14">
        <v>517</v>
      </c>
    </row>
    <row r="2448" spans="1:17" ht="21">
      <c r="A2448" s="11" t="s">
        <v>17</v>
      </c>
      <c r="B2448" s="12"/>
      <c r="C2448" s="12" t="s">
        <v>18</v>
      </c>
      <c r="D2448" s="12" t="s">
        <v>19</v>
      </c>
      <c r="E2448" s="12" t="s">
        <v>20</v>
      </c>
      <c r="F2448" s="12" t="s">
        <v>21</v>
      </c>
      <c r="G2448" s="12" t="s">
        <v>22</v>
      </c>
      <c r="H2448" s="12" t="s">
        <v>23</v>
      </c>
      <c r="I2448" s="12"/>
      <c r="J2448" s="12" t="s">
        <v>24</v>
      </c>
      <c r="K2448" s="12" t="s">
        <v>25</v>
      </c>
      <c r="L2448" s="12" t="s">
        <v>26</v>
      </c>
      <c r="M2448" s="12"/>
      <c r="N2448" s="12" t="s">
        <v>151</v>
      </c>
      <c r="O2448" s="12">
        <v>64</v>
      </c>
      <c r="P2448" s="13">
        <v>24959.360000000001</v>
      </c>
      <c r="Q2448" s="14">
        <v>207</v>
      </c>
    </row>
    <row r="2449" spans="1:17" ht="21">
      <c r="A2449" s="11" t="s">
        <v>165</v>
      </c>
      <c r="B2449" s="12" t="s">
        <v>1856</v>
      </c>
      <c r="C2449" s="12" t="s">
        <v>48</v>
      </c>
      <c r="D2449" s="12" t="s">
        <v>85</v>
      </c>
      <c r="E2449" s="12" t="s">
        <v>75</v>
      </c>
      <c r="F2449" s="12" t="s">
        <v>76</v>
      </c>
      <c r="G2449" s="12" t="s">
        <v>77</v>
      </c>
      <c r="H2449" s="12" t="s">
        <v>256</v>
      </c>
      <c r="I2449" s="12" t="s">
        <v>589</v>
      </c>
      <c r="J2449" s="12" t="s">
        <v>24</v>
      </c>
      <c r="K2449" s="12"/>
      <c r="L2449" s="12"/>
      <c r="M2449" s="12"/>
      <c r="N2449" s="12" t="s">
        <v>61</v>
      </c>
      <c r="O2449" s="12">
        <v>49</v>
      </c>
      <c r="P2449" s="13">
        <v>78351</v>
      </c>
      <c r="Q2449" s="14">
        <v>288</v>
      </c>
    </row>
    <row r="2450" spans="1:17" ht="21">
      <c r="A2450" s="11" t="s">
        <v>165</v>
      </c>
      <c r="B2450" s="12"/>
      <c r="C2450" s="12" t="s">
        <v>29</v>
      </c>
      <c r="D2450" s="12"/>
      <c r="E2450" s="12" t="s">
        <v>90</v>
      </c>
      <c r="F2450" s="12" t="s">
        <v>31</v>
      </c>
      <c r="G2450" s="12" t="s">
        <v>41</v>
      </c>
      <c r="H2450" s="12" t="s">
        <v>42</v>
      </c>
      <c r="I2450" s="12" t="s">
        <v>111</v>
      </c>
      <c r="J2450" s="12" t="s">
        <v>24</v>
      </c>
      <c r="K2450" s="12" t="s">
        <v>112</v>
      </c>
      <c r="L2450" s="12" t="s">
        <v>1504</v>
      </c>
      <c r="M2450" s="12"/>
      <c r="N2450" s="12" t="s">
        <v>2293</v>
      </c>
      <c r="O2450" s="12">
        <v>15</v>
      </c>
      <c r="P2450" s="13">
        <v>17416.650000000001</v>
      </c>
      <c r="Q2450" s="14">
        <v>198</v>
      </c>
    </row>
    <row r="2451" spans="1:17" ht="21">
      <c r="A2451" s="11" t="s">
        <v>165</v>
      </c>
      <c r="B2451" s="12" t="s">
        <v>2839</v>
      </c>
      <c r="C2451" s="12" t="s">
        <v>29</v>
      </c>
      <c r="D2451" s="12" t="s">
        <v>85</v>
      </c>
      <c r="E2451" s="12" t="s">
        <v>49</v>
      </c>
      <c r="F2451" s="12" t="s">
        <v>76</v>
      </c>
      <c r="G2451" s="12" t="s">
        <v>22</v>
      </c>
      <c r="H2451" s="12" t="s">
        <v>1350</v>
      </c>
      <c r="I2451" s="12"/>
      <c r="J2451" s="12" t="s">
        <v>24</v>
      </c>
      <c r="K2451" s="12" t="s">
        <v>1351</v>
      </c>
      <c r="L2451" s="12"/>
      <c r="M2451" s="12"/>
      <c r="N2451" s="12" t="s">
        <v>45</v>
      </c>
      <c r="O2451" s="12">
        <v>39</v>
      </c>
      <c r="P2451" s="13">
        <v>38999.61</v>
      </c>
      <c r="Q2451" s="14">
        <v>494</v>
      </c>
    </row>
    <row r="2452" spans="1:17" ht="21">
      <c r="A2452" s="11" t="s">
        <v>46</v>
      </c>
      <c r="B2452" s="12"/>
      <c r="C2452" s="12" t="s">
        <v>274</v>
      </c>
      <c r="D2452" s="12"/>
      <c r="E2452" s="12" t="s">
        <v>661</v>
      </c>
      <c r="F2452" s="12" t="s">
        <v>808</v>
      </c>
      <c r="G2452" s="12" t="s">
        <v>32</v>
      </c>
      <c r="H2452" s="12" t="s">
        <v>788</v>
      </c>
      <c r="I2452" s="12" t="s">
        <v>34</v>
      </c>
      <c r="J2452" s="12" t="s">
        <v>24</v>
      </c>
      <c r="K2452" s="12"/>
      <c r="L2452" s="12" t="s">
        <v>809</v>
      </c>
      <c r="M2452" s="12"/>
      <c r="N2452" s="12" t="s">
        <v>2022</v>
      </c>
      <c r="O2452" s="12">
        <v>12</v>
      </c>
      <c r="P2452" s="13">
        <v>10188</v>
      </c>
      <c r="Q2452" s="14">
        <v>471</v>
      </c>
    </row>
    <row r="2453" spans="1:17" ht="21">
      <c r="A2453" s="11" t="s">
        <v>165</v>
      </c>
      <c r="B2453" s="12" t="s">
        <v>2643</v>
      </c>
      <c r="C2453" s="12" t="s">
        <v>105</v>
      </c>
      <c r="D2453" s="12" t="s">
        <v>30</v>
      </c>
      <c r="E2453" s="12" t="s">
        <v>75</v>
      </c>
      <c r="F2453" s="12" t="s">
        <v>76</v>
      </c>
      <c r="G2453" s="12" t="s">
        <v>41</v>
      </c>
      <c r="H2453" s="12" t="s">
        <v>256</v>
      </c>
      <c r="I2453" s="12" t="s">
        <v>589</v>
      </c>
      <c r="J2453" s="12" t="s">
        <v>2840</v>
      </c>
      <c r="K2453" s="12"/>
      <c r="L2453" s="12"/>
      <c r="M2453" s="12"/>
      <c r="N2453" s="12" t="s">
        <v>1552</v>
      </c>
      <c r="O2453" s="12">
        <v>52</v>
      </c>
      <c r="P2453" s="13">
        <v>43731.48</v>
      </c>
      <c r="Q2453" s="14">
        <v>317</v>
      </c>
    </row>
    <row r="2454" spans="1:17" ht="21">
      <c r="A2454" s="11" t="s">
        <v>123</v>
      </c>
      <c r="B2454" s="12" t="s">
        <v>792</v>
      </c>
      <c r="C2454" s="12" t="s">
        <v>115</v>
      </c>
      <c r="D2454" s="12"/>
      <c r="E2454" s="12"/>
      <c r="F2454" s="12" t="s">
        <v>135</v>
      </c>
      <c r="G2454" s="12" t="s">
        <v>67</v>
      </c>
      <c r="H2454" s="12" t="s">
        <v>627</v>
      </c>
      <c r="I2454" s="12"/>
      <c r="J2454" s="12" t="s">
        <v>43</v>
      </c>
      <c r="K2454" s="12"/>
      <c r="L2454" s="12" t="s">
        <v>1462</v>
      </c>
      <c r="M2454" s="12"/>
      <c r="N2454" s="12" t="s">
        <v>211</v>
      </c>
      <c r="O2454" s="12">
        <v>12</v>
      </c>
      <c r="P2454" s="13">
        <v>5519.88</v>
      </c>
      <c r="Q2454" s="14">
        <v>324</v>
      </c>
    </row>
    <row r="2455" spans="1:17" ht="21">
      <c r="A2455" s="11" t="s">
        <v>152</v>
      </c>
      <c r="B2455" s="12" t="s">
        <v>2413</v>
      </c>
      <c r="C2455" s="12" t="s">
        <v>29</v>
      </c>
      <c r="D2455" s="12" t="s">
        <v>853</v>
      </c>
      <c r="E2455" s="12" t="s">
        <v>90</v>
      </c>
      <c r="F2455" s="12" t="s">
        <v>145</v>
      </c>
      <c r="G2455" s="12" t="s">
        <v>41</v>
      </c>
      <c r="H2455" s="12" t="s">
        <v>42</v>
      </c>
      <c r="I2455" s="12"/>
      <c r="J2455" s="12" t="s">
        <v>43</v>
      </c>
      <c r="K2455" s="12" t="s">
        <v>799</v>
      </c>
      <c r="L2455" s="12"/>
      <c r="M2455" s="12"/>
      <c r="N2455" s="12" t="s">
        <v>2841</v>
      </c>
      <c r="O2455" s="12">
        <v>56</v>
      </c>
      <c r="P2455" s="13">
        <v>16480.240000000002</v>
      </c>
      <c r="Q2455" s="14">
        <v>384</v>
      </c>
    </row>
    <row r="2456" spans="1:17" ht="21">
      <c r="A2456" s="11" t="s">
        <v>165</v>
      </c>
      <c r="B2456" s="12" t="s">
        <v>2842</v>
      </c>
      <c r="C2456" s="12" t="s">
        <v>218</v>
      </c>
      <c r="D2456" s="12" t="s">
        <v>30</v>
      </c>
      <c r="E2456" s="12" t="s">
        <v>208</v>
      </c>
      <c r="F2456" s="12" t="s">
        <v>21</v>
      </c>
      <c r="G2456" s="12" t="s">
        <v>32</v>
      </c>
      <c r="H2456" s="12" t="s">
        <v>33</v>
      </c>
      <c r="I2456" s="12"/>
      <c r="J2456" s="12" t="s">
        <v>43</v>
      </c>
      <c r="K2456" s="12" t="s">
        <v>2843</v>
      </c>
      <c r="L2456" s="12"/>
      <c r="M2456" s="12"/>
      <c r="N2456" s="12" t="s">
        <v>2844</v>
      </c>
      <c r="O2456" s="12">
        <v>49</v>
      </c>
      <c r="P2456" s="13">
        <v>44944.76</v>
      </c>
      <c r="Q2456" s="14">
        <v>515</v>
      </c>
    </row>
    <row r="2457" spans="1:17" ht="21">
      <c r="A2457" s="11" t="s">
        <v>17</v>
      </c>
      <c r="B2457" s="12"/>
      <c r="C2457" s="12" t="s">
        <v>29</v>
      </c>
      <c r="D2457" s="12" t="s">
        <v>19</v>
      </c>
      <c r="E2457" s="12" t="s">
        <v>94</v>
      </c>
      <c r="F2457" s="12" t="s">
        <v>95</v>
      </c>
      <c r="G2457" s="12" t="s">
        <v>96</v>
      </c>
      <c r="H2457" s="12" t="s">
        <v>23</v>
      </c>
      <c r="I2457" s="12"/>
      <c r="J2457" s="12" t="s">
        <v>24</v>
      </c>
      <c r="K2457" s="12" t="s">
        <v>25</v>
      </c>
      <c r="L2457" s="12" t="s">
        <v>97</v>
      </c>
      <c r="M2457" s="12">
        <v>5</v>
      </c>
      <c r="N2457" s="12" t="s">
        <v>127</v>
      </c>
      <c r="O2457" s="12">
        <v>50</v>
      </c>
      <c r="P2457" s="13">
        <v>31999.5</v>
      </c>
      <c r="Q2457" s="14">
        <v>209</v>
      </c>
    </row>
    <row r="2458" spans="1:17" ht="21">
      <c r="A2458" s="11" t="s">
        <v>28</v>
      </c>
      <c r="B2458" s="12"/>
      <c r="C2458" s="12" t="s">
        <v>18</v>
      </c>
      <c r="D2458" s="12" t="s">
        <v>287</v>
      </c>
      <c r="E2458" s="12" t="s">
        <v>32</v>
      </c>
      <c r="F2458" s="12" t="s">
        <v>288</v>
      </c>
      <c r="G2458" s="12" t="s">
        <v>77</v>
      </c>
      <c r="H2458" s="12" t="s">
        <v>23</v>
      </c>
      <c r="I2458" s="12"/>
      <c r="J2458" s="12" t="s">
        <v>24</v>
      </c>
      <c r="K2458" s="12" t="s">
        <v>25</v>
      </c>
      <c r="L2458" s="12" t="s">
        <v>97</v>
      </c>
      <c r="M2458" s="12">
        <v>4.7</v>
      </c>
      <c r="N2458" s="12" t="s">
        <v>2845</v>
      </c>
      <c r="O2458" s="12">
        <v>44</v>
      </c>
      <c r="P2458" s="13">
        <v>7039.56</v>
      </c>
      <c r="Q2458" s="14">
        <v>235</v>
      </c>
    </row>
    <row r="2459" spans="1:17" ht="21">
      <c r="A2459" s="11" t="s">
        <v>28</v>
      </c>
      <c r="B2459" s="12"/>
      <c r="C2459" s="12" t="s">
        <v>29</v>
      </c>
      <c r="D2459" s="12" t="s">
        <v>85</v>
      </c>
      <c r="E2459" s="12" t="s">
        <v>20</v>
      </c>
      <c r="F2459" s="12" t="s">
        <v>99</v>
      </c>
      <c r="G2459" s="12" t="s">
        <v>77</v>
      </c>
      <c r="H2459" s="12" t="s">
        <v>23</v>
      </c>
      <c r="I2459" s="12"/>
      <c r="J2459" s="12" t="s">
        <v>24</v>
      </c>
      <c r="K2459" s="12" t="s">
        <v>25</v>
      </c>
      <c r="L2459" s="12" t="s">
        <v>97</v>
      </c>
      <c r="M2459" s="12">
        <v>4.4000000000000004</v>
      </c>
      <c r="N2459" s="12" t="s">
        <v>2339</v>
      </c>
      <c r="O2459" s="12">
        <v>64</v>
      </c>
      <c r="P2459" s="13">
        <v>25536</v>
      </c>
      <c r="Q2459" s="14">
        <v>334</v>
      </c>
    </row>
    <row r="2460" spans="1:17" ht="21">
      <c r="A2460" s="11" t="s">
        <v>28</v>
      </c>
      <c r="B2460" s="12" t="s">
        <v>468</v>
      </c>
      <c r="C2460" s="12" t="s">
        <v>29</v>
      </c>
      <c r="D2460" s="12"/>
      <c r="E2460" s="12" t="s">
        <v>90</v>
      </c>
      <c r="F2460" s="12" t="s">
        <v>86</v>
      </c>
      <c r="G2460" s="12" t="s">
        <v>805</v>
      </c>
      <c r="H2460" s="12" t="s">
        <v>413</v>
      </c>
      <c r="I2460" s="12" t="s">
        <v>34</v>
      </c>
      <c r="J2460" s="12" t="s">
        <v>24</v>
      </c>
      <c r="K2460" s="12" t="s">
        <v>892</v>
      </c>
      <c r="L2460" s="12"/>
      <c r="M2460" s="12">
        <v>3.3</v>
      </c>
      <c r="N2460" s="12" t="s">
        <v>2846</v>
      </c>
      <c r="O2460" s="12">
        <v>36</v>
      </c>
      <c r="P2460" s="13">
        <v>33335.64</v>
      </c>
      <c r="Q2460" s="14">
        <v>254</v>
      </c>
    </row>
    <row r="2461" spans="1:17" ht="21">
      <c r="A2461" s="11" t="s">
        <v>28</v>
      </c>
      <c r="B2461" s="12" t="s">
        <v>2847</v>
      </c>
      <c r="C2461" s="12" t="s">
        <v>29</v>
      </c>
      <c r="D2461" s="12"/>
      <c r="E2461" s="12" t="s">
        <v>75</v>
      </c>
      <c r="F2461" s="12" t="s">
        <v>130</v>
      </c>
      <c r="G2461" s="12" t="s">
        <v>77</v>
      </c>
      <c r="H2461" s="12" t="s">
        <v>256</v>
      </c>
      <c r="I2461" s="12" t="s">
        <v>260</v>
      </c>
      <c r="J2461" s="12" t="s">
        <v>665</v>
      </c>
      <c r="K2461" s="12" t="s">
        <v>316</v>
      </c>
      <c r="L2461" s="12"/>
      <c r="M2461" s="12"/>
      <c r="N2461" s="12" t="s">
        <v>132</v>
      </c>
      <c r="O2461" s="12">
        <v>56</v>
      </c>
      <c r="P2461" s="13">
        <v>33039.440000000002</v>
      </c>
      <c r="Q2461" s="14">
        <v>510</v>
      </c>
    </row>
    <row r="2462" spans="1:17" ht="21">
      <c r="A2462" s="11" t="s">
        <v>165</v>
      </c>
      <c r="B2462" s="12" t="s">
        <v>2848</v>
      </c>
      <c r="C2462" s="12" t="s">
        <v>302</v>
      </c>
      <c r="D2462" s="12"/>
      <c r="E2462" s="12" t="s">
        <v>75</v>
      </c>
      <c r="F2462" s="12" t="s">
        <v>21</v>
      </c>
      <c r="G2462" s="12" t="s">
        <v>77</v>
      </c>
      <c r="H2462" s="12" t="s">
        <v>33</v>
      </c>
      <c r="I2462" s="12" t="s">
        <v>111</v>
      </c>
      <c r="J2462" s="12" t="s">
        <v>24</v>
      </c>
      <c r="K2462" s="12"/>
      <c r="L2462" s="12" t="s">
        <v>1398</v>
      </c>
      <c r="M2462" s="12"/>
      <c r="N2462" s="12" t="s">
        <v>100</v>
      </c>
      <c r="O2462" s="12">
        <v>31</v>
      </c>
      <c r="P2462" s="13">
        <v>52669</v>
      </c>
      <c r="Q2462" s="14">
        <v>465</v>
      </c>
    </row>
    <row r="2463" spans="1:17" ht="21">
      <c r="A2463" s="11" t="s">
        <v>165</v>
      </c>
      <c r="B2463" s="12" t="s">
        <v>2849</v>
      </c>
      <c r="C2463" s="12" t="s">
        <v>48</v>
      </c>
      <c r="D2463" s="12"/>
      <c r="E2463" s="12" t="s">
        <v>75</v>
      </c>
      <c r="F2463" s="12" t="s">
        <v>374</v>
      </c>
      <c r="G2463" s="12" t="s">
        <v>77</v>
      </c>
      <c r="H2463" s="12" t="s">
        <v>33</v>
      </c>
      <c r="I2463" s="12" t="s">
        <v>111</v>
      </c>
      <c r="J2463" s="12" t="s">
        <v>24</v>
      </c>
      <c r="K2463" s="12" t="s">
        <v>205</v>
      </c>
      <c r="L2463" s="12"/>
      <c r="M2463" s="12">
        <v>5</v>
      </c>
      <c r="N2463" s="12" t="s">
        <v>61</v>
      </c>
      <c r="O2463" s="12">
        <v>41</v>
      </c>
      <c r="P2463" s="13">
        <v>65559</v>
      </c>
      <c r="Q2463" s="14">
        <v>410</v>
      </c>
    </row>
    <row r="2464" spans="1:17" ht="21">
      <c r="A2464" s="11" t="s">
        <v>165</v>
      </c>
      <c r="B2464" s="12" t="s">
        <v>2850</v>
      </c>
      <c r="C2464" s="12" t="s">
        <v>29</v>
      </c>
      <c r="D2464" s="12"/>
      <c r="E2464" s="12" t="s">
        <v>90</v>
      </c>
      <c r="F2464" s="12" t="s">
        <v>76</v>
      </c>
      <c r="G2464" s="12" t="s">
        <v>32</v>
      </c>
      <c r="H2464" s="12" t="s">
        <v>33</v>
      </c>
      <c r="I2464" s="12" t="s">
        <v>2851</v>
      </c>
      <c r="J2464" s="12" t="s">
        <v>24</v>
      </c>
      <c r="K2464" s="12"/>
      <c r="L2464" s="12" t="s">
        <v>1398</v>
      </c>
      <c r="M2464" s="12"/>
      <c r="N2464" s="12" t="s">
        <v>151</v>
      </c>
      <c r="O2464" s="12">
        <v>14</v>
      </c>
      <c r="P2464" s="13">
        <v>5459.86</v>
      </c>
      <c r="Q2464" s="14">
        <v>385</v>
      </c>
    </row>
    <row r="2465" spans="1:17" ht="21">
      <c r="A2465" s="11" t="s">
        <v>165</v>
      </c>
      <c r="B2465" s="12" t="s">
        <v>2269</v>
      </c>
      <c r="C2465" s="12" t="s">
        <v>18</v>
      </c>
      <c r="D2465" s="12" t="s">
        <v>85</v>
      </c>
      <c r="E2465" s="12" t="s">
        <v>20</v>
      </c>
      <c r="F2465" s="12" t="s">
        <v>76</v>
      </c>
      <c r="G2465" s="12" t="s">
        <v>41</v>
      </c>
      <c r="H2465" s="12" t="s">
        <v>256</v>
      </c>
      <c r="I2465" s="12" t="s">
        <v>589</v>
      </c>
      <c r="J2465" s="12" t="s">
        <v>1754</v>
      </c>
      <c r="K2465" s="12"/>
      <c r="L2465" s="12"/>
      <c r="M2465" s="12"/>
      <c r="N2465" s="12" t="s">
        <v>2852</v>
      </c>
      <c r="O2465" s="12">
        <v>42</v>
      </c>
      <c r="P2465" s="13">
        <v>50189.58</v>
      </c>
      <c r="Q2465" s="14">
        <v>222</v>
      </c>
    </row>
    <row r="2466" spans="1:17" ht="21">
      <c r="A2466" s="11" t="s">
        <v>165</v>
      </c>
      <c r="B2466" s="12" t="s">
        <v>907</v>
      </c>
      <c r="C2466" s="12" t="s">
        <v>210</v>
      </c>
      <c r="D2466" s="12" t="s">
        <v>85</v>
      </c>
      <c r="E2466" s="12" t="s">
        <v>20</v>
      </c>
      <c r="F2466" s="12" t="s">
        <v>76</v>
      </c>
      <c r="G2466" s="12" t="s">
        <v>77</v>
      </c>
      <c r="H2466" s="12" t="s">
        <v>33</v>
      </c>
      <c r="I2466" s="12"/>
      <c r="J2466" s="12" t="s">
        <v>24</v>
      </c>
      <c r="K2466" s="12" t="s">
        <v>312</v>
      </c>
      <c r="L2466" s="12"/>
      <c r="M2466" s="12"/>
      <c r="N2466" s="12" t="s">
        <v>2497</v>
      </c>
      <c r="O2466" s="12">
        <v>41</v>
      </c>
      <c r="P2466" s="13">
        <v>46447.67</v>
      </c>
      <c r="Q2466" s="14">
        <v>441</v>
      </c>
    </row>
    <row r="2467" spans="1:17" ht="21">
      <c r="A2467" s="11" t="s">
        <v>165</v>
      </c>
      <c r="B2467" s="12" t="s">
        <v>153</v>
      </c>
      <c r="C2467" s="12" t="s">
        <v>18</v>
      </c>
      <c r="D2467" s="12"/>
      <c r="E2467" s="12" t="s">
        <v>208</v>
      </c>
      <c r="F2467" s="12" t="s">
        <v>21</v>
      </c>
      <c r="G2467" s="12" t="s">
        <v>32</v>
      </c>
      <c r="H2467" s="12" t="s">
        <v>33</v>
      </c>
      <c r="I2467" s="12" t="s">
        <v>919</v>
      </c>
      <c r="J2467" s="12" t="s">
        <v>24</v>
      </c>
      <c r="K2467" s="12" t="s">
        <v>205</v>
      </c>
      <c r="L2467" s="12"/>
      <c r="M2467" s="12"/>
      <c r="N2467" s="12" t="s">
        <v>2853</v>
      </c>
      <c r="O2467" s="12">
        <v>39</v>
      </c>
      <c r="P2467" s="13">
        <v>51428.52</v>
      </c>
      <c r="Q2467" s="14">
        <v>525</v>
      </c>
    </row>
    <row r="2468" spans="1:17" ht="21">
      <c r="A2468" s="11" t="s">
        <v>28</v>
      </c>
      <c r="B2468" s="12"/>
      <c r="C2468" s="12" t="s">
        <v>18</v>
      </c>
      <c r="D2468" s="12"/>
      <c r="E2468" s="12"/>
      <c r="F2468" s="12" t="s">
        <v>76</v>
      </c>
      <c r="G2468" s="12" t="s">
        <v>77</v>
      </c>
      <c r="H2468" s="12" t="s">
        <v>413</v>
      </c>
      <c r="I2468" s="12"/>
      <c r="J2468" s="12" t="s">
        <v>24</v>
      </c>
      <c r="K2468" s="12" t="s">
        <v>2854</v>
      </c>
      <c r="L2468" s="12"/>
      <c r="M2468" s="12"/>
      <c r="N2468" s="12" t="s">
        <v>45</v>
      </c>
      <c r="O2468" s="12">
        <v>36</v>
      </c>
      <c r="P2468" s="13">
        <v>35999.64</v>
      </c>
      <c r="Q2468" s="14">
        <v>122</v>
      </c>
    </row>
    <row r="2469" spans="1:17" ht="21">
      <c r="A2469" s="11" t="s">
        <v>28</v>
      </c>
      <c r="B2469" s="12"/>
      <c r="C2469" s="12" t="s">
        <v>29</v>
      </c>
      <c r="D2469" s="12" t="s">
        <v>30</v>
      </c>
      <c r="E2469" s="12" t="s">
        <v>20</v>
      </c>
      <c r="F2469" s="12" t="s">
        <v>31</v>
      </c>
      <c r="G2469" s="12" t="s">
        <v>32</v>
      </c>
      <c r="H2469" s="12" t="s">
        <v>33</v>
      </c>
      <c r="I2469" s="12" t="s">
        <v>34</v>
      </c>
      <c r="J2469" s="12" t="s">
        <v>24</v>
      </c>
      <c r="K2469" s="12" t="s">
        <v>25</v>
      </c>
      <c r="L2469" s="12"/>
      <c r="M2469" s="12">
        <v>4.5</v>
      </c>
      <c r="N2469" s="12" t="s">
        <v>61</v>
      </c>
      <c r="O2469" s="12">
        <v>60</v>
      </c>
      <c r="P2469" s="13">
        <v>95940</v>
      </c>
      <c r="Q2469" s="14">
        <v>282</v>
      </c>
    </row>
    <row r="2470" spans="1:17" ht="21">
      <c r="A2470" s="11" t="s">
        <v>17</v>
      </c>
      <c r="B2470" s="12" t="s">
        <v>101</v>
      </c>
      <c r="C2470" s="12" t="s">
        <v>29</v>
      </c>
      <c r="D2470" s="12" t="s">
        <v>102</v>
      </c>
      <c r="E2470" s="12" t="s">
        <v>20</v>
      </c>
      <c r="F2470" s="12" t="s">
        <v>31</v>
      </c>
      <c r="G2470" s="12" t="s">
        <v>96</v>
      </c>
      <c r="H2470" s="12" t="s">
        <v>23</v>
      </c>
      <c r="I2470" s="12"/>
      <c r="J2470" s="12" t="s">
        <v>24</v>
      </c>
      <c r="K2470" s="12" t="s">
        <v>25</v>
      </c>
      <c r="L2470" s="12"/>
      <c r="M2470" s="12"/>
      <c r="N2470" s="12" t="s">
        <v>2855</v>
      </c>
      <c r="O2470" s="12">
        <v>35</v>
      </c>
      <c r="P2470" s="13">
        <v>87500</v>
      </c>
      <c r="Q2470" s="14">
        <v>271</v>
      </c>
    </row>
    <row r="2471" spans="1:17" ht="21">
      <c r="A2471" s="11" t="s">
        <v>152</v>
      </c>
      <c r="B2471" s="12" t="s">
        <v>153</v>
      </c>
      <c r="C2471" s="12" t="s">
        <v>73</v>
      </c>
      <c r="D2471" s="12" t="s">
        <v>30</v>
      </c>
      <c r="E2471" s="12" t="s">
        <v>20</v>
      </c>
      <c r="F2471" s="12" t="s">
        <v>31</v>
      </c>
      <c r="G2471" s="12" t="s">
        <v>41</v>
      </c>
      <c r="H2471" s="12" t="s">
        <v>23</v>
      </c>
      <c r="I2471" s="12"/>
      <c r="J2471" s="12" t="s">
        <v>24</v>
      </c>
      <c r="K2471" s="12" t="s">
        <v>25</v>
      </c>
      <c r="L2471" s="12"/>
      <c r="M2471" s="12"/>
      <c r="N2471" s="12" t="s">
        <v>2856</v>
      </c>
      <c r="O2471" s="12">
        <v>41</v>
      </c>
      <c r="P2471" s="13">
        <v>90158.59</v>
      </c>
      <c r="Q2471" s="14">
        <v>270</v>
      </c>
    </row>
    <row r="2472" spans="1:17" ht="21">
      <c r="A2472" s="11" t="s">
        <v>36</v>
      </c>
      <c r="B2472" s="12" t="s">
        <v>37</v>
      </c>
      <c r="C2472" s="12" t="s">
        <v>38</v>
      </c>
      <c r="D2472" s="12" t="s">
        <v>39</v>
      </c>
      <c r="E2472" s="12"/>
      <c r="F2472" s="12" t="s">
        <v>40</v>
      </c>
      <c r="G2472" s="12" t="s">
        <v>41</v>
      </c>
      <c r="H2472" s="12" t="s">
        <v>42</v>
      </c>
      <c r="I2472" s="12"/>
      <c r="J2472" s="12" t="s">
        <v>43</v>
      </c>
      <c r="K2472" s="12"/>
      <c r="L2472" s="12" t="s">
        <v>44</v>
      </c>
      <c r="M2472" s="12">
        <v>5</v>
      </c>
      <c r="N2472" s="12" t="s">
        <v>2857</v>
      </c>
      <c r="O2472" s="12">
        <v>18</v>
      </c>
      <c r="P2472" s="13">
        <v>59759.82</v>
      </c>
      <c r="Q2472" s="14">
        <v>289</v>
      </c>
    </row>
    <row r="2473" spans="1:17" ht="21">
      <c r="A2473" s="11" t="s">
        <v>36</v>
      </c>
      <c r="B2473" s="12" t="s">
        <v>149</v>
      </c>
      <c r="C2473" s="12" t="s">
        <v>29</v>
      </c>
      <c r="D2473" s="12" t="s">
        <v>39</v>
      </c>
      <c r="E2473" s="12"/>
      <c r="F2473" s="12" t="s">
        <v>40</v>
      </c>
      <c r="G2473" s="12" t="s">
        <v>41</v>
      </c>
      <c r="H2473" s="12" t="s">
        <v>42</v>
      </c>
      <c r="I2473" s="12"/>
      <c r="J2473" s="12" t="s">
        <v>43</v>
      </c>
      <c r="K2473" s="12" t="s">
        <v>150</v>
      </c>
      <c r="L2473" s="12" t="s">
        <v>44</v>
      </c>
      <c r="M2473" s="12">
        <v>1</v>
      </c>
      <c r="N2473" s="12" t="s">
        <v>151</v>
      </c>
      <c r="O2473" s="12">
        <v>58</v>
      </c>
      <c r="P2473" s="13">
        <v>22619.42</v>
      </c>
      <c r="Q2473" s="14">
        <v>534</v>
      </c>
    </row>
    <row r="2474" spans="1:17" ht="21">
      <c r="A2474" s="11" t="s">
        <v>17</v>
      </c>
      <c r="B2474" s="12"/>
      <c r="C2474" s="12" t="s">
        <v>18</v>
      </c>
      <c r="D2474" s="12" t="s">
        <v>19</v>
      </c>
      <c r="E2474" s="12" t="s">
        <v>20</v>
      </c>
      <c r="F2474" s="12" t="s">
        <v>21</v>
      </c>
      <c r="G2474" s="12" t="s">
        <v>22</v>
      </c>
      <c r="H2474" s="12" t="s">
        <v>23</v>
      </c>
      <c r="I2474" s="12"/>
      <c r="J2474" s="12" t="s">
        <v>24</v>
      </c>
      <c r="K2474" s="12" t="s">
        <v>25</v>
      </c>
      <c r="L2474" s="12" t="s">
        <v>26</v>
      </c>
      <c r="M2474" s="12"/>
      <c r="N2474" s="12" t="s">
        <v>2858</v>
      </c>
      <c r="O2474" s="12">
        <v>55</v>
      </c>
      <c r="P2474" s="13">
        <v>50875</v>
      </c>
      <c r="Q2474" s="14">
        <v>531</v>
      </c>
    </row>
    <row r="2475" spans="1:17" ht="21">
      <c r="A2475" s="11" t="s">
        <v>123</v>
      </c>
      <c r="B2475" s="12" t="s">
        <v>792</v>
      </c>
      <c r="C2475" s="12" t="s">
        <v>18</v>
      </c>
      <c r="D2475" s="12"/>
      <c r="E2475" s="12" t="s">
        <v>75</v>
      </c>
      <c r="F2475" s="12" t="s">
        <v>76</v>
      </c>
      <c r="G2475" s="12" t="s">
        <v>77</v>
      </c>
      <c r="H2475" s="12" t="s">
        <v>256</v>
      </c>
      <c r="I2475" s="12"/>
      <c r="J2475" s="12" t="s">
        <v>24</v>
      </c>
      <c r="K2475" s="12"/>
      <c r="L2475" s="12" t="s">
        <v>473</v>
      </c>
      <c r="M2475" s="12"/>
      <c r="N2475" s="12" t="s">
        <v>366</v>
      </c>
      <c r="O2475" s="12">
        <v>24</v>
      </c>
      <c r="P2475" s="13">
        <v>67567.199999999997</v>
      </c>
      <c r="Q2475" s="14">
        <v>307</v>
      </c>
    </row>
    <row r="2476" spans="1:17" ht="21">
      <c r="A2476" s="11" t="s">
        <v>165</v>
      </c>
      <c r="B2476" s="12" t="s">
        <v>884</v>
      </c>
      <c r="C2476" s="12" t="s">
        <v>218</v>
      </c>
      <c r="D2476" s="12"/>
      <c r="E2476" s="12" t="s">
        <v>75</v>
      </c>
      <c r="F2476" s="12" t="s">
        <v>76</v>
      </c>
      <c r="G2476" s="12" t="s">
        <v>77</v>
      </c>
      <c r="H2476" s="12" t="s">
        <v>23</v>
      </c>
      <c r="I2476" s="12" t="s">
        <v>260</v>
      </c>
      <c r="J2476" s="12" t="s">
        <v>887</v>
      </c>
      <c r="K2476" s="12" t="s">
        <v>2312</v>
      </c>
      <c r="L2476" s="12"/>
      <c r="M2476" s="12"/>
      <c r="N2476" s="12" t="s">
        <v>2859</v>
      </c>
      <c r="O2476" s="12">
        <v>17</v>
      </c>
      <c r="P2476" s="13">
        <v>37688.83</v>
      </c>
      <c r="Q2476" s="14">
        <v>493</v>
      </c>
    </row>
    <row r="2477" spans="1:17" ht="21">
      <c r="A2477" s="11" t="s">
        <v>28</v>
      </c>
      <c r="B2477" s="12" t="s">
        <v>1573</v>
      </c>
      <c r="C2477" s="12" t="s">
        <v>73</v>
      </c>
      <c r="D2477" s="12"/>
      <c r="E2477" s="12" t="s">
        <v>90</v>
      </c>
      <c r="F2477" s="12" t="s">
        <v>76</v>
      </c>
      <c r="G2477" s="12" t="s">
        <v>41</v>
      </c>
      <c r="H2477" s="12" t="s">
        <v>33</v>
      </c>
      <c r="I2477" s="12" t="s">
        <v>260</v>
      </c>
      <c r="J2477" s="12" t="s">
        <v>1574</v>
      </c>
      <c r="K2477" s="12" t="s">
        <v>1575</v>
      </c>
      <c r="L2477" s="12"/>
      <c r="M2477" s="12"/>
      <c r="N2477" s="12" t="s">
        <v>132</v>
      </c>
      <c r="O2477" s="12">
        <v>21</v>
      </c>
      <c r="P2477" s="13">
        <v>12389.79</v>
      </c>
      <c r="Q2477" s="14">
        <v>512</v>
      </c>
    </row>
    <row r="2478" spans="1:17" ht="21">
      <c r="A2478" s="11" t="s">
        <v>165</v>
      </c>
      <c r="B2478" s="12" t="s">
        <v>522</v>
      </c>
      <c r="C2478" s="12" t="s">
        <v>29</v>
      </c>
      <c r="D2478" s="12"/>
      <c r="E2478" s="12" t="s">
        <v>75</v>
      </c>
      <c r="F2478" s="12" t="s">
        <v>86</v>
      </c>
      <c r="G2478" s="12" t="s">
        <v>22</v>
      </c>
      <c r="H2478" s="12" t="s">
        <v>256</v>
      </c>
      <c r="I2478" s="12"/>
      <c r="J2478" s="12" t="s">
        <v>24</v>
      </c>
      <c r="K2478" s="12" t="s">
        <v>205</v>
      </c>
      <c r="L2478" s="12"/>
      <c r="M2478" s="12">
        <v>5</v>
      </c>
      <c r="N2478" s="12" t="s">
        <v>2860</v>
      </c>
      <c r="O2478" s="12">
        <v>39</v>
      </c>
      <c r="P2478" s="13">
        <v>39046.019999999997</v>
      </c>
      <c r="Q2478" s="14">
        <v>224</v>
      </c>
    </row>
    <row r="2479" spans="1:17" ht="21">
      <c r="A2479" s="11" t="s">
        <v>165</v>
      </c>
      <c r="B2479" s="12" t="s">
        <v>2490</v>
      </c>
      <c r="C2479" s="12" t="s">
        <v>73</v>
      </c>
      <c r="D2479" s="12" t="s">
        <v>85</v>
      </c>
      <c r="E2479" s="12" t="s">
        <v>20</v>
      </c>
      <c r="F2479" s="12" t="s">
        <v>145</v>
      </c>
      <c r="G2479" s="12" t="s">
        <v>77</v>
      </c>
      <c r="H2479" s="12" t="s">
        <v>42</v>
      </c>
      <c r="I2479" s="12"/>
      <c r="J2479" s="12" t="s">
        <v>43</v>
      </c>
      <c r="K2479" s="12" t="s">
        <v>570</v>
      </c>
      <c r="L2479" s="12"/>
      <c r="M2479" s="12"/>
      <c r="N2479" s="12" t="s">
        <v>132</v>
      </c>
      <c r="O2479" s="12">
        <v>45</v>
      </c>
      <c r="P2479" s="13">
        <v>26549.55</v>
      </c>
      <c r="Q2479" s="14">
        <v>272</v>
      </c>
    </row>
    <row r="2480" spans="1:17" ht="21">
      <c r="A2480" s="11" t="s">
        <v>28</v>
      </c>
      <c r="B2480" s="12" t="s">
        <v>2861</v>
      </c>
      <c r="C2480" s="12" t="s">
        <v>115</v>
      </c>
      <c r="D2480" s="12" t="s">
        <v>2862</v>
      </c>
      <c r="E2480" s="12"/>
      <c r="F2480" s="12">
        <v>8032</v>
      </c>
      <c r="G2480" s="12" t="s">
        <v>1166</v>
      </c>
      <c r="H2480" s="12" t="s">
        <v>50</v>
      </c>
      <c r="I2480" s="12" t="s">
        <v>2863</v>
      </c>
      <c r="J2480" s="12" t="s">
        <v>24</v>
      </c>
      <c r="K2480" s="12" t="s">
        <v>1032</v>
      </c>
      <c r="L2480" s="12"/>
      <c r="M2480" s="12">
        <v>4.2</v>
      </c>
      <c r="N2480" s="12" t="s">
        <v>132</v>
      </c>
      <c r="O2480" s="12">
        <v>30</v>
      </c>
      <c r="P2480" s="13">
        <v>17699.7</v>
      </c>
      <c r="Q2480" s="14">
        <v>518</v>
      </c>
    </row>
    <row r="2481" spans="1:17" ht="21">
      <c r="A2481" s="11" t="s">
        <v>17</v>
      </c>
      <c r="B2481" s="12"/>
      <c r="C2481" s="12" t="s">
        <v>29</v>
      </c>
      <c r="D2481" s="12" t="s">
        <v>19</v>
      </c>
      <c r="E2481" s="12" t="s">
        <v>94</v>
      </c>
      <c r="F2481" s="12" t="s">
        <v>95</v>
      </c>
      <c r="G2481" s="12" t="s">
        <v>96</v>
      </c>
      <c r="H2481" s="12" t="s">
        <v>23</v>
      </c>
      <c r="I2481" s="12"/>
      <c r="J2481" s="12" t="s">
        <v>24</v>
      </c>
      <c r="K2481" s="12" t="s">
        <v>25</v>
      </c>
      <c r="L2481" s="12" t="s">
        <v>97</v>
      </c>
      <c r="M2481" s="12">
        <v>5</v>
      </c>
      <c r="N2481" s="12" t="s">
        <v>2864</v>
      </c>
      <c r="O2481" s="12">
        <v>17</v>
      </c>
      <c r="P2481" s="13">
        <v>4164.49</v>
      </c>
      <c r="Q2481" s="14">
        <v>481</v>
      </c>
    </row>
    <row r="2482" spans="1:17" ht="21">
      <c r="A2482" s="11" t="s">
        <v>28</v>
      </c>
      <c r="B2482" s="12"/>
      <c r="C2482" s="12" t="s">
        <v>18</v>
      </c>
      <c r="D2482" s="12" t="s">
        <v>287</v>
      </c>
      <c r="E2482" s="12" t="s">
        <v>32</v>
      </c>
      <c r="F2482" s="12" t="s">
        <v>288</v>
      </c>
      <c r="G2482" s="12" t="s">
        <v>77</v>
      </c>
      <c r="H2482" s="12" t="s">
        <v>23</v>
      </c>
      <c r="I2482" s="12"/>
      <c r="J2482" s="12" t="s">
        <v>24</v>
      </c>
      <c r="K2482" s="12" t="s">
        <v>25</v>
      </c>
      <c r="L2482" s="12" t="s">
        <v>97</v>
      </c>
      <c r="M2482" s="12">
        <v>4.7</v>
      </c>
      <c r="N2482" s="12" t="s">
        <v>61</v>
      </c>
      <c r="O2482" s="12">
        <v>15</v>
      </c>
      <c r="P2482" s="13">
        <v>23985</v>
      </c>
      <c r="Q2482" s="14">
        <v>509</v>
      </c>
    </row>
    <row r="2483" spans="1:17" ht="21">
      <c r="A2483" s="11" t="s">
        <v>28</v>
      </c>
      <c r="B2483" s="12"/>
      <c r="C2483" s="12" t="s">
        <v>29</v>
      </c>
      <c r="D2483" s="12" t="s">
        <v>85</v>
      </c>
      <c r="E2483" s="12" t="s">
        <v>20</v>
      </c>
      <c r="F2483" s="12" t="s">
        <v>99</v>
      </c>
      <c r="G2483" s="12" t="s">
        <v>77</v>
      </c>
      <c r="H2483" s="12" t="s">
        <v>23</v>
      </c>
      <c r="I2483" s="12"/>
      <c r="J2483" s="12" t="s">
        <v>24</v>
      </c>
      <c r="K2483" s="12" t="s">
        <v>25</v>
      </c>
      <c r="L2483" s="12" t="s">
        <v>97</v>
      </c>
      <c r="M2483" s="12">
        <v>4.4000000000000004</v>
      </c>
      <c r="N2483" s="12" t="s">
        <v>78</v>
      </c>
      <c r="O2483" s="12">
        <v>56</v>
      </c>
      <c r="P2483" s="13">
        <v>50399.44</v>
      </c>
      <c r="Q2483" s="14">
        <v>272</v>
      </c>
    </row>
    <row r="2484" spans="1:17" ht="21">
      <c r="A2484" s="11" t="s">
        <v>165</v>
      </c>
      <c r="B2484" s="12" t="s">
        <v>1611</v>
      </c>
      <c r="C2484" s="12" t="s">
        <v>29</v>
      </c>
      <c r="D2484" s="12"/>
      <c r="E2484" s="12" t="s">
        <v>90</v>
      </c>
      <c r="F2484" s="12" t="s">
        <v>941</v>
      </c>
      <c r="G2484" s="12" t="s">
        <v>41</v>
      </c>
      <c r="H2484" s="12" t="s">
        <v>413</v>
      </c>
      <c r="I2484" s="12" t="s">
        <v>1669</v>
      </c>
      <c r="J2484" s="12" t="s">
        <v>43</v>
      </c>
      <c r="K2484" s="12" t="s">
        <v>2307</v>
      </c>
      <c r="L2484" s="12"/>
      <c r="M2484" s="12">
        <v>5</v>
      </c>
      <c r="N2484" s="12" t="s">
        <v>2789</v>
      </c>
      <c r="O2484" s="12">
        <v>19</v>
      </c>
      <c r="P2484" s="13">
        <v>78735.81</v>
      </c>
      <c r="Q2484" s="14">
        <v>465</v>
      </c>
    </row>
    <row r="2485" spans="1:17" ht="21">
      <c r="A2485" s="11" t="s">
        <v>28</v>
      </c>
      <c r="B2485" s="12" t="s">
        <v>2865</v>
      </c>
      <c r="C2485" s="12" t="s">
        <v>29</v>
      </c>
      <c r="D2485" s="12" t="s">
        <v>30</v>
      </c>
      <c r="E2485" s="12" t="s">
        <v>90</v>
      </c>
      <c r="F2485" s="12" t="s">
        <v>21</v>
      </c>
      <c r="G2485" s="12" t="s">
        <v>32</v>
      </c>
      <c r="H2485" s="12" t="s">
        <v>256</v>
      </c>
      <c r="I2485" s="12" t="s">
        <v>140</v>
      </c>
      <c r="J2485" s="12" t="s">
        <v>24</v>
      </c>
      <c r="K2485" s="12"/>
      <c r="L2485" s="12"/>
      <c r="M2485" s="12">
        <v>5</v>
      </c>
      <c r="N2485" s="12" t="s">
        <v>888</v>
      </c>
      <c r="O2485" s="12">
        <v>38</v>
      </c>
      <c r="P2485" s="13">
        <v>49362</v>
      </c>
      <c r="Q2485" s="14">
        <v>146</v>
      </c>
    </row>
    <row r="2486" spans="1:17" ht="21">
      <c r="A2486" s="11" t="s">
        <v>165</v>
      </c>
      <c r="B2486" s="12" t="s">
        <v>907</v>
      </c>
      <c r="C2486" s="12" t="s">
        <v>210</v>
      </c>
      <c r="D2486" s="12" t="s">
        <v>85</v>
      </c>
      <c r="E2486" s="12" t="s">
        <v>20</v>
      </c>
      <c r="F2486" s="12" t="s">
        <v>76</v>
      </c>
      <c r="G2486" s="12" t="s">
        <v>41</v>
      </c>
      <c r="H2486" s="12" t="s">
        <v>42</v>
      </c>
      <c r="I2486" s="12"/>
      <c r="J2486" s="12" t="s">
        <v>24</v>
      </c>
      <c r="K2486" s="12" t="s">
        <v>312</v>
      </c>
      <c r="L2486" s="12"/>
      <c r="M2486" s="12"/>
      <c r="N2486" s="12" t="s">
        <v>45</v>
      </c>
      <c r="O2486" s="12">
        <v>49</v>
      </c>
      <c r="P2486" s="13">
        <v>48999.51</v>
      </c>
      <c r="Q2486" s="14">
        <v>350</v>
      </c>
    </row>
    <row r="2487" spans="1:17" ht="21">
      <c r="A2487" s="11" t="s">
        <v>28</v>
      </c>
      <c r="B2487" s="12" t="s">
        <v>1598</v>
      </c>
      <c r="C2487" s="12" t="s">
        <v>48</v>
      </c>
      <c r="D2487" s="12"/>
      <c r="E2487" s="12" t="s">
        <v>49</v>
      </c>
      <c r="F2487" s="12" t="s">
        <v>76</v>
      </c>
      <c r="G2487" s="12" t="s">
        <v>77</v>
      </c>
      <c r="H2487" s="12"/>
      <c r="I2487" s="12"/>
      <c r="J2487" s="12" t="s">
        <v>24</v>
      </c>
      <c r="K2487" s="12" t="s">
        <v>2866</v>
      </c>
      <c r="L2487" s="12" t="s">
        <v>97</v>
      </c>
      <c r="M2487" s="12"/>
      <c r="N2487" s="12" t="s">
        <v>2867</v>
      </c>
      <c r="O2487" s="12">
        <v>30</v>
      </c>
      <c r="P2487" s="13">
        <v>29173.5</v>
      </c>
      <c r="Q2487" s="14">
        <v>218</v>
      </c>
    </row>
    <row r="2488" spans="1:17" ht="21">
      <c r="A2488" s="11" t="s">
        <v>165</v>
      </c>
      <c r="B2488" s="12" t="s">
        <v>1101</v>
      </c>
      <c r="C2488" s="12" t="s">
        <v>302</v>
      </c>
      <c r="D2488" s="12" t="s">
        <v>85</v>
      </c>
      <c r="E2488" s="12" t="s">
        <v>49</v>
      </c>
      <c r="F2488" s="12" t="s">
        <v>76</v>
      </c>
      <c r="G2488" s="12" t="s">
        <v>77</v>
      </c>
      <c r="H2488" s="12" t="s">
        <v>42</v>
      </c>
      <c r="I2488" s="12" t="s">
        <v>589</v>
      </c>
      <c r="J2488" s="12" t="s">
        <v>24</v>
      </c>
      <c r="K2488" s="12"/>
      <c r="L2488" s="12"/>
      <c r="M2488" s="12"/>
      <c r="N2488" s="12" t="s">
        <v>2868</v>
      </c>
      <c r="O2488" s="12">
        <v>47</v>
      </c>
      <c r="P2488" s="13">
        <v>85163.53</v>
      </c>
      <c r="Q2488" s="14">
        <v>217</v>
      </c>
    </row>
    <row r="2489" spans="1:17" ht="21">
      <c r="A2489" s="11" t="s">
        <v>28</v>
      </c>
      <c r="B2489" s="12" t="s">
        <v>2869</v>
      </c>
      <c r="C2489" s="12" t="s">
        <v>29</v>
      </c>
      <c r="D2489" s="12" t="s">
        <v>30</v>
      </c>
      <c r="E2489" s="12"/>
      <c r="F2489" s="12">
        <v>8032</v>
      </c>
      <c r="G2489" s="12" t="s">
        <v>22</v>
      </c>
      <c r="H2489" s="12" t="s">
        <v>256</v>
      </c>
      <c r="I2489" s="12"/>
      <c r="J2489" s="12" t="s">
        <v>43</v>
      </c>
      <c r="K2489" s="12"/>
      <c r="L2489" s="12"/>
      <c r="M2489" s="12"/>
      <c r="N2489" s="12" t="s">
        <v>2870</v>
      </c>
      <c r="O2489" s="12">
        <v>49</v>
      </c>
      <c r="P2489" s="13">
        <v>59241</v>
      </c>
      <c r="Q2489" s="14">
        <v>387</v>
      </c>
    </row>
    <row r="2490" spans="1:17" ht="21">
      <c r="A2490" s="11" t="s">
        <v>28</v>
      </c>
      <c r="B2490" s="12"/>
      <c r="C2490" s="12" t="s">
        <v>29</v>
      </c>
      <c r="D2490" s="12" t="s">
        <v>30</v>
      </c>
      <c r="E2490" s="12" t="s">
        <v>20</v>
      </c>
      <c r="F2490" s="12" t="s">
        <v>31</v>
      </c>
      <c r="G2490" s="12" t="s">
        <v>32</v>
      </c>
      <c r="H2490" s="12" t="s">
        <v>33</v>
      </c>
      <c r="I2490" s="12" t="s">
        <v>34</v>
      </c>
      <c r="J2490" s="12" t="s">
        <v>24</v>
      </c>
      <c r="K2490" s="12" t="s">
        <v>25</v>
      </c>
      <c r="L2490" s="12"/>
      <c r="M2490" s="12">
        <v>4.5</v>
      </c>
      <c r="N2490" s="12" t="s">
        <v>265</v>
      </c>
      <c r="O2490" s="12">
        <v>65</v>
      </c>
      <c r="P2490" s="13">
        <v>129935</v>
      </c>
      <c r="Q2490" s="14">
        <v>424</v>
      </c>
    </row>
    <row r="2491" spans="1:17" ht="21">
      <c r="A2491" s="11" t="s">
        <v>17</v>
      </c>
      <c r="B2491" s="12" t="s">
        <v>101</v>
      </c>
      <c r="C2491" s="12" t="s">
        <v>29</v>
      </c>
      <c r="D2491" s="12" t="s">
        <v>102</v>
      </c>
      <c r="E2491" s="12" t="s">
        <v>20</v>
      </c>
      <c r="F2491" s="12" t="s">
        <v>31</v>
      </c>
      <c r="G2491" s="12" t="s">
        <v>96</v>
      </c>
      <c r="H2491" s="12" t="s">
        <v>23</v>
      </c>
      <c r="I2491" s="12"/>
      <c r="J2491" s="12" t="s">
        <v>24</v>
      </c>
      <c r="K2491" s="12" t="s">
        <v>25</v>
      </c>
      <c r="L2491" s="12"/>
      <c r="M2491" s="12"/>
      <c r="N2491" s="12" t="s">
        <v>2871</v>
      </c>
      <c r="O2491" s="12">
        <v>43</v>
      </c>
      <c r="P2491" s="13">
        <v>33109.57</v>
      </c>
      <c r="Q2491" s="14">
        <v>437</v>
      </c>
    </row>
    <row r="2492" spans="1:17" ht="21">
      <c r="A2492" s="11" t="s">
        <v>152</v>
      </c>
      <c r="B2492" s="12" t="s">
        <v>153</v>
      </c>
      <c r="C2492" s="12" t="s">
        <v>73</v>
      </c>
      <c r="D2492" s="12" t="s">
        <v>30</v>
      </c>
      <c r="E2492" s="12" t="s">
        <v>20</v>
      </c>
      <c r="F2492" s="12" t="s">
        <v>31</v>
      </c>
      <c r="G2492" s="12" t="s">
        <v>41</v>
      </c>
      <c r="H2492" s="12" t="s">
        <v>23</v>
      </c>
      <c r="I2492" s="12"/>
      <c r="J2492" s="12" t="s">
        <v>24</v>
      </c>
      <c r="K2492" s="12" t="s">
        <v>25</v>
      </c>
      <c r="L2492" s="12"/>
      <c r="M2492" s="12"/>
      <c r="N2492" s="12" t="s">
        <v>2872</v>
      </c>
      <c r="O2492" s="12">
        <v>53</v>
      </c>
      <c r="P2492" s="13">
        <v>171714.17</v>
      </c>
      <c r="Q2492" s="14">
        <v>180</v>
      </c>
    </row>
    <row r="2493" spans="1:17" ht="21">
      <c r="A2493" s="11" t="s">
        <v>36</v>
      </c>
      <c r="B2493" s="12" t="s">
        <v>37</v>
      </c>
      <c r="C2493" s="12" t="s">
        <v>38</v>
      </c>
      <c r="D2493" s="12" t="s">
        <v>39</v>
      </c>
      <c r="E2493" s="12"/>
      <c r="F2493" s="12" t="s">
        <v>40</v>
      </c>
      <c r="G2493" s="12" t="s">
        <v>41</v>
      </c>
      <c r="H2493" s="12" t="s">
        <v>42</v>
      </c>
      <c r="I2493" s="12"/>
      <c r="J2493" s="12" t="s">
        <v>43</v>
      </c>
      <c r="K2493" s="12"/>
      <c r="L2493" s="12" t="s">
        <v>44</v>
      </c>
      <c r="M2493" s="12">
        <v>5</v>
      </c>
      <c r="N2493" s="12" t="s">
        <v>61</v>
      </c>
      <c r="O2493" s="12">
        <v>53</v>
      </c>
      <c r="P2493" s="13">
        <v>84747</v>
      </c>
      <c r="Q2493" s="14">
        <v>422</v>
      </c>
    </row>
    <row r="2494" spans="1:17" ht="21">
      <c r="A2494" s="11" t="s">
        <v>36</v>
      </c>
      <c r="B2494" s="12" t="s">
        <v>149</v>
      </c>
      <c r="C2494" s="12" t="s">
        <v>29</v>
      </c>
      <c r="D2494" s="12" t="s">
        <v>39</v>
      </c>
      <c r="E2494" s="12"/>
      <c r="F2494" s="12" t="s">
        <v>40</v>
      </c>
      <c r="G2494" s="12" t="s">
        <v>41</v>
      </c>
      <c r="H2494" s="12" t="s">
        <v>42</v>
      </c>
      <c r="I2494" s="12"/>
      <c r="J2494" s="12" t="s">
        <v>43</v>
      </c>
      <c r="K2494" s="12" t="s">
        <v>150</v>
      </c>
      <c r="L2494" s="12" t="s">
        <v>44</v>
      </c>
      <c r="M2494" s="12">
        <v>1</v>
      </c>
      <c r="N2494" s="12" t="s">
        <v>2873</v>
      </c>
      <c r="O2494" s="12">
        <v>52</v>
      </c>
      <c r="P2494" s="13">
        <v>24439.48</v>
      </c>
      <c r="Q2494" s="14">
        <v>224</v>
      </c>
    </row>
    <row r="2495" spans="1:17" ht="21">
      <c r="A2495" s="11" t="s">
        <v>17</v>
      </c>
      <c r="B2495" s="12"/>
      <c r="C2495" s="12" t="s">
        <v>18</v>
      </c>
      <c r="D2495" s="12" t="s">
        <v>19</v>
      </c>
      <c r="E2495" s="12" t="s">
        <v>20</v>
      </c>
      <c r="F2495" s="12" t="s">
        <v>21</v>
      </c>
      <c r="G2495" s="12" t="s">
        <v>22</v>
      </c>
      <c r="H2495" s="12" t="s">
        <v>23</v>
      </c>
      <c r="I2495" s="12"/>
      <c r="J2495" s="12" t="s">
        <v>24</v>
      </c>
      <c r="K2495" s="12" t="s">
        <v>25</v>
      </c>
      <c r="L2495" s="12" t="s">
        <v>26</v>
      </c>
      <c r="M2495" s="12"/>
      <c r="N2495" s="12" t="s">
        <v>364</v>
      </c>
      <c r="O2495" s="12">
        <v>37</v>
      </c>
      <c r="P2495" s="13">
        <v>27379.63</v>
      </c>
      <c r="Q2495" s="14">
        <v>313</v>
      </c>
    </row>
    <row r="2496" spans="1:17" ht="21">
      <c r="A2496" s="11" t="s">
        <v>165</v>
      </c>
      <c r="B2496" s="12" t="s">
        <v>2517</v>
      </c>
      <c r="C2496" s="12" t="s">
        <v>105</v>
      </c>
      <c r="D2496" s="12" t="s">
        <v>30</v>
      </c>
      <c r="E2496" s="12" t="s">
        <v>49</v>
      </c>
      <c r="F2496" s="12" t="s">
        <v>86</v>
      </c>
      <c r="G2496" s="12" t="s">
        <v>77</v>
      </c>
      <c r="H2496" s="12" t="s">
        <v>33</v>
      </c>
      <c r="I2496" s="12"/>
      <c r="J2496" s="12" t="s">
        <v>24</v>
      </c>
      <c r="K2496" s="12" t="s">
        <v>506</v>
      </c>
      <c r="L2496" s="12"/>
      <c r="M2496" s="12"/>
      <c r="N2496" s="12" t="s">
        <v>1885</v>
      </c>
      <c r="O2496" s="12">
        <v>51</v>
      </c>
      <c r="P2496" s="13">
        <v>30599.49</v>
      </c>
      <c r="Q2496" s="14">
        <v>234</v>
      </c>
    </row>
    <row r="2497" spans="1:17" ht="21">
      <c r="A2497" s="11" t="s">
        <v>36</v>
      </c>
      <c r="B2497" s="12" t="s">
        <v>2874</v>
      </c>
      <c r="C2497" s="12" t="s">
        <v>29</v>
      </c>
      <c r="D2497" s="12" t="s">
        <v>1920</v>
      </c>
      <c r="E2497" s="12"/>
      <c r="F2497" s="12" t="s">
        <v>76</v>
      </c>
      <c r="G2497" s="12" t="s">
        <v>77</v>
      </c>
      <c r="H2497" s="12" t="s">
        <v>1719</v>
      </c>
      <c r="I2497" s="12" t="s">
        <v>2875</v>
      </c>
      <c r="J2497" s="12" t="s">
        <v>43</v>
      </c>
      <c r="K2497" s="12" t="s">
        <v>2369</v>
      </c>
      <c r="L2497" s="12"/>
      <c r="M2497" s="12"/>
      <c r="N2497" s="12" t="s">
        <v>2876</v>
      </c>
      <c r="O2497" s="12">
        <v>21</v>
      </c>
      <c r="P2497" s="13">
        <v>18668.79</v>
      </c>
      <c r="Q2497" s="14">
        <v>392</v>
      </c>
    </row>
    <row r="2498" spans="1:17" ht="21">
      <c r="A2498" s="11" t="s">
        <v>165</v>
      </c>
      <c r="B2498" s="12" t="s">
        <v>741</v>
      </c>
      <c r="C2498" s="12" t="s">
        <v>18</v>
      </c>
      <c r="D2498" s="12" t="s">
        <v>85</v>
      </c>
      <c r="E2498" s="12" t="s">
        <v>20</v>
      </c>
      <c r="F2498" s="12" t="s">
        <v>76</v>
      </c>
      <c r="G2498" s="12" t="s">
        <v>32</v>
      </c>
      <c r="H2498" s="12" t="s">
        <v>33</v>
      </c>
      <c r="I2498" s="12"/>
      <c r="J2498" s="12" t="s">
        <v>24</v>
      </c>
      <c r="K2498" s="12" t="s">
        <v>2877</v>
      </c>
      <c r="L2498" s="12"/>
      <c r="M2498" s="12"/>
      <c r="N2498" s="12" t="s">
        <v>78</v>
      </c>
      <c r="O2498" s="12">
        <v>26</v>
      </c>
      <c r="P2498" s="13">
        <v>23399.74</v>
      </c>
      <c r="Q2498" s="14">
        <v>493</v>
      </c>
    </row>
    <row r="2499" spans="1:17" ht="21">
      <c r="A2499" s="11" t="s">
        <v>165</v>
      </c>
      <c r="B2499" s="12" t="s">
        <v>2878</v>
      </c>
      <c r="C2499" s="12" t="s">
        <v>29</v>
      </c>
      <c r="D2499" s="12" t="s">
        <v>1949</v>
      </c>
      <c r="E2499" s="12" t="s">
        <v>75</v>
      </c>
      <c r="F2499" s="12" t="s">
        <v>86</v>
      </c>
      <c r="G2499" s="12" t="s">
        <v>77</v>
      </c>
      <c r="H2499" s="12" t="s">
        <v>256</v>
      </c>
      <c r="I2499" s="12" t="s">
        <v>111</v>
      </c>
      <c r="J2499" s="12" t="s">
        <v>24</v>
      </c>
      <c r="K2499" s="12"/>
      <c r="L2499" s="12"/>
      <c r="M2499" s="12">
        <v>5</v>
      </c>
      <c r="N2499" s="12" t="s">
        <v>100</v>
      </c>
      <c r="O2499" s="12">
        <v>28</v>
      </c>
      <c r="P2499" s="13">
        <v>47572</v>
      </c>
      <c r="Q2499" s="14">
        <v>169</v>
      </c>
    </row>
    <row r="2500" spans="1:17" ht="21">
      <c r="A2500" s="11" t="s">
        <v>71</v>
      </c>
      <c r="B2500" s="12" t="s">
        <v>2879</v>
      </c>
      <c r="C2500" s="12" t="s">
        <v>18</v>
      </c>
      <c r="D2500" s="12" t="s">
        <v>869</v>
      </c>
      <c r="E2500" s="12" t="s">
        <v>75</v>
      </c>
      <c r="F2500" s="12" t="s">
        <v>21</v>
      </c>
      <c r="G2500" s="12" t="s">
        <v>77</v>
      </c>
      <c r="H2500" s="12" t="s">
        <v>338</v>
      </c>
      <c r="I2500" s="12" t="s">
        <v>2880</v>
      </c>
      <c r="J2500" s="12" t="s">
        <v>43</v>
      </c>
      <c r="K2500" s="12"/>
      <c r="L2500" s="12"/>
      <c r="M2500" s="12">
        <v>3.5</v>
      </c>
      <c r="N2500" s="12" t="s">
        <v>2834</v>
      </c>
      <c r="O2500" s="12">
        <v>41</v>
      </c>
      <c r="P2500" s="13">
        <v>77382.58</v>
      </c>
      <c r="Q2500" s="14">
        <v>474</v>
      </c>
    </row>
    <row r="2501" spans="1:17" ht="21">
      <c r="A2501" s="11" t="s">
        <v>165</v>
      </c>
      <c r="B2501" s="12"/>
      <c r="C2501" s="12" t="s">
        <v>105</v>
      </c>
      <c r="D2501" s="12"/>
      <c r="E2501" s="12" t="s">
        <v>90</v>
      </c>
      <c r="F2501" s="12" t="s">
        <v>40</v>
      </c>
      <c r="G2501" s="12" t="s">
        <v>41</v>
      </c>
      <c r="H2501" s="12" t="s">
        <v>33</v>
      </c>
      <c r="I2501" s="12" t="s">
        <v>111</v>
      </c>
      <c r="J2501" s="12" t="s">
        <v>43</v>
      </c>
      <c r="K2501" s="12" t="s">
        <v>1397</v>
      </c>
      <c r="L2501" s="12" t="s">
        <v>442</v>
      </c>
      <c r="M2501" s="12"/>
      <c r="N2501" s="12" t="s">
        <v>45</v>
      </c>
      <c r="O2501" s="12">
        <v>26</v>
      </c>
      <c r="P2501" s="13">
        <v>25999.74</v>
      </c>
      <c r="Q2501" s="14">
        <v>106</v>
      </c>
    </row>
    <row r="2502" spans="1:17" ht="21">
      <c r="A2502" s="11" t="s">
        <v>17</v>
      </c>
      <c r="B2502" s="12"/>
      <c r="C2502" s="12" t="s">
        <v>29</v>
      </c>
      <c r="D2502" s="12" t="s">
        <v>19</v>
      </c>
      <c r="E2502" s="12" t="s">
        <v>94</v>
      </c>
      <c r="F2502" s="12" t="s">
        <v>95</v>
      </c>
      <c r="G2502" s="12" t="s">
        <v>96</v>
      </c>
      <c r="H2502" s="12" t="s">
        <v>23</v>
      </c>
      <c r="I2502" s="12"/>
      <c r="J2502" s="12" t="s">
        <v>24</v>
      </c>
      <c r="K2502" s="12" t="s">
        <v>25</v>
      </c>
      <c r="L2502" s="12" t="s">
        <v>97</v>
      </c>
      <c r="M2502" s="12">
        <v>5</v>
      </c>
      <c r="N2502" s="12" t="s">
        <v>961</v>
      </c>
      <c r="O2502" s="12">
        <v>15</v>
      </c>
      <c r="P2502" s="13">
        <v>35985</v>
      </c>
      <c r="Q2502" s="14">
        <v>209</v>
      </c>
    </row>
    <row r="2503" spans="1:17" ht="21">
      <c r="A2503" s="11" t="s">
        <v>28</v>
      </c>
      <c r="B2503" s="12"/>
      <c r="C2503" s="12" t="s">
        <v>18</v>
      </c>
      <c r="D2503" s="12" t="s">
        <v>287</v>
      </c>
      <c r="E2503" s="12" t="s">
        <v>32</v>
      </c>
      <c r="F2503" s="12" t="s">
        <v>288</v>
      </c>
      <c r="G2503" s="12" t="s">
        <v>77</v>
      </c>
      <c r="H2503" s="12" t="s">
        <v>23</v>
      </c>
      <c r="I2503" s="12"/>
      <c r="J2503" s="12" t="s">
        <v>24</v>
      </c>
      <c r="K2503" s="12" t="s">
        <v>25</v>
      </c>
      <c r="L2503" s="12" t="s">
        <v>97</v>
      </c>
      <c r="M2503" s="12">
        <v>4.7</v>
      </c>
      <c r="N2503" s="12" t="s">
        <v>100</v>
      </c>
      <c r="O2503" s="12">
        <v>41</v>
      </c>
      <c r="P2503" s="13">
        <v>69659</v>
      </c>
      <c r="Q2503" s="14">
        <v>225</v>
      </c>
    </row>
    <row r="2504" spans="1:17" ht="21">
      <c r="A2504" s="11" t="s">
        <v>28</v>
      </c>
      <c r="B2504" s="12"/>
      <c r="C2504" s="12" t="s">
        <v>29</v>
      </c>
      <c r="D2504" s="12" t="s">
        <v>85</v>
      </c>
      <c r="E2504" s="12" t="s">
        <v>20</v>
      </c>
      <c r="F2504" s="12" t="s">
        <v>99</v>
      </c>
      <c r="G2504" s="12" t="s">
        <v>77</v>
      </c>
      <c r="H2504" s="12" t="s">
        <v>23</v>
      </c>
      <c r="I2504" s="12"/>
      <c r="J2504" s="12" t="s">
        <v>24</v>
      </c>
      <c r="K2504" s="12" t="s">
        <v>25</v>
      </c>
      <c r="L2504" s="12" t="s">
        <v>97</v>
      </c>
      <c r="M2504" s="12">
        <v>4.4000000000000004</v>
      </c>
      <c r="N2504" s="12" t="s">
        <v>1317</v>
      </c>
      <c r="O2504" s="12">
        <v>48</v>
      </c>
      <c r="P2504" s="13">
        <v>23952</v>
      </c>
      <c r="Q2504" s="14">
        <v>473</v>
      </c>
    </row>
    <row r="2505" spans="1:17" ht="21">
      <c r="A2505" s="11" t="s">
        <v>123</v>
      </c>
      <c r="B2505" s="12" t="s">
        <v>1615</v>
      </c>
      <c r="C2505" s="12" t="s">
        <v>18</v>
      </c>
      <c r="D2505" s="12"/>
      <c r="E2505" s="12" t="s">
        <v>49</v>
      </c>
      <c r="F2505" s="12" t="s">
        <v>86</v>
      </c>
      <c r="G2505" s="12" t="s">
        <v>22</v>
      </c>
      <c r="H2505" s="12" t="s">
        <v>33</v>
      </c>
      <c r="I2505" s="12" t="s">
        <v>260</v>
      </c>
      <c r="J2505" s="12" t="s">
        <v>394</v>
      </c>
      <c r="K2505" s="12" t="s">
        <v>205</v>
      </c>
      <c r="L2505" s="12"/>
      <c r="M2505" s="12"/>
      <c r="N2505" s="12" t="s">
        <v>100</v>
      </c>
      <c r="O2505" s="12">
        <v>38</v>
      </c>
      <c r="P2505" s="13">
        <v>64562</v>
      </c>
      <c r="Q2505" s="14">
        <v>176</v>
      </c>
    </row>
    <row r="2506" spans="1:17" ht="21">
      <c r="A2506" s="11" t="s">
        <v>165</v>
      </c>
      <c r="B2506" s="12" t="s">
        <v>2881</v>
      </c>
      <c r="C2506" s="12" t="s">
        <v>115</v>
      </c>
      <c r="D2506" s="12" t="s">
        <v>85</v>
      </c>
      <c r="E2506" s="12" t="s">
        <v>49</v>
      </c>
      <c r="F2506" s="12" t="s">
        <v>86</v>
      </c>
      <c r="G2506" s="12" t="s">
        <v>77</v>
      </c>
      <c r="H2506" s="12" t="s">
        <v>256</v>
      </c>
      <c r="I2506" s="12" t="s">
        <v>589</v>
      </c>
      <c r="J2506" s="12" t="s">
        <v>24</v>
      </c>
      <c r="K2506" s="12"/>
      <c r="L2506" s="12"/>
      <c r="M2506" s="12"/>
      <c r="N2506" s="12" t="s">
        <v>1471</v>
      </c>
      <c r="O2506" s="12">
        <v>47</v>
      </c>
      <c r="P2506" s="13">
        <v>117499.53</v>
      </c>
      <c r="Q2506" s="14">
        <v>528</v>
      </c>
    </row>
    <row r="2507" spans="1:17" ht="21">
      <c r="A2507" s="11" t="s">
        <v>123</v>
      </c>
      <c r="B2507" s="12" t="s">
        <v>792</v>
      </c>
      <c r="C2507" s="12" t="s">
        <v>48</v>
      </c>
      <c r="D2507" s="12"/>
      <c r="E2507" s="12" t="s">
        <v>75</v>
      </c>
      <c r="F2507" s="12" t="s">
        <v>76</v>
      </c>
      <c r="G2507" s="12" t="s">
        <v>77</v>
      </c>
      <c r="H2507" s="12" t="s">
        <v>256</v>
      </c>
      <c r="I2507" s="12"/>
      <c r="J2507" s="12" t="s">
        <v>24</v>
      </c>
      <c r="K2507" s="12" t="s">
        <v>112</v>
      </c>
      <c r="L2507" s="12" t="s">
        <v>44</v>
      </c>
      <c r="M2507" s="12"/>
      <c r="N2507" s="12" t="s">
        <v>151</v>
      </c>
      <c r="O2507" s="12">
        <v>63</v>
      </c>
      <c r="P2507" s="13">
        <v>24569.37</v>
      </c>
      <c r="Q2507" s="14">
        <v>385</v>
      </c>
    </row>
    <row r="2508" spans="1:17" ht="21">
      <c r="A2508" s="11" t="s">
        <v>165</v>
      </c>
      <c r="B2508" s="12" t="s">
        <v>2882</v>
      </c>
      <c r="C2508" s="12" t="s">
        <v>48</v>
      </c>
      <c r="D2508" s="12" t="s">
        <v>85</v>
      </c>
      <c r="E2508" s="12" t="s">
        <v>49</v>
      </c>
      <c r="F2508" s="12" t="s">
        <v>86</v>
      </c>
      <c r="G2508" s="12" t="s">
        <v>22</v>
      </c>
      <c r="H2508" s="12" t="s">
        <v>33</v>
      </c>
      <c r="I2508" s="12"/>
      <c r="J2508" s="12" t="s">
        <v>24</v>
      </c>
      <c r="K2508" s="12" t="s">
        <v>506</v>
      </c>
      <c r="L2508" s="12"/>
      <c r="M2508" s="12"/>
      <c r="N2508" s="12" t="s">
        <v>2883</v>
      </c>
      <c r="O2508" s="12">
        <v>13</v>
      </c>
      <c r="P2508" s="13">
        <v>4003.74</v>
      </c>
      <c r="Q2508" s="14">
        <v>388</v>
      </c>
    </row>
    <row r="2509" spans="1:17" ht="21">
      <c r="A2509" s="11" t="s">
        <v>165</v>
      </c>
      <c r="B2509" s="12" t="s">
        <v>2884</v>
      </c>
      <c r="C2509" s="12" t="s">
        <v>18</v>
      </c>
      <c r="D2509" s="12" t="s">
        <v>2885</v>
      </c>
      <c r="E2509" s="12" t="s">
        <v>75</v>
      </c>
      <c r="F2509" s="12" t="s">
        <v>76</v>
      </c>
      <c r="G2509" s="12" t="s">
        <v>77</v>
      </c>
      <c r="H2509" s="12" t="s">
        <v>42</v>
      </c>
      <c r="I2509" s="12"/>
      <c r="J2509" s="12" t="s">
        <v>24</v>
      </c>
      <c r="K2509" s="12" t="s">
        <v>506</v>
      </c>
      <c r="L2509" s="12"/>
      <c r="M2509" s="12"/>
      <c r="N2509" s="12" t="s">
        <v>2886</v>
      </c>
      <c r="O2509" s="12">
        <v>46</v>
      </c>
      <c r="P2509" s="13">
        <v>58834</v>
      </c>
      <c r="Q2509" s="14">
        <v>539</v>
      </c>
    </row>
    <row r="2510" spans="1:17" ht="21">
      <c r="A2510" s="11" t="s">
        <v>165</v>
      </c>
      <c r="B2510" s="12" t="s">
        <v>884</v>
      </c>
      <c r="C2510" s="12" t="s">
        <v>18</v>
      </c>
      <c r="D2510" s="12"/>
      <c r="E2510" s="12" t="s">
        <v>75</v>
      </c>
      <c r="F2510" s="12" t="s">
        <v>76</v>
      </c>
      <c r="G2510" s="12" t="s">
        <v>77</v>
      </c>
      <c r="H2510" s="12" t="s">
        <v>256</v>
      </c>
      <c r="I2510" s="12" t="s">
        <v>886</v>
      </c>
      <c r="J2510" s="12" t="s">
        <v>724</v>
      </c>
      <c r="K2510" s="12" t="s">
        <v>725</v>
      </c>
      <c r="L2510" s="12"/>
      <c r="M2510" s="12"/>
      <c r="N2510" s="12" t="s">
        <v>2887</v>
      </c>
      <c r="O2510" s="12">
        <v>42</v>
      </c>
      <c r="P2510" s="13">
        <v>35697.9</v>
      </c>
      <c r="Q2510" s="14">
        <v>414</v>
      </c>
    </row>
    <row r="2511" spans="1:17" ht="21">
      <c r="A2511" s="11" t="s">
        <v>28</v>
      </c>
      <c r="B2511" s="12" t="s">
        <v>2888</v>
      </c>
      <c r="C2511" s="12" t="s">
        <v>48</v>
      </c>
      <c r="D2511" s="12"/>
      <c r="E2511" s="12" t="s">
        <v>49</v>
      </c>
      <c r="F2511" s="12" t="s">
        <v>21</v>
      </c>
      <c r="G2511" s="12" t="s">
        <v>22</v>
      </c>
      <c r="H2511" s="12" t="s">
        <v>338</v>
      </c>
      <c r="I2511" s="12" t="s">
        <v>284</v>
      </c>
      <c r="J2511" s="12" t="s">
        <v>24</v>
      </c>
      <c r="K2511" s="12" t="s">
        <v>1947</v>
      </c>
      <c r="L2511" s="12"/>
      <c r="M2511" s="12">
        <v>4.0999999999999996</v>
      </c>
      <c r="N2511" s="12" t="s">
        <v>1695</v>
      </c>
      <c r="O2511" s="12">
        <v>30</v>
      </c>
      <c r="P2511" s="13">
        <v>15845.4</v>
      </c>
      <c r="Q2511" s="14">
        <v>210</v>
      </c>
    </row>
    <row r="2512" spans="1:17" ht="21">
      <c r="A2512" s="11" t="s">
        <v>165</v>
      </c>
      <c r="B2512" s="12" t="s">
        <v>2554</v>
      </c>
      <c r="C2512" s="12" t="s">
        <v>105</v>
      </c>
      <c r="D2512" s="12" t="s">
        <v>30</v>
      </c>
      <c r="E2512" s="12" t="s">
        <v>20</v>
      </c>
      <c r="F2512" s="12" t="s">
        <v>76</v>
      </c>
      <c r="G2512" s="12" t="s">
        <v>41</v>
      </c>
      <c r="H2512" s="12" t="s">
        <v>256</v>
      </c>
      <c r="I2512" s="12" t="s">
        <v>589</v>
      </c>
      <c r="J2512" s="12" t="s">
        <v>2555</v>
      </c>
      <c r="K2512" s="12"/>
      <c r="L2512" s="12"/>
      <c r="M2512" s="12"/>
      <c r="N2512" s="12" t="s">
        <v>946</v>
      </c>
      <c r="O2512" s="12">
        <v>39</v>
      </c>
      <c r="P2512" s="13">
        <v>58265.61</v>
      </c>
      <c r="Q2512" s="14">
        <v>326</v>
      </c>
    </row>
    <row r="2513" spans="1:17" ht="21">
      <c r="A2513" s="11" t="s">
        <v>28</v>
      </c>
      <c r="B2513" s="12"/>
      <c r="C2513" s="12" t="s">
        <v>29</v>
      </c>
      <c r="D2513" s="12" t="s">
        <v>30</v>
      </c>
      <c r="E2513" s="12" t="s">
        <v>20</v>
      </c>
      <c r="F2513" s="12" t="s">
        <v>31</v>
      </c>
      <c r="G2513" s="12" t="s">
        <v>32</v>
      </c>
      <c r="H2513" s="12" t="s">
        <v>33</v>
      </c>
      <c r="I2513" s="12" t="s">
        <v>34</v>
      </c>
      <c r="J2513" s="12" t="s">
        <v>24</v>
      </c>
      <c r="K2513" s="12" t="s">
        <v>25</v>
      </c>
      <c r="L2513" s="12"/>
      <c r="M2513" s="12">
        <v>4.5</v>
      </c>
      <c r="N2513" s="12" t="s">
        <v>78</v>
      </c>
      <c r="O2513" s="12">
        <v>33</v>
      </c>
      <c r="P2513" s="13">
        <v>29699.67</v>
      </c>
      <c r="Q2513" s="14">
        <v>150</v>
      </c>
    </row>
    <row r="2514" spans="1:17" ht="21">
      <c r="A2514" s="11" t="s">
        <v>17</v>
      </c>
      <c r="B2514" s="12" t="s">
        <v>101</v>
      </c>
      <c r="C2514" s="12" t="s">
        <v>29</v>
      </c>
      <c r="D2514" s="12" t="s">
        <v>102</v>
      </c>
      <c r="E2514" s="12" t="s">
        <v>20</v>
      </c>
      <c r="F2514" s="12" t="s">
        <v>31</v>
      </c>
      <c r="G2514" s="12" t="s">
        <v>96</v>
      </c>
      <c r="H2514" s="12" t="s">
        <v>23</v>
      </c>
      <c r="I2514" s="12"/>
      <c r="J2514" s="12" t="s">
        <v>24</v>
      </c>
      <c r="K2514" s="12" t="s">
        <v>25</v>
      </c>
      <c r="L2514" s="12"/>
      <c r="M2514" s="12"/>
      <c r="N2514" s="12" t="s">
        <v>2889</v>
      </c>
      <c r="O2514" s="12">
        <v>27</v>
      </c>
      <c r="P2514" s="13">
        <v>18414</v>
      </c>
      <c r="Q2514" s="14">
        <v>387</v>
      </c>
    </row>
    <row r="2515" spans="1:17" ht="21">
      <c r="A2515" s="11" t="s">
        <v>152</v>
      </c>
      <c r="B2515" s="12" t="s">
        <v>153</v>
      </c>
      <c r="C2515" s="12" t="s">
        <v>73</v>
      </c>
      <c r="D2515" s="12" t="s">
        <v>30</v>
      </c>
      <c r="E2515" s="12" t="s">
        <v>20</v>
      </c>
      <c r="F2515" s="12" t="s">
        <v>31</v>
      </c>
      <c r="G2515" s="12" t="s">
        <v>41</v>
      </c>
      <c r="H2515" s="12" t="s">
        <v>23</v>
      </c>
      <c r="I2515" s="12"/>
      <c r="J2515" s="12" t="s">
        <v>24</v>
      </c>
      <c r="K2515" s="12" t="s">
        <v>25</v>
      </c>
      <c r="L2515" s="12"/>
      <c r="M2515" s="12"/>
      <c r="N2515" s="12" t="s">
        <v>2890</v>
      </c>
      <c r="O2515" s="12">
        <v>53</v>
      </c>
      <c r="P2515" s="13">
        <v>53477</v>
      </c>
      <c r="Q2515" s="14">
        <v>546</v>
      </c>
    </row>
    <row r="2516" spans="1:17" ht="21">
      <c r="A2516" s="11" t="s">
        <v>36</v>
      </c>
      <c r="B2516" s="12" t="s">
        <v>37</v>
      </c>
      <c r="C2516" s="12" t="s">
        <v>38</v>
      </c>
      <c r="D2516" s="12" t="s">
        <v>39</v>
      </c>
      <c r="E2516" s="12"/>
      <c r="F2516" s="12" t="s">
        <v>40</v>
      </c>
      <c r="G2516" s="12" t="s">
        <v>41</v>
      </c>
      <c r="H2516" s="12" t="s">
        <v>42</v>
      </c>
      <c r="I2516" s="12"/>
      <c r="J2516" s="12" t="s">
        <v>43</v>
      </c>
      <c r="K2516" s="12"/>
      <c r="L2516" s="12" t="s">
        <v>44</v>
      </c>
      <c r="M2516" s="12">
        <v>5</v>
      </c>
      <c r="N2516" s="12" t="s">
        <v>608</v>
      </c>
      <c r="O2516" s="12">
        <v>54</v>
      </c>
      <c r="P2516" s="13">
        <v>50290.2</v>
      </c>
      <c r="Q2516" s="14">
        <v>223</v>
      </c>
    </row>
    <row r="2517" spans="1:17" ht="21">
      <c r="A2517" s="11" t="s">
        <v>36</v>
      </c>
      <c r="B2517" s="12" t="s">
        <v>149</v>
      </c>
      <c r="C2517" s="12" t="s">
        <v>29</v>
      </c>
      <c r="D2517" s="12" t="s">
        <v>39</v>
      </c>
      <c r="E2517" s="12"/>
      <c r="F2517" s="12" t="s">
        <v>40</v>
      </c>
      <c r="G2517" s="12" t="s">
        <v>41</v>
      </c>
      <c r="H2517" s="12" t="s">
        <v>42</v>
      </c>
      <c r="I2517" s="12"/>
      <c r="J2517" s="12" t="s">
        <v>43</v>
      </c>
      <c r="K2517" s="12" t="s">
        <v>150</v>
      </c>
      <c r="L2517" s="12" t="s">
        <v>44</v>
      </c>
      <c r="M2517" s="12">
        <v>1</v>
      </c>
      <c r="N2517" s="12" t="s">
        <v>2891</v>
      </c>
      <c r="O2517" s="12">
        <v>13</v>
      </c>
      <c r="P2517" s="13">
        <v>34930.870000000003</v>
      </c>
      <c r="Q2517" s="14">
        <v>133</v>
      </c>
    </row>
    <row r="2518" spans="1:17" ht="21">
      <c r="A2518" s="11" t="s">
        <v>17</v>
      </c>
      <c r="B2518" s="12"/>
      <c r="C2518" s="12" t="s">
        <v>18</v>
      </c>
      <c r="D2518" s="12" t="s">
        <v>19</v>
      </c>
      <c r="E2518" s="12" t="s">
        <v>20</v>
      </c>
      <c r="F2518" s="12" t="s">
        <v>21</v>
      </c>
      <c r="G2518" s="12" t="s">
        <v>22</v>
      </c>
      <c r="H2518" s="12" t="s">
        <v>23</v>
      </c>
      <c r="I2518" s="12"/>
      <c r="J2518" s="12" t="s">
        <v>24</v>
      </c>
      <c r="K2518" s="12" t="s">
        <v>25</v>
      </c>
      <c r="L2518" s="12" t="s">
        <v>26</v>
      </c>
      <c r="M2518" s="12"/>
      <c r="N2518" s="12" t="s">
        <v>211</v>
      </c>
      <c r="O2518" s="12">
        <v>30</v>
      </c>
      <c r="P2518" s="13">
        <v>13799.7</v>
      </c>
      <c r="Q2518" s="14">
        <v>305</v>
      </c>
    </row>
    <row r="2519" spans="1:17" ht="21">
      <c r="A2519" s="11" t="s">
        <v>165</v>
      </c>
      <c r="B2519" s="12" t="s">
        <v>1328</v>
      </c>
      <c r="C2519" s="12"/>
      <c r="D2519" s="12" t="s">
        <v>85</v>
      </c>
      <c r="E2519" s="12"/>
      <c r="F2519" s="12" t="s">
        <v>76</v>
      </c>
      <c r="G2519" s="12" t="s">
        <v>77</v>
      </c>
      <c r="H2519" s="12" t="s">
        <v>256</v>
      </c>
      <c r="I2519" s="12" t="s">
        <v>1781</v>
      </c>
      <c r="J2519" s="12"/>
      <c r="K2519" s="12"/>
      <c r="L2519" s="12"/>
      <c r="M2519" s="12"/>
      <c r="N2519" s="12" t="s">
        <v>2233</v>
      </c>
      <c r="O2519" s="12">
        <v>49</v>
      </c>
      <c r="P2519" s="13">
        <v>4409.51</v>
      </c>
      <c r="Q2519" s="14">
        <v>470</v>
      </c>
    </row>
    <row r="2520" spans="1:17" ht="21">
      <c r="A2520" s="11" t="s">
        <v>165</v>
      </c>
      <c r="B2520" s="12" t="s">
        <v>1636</v>
      </c>
      <c r="C2520" s="12" t="s">
        <v>29</v>
      </c>
      <c r="D2520" s="12"/>
      <c r="E2520" s="12" t="s">
        <v>90</v>
      </c>
      <c r="F2520" s="12" t="s">
        <v>86</v>
      </c>
      <c r="G2520" s="12" t="s">
        <v>32</v>
      </c>
      <c r="H2520" s="12" t="s">
        <v>33</v>
      </c>
      <c r="I2520" s="12"/>
      <c r="J2520" s="12" t="s">
        <v>24</v>
      </c>
      <c r="K2520" s="12" t="s">
        <v>112</v>
      </c>
      <c r="L2520" s="12" t="s">
        <v>1462</v>
      </c>
      <c r="M2520" s="12"/>
      <c r="N2520" s="12" t="s">
        <v>2892</v>
      </c>
      <c r="O2520" s="12">
        <v>56</v>
      </c>
      <c r="P2520" s="13">
        <v>75571.44</v>
      </c>
      <c r="Q2520" s="14">
        <v>543</v>
      </c>
    </row>
    <row r="2521" spans="1:17" ht="21">
      <c r="A2521" s="11" t="s">
        <v>165</v>
      </c>
      <c r="B2521" s="12" t="s">
        <v>522</v>
      </c>
      <c r="C2521" s="12" t="s">
        <v>29</v>
      </c>
      <c r="D2521" s="12" t="s">
        <v>30</v>
      </c>
      <c r="E2521" s="12" t="s">
        <v>90</v>
      </c>
      <c r="F2521" s="12" t="s">
        <v>374</v>
      </c>
      <c r="G2521" s="12" t="s">
        <v>77</v>
      </c>
      <c r="H2521" s="12" t="s">
        <v>33</v>
      </c>
      <c r="I2521" s="12" t="s">
        <v>512</v>
      </c>
      <c r="J2521" s="12" t="s">
        <v>24</v>
      </c>
      <c r="K2521" s="12"/>
      <c r="L2521" s="12"/>
      <c r="M2521" s="12"/>
      <c r="N2521" s="12" t="s">
        <v>2893</v>
      </c>
      <c r="O2521" s="12">
        <v>54</v>
      </c>
      <c r="P2521" s="13">
        <v>85806</v>
      </c>
      <c r="Q2521" s="14">
        <v>141</v>
      </c>
    </row>
    <row r="2522" spans="1:17" ht="21">
      <c r="A2522" s="11" t="s">
        <v>165</v>
      </c>
      <c r="B2522" s="12" t="s">
        <v>2894</v>
      </c>
      <c r="C2522" s="12" t="s">
        <v>29</v>
      </c>
      <c r="D2522" s="12" t="s">
        <v>85</v>
      </c>
      <c r="E2522" s="12" t="s">
        <v>49</v>
      </c>
      <c r="F2522" s="12" t="s">
        <v>86</v>
      </c>
      <c r="G2522" s="12" t="s">
        <v>22</v>
      </c>
      <c r="H2522" s="12" t="s">
        <v>42</v>
      </c>
      <c r="I2522" s="12" t="s">
        <v>589</v>
      </c>
      <c r="J2522" s="12" t="s">
        <v>24</v>
      </c>
      <c r="K2522" s="12"/>
      <c r="L2522" s="12"/>
      <c r="M2522" s="12"/>
      <c r="N2522" s="12" t="s">
        <v>151</v>
      </c>
      <c r="O2522" s="12">
        <v>61</v>
      </c>
      <c r="P2522" s="13">
        <v>23789.39</v>
      </c>
      <c r="Q2522" s="14">
        <v>393</v>
      </c>
    </row>
    <row r="2523" spans="1:17" ht="21">
      <c r="A2523" s="11" t="s">
        <v>123</v>
      </c>
      <c r="B2523" s="12" t="s">
        <v>2895</v>
      </c>
      <c r="C2523" s="12" t="s">
        <v>18</v>
      </c>
      <c r="D2523" s="12" t="s">
        <v>85</v>
      </c>
      <c r="E2523" s="12" t="s">
        <v>49</v>
      </c>
      <c r="F2523" s="12" t="s">
        <v>86</v>
      </c>
      <c r="G2523" s="12" t="s">
        <v>67</v>
      </c>
      <c r="H2523" s="12" t="s">
        <v>2896</v>
      </c>
      <c r="I2523" s="12" t="s">
        <v>409</v>
      </c>
      <c r="J2523" s="12" t="s">
        <v>389</v>
      </c>
      <c r="K2523" s="12"/>
      <c r="L2523" s="12"/>
      <c r="M2523" s="12">
        <v>3.7</v>
      </c>
      <c r="N2523" s="12" t="s">
        <v>2133</v>
      </c>
      <c r="O2523" s="12">
        <v>24</v>
      </c>
      <c r="P2523" s="13">
        <v>29976</v>
      </c>
      <c r="Q2523" s="14">
        <v>226</v>
      </c>
    </row>
    <row r="2524" spans="1:17" ht="21">
      <c r="A2524" s="11" t="s">
        <v>17</v>
      </c>
      <c r="B2524" s="12"/>
      <c r="C2524" s="12" t="s">
        <v>29</v>
      </c>
      <c r="D2524" s="12" t="s">
        <v>19</v>
      </c>
      <c r="E2524" s="12" t="s">
        <v>94</v>
      </c>
      <c r="F2524" s="12" t="s">
        <v>95</v>
      </c>
      <c r="G2524" s="12" t="s">
        <v>96</v>
      </c>
      <c r="H2524" s="12" t="s">
        <v>23</v>
      </c>
      <c r="I2524" s="12"/>
      <c r="J2524" s="12" t="s">
        <v>24</v>
      </c>
      <c r="K2524" s="12" t="s">
        <v>25</v>
      </c>
      <c r="L2524" s="12" t="s">
        <v>97</v>
      </c>
      <c r="M2524" s="12">
        <v>5</v>
      </c>
      <c r="N2524" s="12" t="s">
        <v>663</v>
      </c>
      <c r="O2524" s="12">
        <v>18</v>
      </c>
      <c r="P2524" s="13">
        <v>14399.82</v>
      </c>
      <c r="Q2524" s="14">
        <v>443</v>
      </c>
    </row>
    <row r="2525" spans="1:17" ht="21">
      <c r="A2525" s="11" t="s">
        <v>28</v>
      </c>
      <c r="B2525" s="12"/>
      <c r="C2525" s="12" t="s">
        <v>18</v>
      </c>
      <c r="D2525" s="12" t="s">
        <v>287</v>
      </c>
      <c r="E2525" s="12" t="s">
        <v>32</v>
      </c>
      <c r="F2525" s="12" t="s">
        <v>288</v>
      </c>
      <c r="G2525" s="12" t="s">
        <v>77</v>
      </c>
      <c r="H2525" s="12" t="s">
        <v>23</v>
      </c>
      <c r="I2525" s="12"/>
      <c r="J2525" s="12" t="s">
        <v>24</v>
      </c>
      <c r="K2525" s="12" t="s">
        <v>25</v>
      </c>
      <c r="L2525" s="12" t="s">
        <v>97</v>
      </c>
      <c r="M2525" s="12">
        <v>4.7</v>
      </c>
      <c r="N2525" s="12" t="s">
        <v>45</v>
      </c>
      <c r="O2525" s="12">
        <v>45</v>
      </c>
      <c r="P2525" s="13">
        <v>44999.55</v>
      </c>
      <c r="Q2525" s="14">
        <v>349</v>
      </c>
    </row>
    <row r="2526" spans="1:17" ht="21">
      <c r="A2526" s="11" t="s">
        <v>28</v>
      </c>
      <c r="B2526" s="12"/>
      <c r="C2526" s="12" t="s">
        <v>29</v>
      </c>
      <c r="D2526" s="12" t="s">
        <v>85</v>
      </c>
      <c r="E2526" s="12" t="s">
        <v>20</v>
      </c>
      <c r="F2526" s="12" t="s">
        <v>99</v>
      </c>
      <c r="G2526" s="12" t="s">
        <v>77</v>
      </c>
      <c r="H2526" s="12" t="s">
        <v>23</v>
      </c>
      <c r="I2526" s="12"/>
      <c r="J2526" s="12" t="s">
        <v>24</v>
      </c>
      <c r="K2526" s="12" t="s">
        <v>25</v>
      </c>
      <c r="L2526" s="12" t="s">
        <v>97</v>
      </c>
      <c r="M2526" s="12">
        <v>4.4000000000000004</v>
      </c>
      <c r="N2526" s="12" t="s">
        <v>151</v>
      </c>
      <c r="O2526" s="12">
        <v>57</v>
      </c>
      <c r="P2526" s="13">
        <v>22229.43</v>
      </c>
      <c r="Q2526" s="14">
        <v>375</v>
      </c>
    </row>
    <row r="2527" spans="1:17" ht="21">
      <c r="A2527" s="11" t="s">
        <v>165</v>
      </c>
      <c r="B2527" s="12" t="s">
        <v>2897</v>
      </c>
      <c r="C2527" s="12" t="s">
        <v>201</v>
      </c>
      <c r="D2527" s="12" t="s">
        <v>30</v>
      </c>
      <c r="E2527" s="12" t="s">
        <v>75</v>
      </c>
      <c r="F2527" s="12" t="s">
        <v>997</v>
      </c>
      <c r="G2527" s="12" t="s">
        <v>41</v>
      </c>
      <c r="H2527" s="12" t="s">
        <v>338</v>
      </c>
      <c r="I2527" s="12"/>
      <c r="J2527" s="12" t="s">
        <v>24</v>
      </c>
      <c r="K2527" s="12" t="s">
        <v>2898</v>
      </c>
      <c r="L2527" s="12"/>
      <c r="M2527" s="12">
        <v>4</v>
      </c>
      <c r="N2527" s="12" t="s">
        <v>2899</v>
      </c>
      <c r="O2527" s="12">
        <v>33</v>
      </c>
      <c r="P2527" s="13">
        <v>29691.42</v>
      </c>
      <c r="Q2527" s="14">
        <v>207</v>
      </c>
    </row>
    <row r="2528" spans="1:17" ht="21">
      <c r="A2528" s="11" t="s">
        <v>28</v>
      </c>
      <c r="B2528" s="12" t="s">
        <v>2900</v>
      </c>
      <c r="C2528" s="12" t="s">
        <v>73</v>
      </c>
      <c r="D2528" s="12"/>
      <c r="E2528" s="12" t="s">
        <v>49</v>
      </c>
      <c r="F2528" s="12" t="s">
        <v>86</v>
      </c>
      <c r="G2528" s="12" t="s">
        <v>77</v>
      </c>
      <c r="H2528" s="12" t="s">
        <v>33</v>
      </c>
      <c r="I2528" s="12" t="s">
        <v>260</v>
      </c>
      <c r="J2528" s="12" t="s">
        <v>394</v>
      </c>
      <c r="K2528" s="12" t="s">
        <v>205</v>
      </c>
      <c r="L2528" s="12"/>
      <c r="M2528" s="12"/>
      <c r="N2528" s="12" t="s">
        <v>534</v>
      </c>
      <c r="O2528" s="12">
        <v>57</v>
      </c>
      <c r="P2528" s="13">
        <v>64894.5</v>
      </c>
      <c r="Q2528" s="14">
        <v>545</v>
      </c>
    </row>
    <row r="2529" spans="1:17" ht="21">
      <c r="A2529" s="11" t="s">
        <v>28</v>
      </c>
      <c r="B2529" s="12" t="s">
        <v>2901</v>
      </c>
      <c r="C2529" s="12" t="s">
        <v>73</v>
      </c>
      <c r="D2529" s="12" t="s">
        <v>2398</v>
      </c>
      <c r="E2529" s="12" t="s">
        <v>208</v>
      </c>
      <c r="F2529" s="12" t="s">
        <v>374</v>
      </c>
      <c r="G2529" s="12" t="s">
        <v>77</v>
      </c>
      <c r="H2529" s="12" t="s">
        <v>33</v>
      </c>
      <c r="I2529" s="12" t="s">
        <v>2902</v>
      </c>
      <c r="J2529" s="12" t="s">
        <v>24</v>
      </c>
      <c r="K2529" s="12"/>
      <c r="L2529" s="12"/>
      <c r="M2529" s="12">
        <v>5</v>
      </c>
      <c r="N2529" s="12" t="s">
        <v>1083</v>
      </c>
      <c r="O2529" s="12">
        <v>38</v>
      </c>
      <c r="P2529" s="13">
        <v>54149.62</v>
      </c>
      <c r="Q2529" s="14">
        <v>246</v>
      </c>
    </row>
    <row r="2530" spans="1:17" ht="21">
      <c r="A2530" s="11" t="s">
        <v>28</v>
      </c>
      <c r="B2530" s="12"/>
      <c r="C2530" s="12" t="s">
        <v>29</v>
      </c>
      <c r="D2530" s="12"/>
      <c r="E2530" s="12"/>
      <c r="F2530" s="12"/>
      <c r="G2530" s="12" t="s">
        <v>401</v>
      </c>
      <c r="H2530" s="12" t="s">
        <v>42</v>
      </c>
      <c r="I2530" s="12"/>
      <c r="J2530" s="12" t="s">
        <v>24</v>
      </c>
      <c r="K2530" s="12" t="s">
        <v>1032</v>
      </c>
      <c r="L2530" s="12"/>
      <c r="M2530" s="12"/>
      <c r="N2530" s="12" t="s">
        <v>2903</v>
      </c>
      <c r="O2530" s="12">
        <v>61</v>
      </c>
      <c r="P2530" s="13">
        <v>103900.08</v>
      </c>
      <c r="Q2530" s="14">
        <v>372</v>
      </c>
    </row>
    <row r="2531" spans="1:17" ht="21">
      <c r="A2531" s="11" t="s">
        <v>165</v>
      </c>
      <c r="B2531" s="12" t="s">
        <v>2330</v>
      </c>
      <c r="C2531" s="12" t="s">
        <v>48</v>
      </c>
      <c r="D2531" s="12" t="s">
        <v>85</v>
      </c>
      <c r="E2531" s="12" t="s">
        <v>75</v>
      </c>
      <c r="F2531" s="12" t="s">
        <v>86</v>
      </c>
      <c r="G2531" s="12" t="s">
        <v>22</v>
      </c>
      <c r="H2531" s="12" t="s">
        <v>33</v>
      </c>
      <c r="I2531" s="12" t="s">
        <v>589</v>
      </c>
      <c r="J2531" s="12" t="s">
        <v>24</v>
      </c>
      <c r="K2531" s="12"/>
      <c r="L2531" s="12"/>
      <c r="M2531" s="12"/>
      <c r="N2531" s="12" t="s">
        <v>151</v>
      </c>
      <c r="O2531" s="12">
        <v>23</v>
      </c>
      <c r="P2531" s="13">
        <v>8969.77</v>
      </c>
      <c r="Q2531" s="14">
        <v>454</v>
      </c>
    </row>
    <row r="2532" spans="1:17" ht="21">
      <c r="A2532" s="11" t="s">
        <v>28</v>
      </c>
      <c r="B2532" s="12"/>
      <c r="C2532" s="12" t="s">
        <v>29</v>
      </c>
      <c r="D2532" s="12" t="s">
        <v>30</v>
      </c>
      <c r="E2532" s="12" t="s">
        <v>20</v>
      </c>
      <c r="F2532" s="12" t="s">
        <v>31</v>
      </c>
      <c r="G2532" s="12" t="s">
        <v>32</v>
      </c>
      <c r="H2532" s="12" t="s">
        <v>33</v>
      </c>
      <c r="I2532" s="12" t="s">
        <v>34</v>
      </c>
      <c r="J2532" s="12" t="s">
        <v>24</v>
      </c>
      <c r="K2532" s="12" t="s">
        <v>25</v>
      </c>
      <c r="L2532" s="12"/>
      <c r="M2532" s="12">
        <v>4.5</v>
      </c>
      <c r="N2532" s="12" t="s">
        <v>1591</v>
      </c>
      <c r="O2532" s="12">
        <v>21</v>
      </c>
      <c r="P2532" s="13">
        <v>19508.79</v>
      </c>
      <c r="Q2532" s="14">
        <v>431</v>
      </c>
    </row>
    <row r="2533" spans="1:17" ht="21">
      <c r="A2533" s="11" t="s">
        <v>17</v>
      </c>
      <c r="B2533" s="12" t="s">
        <v>101</v>
      </c>
      <c r="C2533" s="12" t="s">
        <v>29</v>
      </c>
      <c r="D2533" s="12" t="s">
        <v>102</v>
      </c>
      <c r="E2533" s="12" t="s">
        <v>20</v>
      </c>
      <c r="F2533" s="12" t="s">
        <v>31</v>
      </c>
      <c r="G2533" s="12" t="s">
        <v>96</v>
      </c>
      <c r="H2533" s="12" t="s">
        <v>23</v>
      </c>
      <c r="I2533" s="12"/>
      <c r="J2533" s="12" t="s">
        <v>24</v>
      </c>
      <c r="K2533" s="12" t="s">
        <v>25</v>
      </c>
      <c r="L2533" s="12"/>
      <c r="M2533" s="12"/>
      <c r="N2533" s="12" t="s">
        <v>1555</v>
      </c>
      <c r="O2533" s="12">
        <v>59</v>
      </c>
      <c r="P2533" s="13">
        <v>60828.41</v>
      </c>
      <c r="Q2533" s="14">
        <v>426</v>
      </c>
    </row>
    <row r="2534" spans="1:17" ht="21">
      <c r="A2534" s="11" t="s">
        <v>152</v>
      </c>
      <c r="B2534" s="12" t="s">
        <v>153</v>
      </c>
      <c r="C2534" s="12" t="s">
        <v>73</v>
      </c>
      <c r="D2534" s="12" t="s">
        <v>30</v>
      </c>
      <c r="E2534" s="12" t="s">
        <v>20</v>
      </c>
      <c r="F2534" s="12" t="s">
        <v>31</v>
      </c>
      <c r="G2534" s="12" t="s">
        <v>41</v>
      </c>
      <c r="H2534" s="12" t="s">
        <v>23</v>
      </c>
      <c r="I2534" s="12"/>
      <c r="J2534" s="12" t="s">
        <v>24</v>
      </c>
      <c r="K2534" s="12" t="s">
        <v>25</v>
      </c>
      <c r="L2534" s="12"/>
      <c r="M2534" s="12"/>
      <c r="N2534" s="12" t="s">
        <v>100</v>
      </c>
      <c r="O2534" s="12">
        <v>26</v>
      </c>
      <c r="P2534" s="13">
        <v>44174</v>
      </c>
      <c r="Q2534" s="14">
        <v>259</v>
      </c>
    </row>
    <row r="2535" spans="1:17" ht="21">
      <c r="A2535" s="11" t="s">
        <v>36</v>
      </c>
      <c r="B2535" s="12" t="s">
        <v>37</v>
      </c>
      <c r="C2535" s="12" t="s">
        <v>38</v>
      </c>
      <c r="D2535" s="12" t="s">
        <v>39</v>
      </c>
      <c r="E2535" s="12"/>
      <c r="F2535" s="12" t="s">
        <v>40</v>
      </c>
      <c r="G2535" s="12" t="s">
        <v>41</v>
      </c>
      <c r="H2535" s="12" t="s">
        <v>42</v>
      </c>
      <c r="I2535" s="12"/>
      <c r="J2535" s="12" t="s">
        <v>43</v>
      </c>
      <c r="K2535" s="12"/>
      <c r="L2535" s="12" t="s">
        <v>44</v>
      </c>
      <c r="M2535" s="12">
        <v>5</v>
      </c>
      <c r="N2535" s="12" t="s">
        <v>78</v>
      </c>
      <c r="O2535" s="12">
        <v>44</v>
      </c>
      <c r="P2535" s="13">
        <v>39599.56</v>
      </c>
      <c r="Q2535" s="14">
        <v>298</v>
      </c>
    </row>
    <row r="2536" spans="1:17" ht="21">
      <c r="A2536" s="11" t="s">
        <v>36</v>
      </c>
      <c r="B2536" s="12" t="s">
        <v>149</v>
      </c>
      <c r="C2536" s="12" t="s">
        <v>29</v>
      </c>
      <c r="D2536" s="12" t="s">
        <v>39</v>
      </c>
      <c r="E2536" s="12"/>
      <c r="F2536" s="12" t="s">
        <v>40</v>
      </c>
      <c r="G2536" s="12" t="s">
        <v>41</v>
      </c>
      <c r="H2536" s="12" t="s">
        <v>42</v>
      </c>
      <c r="I2536" s="12"/>
      <c r="J2536" s="12" t="s">
        <v>43</v>
      </c>
      <c r="K2536" s="12" t="s">
        <v>150</v>
      </c>
      <c r="L2536" s="12" t="s">
        <v>44</v>
      </c>
      <c r="M2536" s="12">
        <v>1</v>
      </c>
      <c r="N2536" s="12" t="s">
        <v>61</v>
      </c>
      <c r="O2536" s="12">
        <v>32</v>
      </c>
      <c r="P2536" s="13">
        <v>51168</v>
      </c>
      <c r="Q2536" s="14">
        <v>208</v>
      </c>
    </row>
    <row r="2537" spans="1:17" ht="21">
      <c r="A2537" s="11" t="s">
        <v>17</v>
      </c>
      <c r="B2537" s="12"/>
      <c r="C2537" s="12" t="s">
        <v>18</v>
      </c>
      <c r="D2537" s="12" t="s">
        <v>19</v>
      </c>
      <c r="E2537" s="12" t="s">
        <v>20</v>
      </c>
      <c r="F2537" s="12" t="s">
        <v>21</v>
      </c>
      <c r="G2537" s="12" t="s">
        <v>22</v>
      </c>
      <c r="H2537" s="12" t="s">
        <v>23</v>
      </c>
      <c r="I2537" s="12"/>
      <c r="J2537" s="12" t="s">
        <v>24</v>
      </c>
      <c r="K2537" s="12" t="s">
        <v>25</v>
      </c>
      <c r="L2537" s="12" t="s">
        <v>26</v>
      </c>
      <c r="M2537" s="12"/>
      <c r="N2537" s="12" t="s">
        <v>563</v>
      </c>
      <c r="O2537" s="12">
        <v>20</v>
      </c>
      <c r="P2537" s="13">
        <v>23180</v>
      </c>
      <c r="Q2537" s="14">
        <v>133</v>
      </c>
    </row>
    <row r="2538" spans="1:17" ht="21">
      <c r="A2538" s="11" t="s">
        <v>165</v>
      </c>
      <c r="B2538" s="12" t="s">
        <v>2330</v>
      </c>
      <c r="C2538" s="12" t="s">
        <v>48</v>
      </c>
      <c r="D2538" s="12" t="s">
        <v>85</v>
      </c>
      <c r="E2538" s="12" t="s">
        <v>75</v>
      </c>
      <c r="F2538" s="12" t="s">
        <v>86</v>
      </c>
      <c r="G2538" s="12" t="s">
        <v>22</v>
      </c>
      <c r="H2538" s="12" t="s">
        <v>33</v>
      </c>
      <c r="I2538" s="12" t="s">
        <v>589</v>
      </c>
      <c r="J2538" s="12" t="s">
        <v>24</v>
      </c>
      <c r="K2538" s="12"/>
      <c r="L2538" s="12"/>
      <c r="M2538" s="12"/>
      <c r="N2538" s="12" t="s">
        <v>2904</v>
      </c>
      <c r="O2538" s="12">
        <v>30</v>
      </c>
      <c r="P2538" s="13">
        <v>47099.7</v>
      </c>
      <c r="Q2538" s="14">
        <v>442</v>
      </c>
    </row>
    <row r="2539" spans="1:17" ht="21">
      <c r="A2539" s="11" t="s">
        <v>165</v>
      </c>
      <c r="B2539" s="12" t="s">
        <v>2839</v>
      </c>
      <c r="C2539" s="12" t="s">
        <v>29</v>
      </c>
      <c r="D2539" s="12" t="s">
        <v>85</v>
      </c>
      <c r="E2539" s="12" t="s">
        <v>75</v>
      </c>
      <c r="F2539" s="12" t="s">
        <v>76</v>
      </c>
      <c r="G2539" s="12" t="s">
        <v>77</v>
      </c>
      <c r="H2539" s="12" t="s">
        <v>1350</v>
      </c>
      <c r="I2539" s="12"/>
      <c r="J2539" s="12" t="s">
        <v>24</v>
      </c>
      <c r="K2539" s="12" t="s">
        <v>1351</v>
      </c>
      <c r="L2539" s="12"/>
      <c r="M2539" s="12"/>
      <c r="N2539" s="12" t="s">
        <v>2905</v>
      </c>
      <c r="O2539" s="12">
        <v>52</v>
      </c>
      <c r="P2539" s="13">
        <v>35877.4</v>
      </c>
      <c r="Q2539" s="14">
        <v>155</v>
      </c>
    </row>
    <row r="2540" spans="1:17" ht="21">
      <c r="A2540" s="11" t="s">
        <v>28</v>
      </c>
      <c r="B2540" s="12" t="s">
        <v>702</v>
      </c>
      <c r="C2540" s="12" t="s">
        <v>48</v>
      </c>
      <c r="D2540" s="12"/>
      <c r="E2540" s="12" t="s">
        <v>49</v>
      </c>
      <c r="F2540" s="12"/>
      <c r="G2540" s="12" t="s">
        <v>22</v>
      </c>
      <c r="H2540" s="12" t="s">
        <v>256</v>
      </c>
      <c r="I2540" s="12"/>
      <c r="J2540" s="12" t="s">
        <v>24</v>
      </c>
      <c r="K2540" s="12" t="s">
        <v>2316</v>
      </c>
      <c r="L2540" s="12" t="s">
        <v>262</v>
      </c>
      <c r="M2540" s="12"/>
      <c r="N2540" s="12" t="s">
        <v>2906</v>
      </c>
      <c r="O2540" s="12">
        <v>35</v>
      </c>
      <c r="P2540" s="13">
        <v>68303.199999999997</v>
      </c>
      <c r="Q2540" s="14">
        <v>351</v>
      </c>
    </row>
    <row r="2541" spans="1:17" ht="21">
      <c r="A2541" s="11" t="s">
        <v>79</v>
      </c>
      <c r="B2541" s="12" t="s">
        <v>2907</v>
      </c>
      <c r="C2541" s="12" t="s">
        <v>29</v>
      </c>
      <c r="D2541" s="12" t="s">
        <v>1682</v>
      </c>
      <c r="E2541" s="12" t="s">
        <v>90</v>
      </c>
      <c r="F2541" s="12" t="s">
        <v>374</v>
      </c>
      <c r="G2541" s="12" t="s">
        <v>77</v>
      </c>
      <c r="H2541" s="12" t="s">
        <v>256</v>
      </c>
      <c r="I2541" s="12" t="s">
        <v>1220</v>
      </c>
      <c r="J2541" s="12" t="s">
        <v>1392</v>
      </c>
      <c r="K2541" s="12"/>
      <c r="L2541" s="12"/>
      <c r="M2541" s="12"/>
      <c r="N2541" s="12" t="s">
        <v>45</v>
      </c>
      <c r="O2541" s="12">
        <v>30</v>
      </c>
      <c r="P2541" s="13">
        <v>29999.7</v>
      </c>
      <c r="Q2541" s="14">
        <v>522</v>
      </c>
    </row>
    <row r="2542" spans="1:17" ht="21">
      <c r="A2542" s="11" t="s">
        <v>165</v>
      </c>
      <c r="B2542" s="12" t="s">
        <v>2908</v>
      </c>
      <c r="C2542" s="12" t="s">
        <v>18</v>
      </c>
      <c r="D2542" s="12" t="s">
        <v>85</v>
      </c>
      <c r="E2542" s="12" t="s">
        <v>49</v>
      </c>
      <c r="F2542" s="12" t="s">
        <v>86</v>
      </c>
      <c r="G2542" s="12" t="s">
        <v>22</v>
      </c>
      <c r="H2542" s="12" t="s">
        <v>33</v>
      </c>
      <c r="I2542" s="12" t="s">
        <v>589</v>
      </c>
      <c r="J2542" s="12" t="s">
        <v>24</v>
      </c>
      <c r="K2542" s="12"/>
      <c r="L2542" s="12"/>
      <c r="M2542" s="12"/>
      <c r="N2542" s="12" t="s">
        <v>2909</v>
      </c>
      <c r="O2542" s="12">
        <v>54</v>
      </c>
      <c r="P2542" s="13">
        <v>38015.46</v>
      </c>
      <c r="Q2542" s="14">
        <v>521</v>
      </c>
    </row>
    <row r="2543" spans="1:17" ht="21">
      <c r="A2543" s="11" t="s">
        <v>28</v>
      </c>
      <c r="B2543" s="12" t="s">
        <v>1598</v>
      </c>
      <c r="C2543" s="12" t="s">
        <v>18</v>
      </c>
      <c r="D2543" s="12"/>
      <c r="E2543" s="12" t="s">
        <v>75</v>
      </c>
      <c r="F2543" s="12" t="s">
        <v>76</v>
      </c>
      <c r="G2543" s="12" t="s">
        <v>77</v>
      </c>
      <c r="H2543" s="12" t="s">
        <v>256</v>
      </c>
      <c r="I2543" s="12"/>
      <c r="J2543" s="12" t="s">
        <v>24</v>
      </c>
      <c r="K2543" s="12"/>
      <c r="L2543" s="12" t="s">
        <v>97</v>
      </c>
      <c r="M2543" s="12"/>
      <c r="N2543" s="12" t="s">
        <v>100</v>
      </c>
      <c r="O2543" s="12">
        <v>45</v>
      </c>
      <c r="P2543" s="13">
        <v>76455</v>
      </c>
      <c r="Q2543" s="14">
        <v>243</v>
      </c>
    </row>
    <row r="2544" spans="1:17" ht="21">
      <c r="A2544" s="11" t="s">
        <v>165</v>
      </c>
      <c r="B2544" s="12" t="s">
        <v>2308</v>
      </c>
      <c r="C2544" s="12" t="s">
        <v>29</v>
      </c>
      <c r="D2544" s="12" t="s">
        <v>30</v>
      </c>
      <c r="E2544" s="12" t="s">
        <v>20</v>
      </c>
      <c r="F2544" s="12" t="s">
        <v>145</v>
      </c>
      <c r="G2544" s="12" t="s">
        <v>41</v>
      </c>
      <c r="H2544" s="12" t="s">
        <v>256</v>
      </c>
      <c r="I2544" s="12" t="s">
        <v>589</v>
      </c>
      <c r="J2544" s="12" t="s">
        <v>2309</v>
      </c>
      <c r="K2544" s="12"/>
      <c r="L2544" s="12"/>
      <c r="M2544" s="12"/>
      <c r="N2544" s="12" t="s">
        <v>2910</v>
      </c>
      <c r="O2544" s="12">
        <v>52</v>
      </c>
      <c r="P2544" s="13">
        <v>168763.92</v>
      </c>
      <c r="Q2544" s="14">
        <v>337</v>
      </c>
    </row>
    <row r="2545" spans="1:17" ht="21">
      <c r="A2545" s="11" t="s">
        <v>17</v>
      </c>
      <c r="B2545" s="12"/>
      <c r="C2545" s="12" t="s">
        <v>29</v>
      </c>
      <c r="D2545" s="12" t="s">
        <v>19</v>
      </c>
      <c r="E2545" s="12" t="s">
        <v>94</v>
      </c>
      <c r="F2545" s="12" t="s">
        <v>95</v>
      </c>
      <c r="G2545" s="12" t="s">
        <v>96</v>
      </c>
      <c r="H2545" s="12" t="s">
        <v>23</v>
      </c>
      <c r="I2545" s="12"/>
      <c r="J2545" s="12" t="s">
        <v>24</v>
      </c>
      <c r="K2545" s="12" t="s">
        <v>25</v>
      </c>
      <c r="L2545" s="12" t="s">
        <v>97</v>
      </c>
      <c r="M2545" s="12">
        <v>5</v>
      </c>
      <c r="N2545" s="12" t="s">
        <v>2664</v>
      </c>
      <c r="O2545" s="12">
        <v>37</v>
      </c>
      <c r="P2545" s="13">
        <v>5918.15</v>
      </c>
      <c r="Q2545" s="14">
        <v>263</v>
      </c>
    </row>
    <row r="2546" spans="1:17" ht="21">
      <c r="A2546" s="11" t="s">
        <v>28</v>
      </c>
      <c r="B2546" s="12"/>
      <c r="C2546" s="12" t="s">
        <v>18</v>
      </c>
      <c r="D2546" s="12" t="s">
        <v>287</v>
      </c>
      <c r="E2546" s="12" t="s">
        <v>32</v>
      </c>
      <c r="F2546" s="12" t="s">
        <v>288</v>
      </c>
      <c r="G2546" s="12" t="s">
        <v>77</v>
      </c>
      <c r="H2546" s="12" t="s">
        <v>23</v>
      </c>
      <c r="I2546" s="12"/>
      <c r="J2546" s="12" t="s">
        <v>24</v>
      </c>
      <c r="K2546" s="12" t="s">
        <v>25</v>
      </c>
      <c r="L2546" s="12" t="s">
        <v>97</v>
      </c>
      <c r="M2546" s="12">
        <v>4.7</v>
      </c>
      <c r="N2546" s="12" t="s">
        <v>1546</v>
      </c>
      <c r="O2546" s="12">
        <v>56</v>
      </c>
      <c r="P2546" s="13">
        <v>103544</v>
      </c>
      <c r="Q2546" s="14">
        <v>388</v>
      </c>
    </row>
    <row r="2547" spans="1:17" ht="21">
      <c r="A2547" s="11" t="s">
        <v>28</v>
      </c>
      <c r="B2547" s="12"/>
      <c r="C2547" s="12" t="s">
        <v>29</v>
      </c>
      <c r="D2547" s="12" t="s">
        <v>30</v>
      </c>
      <c r="E2547" s="12" t="s">
        <v>20</v>
      </c>
      <c r="F2547" s="12" t="s">
        <v>31</v>
      </c>
      <c r="G2547" s="12" t="s">
        <v>32</v>
      </c>
      <c r="H2547" s="12" t="s">
        <v>33</v>
      </c>
      <c r="I2547" s="12" t="s">
        <v>34</v>
      </c>
      <c r="J2547" s="12" t="s">
        <v>24</v>
      </c>
      <c r="K2547" s="12" t="s">
        <v>25</v>
      </c>
      <c r="L2547" s="12"/>
      <c r="M2547" s="12">
        <v>4.5</v>
      </c>
      <c r="N2547" s="12" t="s">
        <v>2911</v>
      </c>
      <c r="O2547" s="12">
        <v>36</v>
      </c>
      <c r="P2547" s="13">
        <v>13415.76</v>
      </c>
      <c r="Q2547" s="14">
        <v>435</v>
      </c>
    </row>
    <row r="2548" spans="1:17" ht="21">
      <c r="A2548" s="11" t="s">
        <v>71</v>
      </c>
      <c r="B2548" s="12" t="s">
        <v>2912</v>
      </c>
      <c r="C2548" s="12" t="s">
        <v>29</v>
      </c>
      <c r="D2548" s="12" t="s">
        <v>85</v>
      </c>
      <c r="E2548" s="12" t="s">
        <v>90</v>
      </c>
      <c r="F2548" s="12" t="s">
        <v>1534</v>
      </c>
      <c r="G2548" s="12" t="s">
        <v>77</v>
      </c>
      <c r="H2548" s="12" t="s">
        <v>413</v>
      </c>
      <c r="I2548" s="12" t="s">
        <v>2913</v>
      </c>
      <c r="J2548" s="12" t="s">
        <v>43</v>
      </c>
      <c r="K2548" s="12"/>
      <c r="L2548" s="12"/>
      <c r="M2548" s="12">
        <v>3.4</v>
      </c>
      <c r="N2548" s="12" t="s">
        <v>1863</v>
      </c>
      <c r="O2548" s="12">
        <v>13</v>
      </c>
      <c r="P2548" s="13">
        <v>9099.8700000000008</v>
      </c>
      <c r="Q2548" s="14">
        <v>117</v>
      </c>
    </row>
    <row r="2549" spans="1:17" ht="21">
      <c r="A2549" s="11" t="s">
        <v>28</v>
      </c>
      <c r="B2549" s="12" t="s">
        <v>1347</v>
      </c>
      <c r="C2549" s="12" t="s">
        <v>1348</v>
      </c>
      <c r="D2549" s="12" t="s">
        <v>85</v>
      </c>
      <c r="E2549" s="12" t="s">
        <v>20</v>
      </c>
      <c r="F2549" s="12" t="s">
        <v>86</v>
      </c>
      <c r="G2549" s="12" t="s">
        <v>77</v>
      </c>
      <c r="H2549" s="12" t="s">
        <v>1441</v>
      </c>
      <c r="I2549" s="12"/>
      <c r="J2549" s="12" t="s">
        <v>24</v>
      </c>
      <c r="K2549" s="12" t="s">
        <v>1351</v>
      </c>
      <c r="L2549" s="12"/>
      <c r="M2549" s="12"/>
      <c r="N2549" s="12" t="s">
        <v>2914</v>
      </c>
      <c r="O2549" s="12">
        <v>61</v>
      </c>
      <c r="P2549" s="13">
        <v>134232.32999999999</v>
      </c>
      <c r="Q2549" s="14">
        <v>530</v>
      </c>
    </row>
    <row r="2550" spans="1:17" ht="21">
      <c r="A2550" s="11" t="s">
        <v>36</v>
      </c>
      <c r="B2550" s="12" t="s">
        <v>2915</v>
      </c>
      <c r="C2550" s="12" t="s">
        <v>105</v>
      </c>
      <c r="D2550" s="12"/>
      <c r="E2550" s="12" t="s">
        <v>90</v>
      </c>
      <c r="F2550" s="12" t="s">
        <v>76</v>
      </c>
      <c r="G2550" s="12" t="s">
        <v>41</v>
      </c>
      <c r="H2550" s="12" t="s">
        <v>338</v>
      </c>
      <c r="I2550" s="12"/>
      <c r="J2550" s="12" t="s">
        <v>43</v>
      </c>
      <c r="K2550" s="12" t="s">
        <v>2916</v>
      </c>
      <c r="L2550" s="12" t="s">
        <v>262</v>
      </c>
      <c r="M2550" s="12">
        <v>5</v>
      </c>
      <c r="N2550" s="12" t="s">
        <v>61</v>
      </c>
      <c r="O2550" s="12">
        <v>46</v>
      </c>
      <c r="P2550" s="13">
        <v>73554</v>
      </c>
      <c r="Q2550" s="14">
        <v>456</v>
      </c>
    </row>
    <row r="2551" spans="1:17" ht="21">
      <c r="A2551" s="11" t="s">
        <v>123</v>
      </c>
      <c r="B2551" s="12" t="s">
        <v>2447</v>
      </c>
      <c r="C2551" s="12" t="s">
        <v>29</v>
      </c>
      <c r="D2551" s="12" t="s">
        <v>85</v>
      </c>
      <c r="E2551" s="12" t="s">
        <v>90</v>
      </c>
      <c r="F2551" s="12" t="s">
        <v>145</v>
      </c>
      <c r="G2551" s="12" t="s">
        <v>32</v>
      </c>
      <c r="H2551" s="12" t="s">
        <v>256</v>
      </c>
      <c r="I2551" s="12"/>
      <c r="J2551" s="12" t="s">
        <v>2917</v>
      </c>
      <c r="K2551" s="12" t="s">
        <v>2448</v>
      </c>
      <c r="L2551" s="12"/>
      <c r="M2551" s="12"/>
      <c r="N2551" s="12" t="s">
        <v>2918</v>
      </c>
      <c r="O2551" s="12">
        <v>38</v>
      </c>
      <c r="P2551" s="13">
        <v>72961.52</v>
      </c>
      <c r="Q2551" s="14">
        <v>171</v>
      </c>
    </row>
    <row r="2552" spans="1:17" ht="21">
      <c r="A2552" s="11" t="s">
        <v>79</v>
      </c>
      <c r="B2552" s="12" t="s">
        <v>1445</v>
      </c>
      <c r="C2552" s="12" t="s">
        <v>29</v>
      </c>
      <c r="D2552" s="12" t="s">
        <v>85</v>
      </c>
      <c r="E2552" s="12" t="s">
        <v>49</v>
      </c>
      <c r="F2552" s="12" t="s">
        <v>2919</v>
      </c>
      <c r="G2552" s="12" t="s">
        <v>22</v>
      </c>
      <c r="H2552" s="12" t="s">
        <v>338</v>
      </c>
      <c r="I2552" s="12"/>
      <c r="J2552" s="12" t="s">
        <v>43</v>
      </c>
      <c r="K2552" s="12" t="s">
        <v>2920</v>
      </c>
      <c r="L2552" s="12"/>
      <c r="M2552" s="12">
        <v>4</v>
      </c>
      <c r="N2552" s="12" t="s">
        <v>2921</v>
      </c>
      <c r="O2552" s="12">
        <v>57</v>
      </c>
      <c r="P2552" s="13">
        <v>70514.7</v>
      </c>
      <c r="Q2552" s="14">
        <v>144</v>
      </c>
    </row>
    <row r="2553" spans="1:17" ht="21">
      <c r="A2553" s="11" t="s">
        <v>165</v>
      </c>
      <c r="B2553" s="12" t="s">
        <v>2029</v>
      </c>
      <c r="C2553" s="12" t="s">
        <v>48</v>
      </c>
      <c r="D2553" s="12" t="s">
        <v>1243</v>
      </c>
      <c r="E2553" s="12" t="s">
        <v>49</v>
      </c>
      <c r="F2553" s="12" t="s">
        <v>76</v>
      </c>
      <c r="G2553" s="12" t="s">
        <v>77</v>
      </c>
      <c r="H2553" s="12" t="s">
        <v>33</v>
      </c>
      <c r="I2553" s="12"/>
      <c r="J2553" s="12" t="s">
        <v>24</v>
      </c>
      <c r="K2553" s="12" t="s">
        <v>506</v>
      </c>
      <c r="L2553" s="12"/>
      <c r="M2553" s="12"/>
      <c r="N2553" s="12" t="s">
        <v>2922</v>
      </c>
      <c r="O2553" s="12">
        <v>17</v>
      </c>
      <c r="P2553" s="13">
        <v>4572.66</v>
      </c>
      <c r="Q2553" s="14">
        <v>393</v>
      </c>
    </row>
    <row r="2554" spans="1:17" ht="21">
      <c r="A2554" s="11" t="s">
        <v>28</v>
      </c>
      <c r="B2554" s="12"/>
      <c r="C2554" s="12" t="s">
        <v>29</v>
      </c>
      <c r="D2554" s="12" t="s">
        <v>85</v>
      </c>
      <c r="E2554" s="12" t="s">
        <v>20</v>
      </c>
      <c r="F2554" s="12" t="s">
        <v>99</v>
      </c>
      <c r="G2554" s="12" t="s">
        <v>77</v>
      </c>
      <c r="H2554" s="12" t="s">
        <v>23</v>
      </c>
      <c r="I2554" s="12"/>
      <c r="J2554" s="12" t="s">
        <v>24</v>
      </c>
      <c r="K2554" s="12" t="s">
        <v>25</v>
      </c>
      <c r="L2554" s="12" t="s">
        <v>97</v>
      </c>
      <c r="M2554" s="12">
        <v>4.4000000000000004</v>
      </c>
      <c r="N2554" s="12" t="s">
        <v>2923</v>
      </c>
      <c r="O2554" s="12">
        <v>43</v>
      </c>
      <c r="P2554" s="13">
        <v>85997.85</v>
      </c>
      <c r="Q2554" s="14">
        <v>245</v>
      </c>
    </row>
    <row r="2555" spans="1:17" ht="21">
      <c r="A2555" s="11" t="s">
        <v>152</v>
      </c>
      <c r="B2555" s="12" t="s">
        <v>153</v>
      </c>
      <c r="C2555" s="12" t="s">
        <v>73</v>
      </c>
      <c r="D2555" s="12" t="s">
        <v>30</v>
      </c>
      <c r="E2555" s="12" t="s">
        <v>20</v>
      </c>
      <c r="F2555" s="12" t="s">
        <v>31</v>
      </c>
      <c r="G2555" s="12" t="s">
        <v>41</v>
      </c>
      <c r="H2555" s="12" t="s">
        <v>23</v>
      </c>
      <c r="I2555" s="12"/>
      <c r="J2555" s="12" t="s">
        <v>24</v>
      </c>
      <c r="K2555" s="12" t="s">
        <v>25</v>
      </c>
      <c r="L2555" s="12"/>
      <c r="M2555" s="12"/>
      <c r="N2555" s="12" t="s">
        <v>2924</v>
      </c>
      <c r="O2555" s="12">
        <v>32</v>
      </c>
      <c r="P2555" s="13">
        <v>28511.68</v>
      </c>
      <c r="Q2555" s="14">
        <v>165</v>
      </c>
    </row>
    <row r="2556" spans="1:17" ht="21">
      <c r="A2556" s="11" t="s">
        <v>17</v>
      </c>
      <c r="B2556" s="12" t="s">
        <v>101</v>
      </c>
      <c r="C2556" s="12" t="s">
        <v>29</v>
      </c>
      <c r="D2556" s="12" t="s">
        <v>102</v>
      </c>
      <c r="E2556" s="12" t="s">
        <v>20</v>
      </c>
      <c r="F2556" s="12" t="s">
        <v>31</v>
      </c>
      <c r="G2556" s="12" t="s">
        <v>96</v>
      </c>
      <c r="H2556" s="12" t="s">
        <v>23</v>
      </c>
      <c r="I2556" s="12"/>
      <c r="J2556" s="12" t="s">
        <v>24</v>
      </c>
      <c r="K2556" s="12" t="s">
        <v>25</v>
      </c>
      <c r="L2556" s="12"/>
      <c r="M2556" s="12"/>
      <c r="N2556" s="12" t="s">
        <v>2925</v>
      </c>
      <c r="O2556" s="12">
        <v>16</v>
      </c>
      <c r="P2556" s="13">
        <v>6400</v>
      </c>
      <c r="Q2556" s="14">
        <v>413</v>
      </c>
    </row>
    <row r="2557" spans="1:17" ht="21">
      <c r="A2557" s="11" t="s">
        <v>36</v>
      </c>
      <c r="B2557" s="12" t="s">
        <v>37</v>
      </c>
      <c r="C2557" s="12" t="s">
        <v>38</v>
      </c>
      <c r="D2557" s="12" t="s">
        <v>39</v>
      </c>
      <c r="E2557" s="12"/>
      <c r="F2557" s="12" t="s">
        <v>40</v>
      </c>
      <c r="G2557" s="12" t="s">
        <v>41</v>
      </c>
      <c r="H2557" s="12" t="s">
        <v>42</v>
      </c>
      <c r="I2557" s="12"/>
      <c r="J2557" s="12" t="s">
        <v>43</v>
      </c>
      <c r="K2557" s="12"/>
      <c r="L2557" s="12" t="s">
        <v>44</v>
      </c>
      <c r="M2557" s="12">
        <v>5</v>
      </c>
      <c r="N2557" s="12" t="s">
        <v>333</v>
      </c>
      <c r="O2557" s="12">
        <v>38</v>
      </c>
      <c r="P2557" s="13">
        <v>64598.1</v>
      </c>
      <c r="Q2557" s="14">
        <v>494</v>
      </c>
    </row>
    <row r="2558" spans="1:17" ht="21">
      <c r="A2558" s="11" t="s">
        <v>36</v>
      </c>
      <c r="B2558" s="12" t="s">
        <v>149</v>
      </c>
      <c r="C2558" s="12" t="s">
        <v>29</v>
      </c>
      <c r="D2558" s="12" t="s">
        <v>39</v>
      </c>
      <c r="E2558" s="12"/>
      <c r="F2558" s="12" t="s">
        <v>40</v>
      </c>
      <c r="G2558" s="12" t="s">
        <v>41</v>
      </c>
      <c r="H2558" s="12" t="s">
        <v>42</v>
      </c>
      <c r="I2558" s="12"/>
      <c r="J2558" s="12" t="s">
        <v>43</v>
      </c>
      <c r="K2558" s="12" t="s">
        <v>150</v>
      </c>
      <c r="L2558" s="12" t="s">
        <v>44</v>
      </c>
      <c r="M2558" s="12">
        <v>1</v>
      </c>
      <c r="N2558" s="12" t="s">
        <v>2926</v>
      </c>
      <c r="O2558" s="12">
        <v>65</v>
      </c>
      <c r="P2558" s="13">
        <v>112124.35</v>
      </c>
      <c r="Q2558" s="14">
        <v>530</v>
      </c>
    </row>
    <row r="2559" spans="1:17" ht="21">
      <c r="A2559" s="11" t="s">
        <v>17</v>
      </c>
      <c r="B2559" s="12"/>
      <c r="C2559" s="12" t="s">
        <v>18</v>
      </c>
      <c r="D2559" s="12" t="s">
        <v>19</v>
      </c>
      <c r="E2559" s="12" t="s">
        <v>20</v>
      </c>
      <c r="F2559" s="12" t="s">
        <v>21</v>
      </c>
      <c r="G2559" s="12" t="s">
        <v>22</v>
      </c>
      <c r="H2559" s="12" t="s">
        <v>23</v>
      </c>
      <c r="I2559" s="12"/>
      <c r="J2559" s="12" t="s">
        <v>24</v>
      </c>
      <c r="K2559" s="12" t="s">
        <v>25</v>
      </c>
      <c r="L2559" s="12" t="s">
        <v>26</v>
      </c>
      <c r="M2559" s="12"/>
      <c r="N2559" s="12" t="s">
        <v>2927</v>
      </c>
      <c r="O2559" s="12">
        <v>61</v>
      </c>
      <c r="P2559" s="13">
        <v>20679</v>
      </c>
      <c r="Q2559" s="14">
        <v>489</v>
      </c>
    </row>
    <row r="2560" spans="1:17" ht="21">
      <c r="A2560" s="11" t="s">
        <v>165</v>
      </c>
      <c r="B2560" s="12" t="s">
        <v>1186</v>
      </c>
      <c r="C2560" s="12" t="s">
        <v>29</v>
      </c>
      <c r="D2560" s="12" t="s">
        <v>85</v>
      </c>
      <c r="E2560" s="12" t="s">
        <v>49</v>
      </c>
      <c r="F2560" s="12" t="s">
        <v>66</v>
      </c>
      <c r="G2560" s="12" t="s">
        <v>22</v>
      </c>
      <c r="H2560" s="12" t="s">
        <v>413</v>
      </c>
      <c r="I2560" s="12"/>
      <c r="J2560" s="12" t="s">
        <v>24</v>
      </c>
      <c r="K2560" s="12" t="s">
        <v>112</v>
      </c>
      <c r="L2560" s="12"/>
      <c r="M2560" s="12">
        <v>4.2</v>
      </c>
      <c r="N2560" s="12" t="s">
        <v>61</v>
      </c>
      <c r="O2560" s="12">
        <v>45</v>
      </c>
      <c r="P2560" s="13">
        <v>71955</v>
      </c>
      <c r="Q2560" s="14">
        <v>160</v>
      </c>
    </row>
    <row r="2561" spans="1:17" ht="21">
      <c r="A2561" s="11" t="s">
        <v>165</v>
      </c>
      <c r="B2561" s="12" t="s">
        <v>1643</v>
      </c>
      <c r="C2561" s="12" t="s">
        <v>29</v>
      </c>
      <c r="D2561" s="12" t="s">
        <v>2504</v>
      </c>
      <c r="E2561" s="12" t="s">
        <v>1150</v>
      </c>
      <c r="F2561" s="12" t="s">
        <v>106</v>
      </c>
      <c r="G2561" s="12" t="s">
        <v>41</v>
      </c>
      <c r="H2561" s="12" t="s">
        <v>338</v>
      </c>
      <c r="I2561" s="12" t="s">
        <v>2928</v>
      </c>
      <c r="J2561" s="12" t="s">
        <v>43</v>
      </c>
      <c r="K2561" s="12"/>
      <c r="L2561" s="12"/>
      <c r="M2561" s="12">
        <v>3.7</v>
      </c>
      <c r="N2561" s="12" t="s">
        <v>78</v>
      </c>
      <c r="O2561" s="12">
        <v>13</v>
      </c>
      <c r="P2561" s="13">
        <v>11699.87</v>
      </c>
      <c r="Q2561" s="14">
        <v>233</v>
      </c>
    </row>
    <row r="2562" spans="1:17" ht="21">
      <c r="A2562" s="11" t="s">
        <v>165</v>
      </c>
      <c r="B2562" s="12" t="s">
        <v>2643</v>
      </c>
      <c r="C2562" s="12" t="s">
        <v>105</v>
      </c>
      <c r="D2562" s="12" t="s">
        <v>30</v>
      </c>
      <c r="E2562" s="12" t="s">
        <v>20</v>
      </c>
      <c r="F2562" s="12" t="s">
        <v>76</v>
      </c>
      <c r="G2562" s="12" t="s">
        <v>41</v>
      </c>
      <c r="H2562" s="12" t="s">
        <v>256</v>
      </c>
      <c r="I2562" s="12" t="s">
        <v>589</v>
      </c>
      <c r="J2562" s="12" t="s">
        <v>24</v>
      </c>
      <c r="K2562" s="12"/>
      <c r="L2562" s="12"/>
      <c r="M2562" s="12"/>
      <c r="N2562" s="12" t="s">
        <v>2886</v>
      </c>
      <c r="O2562" s="12">
        <v>59</v>
      </c>
      <c r="P2562" s="13">
        <v>75461</v>
      </c>
      <c r="Q2562" s="14">
        <v>493</v>
      </c>
    </row>
    <row r="2563" spans="1:17" ht="21">
      <c r="A2563" s="11" t="s">
        <v>165</v>
      </c>
      <c r="B2563" s="12" t="s">
        <v>2929</v>
      </c>
      <c r="C2563" s="12" t="s">
        <v>29</v>
      </c>
      <c r="D2563" s="12" t="s">
        <v>85</v>
      </c>
      <c r="E2563" s="12" t="s">
        <v>75</v>
      </c>
      <c r="F2563" s="12" t="s">
        <v>374</v>
      </c>
      <c r="G2563" s="12" t="s">
        <v>77</v>
      </c>
      <c r="H2563" s="12" t="s">
        <v>413</v>
      </c>
      <c r="I2563" s="12"/>
      <c r="J2563" s="12" t="s">
        <v>24</v>
      </c>
      <c r="K2563" s="12" t="s">
        <v>205</v>
      </c>
      <c r="L2563" s="12"/>
      <c r="M2563" s="12">
        <v>4</v>
      </c>
      <c r="N2563" s="12" t="s">
        <v>2930</v>
      </c>
      <c r="O2563" s="12">
        <v>64</v>
      </c>
      <c r="P2563" s="13">
        <v>51200</v>
      </c>
      <c r="Q2563" s="14">
        <v>309</v>
      </c>
    </row>
    <row r="2564" spans="1:17" ht="21">
      <c r="A2564" s="11" t="s">
        <v>165</v>
      </c>
      <c r="B2564" s="12" t="s">
        <v>907</v>
      </c>
      <c r="C2564" s="12" t="s">
        <v>210</v>
      </c>
      <c r="D2564" s="12" t="s">
        <v>85</v>
      </c>
      <c r="E2564" s="12" t="s">
        <v>20</v>
      </c>
      <c r="F2564" s="12" t="s">
        <v>145</v>
      </c>
      <c r="G2564" s="12" t="s">
        <v>32</v>
      </c>
      <c r="H2564" s="12" t="s">
        <v>33</v>
      </c>
      <c r="I2564" s="12"/>
      <c r="J2564" s="12" t="s">
        <v>43</v>
      </c>
      <c r="K2564" s="12" t="s">
        <v>242</v>
      </c>
      <c r="L2564" s="12"/>
      <c r="M2564" s="12"/>
      <c r="N2564" s="12" t="s">
        <v>2931</v>
      </c>
      <c r="O2564" s="12">
        <v>27</v>
      </c>
      <c r="P2564" s="13">
        <v>72818.73</v>
      </c>
      <c r="Q2564" s="14">
        <v>508</v>
      </c>
    </row>
    <row r="2565" spans="1:17" ht="21">
      <c r="A2565" s="11" t="s">
        <v>123</v>
      </c>
      <c r="B2565" s="12" t="s">
        <v>478</v>
      </c>
      <c r="C2565" s="12" t="s">
        <v>18</v>
      </c>
      <c r="D2565" s="12" t="s">
        <v>85</v>
      </c>
      <c r="E2565" s="12" t="s">
        <v>1349</v>
      </c>
      <c r="F2565" s="12" t="s">
        <v>95</v>
      </c>
      <c r="G2565" s="12" t="s">
        <v>67</v>
      </c>
      <c r="H2565" s="12" t="s">
        <v>413</v>
      </c>
      <c r="I2565" s="12"/>
      <c r="J2565" s="12" t="s">
        <v>24</v>
      </c>
      <c r="K2565" s="12" t="s">
        <v>1950</v>
      </c>
      <c r="L2565" s="12"/>
      <c r="M2565" s="12">
        <v>3.3</v>
      </c>
      <c r="N2565" s="12" t="s">
        <v>127</v>
      </c>
      <c r="O2565" s="12">
        <v>59</v>
      </c>
      <c r="P2565" s="13">
        <v>37759.410000000003</v>
      </c>
      <c r="Q2565" s="14">
        <v>220</v>
      </c>
    </row>
    <row r="2566" spans="1:17" ht="21">
      <c r="A2566" s="11" t="s">
        <v>165</v>
      </c>
      <c r="B2566" s="12" t="s">
        <v>1641</v>
      </c>
      <c r="C2566" s="12" t="s">
        <v>105</v>
      </c>
      <c r="D2566" s="12" t="s">
        <v>569</v>
      </c>
      <c r="E2566" s="12" t="s">
        <v>20</v>
      </c>
      <c r="F2566" s="12" t="s">
        <v>145</v>
      </c>
      <c r="G2566" s="12" t="s">
        <v>32</v>
      </c>
      <c r="H2566" s="12" t="s">
        <v>42</v>
      </c>
      <c r="I2566" s="12"/>
      <c r="J2566" s="12" t="s">
        <v>43</v>
      </c>
      <c r="K2566" s="12" t="s">
        <v>1100</v>
      </c>
      <c r="L2566" s="12"/>
      <c r="M2566" s="12"/>
      <c r="N2566" s="12" t="s">
        <v>132</v>
      </c>
      <c r="O2566" s="12">
        <v>31</v>
      </c>
      <c r="P2566" s="13">
        <v>18289.689999999999</v>
      </c>
      <c r="Q2566" s="14">
        <v>398</v>
      </c>
    </row>
    <row r="2567" spans="1:17" ht="21">
      <c r="A2567" s="11" t="s">
        <v>165</v>
      </c>
      <c r="B2567" s="12" t="s">
        <v>2932</v>
      </c>
      <c r="C2567" s="12" t="s">
        <v>73</v>
      </c>
      <c r="D2567" s="12" t="s">
        <v>85</v>
      </c>
      <c r="E2567" s="12" t="s">
        <v>208</v>
      </c>
      <c r="F2567" s="12" t="s">
        <v>374</v>
      </c>
      <c r="G2567" s="12" t="s">
        <v>22</v>
      </c>
      <c r="H2567" s="12" t="s">
        <v>33</v>
      </c>
      <c r="I2567" s="12" t="s">
        <v>1339</v>
      </c>
      <c r="J2567" s="12" t="s">
        <v>43</v>
      </c>
      <c r="K2567" s="12"/>
      <c r="L2567" s="12"/>
      <c r="M2567" s="12"/>
      <c r="N2567" s="12" t="s">
        <v>45</v>
      </c>
      <c r="O2567" s="12">
        <v>16</v>
      </c>
      <c r="P2567" s="13">
        <v>15999.84</v>
      </c>
      <c r="Q2567" s="14">
        <v>189</v>
      </c>
    </row>
    <row r="2568" spans="1:17" ht="21">
      <c r="A2568" s="11" t="s">
        <v>165</v>
      </c>
      <c r="B2568" s="12" t="s">
        <v>1641</v>
      </c>
      <c r="C2568" s="12" t="s">
        <v>105</v>
      </c>
      <c r="D2568" s="12" t="s">
        <v>569</v>
      </c>
      <c r="E2568" s="12" t="s">
        <v>1187</v>
      </c>
      <c r="F2568" s="12" t="s">
        <v>145</v>
      </c>
      <c r="G2568" s="12" t="s">
        <v>32</v>
      </c>
      <c r="H2568" s="12" t="s">
        <v>33</v>
      </c>
      <c r="I2568" s="12"/>
      <c r="J2568" s="12" t="s">
        <v>24</v>
      </c>
      <c r="K2568" s="12" t="s">
        <v>1100</v>
      </c>
      <c r="L2568" s="12"/>
      <c r="M2568" s="12"/>
      <c r="N2568" s="12" t="s">
        <v>100</v>
      </c>
      <c r="O2568" s="12">
        <v>60</v>
      </c>
      <c r="P2568" s="13">
        <v>101940</v>
      </c>
      <c r="Q2568" s="14">
        <v>494</v>
      </c>
    </row>
    <row r="2569" spans="1:17" ht="21">
      <c r="A2569" s="11" t="s">
        <v>71</v>
      </c>
      <c r="B2569" s="12" t="s">
        <v>2933</v>
      </c>
      <c r="C2569" s="12" t="s">
        <v>29</v>
      </c>
      <c r="D2569" s="12" t="s">
        <v>2934</v>
      </c>
      <c r="E2569" s="12" t="s">
        <v>75</v>
      </c>
      <c r="F2569" s="12" t="s">
        <v>76</v>
      </c>
      <c r="G2569" s="12" t="s">
        <v>22</v>
      </c>
      <c r="H2569" s="12" t="s">
        <v>338</v>
      </c>
      <c r="I2569" s="12" t="s">
        <v>779</v>
      </c>
      <c r="J2569" s="12" t="s">
        <v>43</v>
      </c>
      <c r="K2569" s="12"/>
      <c r="L2569" s="12"/>
      <c r="M2569" s="12">
        <v>4</v>
      </c>
      <c r="N2569" s="12" t="s">
        <v>2935</v>
      </c>
      <c r="O2569" s="12">
        <v>24</v>
      </c>
      <c r="P2569" s="13">
        <v>29999.759999999998</v>
      </c>
      <c r="Q2569" s="14">
        <v>110</v>
      </c>
    </row>
    <row r="2570" spans="1:17" ht="21">
      <c r="A2570" s="11" t="s">
        <v>17</v>
      </c>
      <c r="B2570" s="12"/>
      <c r="C2570" s="12" t="s">
        <v>29</v>
      </c>
      <c r="D2570" s="12" t="s">
        <v>19</v>
      </c>
      <c r="E2570" s="12" t="s">
        <v>94</v>
      </c>
      <c r="F2570" s="12" t="s">
        <v>95</v>
      </c>
      <c r="G2570" s="12" t="s">
        <v>96</v>
      </c>
      <c r="H2570" s="12" t="s">
        <v>23</v>
      </c>
      <c r="I2570" s="12"/>
      <c r="J2570" s="12" t="s">
        <v>24</v>
      </c>
      <c r="K2570" s="12" t="s">
        <v>25</v>
      </c>
      <c r="L2570" s="12" t="s">
        <v>97</v>
      </c>
      <c r="M2570" s="12">
        <v>5</v>
      </c>
      <c r="N2570" s="12" t="s">
        <v>78</v>
      </c>
      <c r="O2570" s="12">
        <v>57</v>
      </c>
      <c r="P2570" s="13">
        <v>51299.43</v>
      </c>
      <c r="Q2570" s="14">
        <v>455</v>
      </c>
    </row>
    <row r="2571" spans="1:17" ht="21">
      <c r="A2571" s="11" t="s">
        <v>28</v>
      </c>
      <c r="B2571" s="12"/>
      <c r="C2571" s="12" t="s">
        <v>18</v>
      </c>
      <c r="D2571" s="12" t="s">
        <v>287</v>
      </c>
      <c r="E2571" s="12" t="s">
        <v>32</v>
      </c>
      <c r="F2571" s="12" t="s">
        <v>288</v>
      </c>
      <c r="G2571" s="12" t="s">
        <v>77</v>
      </c>
      <c r="H2571" s="12" t="s">
        <v>23</v>
      </c>
      <c r="I2571" s="12"/>
      <c r="J2571" s="12" t="s">
        <v>24</v>
      </c>
      <c r="K2571" s="12" t="s">
        <v>25</v>
      </c>
      <c r="L2571" s="12" t="s">
        <v>97</v>
      </c>
      <c r="M2571" s="12">
        <v>4.7</v>
      </c>
      <c r="N2571" s="12" t="s">
        <v>2206</v>
      </c>
      <c r="O2571" s="12">
        <v>45</v>
      </c>
      <c r="P2571" s="13">
        <v>42466.05</v>
      </c>
      <c r="Q2571" s="14">
        <v>307</v>
      </c>
    </row>
    <row r="2572" spans="1:17" ht="21">
      <c r="A2572" s="11" t="s">
        <v>28</v>
      </c>
      <c r="B2572" s="12"/>
      <c r="C2572" s="12" t="s">
        <v>29</v>
      </c>
      <c r="D2572" s="12" t="s">
        <v>85</v>
      </c>
      <c r="E2572" s="12" t="s">
        <v>20</v>
      </c>
      <c r="F2572" s="12" t="s">
        <v>99</v>
      </c>
      <c r="G2572" s="12" t="s">
        <v>77</v>
      </c>
      <c r="H2572" s="12" t="s">
        <v>23</v>
      </c>
      <c r="I2572" s="12"/>
      <c r="J2572" s="12" t="s">
        <v>24</v>
      </c>
      <c r="K2572" s="12" t="s">
        <v>25</v>
      </c>
      <c r="L2572" s="12" t="s">
        <v>97</v>
      </c>
      <c r="M2572" s="12">
        <v>4.4000000000000004</v>
      </c>
      <c r="N2572" s="12" t="s">
        <v>127</v>
      </c>
      <c r="O2572" s="12">
        <v>49</v>
      </c>
      <c r="P2572" s="13">
        <v>31359.51</v>
      </c>
      <c r="Q2572" s="14">
        <v>144</v>
      </c>
    </row>
    <row r="2573" spans="1:17" ht="21">
      <c r="A2573" s="11" t="s">
        <v>165</v>
      </c>
      <c r="B2573" s="12" t="s">
        <v>153</v>
      </c>
      <c r="C2573" s="12" t="s">
        <v>29</v>
      </c>
      <c r="D2573" s="12" t="s">
        <v>85</v>
      </c>
      <c r="E2573" s="12" t="s">
        <v>90</v>
      </c>
      <c r="F2573" s="12" t="s">
        <v>337</v>
      </c>
      <c r="G2573" s="12" t="s">
        <v>77</v>
      </c>
      <c r="H2573" s="12" t="s">
        <v>42</v>
      </c>
      <c r="I2573" s="12"/>
      <c r="J2573" s="12" t="s">
        <v>24</v>
      </c>
      <c r="K2573" s="12" t="s">
        <v>205</v>
      </c>
      <c r="L2573" s="12"/>
      <c r="M2573" s="12">
        <v>3.5</v>
      </c>
      <c r="N2573" s="12" t="s">
        <v>45</v>
      </c>
      <c r="O2573" s="12">
        <v>38</v>
      </c>
      <c r="P2573" s="13">
        <v>37999.620000000003</v>
      </c>
      <c r="Q2573" s="14">
        <v>221</v>
      </c>
    </row>
    <row r="2574" spans="1:17" ht="21">
      <c r="A2574" s="11" t="s">
        <v>17</v>
      </c>
      <c r="B2574" s="12"/>
      <c r="C2574" s="12" t="s">
        <v>29</v>
      </c>
      <c r="D2574" s="12" t="s">
        <v>102</v>
      </c>
      <c r="E2574" s="12" t="s">
        <v>2936</v>
      </c>
      <c r="F2574" s="12" t="s">
        <v>1545</v>
      </c>
      <c r="G2574" s="12" t="s">
        <v>96</v>
      </c>
      <c r="H2574" s="12" t="s">
        <v>23</v>
      </c>
      <c r="I2574" s="12"/>
      <c r="J2574" s="12" t="s">
        <v>24</v>
      </c>
      <c r="K2574" s="12" t="s">
        <v>1645</v>
      </c>
      <c r="L2574" s="12" t="s">
        <v>674</v>
      </c>
      <c r="M2574" s="12">
        <v>3</v>
      </c>
      <c r="N2574" s="12" t="s">
        <v>2937</v>
      </c>
      <c r="O2574" s="12">
        <v>44</v>
      </c>
      <c r="P2574" s="13">
        <v>71367.56</v>
      </c>
      <c r="Q2574" s="14">
        <v>525</v>
      </c>
    </row>
    <row r="2575" spans="1:17" ht="21">
      <c r="A2575" s="11" t="s">
        <v>165</v>
      </c>
      <c r="B2575" s="12" t="s">
        <v>2884</v>
      </c>
      <c r="C2575" s="12" t="s">
        <v>18</v>
      </c>
      <c r="D2575" s="12" t="s">
        <v>2885</v>
      </c>
      <c r="E2575" s="12" t="s">
        <v>75</v>
      </c>
      <c r="F2575" s="12" t="s">
        <v>76</v>
      </c>
      <c r="G2575" s="12" t="s">
        <v>77</v>
      </c>
      <c r="H2575" s="12" t="s">
        <v>33</v>
      </c>
      <c r="I2575" s="12"/>
      <c r="J2575" s="12" t="s">
        <v>24</v>
      </c>
      <c r="K2575" s="12" t="s">
        <v>506</v>
      </c>
      <c r="L2575" s="12"/>
      <c r="M2575" s="12"/>
      <c r="N2575" s="12" t="s">
        <v>1802</v>
      </c>
      <c r="O2575" s="12">
        <v>50</v>
      </c>
      <c r="P2575" s="13">
        <v>36549.5</v>
      </c>
      <c r="Q2575" s="14">
        <v>290</v>
      </c>
    </row>
    <row r="2576" spans="1:17" ht="21">
      <c r="A2576" s="11" t="s">
        <v>165</v>
      </c>
      <c r="B2576" s="12" t="s">
        <v>907</v>
      </c>
      <c r="C2576" s="12" t="s">
        <v>210</v>
      </c>
      <c r="D2576" s="12" t="s">
        <v>85</v>
      </c>
      <c r="E2576" s="12" t="s">
        <v>75</v>
      </c>
      <c r="F2576" s="12" t="s">
        <v>145</v>
      </c>
      <c r="G2576" s="12" t="s">
        <v>32</v>
      </c>
      <c r="H2576" s="12" t="s">
        <v>42</v>
      </c>
      <c r="I2576" s="12"/>
      <c r="J2576" s="12" t="s">
        <v>24</v>
      </c>
      <c r="K2576" s="12" t="s">
        <v>146</v>
      </c>
      <c r="L2576" s="12"/>
      <c r="M2576" s="12"/>
      <c r="N2576" s="12" t="s">
        <v>45</v>
      </c>
      <c r="O2576" s="12">
        <v>33</v>
      </c>
      <c r="P2576" s="13">
        <v>32999.67</v>
      </c>
      <c r="Q2576" s="14">
        <v>509</v>
      </c>
    </row>
    <row r="2577" spans="1:17" ht="21">
      <c r="A2577" s="11" t="s">
        <v>165</v>
      </c>
      <c r="B2577" s="12" t="s">
        <v>1472</v>
      </c>
      <c r="C2577" s="12" t="s">
        <v>29</v>
      </c>
      <c r="D2577" s="12" t="s">
        <v>853</v>
      </c>
      <c r="E2577" s="12" t="s">
        <v>1187</v>
      </c>
      <c r="F2577" s="12" t="s">
        <v>145</v>
      </c>
      <c r="G2577" s="12" t="s">
        <v>32</v>
      </c>
      <c r="H2577" s="12" t="s">
        <v>33</v>
      </c>
      <c r="I2577" s="12"/>
      <c r="J2577" s="12" t="s">
        <v>24</v>
      </c>
      <c r="K2577" s="12" t="s">
        <v>146</v>
      </c>
      <c r="L2577" s="12"/>
      <c r="M2577" s="12"/>
      <c r="N2577" s="12" t="s">
        <v>1449</v>
      </c>
      <c r="O2577" s="12">
        <v>37</v>
      </c>
      <c r="P2577" s="13">
        <v>69041.63</v>
      </c>
      <c r="Q2577" s="14">
        <v>409</v>
      </c>
    </row>
    <row r="2578" spans="1:17" ht="21">
      <c r="A2578" s="11" t="s">
        <v>2938</v>
      </c>
      <c r="B2578" s="12" t="s">
        <v>2939</v>
      </c>
      <c r="C2578" s="12" t="s">
        <v>105</v>
      </c>
      <c r="D2578" s="12" t="s">
        <v>2940</v>
      </c>
      <c r="E2578" s="12" t="s">
        <v>90</v>
      </c>
      <c r="F2578" s="12" t="s">
        <v>1534</v>
      </c>
      <c r="G2578" s="12" t="s">
        <v>41</v>
      </c>
      <c r="H2578" s="12" t="s">
        <v>413</v>
      </c>
      <c r="I2578" s="12"/>
      <c r="J2578" s="12" t="s">
        <v>43</v>
      </c>
      <c r="K2578" s="12" t="s">
        <v>2941</v>
      </c>
      <c r="L2578" s="12"/>
      <c r="M2578" s="12">
        <v>4.7</v>
      </c>
      <c r="N2578" s="12" t="s">
        <v>2942</v>
      </c>
      <c r="O2578" s="12">
        <v>18</v>
      </c>
      <c r="P2578" s="13">
        <v>37253.879999999997</v>
      </c>
      <c r="Q2578" s="14">
        <v>278</v>
      </c>
    </row>
    <row r="2579" spans="1:17" ht="21">
      <c r="A2579" s="11" t="s">
        <v>165</v>
      </c>
      <c r="B2579" s="12" t="s">
        <v>1101</v>
      </c>
      <c r="C2579" s="12" t="s">
        <v>302</v>
      </c>
      <c r="D2579" s="12" t="s">
        <v>85</v>
      </c>
      <c r="E2579" s="12" t="s">
        <v>49</v>
      </c>
      <c r="F2579" s="12" t="s">
        <v>76</v>
      </c>
      <c r="G2579" s="12" t="s">
        <v>77</v>
      </c>
      <c r="H2579" s="12" t="s">
        <v>42</v>
      </c>
      <c r="I2579" s="12" t="s">
        <v>589</v>
      </c>
      <c r="J2579" s="12" t="s">
        <v>24</v>
      </c>
      <c r="K2579" s="12"/>
      <c r="L2579" s="12"/>
      <c r="M2579" s="12"/>
      <c r="N2579" s="12" t="s">
        <v>2943</v>
      </c>
      <c r="O2579" s="12">
        <v>30</v>
      </c>
      <c r="P2579" s="13">
        <v>16200</v>
      </c>
      <c r="Q2579" s="14">
        <v>384</v>
      </c>
    </row>
    <row r="2580" spans="1:17" ht="21">
      <c r="A2580" s="11" t="s">
        <v>165</v>
      </c>
      <c r="B2580" s="12" t="s">
        <v>1701</v>
      </c>
      <c r="C2580" s="12" t="s">
        <v>18</v>
      </c>
      <c r="D2580" s="12" t="s">
        <v>85</v>
      </c>
      <c r="E2580" s="12" t="s">
        <v>49</v>
      </c>
      <c r="F2580" s="12" t="s">
        <v>86</v>
      </c>
      <c r="G2580" s="12" t="s">
        <v>77</v>
      </c>
      <c r="H2580" s="12" t="s">
        <v>256</v>
      </c>
      <c r="I2580" s="12" t="s">
        <v>589</v>
      </c>
      <c r="J2580" s="12" t="s">
        <v>24</v>
      </c>
      <c r="K2580" s="12"/>
      <c r="L2580" s="12"/>
      <c r="M2580" s="12"/>
      <c r="N2580" s="12" t="s">
        <v>100</v>
      </c>
      <c r="O2580" s="12">
        <v>39</v>
      </c>
      <c r="P2580" s="13">
        <v>66261</v>
      </c>
      <c r="Q2580" s="14">
        <v>499</v>
      </c>
    </row>
    <row r="2581" spans="1:17" ht="21">
      <c r="A2581" s="11" t="s">
        <v>28</v>
      </c>
      <c r="B2581" s="12" t="s">
        <v>2944</v>
      </c>
      <c r="C2581" s="12" t="s">
        <v>18</v>
      </c>
      <c r="D2581" s="12" t="s">
        <v>85</v>
      </c>
      <c r="E2581" s="12" t="s">
        <v>20</v>
      </c>
      <c r="F2581" s="12" t="s">
        <v>76</v>
      </c>
      <c r="G2581" s="12" t="s">
        <v>77</v>
      </c>
      <c r="H2581" s="12" t="s">
        <v>1441</v>
      </c>
      <c r="I2581" s="12"/>
      <c r="J2581" s="12" t="s">
        <v>24</v>
      </c>
      <c r="K2581" s="12" t="s">
        <v>1351</v>
      </c>
      <c r="L2581" s="12"/>
      <c r="M2581" s="12"/>
      <c r="N2581" s="12" t="s">
        <v>2945</v>
      </c>
      <c r="O2581" s="12">
        <v>26</v>
      </c>
      <c r="P2581" s="13">
        <v>62086.44</v>
      </c>
      <c r="Q2581" s="14">
        <v>252</v>
      </c>
    </row>
    <row r="2582" spans="1:17" ht="21">
      <c r="A2582" s="11" t="s">
        <v>28</v>
      </c>
      <c r="B2582" s="12"/>
      <c r="C2582" s="12" t="s">
        <v>29</v>
      </c>
      <c r="D2582" s="12" t="s">
        <v>30</v>
      </c>
      <c r="E2582" s="12" t="s">
        <v>20</v>
      </c>
      <c r="F2582" s="12" t="s">
        <v>31</v>
      </c>
      <c r="G2582" s="12" t="s">
        <v>32</v>
      </c>
      <c r="H2582" s="12" t="s">
        <v>33</v>
      </c>
      <c r="I2582" s="12" t="s">
        <v>34</v>
      </c>
      <c r="J2582" s="12" t="s">
        <v>24</v>
      </c>
      <c r="K2582" s="12" t="s">
        <v>25</v>
      </c>
      <c r="L2582" s="12"/>
      <c r="M2582" s="12">
        <v>4.5</v>
      </c>
      <c r="N2582" s="12" t="s">
        <v>45</v>
      </c>
      <c r="O2582" s="12">
        <v>25</v>
      </c>
      <c r="P2582" s="13">
        <v>24999.75</v>
      </c>
      <c r="Q2582" s="14">
        <v>320</v>
      </c>
    </row>
    <row r="2583" spans="1:17" ht="21">
      <c r="A2583" s="11" t="s">
        <v>17</v>
      </c>
      <c r="B2583" s="12" t="s">
        <v>101</v>
      </c>
      <c r="C2583" s="12" t="s">
        <v>29</v>
      </c>
      <c r="D2583" s="12" t="s">
        <v>102</v>
      </c>
      <c r="E2583" s="12" t="s">
        <v>20</v>
      </c>
      <c r="F2583" s="12" t="s">
        <v>31</v>
      </c>
      <c r="G2583" s="12" t="s">
        <v>96</v>
      </c>
      <c r="H2583" s="12" t="s">
        <v>23</v>
      </c>
      <c r="I2583" s="12"/>
      <c r="J2583" s="12" t="s">
        <v>24</v>
      </c>
      <c r="K2583" s="12" t="s">
        <v>25</v>
      </c>
      <c r="L2583" s="12"/>
      <c r="M2583" s="12"/>
      <c r="N2583" s="12" t="s">
        <v>132</v>
      </c>
      <c r="O2583" s="12">
        <v>54</v>
      </c>
      <c r="P2583" s="13">
        <v>31859.46</v>
      </c>
      <c r="Q2583" s="14">
        <v>461</v>
      </c>
    </row>
    <row r="2584" spans="1:17" ht="21">
      <c r="A2584" s="11" t="s">
        <v>152</v>
      </c>
      <c r="B2584" s="12" t="s">
        <v>153</v>
      </c>
      <c r="C2584" s="12" t="s">
        <v>73</v>
      </c>
      <c r="D2584" s="12" t="s">
        <v>30</v>
      </c>
      <c r="E2584" s="12" t="s">
        <v>20</v>
      </c>
      <c r="F2584" s="12" t="s">
        <v>31</v>
      </c>
      <c r="G2584" s="12" t="s">
        <v>41</v>
      </c>
      <c r="H2584" s="12" t="s">
        <v>23</v>
      </c>
      <c r="I2584" s="12"/>
      <c r="J2584" s="12" t="s">
        <v>24</v>
      </c>
      <c r="K2584" s="12" t="s">
        <v>25</v>
      </c>
      <c r="L2584" s="12"/>
      <c r="M2584" s="12"/>
      <c r="N2584" s="12" t="s">
        <v>2946</v>
      </c>
      <c r="O2584" s="12">
        <v>30</v>
      </c>
      <c r="P2584" s="13">
        <v>28259.7</v>
      </c>
      <c r="Q2584" s="14">
        <v>339</v>
      </c>
    </row>
    <row r="2585" spans="1:17" ht="21">
      <c r="A2585" s="11" t="s">
        <v>36</v>
      </c>
      <c r="B2585" s="12" t="s">
        <v>37</v>
      </c>
      <c r="C2585" s="12" t="s">
        <v>38</v>
      </c>
      <c r="D2585" s="12" t="s">
        <v>39</v>
      </c>
      <c r="E2585" s="12"/>
      <c r="F2585" s="12" t="s">
        <v>40</v>
      </c>
      <c r="G2585" s="12" t="s">
        <v>41</v>
      </c>
      <c r="H2585" s="12" t="s">
        <v>42</v>
      </c>
      <c r="I2585" s="12"/>
      <c r="J2585" s="12" t="s">
        <v>43</v>
      </c>
      <c r="K2585" s="12"/>
      <c r="L2585" s="12" t="s">
        <v>44</v>
      </c>
      <c r="M2585" s="12">
        <v>5</v>
      </c>
      <c r="N2585" s="12" t="s">
        <v>132</v>
      </c>
      <c r="O2585" s="12">
        <v>59</v>
      </c>
      <c r="P2585" s="13">
        <v>34809.410000000003</v>
      </c>
      <c r="Q2585" s="14">
        <v>516</v>
      </c>
    </row>
    <row r="2586" spans="1:17" ht="21">
      <c r="A2586" s="11" t="s">
        <v>36</v>
      </c>
      <c r="B2586" s="12" t="s">
        <v>149</v>
      </c>
      <c r="C2586" s="12" t="s">
        <v>29</v>
      </c>
      <c r="D2586" s="12" t="s">
        <v>39</v>
      </c>
      <c r="E2586" s="12"/>
      <c r="F2586" s="12" t="s">
        <v>40</v>
      </c>
      <c r="G2586" s="12" t="s">
        <v>41</v>
      </c>
      <c r="H2586" s="12" t="s">
        <v>42</v>
      </c>
      <c r="I2586" s="12"/>
      <c r="J2586" s="12" t="s">
        <v>43</v>
      </c>
      <c r="K2586" s="12" t="s">
        <v>150</v>
      </c>
      <c r="L2586" s="12" t="s">
        <v>44</v>
      </c>
      <c r="M2586" s="12">
        <v>1</v>
      </c>
      <c r="N2586" s="12" t="s">
        <v>2947</v>
      </c>
      <c r="O2586" s="12">
        <v>41</v>
      </c>
      <c r="P2586" s="13">
        <v>59982.59</v>
      </c>
      <c r="Q2586" s="14">
        <v>299</v>
      </c>
    </row>
    <row r="2587" spans="1:17" ht="21">
      <c r="A2587" s="11" t="s">
        <v>17</v>
      </c>
      <c r="B2587" s="12"/>
      <c r="C2587" s="12" t="s">
        <v>18</v>
      </c>
      <c r="D2587" s="12" t="s">
        <v>19</v>
      </c>
      <c r="E2587" s="12" t="s">
        <v>20</v>
      </c>
      <c r="F2587" s="12" t="s">
        <v>21</v>
      </c>
      <c r="G2587" s="12" t="s">
        <v>22</v>
      </c>
      <c r="H2587" s="12" t="s">
        <v>23</v>
      </c>
      <c r="I2587" s="12"/>
      <c r="J2587" s="12" t="s">
        <v>24</v>
      </c>
      <c r="K2587" s="12" t="s">
        <v>25</v>
      </c>
      <c r="L2587" s="12" t="s">
        <v>26</v>
      </c>
      <c r="M2587" s="12"/>
      <c r="N2587" s="12" t="s">
        <v>2948</v>
      </c>
      <c r="O2587" s="12">
        <v>65</v>
      </c>
      <c r="P2587" s="13">
        <v>176864.35</v>
      </c>
      <c r="Q2587" s="14">
        <v>562</v>
      </c>
    </row>
    <row r="2588" spans="1:17" ht="21">
      <c r="A2588" s="11" t="s">
        <v>487</v>
      </c>
      <c r="B2588" s="12" t="s">
        <v>2949</v>
      </c>
      <c r="C2588" s="12" t="s">
        <v>73</v>
      </c>
      <c r="D2588" s="12" t="s">
        <v>2950</v>
      </c>
      <c r="E2588" s="12" t="s">
        <v>90</v>
      </c>
      <c r="F2588" s="12" t="s">
        <v>374</v>
      </c>
      <c r="G2588" s="12" t="s">
        <v>77</v>
      </c>
      <c r="H2588" s="12" t="s">
        <v>33</v>
      </c>
      <c r="I2588" s="12" t="s">
        <v>662</v>
      </c>
      <c r="J2588" s="12" t="s">
        <v>43</v>
      </c>
      <c r="K2588" s="12"/>
      <c r="L2588" s="12"/>
      <c r="M2588" s="12"/>
      <c r="N2588" s="12" t="s">
        <v>2951</v>
      </c>
      <c r="O2588" s="12">
        <v>59</v>
      </c>
      <c r="P2588" s="13">
        <v>43186.23</v>
      </c>
      <c r="Q2588" s="14">
        <v>520</v>
      </c>
    </row>
    <row r="2589" spans="1:17" ht="21">
      <c r="A2589" s="11" t="s">
        <v>71</v>
      </c>
      <c r="B2589" s="12" t="s">
        <v>2952</v>
      </c>
      <c r="C2589" s="12" t="s">
        <v>105</v>
      </c>
      <c r="D2589" s="12" t="s">
        <v>85</v>
      </c>
      <c r="E2589" s="12" t="s">
        <v>90</v>
      </c>
      <c r="F2589" s="12" t="s">
        <v>76</v>
      </c>
      <c r="G2589" s="12" t="s">
        <v>77</v>
      </c>
      <c r="H2589" s="12" t="s">
        <v>256</v>
      </c>
      <c r="I2589" s="12"/>
      <c r="J2589" s="12" t="s">
        <v>43</v>
      </c>
      <c r="K2589" s="12" t="s">
        <v>2916</v>
      </c>
      <c r="L2589" s="12"/>
      <c r="M2589" s="12">
        <v>4</v>
      </c>
      <c r="N2589" s="12" t="s">
        <v>2923</v>
      </c>
      <c r="O2589" s="12">
        <v>34</v>
      </c>
      <c r="P2589" s="13">
        <v>67998.3</v>
      </c>
      <c r="Q2589" s="14">
        <v>396</v>
      </c>
    </row>
    <row r="2590" spans="1:17" ht="21">
      <c r="A2590" s="11" t="s">
        <v>165</v>
      </c>
      <c r="B2590" s="12">
        <v>5401</v>
      </c>
      <c r="C2590" s="12" t="s">
        <v>18</v>
      </c>
      <c r="D2590" s="12" t="s">
        <v>102</v>
      </c>
      <c r="E2590" s="12" t="s">
        <v>49</v>
      </c>
      <c r="F2590" s="12" t="s">
        <v>337</v>
      </c>
      <c r="G2590" s="12" t="s">
        <v>22</v>
      </c>
      <c r="H2590" s="12" t="s">
        <v>256</v>
      </c>
      <c r="I2590" s="12" t="s">
        <v>284</v>
      </c>
      <c r="J2590" s="12" t="s">
        <v>24</v>
      </c>
      <c r="K2590" s="12"/>
      <c r="L2590" s="12"/>
      <c r="M2590" s="12">
        <v>5</v>
      </c>
      <c r="N2590" s="12" t="s">
        <v>45</v>
      </c>
      <c r="O2590" s="12">
        <v>61</v>
      </c>
      <c r="P2590" s="13">
        <v>60999.39</v>
      </c>
      <c r="Q2590" s="14">
        <v>151</v>
      </c>
    </row>
    <row r="2591" spans="1:17" ht="21">
      <c r="A2591" s="11" t="s">
        <v>165</v>
      </c>
      <c r="B2591" s="12" t="s">
        <v>2953</v>
      </c>
      <c r="C2591" s="12" t="s">
        <v>18</v>
      </c>
      <c r="D2591" s="12"/>
      <c r="E2591" s="12" t="s">
        <v>49</v>
      </c>
      <c r="F2591" s="12" t="s">
        <v>2954</v>
      </c>
      <c r="G2591" s="12" t="s">
        <v>22</v>
      </c>
      <c r="H2591" s="12" t="s">
        <v>256</v>
      </c>
      <c r="I2591" s="12"/>
      <c r="J2591" s="12" t="s">
        <v>24</v>
      </c>
      <c r="K2591" s="12" t="s">
        <v>2955</v>
      </c>
      <c r="L2591" s="12" t="s">
        <v>2341</v>
      </c>
      <c r="M2591" s="12">
        <v>3.7</v>
      </c>
      <c r="N2591" s="12" t="s">
        <v>2354</v>
      </c>
      <c r="O2591" s="12">
        <v>13</v>
      </c>
      <c r="P2591" s="13">
        <v>8748.8700000000008</v>
      </c>
      <c r="Q2591" s="14">
        <v>134</v>
      </c>
    </row>
    <row r="2592" spans="1:17" ht="21">
      <c r="A2592" s="11" t="s">
        <v>165</v>
      </c>
      <c r="B2592" s="12" t="s">
        <v>2956</v>
      </c>
      <c r="C2592" s="12" t="s">
        <v>29</v>
      </c>
      <c r="D2592" s="12"/>
      <c r="E2592" s="12" t="s">
        <v>90</v>
      </c>
      <c r="F2592" s="12" t="s">
        <v>337</v>
      </c>
      <c r="G2592" s="12" t="s">
        <v>41</v>
      </c>
      <c r="H2592" s="12" t="s">
        <v>42</v>
      </c>
      <c r="I2592" s="12"/>
      <c r="J2592" s="12" t="s">
        <v>24</v>
      </c>
      <c r="K2592" s="12" t="s">
        <v>112</v>
      </c>
      <c r="L2592" s="12" t="s">
        <v>1462</v>
      </c>
      <c r="M2592" s="12"/>
      <c r="N2592" s="12" t="s">
        <v>265</v>
      </c>
      <c r="O2592" s="12">
        <v>55</v>
      </c>
      <c r="P2592" s="13">
        <v>109945</v>
      </c>
      <c r="Q2592" s="14">
        <v>492</v>
      </c>
    </row>
    <row r="2593" spans="1:17" ht="21">
      <c r="A2593" s="11" t="s">
        <v>28</v>
      </c>
      <c r="B2593" s="12" t="s">
        <v>2177</v>
      </c>
      <c r="C2593" s="12" t="s">
        <v>29</v>
      </c>
      <c r="D2593" s="12" t="s">
        <v>30</v>
      </c>
      <c r="E2593" s="12" t="s">
        <v>90</v>
      </c>
      <c r="F2593" s="12" t="s">
        <v>76</v>
      </c>
      <c r="G2593" s="12" t="s">
        <v>77</v>
      </c>
      <c r="H2593" s="12" t="s">
        <v>23</v>
      </c>
      <c r="I2593" s="12"/>
      <c r="J2593" s="12" t="s">
        <v>24</v>
      </c>
      <c r="K2593" s="12" t="s">
        <v>205</v>
      </c>
      <c r="L2593" s="12"/>
      <c r="M2593" s="12"/>
      <c r="N2593" s="12" t="s">
        <v>45</v>
      </c>
      <c r="O2593" s="12">
        <v>34</v>
      </c>
      <c r="P2593" s="13">
        <v>33999.660000000003</v>
      </c>
      <c r="Q2593" s="14">
        <v>335</v>
      </c>
    </row>
    <row r="2594" spans="1:17" ht="21">
      <c r="A2594" s="11" t="s">
        <v>17</v>
      </c>
      <c r="B2594" s="12"/>
      <c r="C2594" s="12" t="s">
        <v>29</v>
      </c>
      <c r="D2594" s="12" t="s">
        <v>19</v>
      </c>
      <c r="E2594" s="12" t="s">
        <v>94</v>
      </c>
      <c r="F2594" s="12" t="s">
        <v>95</v>
      </c>
      <c r="G2594" s="12" t="s">
        <v>96</v>
      </c>
      <c r="H2594" s="12" t="s">
        <v>23</v>
      </c>
      <c r="I2594" s="12"/>
      <c r="J2594" s="12" t="s">
        <v>24</v>
      </c>
      <c r="K2594" s="12" t="s">
        <v>25</v>
      </c>
      <c r="L2594" s="12" t="s">
        <v>97</v>
      </c>
      <c r="M2594" s="12">
        <v>5</v>
      </c>
      <c r="N2594" s="12" t="s">
        <v>100</v>
      </c>
      <c r="O2594" s="12">
        <v>34</v>
      </c>
      <c r="P2594" s="13">
        <v>57766</v>
      </c>
      <c r="Q2594" s="14">
        <v>477</v>
      </c>
    </row>
    <row r="2595" spans="1:17" ht="21">
      <c r="A2595" s="11" t="s">
        <v>28</v>
      </c>
      <c r="B2595" s="12"/>
      <c r="C2595" s="12" t="s">
        <v>18</v>
      </c>
      <c r="D2595" s="12" t="s">
        <v>287</v>
      </c>
      <c r="E2595" s="12" t="s">
        <v>32</v>
      </c>
      <c r="F2595" s="12" t="s">
        <v>288</v>
      </c>
      <c r="G2595" s="12" t="s">
        <v>77</v>
      </c>
      <c r="H2595" s="12" t="s">
        <v>23</v>
      </c>
      <c r="I2595" s="12"/>
      <c r="J2595" s="12" t="s">
        <v>24</v>
      </c>
      <c r="K2595" s="12" t="s">
        <v>25</v>
      </c>
      <c r="L2595" s="12" t="s">
        <v>97</v>
      </c>
      <c r="M2595" s="12">
        <v>4.7</v>
      </c>
      <c r="N2595" s="12" t="s">
        <v>2957</v>
      </c>
      <c r="O2595" s="12">
        <v>14</v>
      </c>
      <c r="P2595" s="13">
        <v>18144</v>
      </c>
      <c r="Q2595" s="14">
        <v>355</v>
      </c>
    </row>
    <row r="2596" spans="1:17" ht="21">
      <c r="A2596" s="11" t="s">
        <v>28</v>
      </c>
      <c r="B2596" s="12"/>
      <c r="C2596" s="12" t="s">
        <v>29</v>
      </c>
      <c r="D2596" s="12" t="s">
        <v>85</v>
      </c>
      <c r="E2596" s="12" t="s">
        <v>20</v>
      </c>
      <c r="F2596" s="12" t="s">
        <v>99</v>
      </c>
      <c r="G2596" s="12" t="s">
        <v>77</v>
      </c>
      <c r="H2596" s="12" t="s">
        <v>23</v>
      </c>
      <c r="I2596" s="12"/>
      <c r="J2596" s="12" t="s">
        <v>24</v>
      </c>
      <c r="K2596" s="12" t="s">
        <v>25</v>
      </c>
      <c r="L2596" s="12" t="s">
        <v>97</v>
      </c>
      <c r="M2596" s="12">
        <v>4.4000000000000004</v>
      </c>
      <c r="N2596" s="12" t="s">
        <v>2958</v>
      </c>
      <c r="O2596" s="12">
        <v>48</v>
      </c>
      <c r="P2596" s="13">
        <v>89448.960000000006</v>
      </c>
      <c r="Q2596" s="14">
        <v>358</v>
      </c>
    </row>
    <row r="2597" spans="1:17" ht="21">
      <c r="A2597" s="11" t="s">
        <v>165</v>
      </c>
      <c r="B2597" s="12" t="s">
        <v>711</v>
      </c>
      <c r="C2597" s="12" t="s">
        <v>29</v>
      </c>
      <c r="D2597" s="12" t="s">
        <v>85</v>
      </c>
      <c r="E2597" s="12" t="s">
        <v>49</v>
      </c>
      <c r="F2597" s="12" t="s">
        <v>76</v>
      </c>
      <c r="G2597" s="12" t="s">
        <v>77</v>
      </c>
      <c r="H2597" s="12" t="s">
        <v>33</v>
      </c>
      <c r="I2597" s="12"/>
      <c r="J2597" s="12" t="s">
        <v>24</v>
      </c>
      <c r="K2597" s="12" t="s">
        <v>506</v>
      </c>
      <c r="L2597" s="12"/>
      <c r="M2597" s="12"/>
      <c r="N2597" s="12" t="s">
        <v>2959</v>
      </c>
      <c r="O2597" s="12">
        <v>19</v>
      </c>
      <c r="P2597" s="13">
        <v>34142.81</v>
      </c>
      <c r="Q2597" s="14">
        <v>423</v>
      </c>
    </row>
    <row r="2598" spans="1:17" ht="21">
      <c r="A2598" s="11" t="s">
        <v>28</v>
      </c>
      <c r="B2598" s="12"/>
      <c r="C2598" s="12"/>
      <c r="D2598" s="12"/>
      <c r="E2598" s="12"/>
      <c r="F2598" s="12"/>
      <c r="G2598" s="12" t="s">
        <v>77</v>
      </c>
      <c r="H2598" s="12" t="s">
        <v>33</v>
      </c>
      <c r="I2598" s="12"/>
      <c r="J2598" s="12" t="s">
        <v>24</v>
      </c>
      <c r="K2598" s="12"/>
      <c r="L2598" s="12"/>
      <c r="M2598" s="12"/>
      <c r="N2598" s="12" t="s">
        <v>2960</v>
      </c>
      <c r="O2598" s="12">
        <v>14</v>
      </c>
      <c r="P2598" s="13">
        <v>20059.2</v>
      </c>
      <c r="Q2598" s="14">
        <v>504</v>
      </c>
    </row>
    <row r="2599" spans="1:17" ht="21">
      <c r="A2599" s="11" t="s">
        <v>2961</v>
      </c>
      <c r="B2599" s="12" t="s">
        <v>1598</v>
      </c>
      <c r="C2599" s="12" t="s">
        <v>18</v>
      </c>
      <c r="D2599" s="12" t="s">
        <v>85</v>
      </c>
      <c r="E2599" s="12" t="s">
        <v>49</v>
      </c>
      <c r="F2599" s="12" t="s">
        <v>76</v>
      </c>
      <c r="G2599" s="12" t="s">
        <v>41</v>
      </c>
      <c r="H2599" s="12" t="s">
        <v>256</v>
      </c>
      <c r="I2599" s="12" t="s">
        <v>111</v>
      </c>
      <c r="J2599" s="12" t="s">
        <v>24</v>
      </c>
      <c r="K2599" s="12"/>
      <c r="L2599" s="12"/>
      <c r="M2599" s="12">
        <v>2.5</v>
      </c>
      <c r="N2599" s="12" t="s">
        <v>151</v>
      </c>
      <c r="O2599" s="12">
        <v>20</v>
      </c>
      <c r="P2599" s="13">
        <v>7799.8</v>
      </c>
      <c r="Q2599" s="14">
        <v>207</v>
      </c>
    </row>
    <row r="2600" spans="1:17" ht="21">
      <c r="A2600" s="11" t="s">
        <v>165</v>
      </c>
      <c r="B2600" s="12" t="s">
        <v>2023</v>
      </c>
      <c r="C2600" s="12" t="s">
        <v>73</v>
      </c>
      <c r="D2600" s="12" t="s">
        <v>85</v>
      </c>
      <c r="E2600" s="12" t="s">
        <v>20</v>
      </c>
      <c r="F2600" s="12" t="s">
        <v>145</v>
      </c>
      <c r="G2600" s="12" t="s">
        <v>77</v>
      </c>
      <c r="H2600" s="12" t="s">
        <v>42</v>
      </c>
      <c r="I2600" s="12"/>
      <c r="J2600" s="12" t="s">
        <v>43</v>
      </c>
      <c r="K2600" s="12" t="s">
        <v>242</v>
      </c>
      <c r="L2600" s="12"/>
      <c r="M2600" s="12"/>
      <c r="N2600" s="12" t="s">
        <v>151</v>
      </c>
      <c r="O2600" s="12">
        <v>27</v>
      </c>
      <c r="P2600" s="13">
        <v>10529.73</v>
      </c>
      <c r="Q2600" s="14">
        <v>109</v>
      </c>
    </row>
    <row r="2601" spans="1:17" ht="21">
      <c r="A2601" s="11" t="s">
        <v>28</v>
      </c>
      <c r="B2601" s="12"/>
      <c r="C2601" s="12" t="s">
        <v>29</v>
      </c>
      <c r="D2601" s="12" t="s">
        <v>30</v>
      </c>
      <c r="E2601" s="12" t="s">
        <v>20</v>
      </c>
      <c r="F2601" s="12" t="s">
        <v>31</v>
      </c>
      <c r="G2601" s="12" t="s">
        <v>32</v>
      </c>
      <c r="H2601" s="12" t="s">
        <v>33</v>
      </c>
      <c r="I2601" s="12" t="s">
        <v>34</v>
      </c>
      <c r="J2601" s="12" t="s">
        <v>24</v>
      </c>
      <c r="K2601" s="12" t="s">
        <v>25</v>
      </c>
      <c r="L2601" s="12"/>
      <c r="M2601" s="12">
        <v>4.5</v>
      </c>
      <c r="N2601" s="12" t="s">
        <v>151</v>
      </c>
      <c r="O2601" s="12">
        <v>37</v>
      </c>
      <c r="P2601" s="13">
        <v>14429.63</v>
      </c>
      <c r="Q2601" s="14">
        <v>513</v>
      </c>
    </row>
    <row r="2602" spans="1:17" ht="21">
      <c r="A2602" s="11" t="s">
        <v>17</v>
      </c>
      <c r="B2602" s="12" t="s">
        <v>101</v>
      </c>
      <c r="C2602" s="12" t="s">
        <v>29</v>
      </c>
      <c r="D2602" s="12" t="s">
        <v>102</v>
      </c>
      <c r="E2602" s="12" t="s">
        <v>20</v>
      </c>
      <c r="F2602" s="12" t="s">
        <v>31</v>
      </c>
      <c r="G2602" s="12" t="s">
        <v>96</v>
      </c>
      <c r="H2602" s="12" t="s">
        <v>23</v>
      </c>
      <c r="I2602" s="12"/>
      <c r="J2602" s="12" t="s">
        <v>24</v>
      </c>
      <c r="K2602" s="12" t="s">
        <v>25</v>
      </c>
      <c r="L2602" s="12"/>
      <c r="M2602" s="12"/>
      <c r="N2602" s="12" t="s">
        <v>344</v>
      </c>
      <c r="O2602" s="12">
        <v>61</v>
      </c>
      <c r="P2602" s="13">
        <v>213439</v>
      </c>
      <c r="Q2602" s="14">
        <v>399</v>
      </c>
    </row>
    <row r="2603" spans="1:17" ht="21">
      <c r="A2603" s="11" t="s">
        <v>152</v>
      </c>
      <c r="B2603" s="12" t="s">
        <v>153</v>
      </c>
      <c r="C2603" s="12" t="s">
        <v>73</v>
      </c>
      <c r="D2603" s="12" t="s">
        <v>30</v>
      </c>
      <c r="E2603" s="12" t="s">
        <v>20</v>
      </c>
      <c r="F2603" s="12" t="s">
        <v>31</v>
      </c>
      <c r="G2603" s="12" t="s">
        <v>41</v>
      </c>
      <c r="H2603" s="12" t="s">
        <v>23</v>
      </c>
      <c r="I2603" s="12"/>
      <c r="J2603" s="12" t="s">
        <v>24</v>
      </c>
      <c r="K2603" s="12" t="s">
        <v>25</v>
      </c>
      <c r="L2603" s="12"/>
      <c r="M2603" s="12"/>
      <c r="N2603" s="12" t="s">
        <v>2962</v>
      </c>
      <c r="O2603" s="12">
        <v>28</v>
      </c>
      <c r="P2603" s="13">
        <v>54963.72</v>
      </c>
      <c r="Q2603" s="14">
        <v>388</v>
      </c>
    </row>
    <row r="2604" spans="1:17" ht="21">
      <c r="A2604" s="11" t="s">
        <v>36</v>
      </c>
      <c r="B2604" s="12" t="s">
        <v>37</v>
      </c>
      <c r="C2604" s="12" t="s">
        <v>38</v>
      </c>
      <c r="D2604" s="12" t="s">
        <v>39</v>
      </c>
      <c r="E2604" s="12"/>
      <c r="F2604" s="12" t="s">
        <v>40</v>
      </c>
      <c r="G2604" s="12" t="s">
        <v>41</v>
      </c>
      <c r="H2604" s="12" t="s">
        <v>42</v>
      </c>
      <c r="I2604" s="12"/>
      <c r="J2604" s="12" t="s">
        <v>43</v>
      </c>
      <c r="K2604" s="12"/>
      <c r="L2604" s="12" t="s">
        <v>44</v>
      </c>
      <c r="M2604" s="12">
        <v>5</v>
      </c>
      <c r="N2604" s="12" t="s">
        <v>2963</v>
      </c>
      <c r="O2604" s="12">
        <v>36</v>
      </c>
      <c r="P2604" s="13">
        <v>56303.64</v>
      </c>
      <c r="Q2604" s="14">
        <v>315</v>
      </c>
    </row>
    <row r="2605" spans="1:17" ht="21">
      <c r="A2605" s="11" t="s">
        <v>36</v>
      </c>
      <c r="B2605" s="12" t="s">
        <v>149</v>
      </c>
      <c r="C2605" s="12" t="s">
        <v>29</v>
      </c>
      <c r="D2605" s="12" t="s">
        <v>39</v>
      </c>
      <c r="E2605" s="12"/>
      <c r="F2605" s="12" t="s">
        <v>40</v>
      </c>
      <c r="G2605" s="12" t="s">
        <v>41</v>
      </c>
      <c r="H2605" s="12" t="s">
        <v>42</v>
      </c>
      <c r="I2605" s="12"/>
      <c r="J2605" s="12" t="s">
        <v>43</v>
      </c>
      <c r="K2605" s="12" t="s">
        <v>150</v>
      </c>
      <c r="L2605" s="12" t="s">
        <v>44</v>
      </c>
      <c r="M2605" s="12">
        <v>1</v>
      </c>
      <c r="N2605" s="12" t="s">
        <v>189</v>
      </c>
      <c r="O2605" s="12">
        <v>26</v>
      </c>
      <c r="P2605" s="13">
        <v>19499.740000000002</v>
      </c>
      <c r="Q2605" s="14">
        <v>343</v>
      </c>
    </row>
    <row r="2606" spans="1:17" ht="21">
      <c r="A2606" s="11" t="s">
        <v>17</v>
      </c>
      <c r="B2606" s="12"/>
      <c r="C2606" s="12" t="s">
        <v>18</v>
      </c>
      <c r="D2606" s="12" t="s">
        <v>19</v>
      </c>
      <c r="E2606" s="12" t="s">
        <v>20</v>
      </c>
      <c r="F2606" s="12" t="s">
        <v>21</v>
      </c>
      <c r="G2606" s="12" t="s">
        <v>22</v>
      </c>
      <c r="H2606" s="12" t="s">
        <v>23</v>
      </c>
      <c r="I2606" s="12"/>
      <c r="J2606" s="12" t="s">
        <v>24</v>
      </c>
      <c r="K2606" s="12" t="s">
        <v>25</v>
      </c>
      <c r="L2606" s="12" t="s">
        <v>26</v>
      </c>
      <c r="M2606" s="12"/>
      <c r="N2606" s="12" t="s">
        <v>2236</v>
      </c>
      <c r="O2606" s="12">
        <v>35</v>
      </c>
      <c r="P2606" s="13">
        <v>33599.65</v>
      </c>
      <c r="Q2606" s="14">
        <v>199</v>
      </c>
    </row>
    <row r="2607" spans="1:17" ht="21">
      <c r="A2607" s="11" t="s">
        <v>165</v>
      </c>
      <c r="B2607" s="12" t="s">
        <v>2964</v>
      </c>
      <c r="C2607" s="12" t="s">
        <v>18</v>
      </c>
      <c r="D2607" s="12" t="s">
        <v>85</v>
      </c>
      <c r="E2607" s="12" t="s">
        <v>75</v>
      </c>
      <c r="F2607" s="12" t="s">
        <v>76</v>
      </c>
      <c r="G2607" s="12" t="s">
        <v>41</v>
      </c>
      <c r="H2607" s="12" t="s">
        <v>33</v>
      </c>
      <c r="I2607" s="12"/>
      <c r="J2607" s="12" t="s">
        <v>24</v>
      </c>
      <c r="K2607" s="12" t="s">
        <v>506</v>
      </c>
      <c r="L2607" s="12"/>
      <c r="M2607" s="12"/>
      <c r="N2607" s="12" t="s">
        <v>151</v>
      </c>
      <c r="O2607" s="12">
        <v>22</v>
      </c>
      <c r="P2607" s="13">
        <v>8579.7800000000007</v>
      </c>
      <c r="Q2607" s="14">
        <v>223</v>
      </c>
    </row>
    <row r="2608" spans="1:17" ht="21">
      <c r="A2608" s="11" t="s">
        <v>71</v>
      </c>
      <c r="B2608" s="12" t="s">
        <v>1246</v>
      </c>
      <c r="C2608" s="12" t="s">
        <v>29</v>
      </c>
      <c r="D2608" s="12" t="s">
        <v>30</v>
      </c>
      <c r="E2608" s="12" t="s">
        <v>75</v>
      </c>
      <c r="F2608" s="12" t="s">
        <v>337</v>
      </c>
      <c r="G2608" s="12" t="s">
        <v>22</v>
      </c>
      <c r="H2608" s="12" t="s">
        <v>413</v>
      </c>
      <c r="I2608" s="12" t="s">
        <v>2965</v>
      </c>
      <c r="J2608" s="12" t="s">
        <v>43</v>
      </c>
      <c r="K2608" s="12"/>
      <c r="L2608" s="12"/>
      <c r="M2608" s="12">
        <v>5</v>
      </c>
      <c r="N2608" s="12" t="s">
        <v>2799</v>
      </c>
      <c r="O2608" s="12">
        <v>15</v>
      </c>
      <c r="P2608" s="13">
        <v>74985</v>
      </c>
      <c r="Q2608" s="14">
        <v>167</v>
      </c>
    </row>
    <row r="2609" spans="1:17" ht="21">
      <c r="A2609" s="11" t="s">
        <v>165</v>
      </c>
      <c r="B2609" s="12" t="s">
        <v>2966</v>
      </c>
      <c r="C2609" s="12" t="s">
        <v>18</v>
      </c>
      <c r="D2609" s="12" t="s">
        <v>85</v>
      </c>
      <c r="E2609" s="12" t="s">
        <v>20</v>
      </c>
      <c r="F2609" s="12" t="s">
        <v>76</v>
      </c>
      <c r="G2609" s="12" t="s">
        <v>32</v>
      </c>
      <c r="H2609" s="12" t="s">
        <v>33</v>
      </c>
      <c r="I2609" s="12"/>
      <c r="J2609" s="12" t="s">
        <v>24</v>
      </c>
      <c r="K2609" s="12" t="s">
        <v>506</v>
      </c>
      <c r="L2609" s="12"/>
      <c r="M2609" s="12"/>
      <c r="N2609" s="12" t="s">
        <v>78</v>
      </c>
      <c r="O2609" s="12">
        <v>22</v>
      </c>
      <c r="P2609" s="13">
        <v>19799.78</v>
      </c>
      <c r="Q2609" s="14">
        <v>392</v>
      </c>
    </row>
    <row r="2610" spans="1:17" ht="21">
      <c r="A2610" s="11" t="s">
        <v>165</v>
      </c>
      <c r="B2610" s="12">
        <v>3593</v>
      </c>
      <c r="C2610" s="12" t="s">
        <v>29</v>
      </c>
      <c r="D2610" s="12"/>
      <c r="E2610" s="12" t="s">
        <v>49</v>
      </c>
      <c r="F2610" s="12" t="s">
        <v>139</v>
      </c>
      <c r="G2610" s="12" t="s">
        <v>77</v>
      </c>
      <c r="H2610" s="12" t="s">
        <v>42</v>
      </c>
      <c r="I2610" s="12" t="s">
        <v>111</v>
      </c>
      <c r="J2610" s="12" t="s">
        <v>24</v>
      </c>
      <c r="K2610" s="12" t="s">
        <v>112</v>
      </c>
      <c r="L2610" s="12"/>
      <c r="M2610" s="12">
        <v>4.5</v>
      </c>
      <c r="N2610" s="12" t="s">
        <v>1837</v>
      </c>
      <c r="O2610" s="12">
        <v>54</v>
      </c>
      <c r="P2610" s="13">
        <v>26999.46</v>
      </c>
      <c r="Q2610" s="14">
        <v>535</v>
      </c>
    </row>
    <row r="2611" spans="1:17" ht="21">
      <c r="A2611" s="11" t="s">
        <v>28</v>
      </c>
      <c r="B2611" s="12" t="s">
        <v>2967</v>
      </c>
      <c r="C2611" s="12" t="s">
        <v>73</v>
      </c>
      <c r="D2611" s="12" t="s">
        <v>19</v>
      </c>
      <c r="E2611" s="12" t="s">
        <v>90</v>
      </c>
      <c r="F2611" s="12" t="s">
        <v>374</v>
      </c>
      <c r="G2611" s="12" t="s">
        <v>77</v>
      </c>
      <c r="H2611" s="12" t="s">
        <v>42</v>
      </c>
      <c r="I2611" s="12" t="s">
        <v>2968</v>
      </c>
      <c r="J2611" s="12" t="s">
        <v>24</v>
      </c>
      <c r="K2611" s="12"/>
      <c r="L2611" s="12"/>
      <c r="M2611" s="12">
        <v>1</v>
      </c>
      <c r="N2611" s="12" t="s">
        <v>211</v>
      </c>
      <c r="O2611" s="12">
        <v>43</v>
      </c>
      <c r="P2611" s="13">
        <v>19779.57</v>
      </c>
      <c r="Q2611" s="14">
        <v>396</v>
      </c>
    </row>
    <row r="2612" spans="1:17" ht="21">
      <c r="A2612" s="11" t="s">
        <v>28</v>
      </c>
      <c r="B2612" s="12" t="s">
        <v>2969</v>
      </c>
      <c r="C2612" s="12" t="s">
        <v>18</v>
      </c>
      <c r="D2612" s="12"/>
      <c r="E2612" s="12" t="s">
        <v>41</v>
      </c>
      <c r="F2612" s="12" t="s">
        <v>1433</v>
      </c>
      <c r="G2612" s="12" t="s">
        <v>67</v>
      </c>
      <c r="H2612" s="12" t="s">
        <v>68</v>
      </c>
      <c r="I2612" s="12"/>
      <c r="J2612" s="12" t="s">
        <v>24</v>
      </c>
      <c r="K2612" s="12" t="s">
        <v>1032</v>
      </c>
      <c r="L2612" s="12" t="s">
        <v>549</v>
      </c>
      <c r="M2612" s="12">
        <v>4</v>
      </c>
      <c r="N2612" s="12" t="s">
        <v>2970</v>
      </c>
      <c r="O2612" s="12">
        <v>58</v>
      </c>
      <c r="P2612" s="13">
        <v>139257.42000000001</v>
      </c>
      <c r="Q2612" s="14">
        <v>527</v>
      </c>
    </row>
    <row r="2613" spans="1:17" ht="21">
      <c r="A2613" s="11" t="s">
        <v>17</v>
      </c>
      <c r="B2613" s="12"/>
      <c r="C2613" s="12" t="s">
        <v>29</v>
      </c>
      <c r="D2613" s="12" t="s">
        <v>19</v>
      </c>
      <c r="E2613" s="12" t="s">
        <v>94</v>
      </c>
      <c r="F2613" s="12" t="s">
        <v>95</v>
      </c>
      <c r="G2613" s="12" t="s">
        <v>96</v>
      </c>
      <c r="H2613" s="12" t="s">
        <v>23</v>
      </c>
      <c r="I2613" s="12"/>
      <c r="J2613" s="12" t="s">
        <v>24</v>
      </c>
      <c r="K2613" s="12" t="s">
        <v>25</v>
      </c>
      <c r="L2613" s="12" t="s">
        <v>97</v>
      </c>
      <c r="M2613" s="12">
        <v>5</v>
      </c>
      <c r="N2613" s="12" t="s">
        <v>2971</v>
      </c>
      <c r="O2613" s="12">
        <v>61</v>
      </c>
      <c r="P2613" s="13">
        <v>42211.39</v>
      </c>
      <c r="Q2613" s="14">
        <v>171</v>
      </c>
    </row>
    <row r="2614" spans="1:17" ht="21">
      <c r="A2614" s="11" t="s">
        <v>28</v>
      </c>
      <c r="B2614" s="12"/>
      <c r="C2614" s="12" t="s">
        <v>18</v>
      </c>
      <c r="D2614" s="12" t="s">
        <v>287</v>
      </c>
      <c r="E2614" s="12" t="s">
        <v>32</v>
      </c>
      <c r="F2614" s="12" t="s">
        <v>288</v>
      </c>
      <c r="G2614" s="12" t="s">
        <v>77</v>
      </c>
      <c r="H2614" s="12" t="s">
        <v>23</v>
      </c>
      <c r="I2614" s="12"/>
      <c r="J2614" s="12" t="s">
        <v>24</v>
      </c>
      <c r="K2614" s="12" t="s">
        <v>25</v>
      </c>
      <c r="L2614" s="12" t="s">
        <v>97</v>
      </c>
      <c r="M2614" s="12">
        <v>4.7</v>
      </c>
      <c r="N2614" s="12" t="s">
        <v>1954</v>
      </c>
      <c r="O2614" s="12">
        <v>64</v>
      </c>
      <c r="P2614" s="13">
        <v>63936</v>
      </c>
      <c r="Q2614" s="14">
        <v>253</v>
      </c>
    </row>
    <row r="2615" spans="1:17" ht="21">
      <c r="A2615" s="11" t="s">
        <v>28</v>
      </c>
      <c r="B2615" s="12"/>
      <c r="C2615" s="12" t="s">
        <v>29</v>
      </c>
      <c r="D2615" s="12" t="s">
        <v>85</v>
      </c>
      <c r="E2615" s="12" t="s">
        <v>20</v>
      </c>
      <c r="F2615" s="12" t="s">
        <v>99</v>
      </c>
      <c r="G2615" s="12" t="s">
        <v>77</v>
      </c>
      <c r="H2615" s="12" t="s">
        <v>23</v>
      </c>
      <c r="I2615" s="12"/>
      <c r="J2615" s="12" t="s">
        <v>24</v>
      </c>
      <c r="K2615" s="12" t="s">
        <v>25</v>
      </c>
      <c r="L2615" s="12" t="s">
        <v>97</v>
      </c>
      <c r="M2615" s="12">
        <v>4.4000000000000004</v>
      </c>
      <c r="N2615" s="12" t="s">
        <v>2972</v>
      </c>
      <c r="O2615" s="12">
        <v>62</v>
      </c>
      <c r="P2615" s="13">
        <v>118458.44</v>
      </c>
      <c r="Q2615" s="14">
        <v>250</v>
      </c>
    </row>
    <row r="2616" spans="1:17" ht="21">
      <c r="A2616" s="11" t="s">
        <v>165</v>
      </c>
      <c r="B2616" s="12" t="s">
        <v>254</v>
      </c>
      <c r="C2616" s="12" t="s">
        <v>29</v>
      </c>
      <c r="D2616" s="12" t="s">
        <v>30</v>
      </c>
      <c r="E2616" s="12" t="s">
        <v>75</v>
      </c>
      <c r="F2616" s="12" t="s">
        <v>374</v>
      </c>
      <c r="G2616" s="12" t="s">
        <v>41</v>
      </c>
      <c r="H2616" s="12" t="s">
        <v>256</v>
      </c>
      <c r="I2616" s="12" t="s">
        <v>111</v>
      </c>
      <c r="J2616" s="12" t="s">
        <v>24</v>
      </c>
      <c r="K2616" s="12"/>
      <c r="L2616" s="12"/>
      <c r="M2616" s="12"/>
      <c r="N2616" s="12" t="s">
        <v>2973</v>
      </c>
      <c r="O2616" s="12">
        <v>47</v>
      </c>
      <c r="P2616" s="13">
        <v>141375.53</v>
      </c>
      <c r="Q2616" s="14">
        <v>137</v>
      </c>
    </row>
    <row r="2617" spans="1:17" ht="21">
      <c r="A2617" s="11" t="s">
        <v>165</v>
      </c>
      <c r="B2617" s="12" t="s">
        <v>1186</v>
      </c>
      <c r="C2617" s="12" t="s">
        <v>29</v>
      </c>
      <c r="D2617" s="12" t="s">
        <v>85</v>
      </c>
      <c r="E2617" s="12" t="s">
        <v>90</v>
      </c>
      <c r="F2617" s="12" t="s">
        <v>160</v>
      </c>
      <c r="G2617" s="12" t="s">
        <v>77</v>
      </c>
      <c r="H2617" s="12" t="s">
        <v>338</v>
      </c>
      <c r="I2617" s="12"/>
      <c r="J2617" s="12" t="s">
        <v>112</v>
      </c>
      <c r="K2617" s="12" t="s">
        <v>112</v>
      </c>
      <c r="L2617" s="12"/>
      <c r="M2617" s="12">
        <v>3.6</v>
      </c>
      <c r="N2617" s="12" t="s">
        <v>61</v>
      </c>
      <c r="O2617" s="12">
        <v>38</v>
      </c>
      <c r="P2617" s="13">
        <v>60762</v>
      </c>
      <c r="Q2617" s="14">
        <v>199</v>
      </c>
    </row>
    <row r="2618" spans="1:17" ht="21">
      <c r="A2618" s="11" t="s">
        <v>165</v>
      </c>
      <c r="B2618" s="12" t="s">
        <v>2413</v>
      </c>
      <c r="C2618" s="12" t="s">
        <v>29</v>
      </c>
      <c r="D2618" s="12" t="s">
        <v>30</v>
      </c>
      <c r="E2618" s="12" t="s">
        <v>661</v>
      </c>
      <c r="F2618" s="12" t="s">
        <v>76</v>
      </c>
      <c r="G2618" s="12" t="s">
        <v>32</v>
      </c>
      <c r="H2618" s="12" t="s">
        <v>33</v>
      </c>
      <c r="I2618" s="12"/>
      <c r="J2618" s="12" t="s">
        <v>43</v>
      </c>
      <c r="K2618" s="12" t="s">
        <v>799</v>
      </c>
      <c r="L2618" s="12"/>
      <c r="M2618" s="12"/>
      <c r="N2618" s="12" t="s">
        <v>127</v>
      </c>
      <c r="O2618" s="12">
        <v>54</v>
      </c>
      <c r="P2618" s="13">
        <v>34559.46</v>
      </c>
      <c r="Q2618" s="14">
        <v>361</v>
      </c>
    </row>
    <row r="2619" spans="1:17" ht="21">
      <c r="A2619" s="11" t="s">
        <v>2974</v>
      </c>
      <c r="B2619" s="12" t="s">
        <v>2975</v>
      </c>
      <c r="C2619" s="12" t="s">
        <v>105</v>
      </c>
      <c r="D2619" s="12"/>
      <c r="E2619" s="12" t="s">
        <v>90</v>
      </c>
      <c r="F2619" s="12" t="s">
        <v>76</v>
      </c>
      <c r="G2619" s="12" t="s">
        <v>41</v>
      </c>
      <c r="H2619" s="12" t="s">
        <v>413</v>
      </c>
      <c r="I2619" s="12"/>
      <c r="J2619" s="12" t="s">
        <v>43</v>
      </c>
      <c r="K2619" s="12" t="s">
        <v>1100</v>
      </c>
      <c r="L2619" s="12"/>
      <c r="M2619" s="12">
        <v>3.7</v>
      </c>
      <c r="N2619" s="12" t="s">
        <v>78</v>
      </c>
      <c r="O2619" s="12">
        <v>52</v>
      </c>
      <c r="P2619" s="13">
        <v>46799.48</v>
      </c>
      <c r="Q2619" s="14">
        <v>281</v>
      </c>
    </row>
    <row r="2620" spans="1:17" ht="21">
      <c r="A2620" s="11" t="s">
        <v>28</v>
      </c>
      <c r="B2620" s="12"/>
      <c r="C2620" s="12" t="s">
        <v>29</v>
      </c>
      <c r="D2620" s="12" t="s">
        <v>30</v>
      </c>
      <c r="E2620" s="12" t="s">
        <v>20</v>
      </c>
      <c r="F2620" s="12" t="s">
        <v>31</v>
      </c>
      <c r="G2620" s="12" t="s">
        <v>32</v>
      </c>
      <c r="H2620" s="12" t="s">
        <v>33</v>
      </c>
      <c r="I2620" s="12" t="s">
        <v>34</v>
      </c>
      <c r="J2620" s="12" t="s">
        <v>24</v>
      </c>
      <c r="K2620" s="12" t="s">
        <v>25</v>
      </c>
      <c r="L2620" s="12"/>
      <c r="M2620" s="12">
        <v>4.5</v>
      </c>
      <c r="N2620" s="12" t="s">
        <v>45</v>
      </c>
      <c r="O2620" s="12">
        <v>16</v>
      </c>
      <c r="P2620" s="13">
        <v>15999.84</v>
      </c>
      <c r="Q2620" s="14">
        <v>408</v>
      </c>
    </row>
    <row r="2621" spans="1:17" ht="21">
      <c r="A2621" s="11" t="s">
        <v>17</v>
      </c>
      <c r="B2621" s="12" t="s">
        <v>101</v>
      </c>
      <c r="C2621" s="12" t="s">
        <v>29</v>
      </c>
      <c r="D2621" s="12" t="s">
        <v>102</v>
      </c>
      <c r="E2621" s="12" t="s">
        <v>20</v>
      </c>
      <c r="F2621" s="12" t="s">
        <v>31</v>
      </c>
      <c r="G2621" s="12" t="s">
        <v>96</v>
      </c>
      <c r="H2621" s="12" t="s">
        <v>23</v>
      </c>
      <c r="I2621" s="12"/>
      <c r="J2621" s="12" t="s">
        <v>24</v>
      </c>
      <c r="K2621" s="12" t="s">
        <v>25</v>
      </c>
      <c r="L2621" s="12"/>
      <c r="M2621" s="12"/>
      <c r="N2621" s="12" t="s">
        <v>100</v>
      </c>
      <c r="O2621" s="12">
        <v>54</v>
      </c>
      <c r="P2621" s="13">
        <v>91746</v>
      </c>
      <c r="Q2621" s="14">
        <v>259</v>
      </c>
    </row>
    <row r="2622" spans="1:17" ht="21">
      <c r="A2622" s="11" t="s">
        <v>152</v>
      </c>
      <c r="B2622" s="12" t="s">
        <v>153</v>
      </c>
      <c r="C2622" s="12" t="s">
        <v>73</v>
      </c>
      <c r="D2622" s="12" t="s">
        <v>30</v>
      </c>
      <c r="E2622" s="12" t="s">
        <v>20</v>
      </c>
      <c r="F2622" s="12" t="s">
        <v>31</v>
      </c>
      <c r="G2622" s="12" t="s">
        <v>41</v>
      </c>
      <c r="H2622" s="12" t="s">
        <v>23</v>
      </c>
      <c r="I2622" s="12"/>
      <c r="J2622" s="12" t="s">
        <v>24</v>
      </c>
      <c r="K2622" s="12" t="s">
        <v>25</v>
      </c>
      <c r="L2622" s="12"/>
      <c r="M2622" s="12"/>
      <c r="N2622" s="12" t="s">
        <v>2976</v>
      </c>
      <c r="O2622" s="12">
        <v>31</v>
      </c>
      <c r="P2622" s="13">
        <v>34719.69</v>
      </c>
      <c r="Q2622" s="14">
        <v>314</v>
      </c>
    </row>
    <row r="2623" spans="1:17" ht="21">
      <c r="A2623" s="11" t="s">
        <v>36</v>
      </c>
      <c r="B2623" s="12" t="s">
        <v>37</v>
      </c>
      <c r="C2623" s="12" t="s">
        <v>38</v>
      </c>
      <c r="D2623" s="12" t="s">
        <v>39</v>
      </c>
      <c r="E2623" s="12"/>
      <c r="F2623" s="12" t="s">
        <v>40</v>
      </c>
      <c r="G2623" s="12" t="s">
        <v>41</v>
      </c>
      <c r="H2623" s="12" t="s">
        <v>42</v>
      </c>
      <c r="I2623" s="12"/>
      <c r="J2623" s="12" t="s">
        <v>43</v>
      </c>
      <c r="K2623" s="12"/>
      <c r="L2623" s="12" t="s">
        <v>44</v>
      </c>
      <c r="M2623" s="12">
        <v>5</v>
      </c>
      <c r="N2623" s="12" t="s">
        <v>2977</v>
      </c>
      <c r="O2623" s="12">
        <v>61</v>
      </c>
      <c r="P2623" s="13">
        <v>43249</v>
      </c>
      <c r="Q2623" s="14">
        <v>417</v>
      </c>
    </row>
    <row r="2624" spans="1:17" ht="21">
      <c r="A2624" s="11" t="s">
        <v>36</v>
      </c>
      <c r="B2624" s="12" t="s">
        <v>149</v>
      </c>
      <c r="C2624" s="12" t="s">
        <v>29</v>
      </c>
      <c r="D2624" s="12" t="s">
        <v>39</v>
      </c>
      <c r="E2624" s="12"/>
      <c r="F2624" s="12" t="s">
        <v>40</v>
      </c>
      <c r="G2624" s="12" t="s">
        <v>41</v>
      </c>
      <c r="H2624" s="12" t="s">
        <v>42</v>
      </c>
      <c r="I2624" s="12"/>
      <c r="J2624" s="12" t="s">
        <v>43</v>
      </c>
      <c r="K2624" s="12" t="s">
        <v>150</v>
      </c>
      <c r="L2624" s="12" t="s">
        <v>44</v>
      </c>
      <c r="M2624" s="12">
        <v>1</v>
      </c>
      <c r="N2624" s="12" t="s">
        <v>2978</v>
      </c>
      <c r="O2624" s="12">
        <v>13</v>
      </c>
      <c r="P2624" s="13">
        <v>10451.870000000001</v>
      </c>
      <c r="Q2624" s="14">
        <v>315</v>
      </c>
    </row>
    <row r="2625" spans="1:17" ht="21">
      <c r="A2625" s="11" t="s">
        <v>17</v>
      </c>
      <c r="B2625" s="12"/>
      <c r="C2625" s="12" t="s">
        <v>18</v>
      </c>
      <c r="D2625" s="12" t="s">
        <v>19</v>
      </c>
      <c r="E2625" s="12" t="s">
        <v>20</v>
      </c>
      <c r="F2625" s="12" t="s">
        <v>21</v>
      </c>
      <c r="G2625" s="12" t="s">
        <v>22</v>
      </c>
      <c r="H2625" s="12" t="s">
        <v>23</v>
      </c>
      <c r="I2625" s="12"/>
      <c r="J2625" s="12" t="s">
        <v>24</v>
      </c>
      <c r="K2625" s="12" t="s">
        <v>25</v>
      </c>
      <c r="L2625" s="12" t="s">
        <v>26</v>
      </c>
      <c r="M2625" s="12"/>
      <c r="N2625" s="12" t="s">
        <v>2979</v>
      </c>
      <c r="O2625" s="12">
        <v>41</v>
      </c>
      <c r="P2625" s="13">
        <v>88109</v>
      </c>
      <c r="Q2625" s="14">
        <v>325</v>
      </c>
    </row>
    <row r="2626" spans="1:17" ht="21">
      <c r="A2626" s="11" t="s">
        <v>165</v>
      </c>
      <c r="B2626" s="12" t="s">
        <v>254</v>
      </c>
      <c r="C2626" s="12" t="s">
        <v>48</v>
      </c>
      <c r="D2626" s="12"/>
      <c r="E2626" s="12" t="s">
        <v>49</v>
      </c>
      <c r="F2626" s="12" t="s">
        <v>86</v>
      </c>
      <c r="G2626" s="12" t="s">
        <v>22</v>
      </c>
      <c r="H2626" s="12" t="s">
        <v>256</v>
      </c>
      <c r="I2626" s="12"/>
      <c r="J2626" s="12" t="s">
        <v>24</v>
      </c>
      <c r="K2626" s="12" t="s">
        <v>272</v>
      </c>
      <c r="L2626" s="12" t="s">
        <v>262</v>
      </c>
      <c r="M2626" s="12"/>
      <c r="N2626" s="12" t="s">
        <v>2980</v>
      </c>
      <c r="O2626" s="12">
        <v>12</v>
      </c>
      <c r="P2626" s="13">
        <v>6048</v>
      </c>
      <c r="Q2626" s="14">
        <v>504</v>
      </c>
    </row>
    <row r="2627" spans="1:17" ht="21">
      <c r="A2627" s="11" t="s">
        <v>17</v>
      </c>
      <c r="B2627" s="12"/>
      <c r="C2627" s="12" t="s">
        <v>29</v>
      </c>
      <c r="D2627" s="12" t="s">
        <v>19</v>
      </c>
      <c r="E2627" s="12" t="s">
        <v>94</v>
      </c>
      <c r="F2627" s="12" t="s">
        <v>95</v>
      </c>
      <c r="G2627" s="12" t="s">
        <v>96</v>
      </c>
      <c r="H2627" s="12" t="s">
        <v>23</v>
      </c>
      <c r="I2627" s="12"/>
      <c r="J2627" s="12" t="s">
        <v>24</v>
      </c>
      <c r="K2627" s="12" t="s">
        <v>25</v>
      </c>
      <c r="L2627" s="12" t="s">
        <v>97</v>
      </c>
      <c r="M2627" s="12">
        <v>5</v>
      </c>
      <c r="N2627" s="12" t="s">
        <v>1067</v>
      </c>
      <c r="O2627" s="12">
        <v>60</v>
      </c>
      <c r="P2627" s="13">
        <v>23999.4</v>
      </c>
      <c r="Q2627" s="14">
        <v>403</v>
      </c>
    </row>
    <row r="2628" spans="1:17" ht="21">
      <c r="A2628" s="11" t="s">
        <v>28</v>
      </c>
      <c r="B2628" s="12"/>
      <c r="C2628" s="12" t="s">
        <v>18</v>
      </c>
      <c r="D2628" s="12" t="s">
        <v>287</v>
      </c>
      <c r="E2628" s="12" t="s">
        <v>32</v>
      </c>
      <c r="F2628" s="12" t="s">
        <v>288</v>
      </c>
      <c r="G2628" s="12" t="s">
        <v>77</v>
      </c>
      <c r="H2628" s="12" t="s">
        <v>23</v>
      </c>
      <c r="I2628" s="12"/>
      <c r="J2628" s="12" t="s">
        <v>24</v>
      </c>
      <c r="K2628" s="12" t="s">
        <v>25</v>
      </c>
      <c r="L2628" s="12" t="s">
        <v>97</v>
      </c>
      <c r="M2628" s="12">
        <v>4.7</v>
      </c>
      <c r="N2628" s="12" t="s">
        <v>78</v>
      </c>
      <c r="O2628" s="12">
        <v>16</v>
      </c>
      <c r="P2628" s="13">
        <v>14399.84</v>
      </c>
      <c r="Q2628" s="14">
        <v>312</v>
      </c>
    </row>
    <row r="2629" spans="1:17" ht="21">
      <c r="A2629" s="11" t="s">
        <v>28</v>
      </c>
      <c r="B2629" s="12"/>
      <c r="C2629" s="12" t="s">
        <v>29</v>
      </c>
      <c r="D2629" s="12" t="s">
        <v>85</v>
      </c>
      <c r="E2629" s="12" t="s">
        <v>20</v>
      </c>
      <c r="F2629" s="12" t="s">
        <v>99</v>
      </c>
      <c r="G2629" s="12" t="s">
        <v>77</v>
      </c>
      <c r="H2629" s="12" t="s">
        <v>23</v>
      </c>
      <c r="I2629" s="12"/>
      <c r="J2629" s="12" t="s">
        <v>24</v>
      </c>
      <c r="K2629" s="12" t="s">
        <v>25</v>
      </c>
      <c r="L2629" s="12" t="s">
        <v>97</v>
      </c>
      <c r="M2629" s="12">
        <v>4.4000000000000004</v>
      </c>
      <c r="N2629" s="12" t="s">
        <v>132</v>
      </c>
      <c r="O2629" s="12">
        <v>26</v>
      </c>
      <c r="P2629" s="13">
        <v>15339.74</v>
      </c>
      <c r="Q2629" s="14">
        <v>158</v>
      </c>
    </row>
    <row r="2630" spans="1:17" ht="21">
      <c r="A2630" s="11" t="s">
        <v>165</v>
      </c>
      <c r="B2630" s="12" t="s">
        <v>2981</v>
      </c>
      <c r="C2630" s="12" t="s">
        <v>29</v>
      </c>
      <c r="D2630" s="12" t="s">
        <v>30</v>
      </c>
      <c r="E2630" s="12" t="s">
        <v>75</v>
      </c>
      <c r="F2630" s="12" t="s">
        <v>76</v>
      </c>
      <c r="G2630" s="12" t="s">
        <v>77</v>
      </c>
      <c r="H2630" s="12" t="s">
        <v>256</v>
      </c>
      <c r="I2630" s="12" t="s">
        <v>589</v>
      </c>
      <c r="J2630" s="12" t="s">
        <v>1082</v>
      </c>
      <c r="K2630" s="12"/>
      <c r="L2630" s="12"/>
      <c r="M2630" s="12">
        <v>5</v>
      </c>
      <c r="N2630" s="12" t="s">
        <v>1863</v>
      </c>
      <c r="O2630" s="12">
        <v>53</v>
      </c>
      <c r="P2630" s="13">
        <v>37099.47</v>
      </c>
      <c r="Q2630" s="14">
        <v>495</v>
      </c>
    </row>
    <row r="2631" spans="1:17" ht="21">
      <c r="A2631" s="11" t="s">
        <v>165</v>
      </c>
      <c r="B2631" s="12" t="s">
        <v>254</v>
      </c>
      <c r="C2631" s="12" t="s">
        <v>29</v>
      </c>
      <c r="D2631" s="12"/>
      <c r="E2631" s="12" t="s">
        <v>1349</v>
      </c>
      <c r="F2631" s="12" t="s">
        <v>86</v>
      </c>
      <c r="G2631" s="12" t="s">
        <v>22</v>
      </c>
      <c r="H2631" s="12" t="s">
        <v>256</v>
      </c>
      <c r="I2631" s="12" t="s">
        <v>284</v>
      </c>
      <c r="J2631" s="12" t="s">
        <v>24</v>
      </c>
      <c r="K2631" s="12" t="s">
        <v>1947</v>
      </c>
      <c r="L2631" s="12"/>
      <c r="M2631" s="12">
        <v>1</v>
      </c>
      <c r="N2631" s="12" t="s">
        <v>2982</v>
      </c>
      <c r="O2631" s="12">
        <v>65</v>
      </c>
      <c r="P2631" s="13">
        <v>40300</v>
      </c>
      <c r="Q2631" s="14">
        <v>345</v>
      </c>
    </row>
    <row r="2632" spans="1:17" ht="21">
      <c r="A2632" s="11" t="s">
        <v>216</v>
      </c>
      <c r="B2632" s="12" t="s">
        <v>2983</v>
      </c>
      <c r="C2632" s="12" t="s">
        <v>73</v>
      </c>
      <c r="D2632" s="12"/>
      <c r="E2632" s="12" t="s">
        <v>90</v>
      </c>
      <c r="F2632" s="12" t="s">
        <v>76</v>
      </c>
      <c r="G2632" s="12" t="s">
        <v>77</v>
      </c>
      <c r="H2632" s="12" t="s">
        <v>33</v>
      </c>
      <c r="I2632" s="12"/>
      <c r="J2632" s="12" t="s">
        <v>24</v>
      </c>
      <c r="K2632" s="12"/>
      <c r="L2632" s="12">
        <v>4.7</v>
      </c>
      <c r="M2632" s="12"/>
      <c r="N2632" s="12" t="s">
        <v>364</v>
      </c>
      <c r="O2632" s="12">
        <v>50</v>
      </c>
      <c r="P2632" s="13">
        <v>36999.5</v>
      </c>
      <c r="Q2632" s="14">
        <v>401</v>
      </c>
    </row>
    <row r="2633" spans="1:17" ht="21">
      <c r="A2633" s="11" t="s">
        <v>165</v>
      </c>
      <c r="B2633" s="12" t="s">
        <v>1186</v>
      </c>
      <c r="C2633" s="12" t="s">
        <v>73</v>
      </c>
      <c r="D2633" s="12"/>
      <c r="E2633" s="12"/>
      <c r="F2633" s="12" t="s">
        <v>1475</v>
      </c>
      <c r="G2633" s="12" t="s">
        <v>41</v>
      </c>
      <c r="H2633" s="12" t="s">
        <v>338</v>
      </c>
      <c r="I2633" s="12" t="s">
        <v>409</v>
      </c>
      <c r="J2633" s="12"/>
      <c r="K2633" s="12"/>
      <c r="L2633" s="12" t="s">
        <v>2229</v>
      </c>
      <c r="M2633" s="12">
        <v>3.7</v>
      </c>
      <c r="N2633" s="12" t="s">
        <v>2984</v>
      </c>
      <c r="O2633" s="12">
        <v>27</v>
      </c>
      <c r="P2633" s="13">
        <v>29133</v>
      </c>
      <c r="Q2633" s="14">
        <v>203</v>
      </c>
    </row>
    <row r="2634" spans="1:17" ht="21">
      <c r="A2634" s="11" t="s">
        <v>123</v>
      </c>
      <c r="B2634" s="12"/>
      <c r="C2634" s="12" t="s">
        <v>48</v>
      </c>
      <c r="D2634" s="12"/>
      <c r="E2634" s="12" t="s">
        <v>49</v>
      </c>
      <c r="F2634" s="12"/>
      <c r="G2634" s="12" t="s">
        <v>22</v>
      </c>
      <c r="H2634" s="12" t="s">
        <v>413</v>
      </c>
      <c r="I2634" s="12"/>
      <c r="J2634" s="12" t="s">
        <v>24</v>
      </c>
      <c r="K2634" s="12"/>
      <c r="L2634" s="12"/>
      <c r="M2634" s="12"/>
      <c r="N2634" s="12" t="s">
        <v>2985</v>
      </c>
      <c r="O2634" s="12">
        <v>25</v>
      </c>
      <c r="P2634" s="13">
        <v>53649.75</v>
      </c>
      <c r="Q2634" s="14">
        <v>362</v>
      </c>
    </row>
    <row r="2635" spans="1:17" ht="21">
      <c r="A2635" s="11" t="s">
        <v>165</v>
      </c>
      <c r="B2635" s="12" t="s">
        <v>2986</v>
      </c>
      <c r="C2635" s="12" t="s">
        <v>48</v>
      </c>
      <c r="D2635" s="12" t="s">
        <v>30</v>
      </c>
      <c r="E2635" s="12"/>
      <c r="F2635" s="12" t="s">
        <v>21</v>
      </c>
      <c r="G2635" s="12" t="s">
        <v>22</v>
      </c>
      <c r="H2635" s="12" t="s">
        <v>338</v>
      </c>
      <c r="I2635" s="12"/>
      <c r="J2635" s="12" t="s">
        <v>24</v>
      </c>
      <c r="K2635" s="12" t="s">
        <v>1947</v>
      </c>
      <c r="L2635" s="12" t="s">
        <v>2987</v>
      </c>
      <c r="M2635" s="12">
        <v>3.9</v>
      </c>
      <c r="N2635" s="12" t="s">
        <v>1471</v>
      </c>
      <c r="O2635" s="12">
        <v>58</v>
      </c>
      <c r="P2635" s="13">
        <v>144999.42000000001</v>
      </c>
      <c r="Q2635" s="14">
        <v>167</v>
      </c>
    </row>
    <row r="2636" spans="1:17" ht="21">
      <c r="A2636" s="11" t="s">
        <v>28</v>
      </c>
      <c r="B2636" s="12"/>
      <c r="C2636" s="12" t="s">
        <v>29</v>
      </c>
      <c r="D2636" s="12" t="s">
        <v>30</v>
      </c>
      <c r="E2636" s="12" t="s">
        <v>20</v>
      </c>
      <c r="F2636" s="12" t="s">
        <v>31</v>
      </c>
      <c r="G2636" s="12" t="s">
        <v>32</v>
      </c>
      <c r="H2636" s="12" t="s">
        <v>33</v>
      </c>
      <c r="I2636" s="12" t="s">
        <v>34</v>
      </c>
      <c r="J2636" s="12" t="s">
        <v>24</v>
      </c>
      <c r="K2636" s="12" t="s">
        <v>25</v>
      </c>
      <c r="L2636" s="12"/>
      <c r="M2636" s="12">
        <v>4.5</v>
      </c>
      <c r="N2636" s="12" t="s">
        <v>127</v>
      </c>
      <c r="O2636" s="12">
        <v>19</v>
      </c>
      <c r="P2636" s="13">
        <v>12159.81</v>
      </c>
      <c r="Q2636" s="14">
        <v>194</v>
      </c>
    </row>
    <row r="2637" spans="1:17" ht="21">
      <c r="A2637" s="11" t="s">
        <v>17</v>
      </c>
      <c r="B2637" s="12" t="s">
        <v>101</v>
      </c>
      <c r="C2637" s="12" t="s">
        <v>29</v>
      </c>
      <c r="D2637" s="12" t="s">
        <v>102</v>
      </c>
      <c r="E2637" s="12" t="s">
        <v>20</v>
      </c>
      <c r="F2637" s="12" t="s">
        <v>31</v>
      </c>
      <c r="G2637" s="12" t="s">
        <v>96</v>
      </c>
      <c r="H2637" s="12" t="s">
        <v>23</v>
      </c>
      <c r="I2637" s="12"/>
      <c r="J2637" s="12" t="s">
        <v>24</v>
      </c>
      <c r="K2637" s="12" t="s">
        <v>25</v>
      </c>
      <c r="L2637" s="12"/>
      <c r="M2637" s="12"/>
      <c r="N2637" s="12" t="s">
        <v>45</v>
      </c>
      <c r="O2637" s="12">
        <v>33</v>
      </c>
      <c r="P2637" s="13">
        <v>32999.67</v>
      </c>
      <c r="Q2637" s="14">
        <v>478</v>
      </c>
    </row>
    <row r="2638" spans="1:17" ht="21">
      <c r="A2638" s="11" t="s">
        <v>152</v>
      </c>
      <c r="B2638" s="12" t="s">
        <v>153</v>
      </c>
      <c r="C2638" s="12" t="s">
        <v>73</v>
      </c>
      <c r="D2638" s="12" t="s">
        <v>30</v>
      </c>
      <c r="E2638" s="12" t="s">
        <v>20</v>
      </c>
      <c r="F2638" s="12" t="s">
        <v>31</v>
      </c>
      <c r="G2638" s="12" t="s">
        <v>41</v>
      </c>
      <c r="H2638" s="12" t="s">
        <v>23</v>
      </c>
      <c r="I2638" s="12"/>
      <c r="J2638" s="12" t="s">
        <v>24</v>
      </c>
      <c r="K2638" s="12" t="s">
        <v>25</v>
      </c>
      <c r="L2638" s="12"/>
      <c r="M2638" s="12"/>
      <c r="N2638" s="12" t="s">
        <v>2988</v>
      </c>
      <c r="O2638" s="12">
        <v>25</v>
      </c>
      <c r="P2638" s="13">
        <v>5624.75</v>
      </c>
      <c r="Q2638" s="14">
        <v>346</v>
      </c>
    </row>
    <row r="2639" spans="1:17" ht="21">
      <c r="A2639" s="11" t="s">
        <v>36</v>
      </c>
      <c r="B2639" s="12" t="s">
        <v>37</v>
      </c>
      <c r="C2639" s="12" t="s">
        <v>38</v>
      </c>
      <c r="D2639" s="12" t="s">
        <v>39</v>
      </c>
      <c r="E2639" s="12"/>
      <c r="F2639" s="12" t="s">
        <v>40</v>
      </c>
      <c r="G2639" s="12" t="s">
        <v>41</v>
      </c>
      <c r="H2639" s="12" t="s">
        <v>42</v>
      </c>
      <c r="I2639" s="12"/>
      <c r="J2639" s="12" t="s">
        <v>43</v>
      </c>
      <c r="K2639" s="12"/>
      <c r="L2639" s="12" t="s">
        <v>44</v>
      </c>
      <c r="M2639" s="12">
        <v>5</v>
      </c>
      <c r="N2639" s="12" t="s">
        <v>45</v>
      </c>
      <c r="O2639" s="12">
        <v>61</v>
      </c>
      <c r="P2639" s="13">
        <v>60999.39</v>
      </c>
      <c r="Q2639" s="14">
        <v>245</v>
      </c>
    </row>
    <row r="2640" spans="1:17" ht="21">
      <c r="A2640" s="11" t="s">
        <v>36</v>
      </c>
      <c r="B2640" s="12" t="s">
        <v>149</v>
      </c>
      <c r="C2640" s="12" t="s">
        <v>29</v>
      </c>
      <c r="D2640" s="12" t="s">
        <v>39</v>
      </c>
      <c r="E2640" s="12"/>
      <c r="F2640" s="12" t="s">
        <v>40</v>
      </c>
      <c r="G2640" s="12" t="s">
        <v>41</v>
      </c>
      <c r="H2640" s="12" t="s">
        <v>42</v>
      </c>
      <c r="I2640" s="12"/>
      <c r="J2640" s="12" t="s">
        <v>43</v>
      </c>
      <c r="K2640" s="12" t="s">
        <v>150</v>
      </c>
      <c r="L2640" s="12" t="s">
        <v>44</v>
      </c>
      <c r="M2640" s="12">
        <v>1</v>
      </c>
      <c r="N2640" s="12" t="s">
        <v>2989</v>
      </c>
      <c r="O2640" s="12">
        <v>43</v>
      </c>
      <c r="P2640" s="13">
        <v>189184.52</v>
      </c>
      <c r="Q2640" s="14">
        <v>337</v>
      </c>
    </row>
    <row r="2641" spans="1:17" ht="21">
      <c r="A2641" s="11" t="s">
        <v>17</v>
      </c>
      <c r="B2641" s="12"/>
      <c r="C2641" s="12" t="s">
        <v>18</v>
      </c>
      <c r="D2641" s="12" t="s">
        <v>19</v>
      </c>
      <c r="E2641" s="12" t="s">
        <v>20</v>
      </c>
      <c r="F2641" s="12" t="s">
        <v>21</v>
      </c>
      <c r="G2641" s="12" t="s">
        <v>22</v>
      </c>
      <c r="H2641" s="12" t="s">
        <v>23</v>
      </c>
      <c r="I2641" s="12"/>
      <c r="J2641" s="12" t="s">
        <v>24</v>
      </c>
      <c r="K2641" s="12" t="s">
        <v>25</v>
      </c>
      <c r="L2641" s="12" t="s">
        <v>26</v>
      </c>
      <c r="M2641" s="12"/>
      <c r="N2641" s="12" t="s">
        <v>496</v>
      </c>
      <c r="O2641" s="12">
        <v>64</v>
      </c>
      <c r="P2641" s="13">
        <v>243136</v>
      </c>
      <c r="Q2641" s="14">
        <v>521</v>
      </c>
    </row>
    <row r="2642" spans="1:17" ht="21">
      <c r="A2642" s="11" t="s">
        <v>165</v>
      </c>
      <c r="B2642" s="12" t="s">
        <v>1101</v>
      </c>
      <c r="C2642" s="12" t="s">
        <v>302</v>
      </c>
      <c r="D2642" s="12" t="s">
        <v>85</v>
      </c>
      <c r="E2642" s="12" t="s">
        <v>58</v>
      </c>
      <c r="F2642" s="12" t="s">
        <v>76</v>
      </c>
      <c r="G2642" s="12" t="s">
        <v>77</v>
      </c>
      <c r="H2642" s="12" t="s">
        <v>256</v>
      </c>
      <c r="I2642" s="12" t="s">
        <v>589</v>
      </c>
      <c r="J2642" s="12" t="s">
        <v>24</v>
      </c>
      <c r="K2642" s="12"/>
      <c r="L2642" s="12"/>
      <c r="M2642" s="12">
        <v>5</v>
      </c>
      <c r="N2642" s="12" t="s">
        <v>78</v>
      </c>
      <c r="O2642" s="12">
        <v>32</v>
      </c>
      <c r="P2642" s="13">
        <v>28799.68</v>
      </c>
      <c r="Q2642" s="14">
        <v>459</v>
      </c>
    </row>
    <row r="2643" spans="1:17" ht="21">
      <c r="A2643" s="11" t="s">
        <v>36</v>
      </c>
      <c r="B2643" s="12" t="s">
        <v>2990</v>
      </c>
      <c r="C2643" s="12" t="s">
        <v>29</v>
      </c>
      <c r="D2643" s="12" t="s">
        <v>85</v>
      </c>
      <c r="E2643" s="12"/>
      <c r="F2643" s="12" t="s">
        <v>76</v>
      </c>
      <c r="G2643" s="12" t="s">
        <v>77</v>
      </c>
      <c r="H2643" s="12" t="s">
        <v>42</v>
      </c>
      <c r="I2643" s="12"/>
      <c r="J2643" s="12" t="s">
        <v>43</v>
      </c>
      <c r="K2643" s="12" t="s">
        <v>570</v>
      </c>
      <c r="L2643" s="12" t="s">
        <v>2229</v>
      </c>
      <c r="M2643" s="12"/>
      <c r="N2643" s="12" t="s">
        <v>45</v>
      </c>
      <c r="O2643" s="12">
        <v>29</v>
      </c>
      <c r="P2643" s="13">
        <v>28999.71</v>
      </c>
      <c r="Q2643" s="14">
        <v>114</v>
      </c>
    </row>
    <row r="2644" spans="1:17" ht="21">
      <c r="A2644" s="11" t="s">
        <v>165</v>
      </c>
      <c r="B2644" s="12" t="s">
        <v>2750</v>
      </c>
      <c r="C2644" s="12" t="s">
        <v>18</v>
      </c>
      <c r="D2644" s="12" t="s">
        <v>2751</v>
      </c>
      <c r="E2644" s="12" t="s">
        <v>75</v>
      </c>
      <c r="F2644" s="12" t="s">
        <v>76</v>
      </c>
      <c r="G2644" s="12" t="s">
        <v>41</v>
      </c>
      <c r="H2644" s="12" t="s">
        <v>33</v>
      </c>
      <c r="I2644" s="12"/>
      <c r="J2644" s="12" t="s">
        <v>24</v>
      </c>
      <c r="K2644" s="12" t="s">
        <v>506</v>
      </c>
      <c r="L2644" s="12"/>
      <c r="M2644" s="12"/>
      <c r="N2644" s="12" t="s">
        <v>45</v>
      </c>
      <c r="O2644" s="12">
        <v>12</v>
      </c>
      <c r="P2644" s="13">
        <v>11999.88</v>
      </c>
      <c r="Q2644" s="14">
        <v>409</v>
      </c>
    </row>
    <row r="2645" spans="1:17" ht="21">
      <c r="A2645" s="11" t="s">
        <v>165</v>
      </c>
      <c r="B2645" s="12" t="s">
        <v>2991</v>
      </c>
      <c r="C2645" s="12" t="s">
        <v>29</v>
      </c>
      <c r="D2645" s="12" t="s">
        <v>85</v>
      </c>
      <c r="E2645" s="12" t="s">
        <v>75</v>
      </c>
      <c r="F2645" s="12" t="s">
        <v>86</v>
      </c>
      <c r="G2645" s="12" t="s">
        <v>77</v>
      </c>
      <c r="H2645" s="12" t="s">
        <v>33</v>
      </c>
      <c r="I2645" s="12"/>
      <c r="J2645" s="12" t="s">
        <v>24</v>
      </c>
      <c r="K2645" s="12" t="s">
        <v>506</v>
      </c>
      <c r="L2645" s="12"/>
      <c r="M2645" s="12"/>
      <c r="N2645" s="12" t="s">
        <v>713</v>
      </c>
      <c r="O2645" s="12">
        <v>15</v>
      </c>
      <c r="P2645" s="13">
        <v>2999.85</v>
      </c>
      <c r="Q2645" s="14">
        <v>260</v>
      </c>
    </row>
    <row r="2646" spans="1:17" ht="21">
      <c r="A2646" s="11" t="s">
        <v>165</v>
      </c>
      <c r="B2646" s="12" t="s">
        <v>2992</v>
      </c>
      <c r="C2646" s="12" t="s">
        <v>73</v>
      </c>
      <c r="D2646" s="12" t="s">
        <v>102</v>
      </c>
      <c r="E2646" s="12" t="s">
        <v>20</v>
      </c>
      <c r="F2646" s="12" t="s">
        <v>145</v>
      </c>
      <c r="G2646" s="12" t="s">
        <v>41</v>
      </c>
      <c r="H2646" s="12" t="s">
        <v>42</v>
      </c>
      <c r="I2646" s="12"/>
      <c r="J2646" s="12" t="s">
        <v>43</v>
      </c>
      <c r="K2646" s="12" t="s">
        <v>146</v>
      </c>
      <c r="L2646" s="12"/>
      <c r="M2646" s="12"/>
      <c r="N2646" s="12" t="s">
        <v>100</v>
      </c>
      <c r="O2646" s="12">
        <v>19</v>
      </c>
      <c r="P2646" s="13">
        <v>32281</v>
      </c>
      <c r="Q2646" s="14">
        <v>313</v>
      </c>
    </row>
    <row r="2647" spans="1:17" ht="21">
      <c r="A2647" s="11" t="s">
        <v>17</v>
      </c>
      <c r="B2647" s="12"/>
      <c r="C2647" s="12" t="s">
        <v>29</v>
      </c>
      <c r="D2647" s="12" t="s">
        <v>19</v>
      </c>
      <c r="E2647" s="12" t="s">
        <v>94</v>
      </c>
      <c r="F2647" s="12" t="s">
        <v>95</v>
      </c>
      <c r="G2647" s="12" t="s">
        <v>96</v>
      </c>
      <c r="H2647" s="12" t="s">
        <v>23</v>
      </c>
      <c r="I2647" s="12"/>
      <c r="J2647" s="12" t="s">
        <v>24</v>
      </c>
      <c r="K2647" s="12" t="s">
        <v>25</v>
      </c>
      <c r="L2647" s="12" t="s">
        <v>97</v>
      </c>
      <c r="M2647" s="12">
        <v>5</v>
      </c>
      <c r="N2647" s="12" t="s">
        <v>2993</v>
      </c>
      <c r="O2647" s="12">
        <v>36</v>
      </c>
      <c r="P2647" s="13">
        <v>72729.36</v>
      </c>
      <c r="Q2647" s="14">
        <v>197</v>
      </c>
    </row>
    <row r="2648" spans="1:17" ht="21">
      <c r="A2648" s="11" t="s">
        <v>28</v>
      </c>
      <c r="B2648" s="12"/>
      <c r="C2648" s="12" t="s">
        <v>18</v>
      </c>
      <c r="D2648" s="12" t="s">
        <v>287</v>
      </c>
      <c r="E2648" s="12" t="s">
        <v>32</v>
      </c>
      <c r="F2648" s="12" t="s">
        <v>288</v>
      </c>
      <c r="G2648" s="12" t="s">
        <v>77</v>
      </c>
      <c r="H2648" s="12" t="s">
        <v>23</v>
      </c>
      <c r="I2648" s="12"/>
      <c r="J2648" s="12" t="s">
        <v>24</v>
      </c>
      <c r="K2648" s="12" t="s">
        <v>25</v>
      </c>
      <c r="L2648" s="12" t="s">
        <v>97</v>
      </c>
      <c r="M2648" s="12">
        <v>4.7</v>
      </c>
      <c r="N2648" s="12" t="s">
        <v>2994</v>
      </c>
      <c r="O2648" s="12">
        <v>20</v>
      </c>
      <c r="P2648" s="13">
        <v>55079.8</v>
      </c>
      <c r="Q2648" s="14">
        <v>495</v>
      </c>
    </row>
    <row r="2649" spans="1:17" ht="21">
      <c r="A2649" s="11" t="s">
        <v>28</v>
      </c>
      <c r="B2649" s="12"/>
      <c r="C2649" s="12" t="s">
        <v>29</v>
      </c>
      <c r="D2649" s="12" t="s">
        <v>85</v>
      </c>
      <c r="E2649" s="12" t="s">
        <v>20</v>
      </c>
      <c r="F2649" s="12" t="s">
        <v>99</v>
      </c>
      <c r="G2649" s="12" t="s">
        <v>77</v>
      </c>
      <c r="H2649" s="12" t="s">
        <v>23</v>
      </c>
      <c r="I2649" s="12"/>
      <c r="J2649" s="12" t="s">
        <v>24</v>
      </c>
      <c r="K2649" s="12" t="s">
        <v>25</v>
      </c>
      <c r="L2649" s="12" t="s">
        <v>97</v>
      </c>
      <c r="M2649" s="12">
        <v>4.4000000000000004</v>
      </c>
      <c r="N2649" s="12" t="s">
        <v>2995</v>
      </c>
      <c r="O2649" s="12">
        <v>49</v>
      </c>
      <c r="P2649" s="13">
        <v>79428.509999999995</v>
      </c>
      <c r="Q2649" s="14">
        <v>463</v>
      </c>
    </row>
    <row r="2650" spans="1:17" ht="21">
      <c r="A2650" s="11" t="s">
        <v>36</v>
      </c>
      <c r="B2650" s="12" t="s">
        <v>37</v>
      </c>
      <c r="C2650" s="12" t="s">
        <v>38</v>
      </c>
      <c r="D2650" s="12" t="s">
        <v>39</v>
      </c>
      <c r="E2650" s="12"/>
      <c r="F2650" s="12" t="s">
        <v>40</v>
      </c>
      <c r="G2650" s="12" t="s">
        <v>41</v>
      </c>
      <c r="H2650" s="12" t="s">
        <v>42</v>
      </c>
      <c r="I2650" s="12"/>
      <c r="J2650" s="12" t="s">
        <v>43</v>
      </c>
      <c r="K2650" s="12"/>
      <c r="L2650" s="12" t="s">
        <v>44</v>
      </c>
      <c r="M2650" s="12">
        <v>5</v>
      </c>
      <c r="N2650" s="12" t="s">
        <v>45</v>
      </c>
      <c r="O2650" s="12">
        <v>20</v>
      </c>
      <c r="P2650" s="13">
        <v>19999.8</v>
      </c>
      <c r="Q2650" s="14">
        <v>415</v>
      </c>
    </row>
    <row r="2651" spans="1:17" ht="21">
      <c r="A2651" s="11" t="s">
        <v>36</v>
      </c>
      <c r="B2651" s="12" t="s">
        <v>149</v>
      </c>
      <c r="C2651" s="12" t="s">
        <v>29</v>
      </c>
      <c r="D2651" s="12" t="s">
        <v>39</v>
      </c>
      <c r="E2651" s="12"/>
      <c r="F2651" s="12" t="s">
        <v>40</v>
      </c>
      <c r="G2651" s="12" t="s">
        <v>41</v>
      </c>
      <c r="H2651" s="12" t="s">
        <v>42</v>
      </c>
      <c r="I2651" s="12"/>
      <c r="J2651" s="12" t="s">
        <v>43</v>
      </c>
      <c r="K2651" s="12" t="s">
        <v>150</v>
      </c>
      <c r="L2651" s="12" t="s">
        <v>44</v>
      </c>
      <c r="M2651" s="12">
        <v>1</v>
      </c>
      <c r="N2651" s="12" t="s">
        <v>2996</v>
      </c>
      <c r="O2651" s="12">
        <v>47</v>
      </c>
      <c r="P2651" s="13">
        <v>48268.53</v>
      </c>
      <c r="Q2651" s="14">
        <v>288</v>
      </c>
    </row>
    <row r="2652" spans="1:17" ht="21">
      <c r="A2652" s="11" t="s">
        <v>17</v>
      </c>
      <c r="B2652" s="12"/>
      <c r="C2652" s="12" t="s">
        <v>18</v>
      </c>
      <c r="D2652" s="12" t="s">
        <v>19</v>
      </c>
      <c r="E2652" s="12" t="s">
        <v>20</v>
      </c>
      <c r="F2652" s="12" t="s">
        <v>21</v>
      </c>
      <c r="G2652" s="12" t="s">
        <v>22</v>
      </c>
      <c r="H2652" s="12" t="s">
        <v>23</v>
      </c>
      <c r="I2652" s="12"/>
      <c r="J2652" s="12" t="s">
        <v>24</v>
      </c>
      <c r="K2652" s="12" t="s">
        <v>25</v>
      </c>
      <c r="L2652" s="12" t="s">
        <v>26</v>
      </c>
      <c r="M2652" s="12"/>
      <c r="N2652" s="12" t="s">
        <v>45</v>
      </c>
      <c r="O2652" s="12">
        <v>55</v>
      </c>
      <c r="P2652" s="13">
        <v>54999.45</v>
      </c>
      <c r="Q2652" s="14">
        <v>236</v>
      </c>
    </row>
    <row r="2653" spans="1:17" ht="21">
      <c r="A2653" s="11" t="s">
        <v>165</v>
      </c>
      <c r="B2653" s="12" t="s">
        <v>1856</v>
      </c>
      <c r="C2653" s="12" t="s">
        <v>48</v>
      </c>
      <c r="D2653" s="12" t="s">
        <v>85</v>
      </c>
      <c r="E2653" s="12" t="s">
        <v>1187</v>
      </c>
      <c r="F2653" s="12" t="s">
        <v>76</v>
      </c>
      <c r="G2653" s="12" t="s">
        <v>41</v>
      </c>
      <c r="H2653" s="12" t="s">
        <v>256</v>
      </c>
      <c r="I2653" s="12" t="s">
        <v>589</v>
      </c>
      <c r="J2653" s="12" t="s">
        <v>24</v>
      </c>
      <c r="K2653" s="12"/>
      <c r="L2653" s="12"/>
      <c r="M2653" s="12"/>
      <c r="N2653" s="12" t="s">
        <v>132</v>
      </c>
      <c r="O2653" s="12">
        <v>43</v>
      </c>
      <c r="P2653" s="13">
        <v>25369.57</v>
      </c>
      <c r="Q2653" s="14">
        <v>493</v>
      </c>
    </row>
    <row r="2654" spans="1:17" ht="21">
      <c r="A2654" s="11" t="s">
        <v>79</v>
      </c>
      <c r="B2654" s="12" t="s">
        <v>2997</v>
      </c>
      <c r="C2654" s="12" t="s">
        <v>29</v>
      </c>
      <c r="D2654" s="12" t="s">
        <v>85</v>
      </c>
      <c r="E2654" s="12" t="s">
        <v>75</v>
      </c>
      <c r="F2654" s="12" t="s">
        <v>76</v>
      </c>
      <c r="G2654" s="12" t="s">
        <v>77</v>
      </c>
      <c r="H2654" s="12" t="s">
        <v>338</v>
      </c>
      <c r="I2654" s="12"/>
      <c r="J2654" s="12" t="s">
        <v>43</v>
      </c>
      <c r="K2654" s="12" t="s">
        <v>2916</v>
      </c>
      <c r="L2654" s="12"/>
      <c r="M2654" s="12">
        <v>3.9</v>
      </c>
      <c r="N2654" s="12" t="s">
        <v>1844</v>
      </c>
      <c r="O2654" s="12">
        <v>55</v>
      </c>
      <c r="P2654" s="13">
        <v>137445</v>
      </c>
      <c r="Q2654" s="14">
        <v>372</v>
      </c>
    </row>
    <row r="2655" spans="1:17" ht="21">
      <c r="A2655" s="11" t="s">
        <v>165</v>
      </c>
      <c r="B2655" s="12" t="s">
        <v>2754</v>
      </c>
      <c r="C2655" s="12" t="s">
        <v>29</v>
      </c>
      <c r="D2655" s="12"/>
      <c r="E2655" s="12" t="s">
        <v>49</v>
      </c>
      <c r="F2655" s="12" t="s">
        <v>130</v>
      </c>
      <c r="G2655" s="12" t="s">
        <v>401</v>
      </c>
      <c r="H2655" s="12" t="s">
        <v>33</v>
      </c>
      <c r="I2655" s="12" t="s">
        <v>111</v>
      </c>
      <c r="J2655" s="12" t="s">
        <v>24</v>
      </c>
      <c r="K2655" s="12"/>
      <c r="L2655" s="12"/>
      <c r="M2655" s="12">
        <v>4.5</v>
      </c>
      <c r="N2655" s="12" t="s">
        <v>211</v>
      </c>
      <c r="O2655" s="12">
        <v>29</v>
      </c>
      <c r="P2655" s="13">
        <v>13339.71</v>
      </c>
      <c r="Q2655" s="14">
        <v>466</v>
      </c>
    </row>
    <row r="2656" spans="1:17" ht="21">
      <c r="A2656" s="11" t="s">
        <v>165</v>
      </c>
      <c r="B2656" s="12" t="s">
        <v>392</v>
      </c>
      <c r="C2656" s="12" t="s">
        <v>48</v>
      </c>
      <c r="D2656" s="12"/>
      <c r="E2656" s="12" t="s">
        <v>75</v>
      </c>
      <c r="F2656" s="12" t="s">
        <v>374</v>
      </c>
      <c r="G2656" s="12" t="s">
        <v>77</v>
      </c>
      <c r="H2656" s="12" t="s">
        <v>256</v>
      </c>
      <c r="I2656" s="12" t="s">
        <v>260</v>
      </c>
      <c r="J2656" s="12" t="s">
        <v>394</v>
      </c>
      <c r="K2656" s="12" t="s">
        <v>205</v>
      </c>
      <c r="L2656" s="12"/>
      <c r="M2656" s="12"/>
      <c r="N2656" s="12" t="s">
        <v>2013</v>
      </c>
      <c r="O2656" s="12">
        <v>55</v>
      </c>
      <c r="P2656" s="13">
        <v>47017.3</v>
      </c>
      <c r="Q2656" s="14">
        <v>494</v>
      </c>
    </row>
    <row r="2657" spans="1:17" ht="21">
      <c r="A2657" s="11" t="s">
        <v>165</v>
      </c>
      <c r="B2657" s="12" t="s">
        <v>2517</v>
      </c>
      <c r="C2657" s="12" t="s">
        <v>105</v>
      </c>
      <c r="D2657" s="12" t="s">
        <v>30</v>
      </c>
      <c r="E2657" s="12" t="s">
        <v>1187</v>
      </c>
      <c r="F2657" s="12" t="s">
        <v>76</v>
      </c>
      <c r="G2657" s="12" t="s">
        <v>41</v>
      </c>
      <c r="H2657" s="12" t="s">
        <v>33</v>
      </c>
      <c r="I2657" s="12"/>
      <c r="J2657" s="12" t="s">
        <v>43</v>
      </c>
      <c r="K2657" s="12" t="s">
        <v>1789</v>
      </c>
      <c r="L2657" s="12"/>
      <c r="M2657" s="12"/>
      <c r="N2657" s="12" t="s">
        <v>1893</v>
      </c>
      <c r="O2657" s="12">
        <v>56</v>
      </c>
      <c r="P2657" s="13">
        <v>50695.12</v>
      </c>
      <c r="Q2657" s="14">
        <v>215</v>
      </c>
    </row>
    <row r="2658" spans="1:17" ht="21">
      <c r="A2658" s="11" t="s">
        <v>165</v>
      </c>
      <c r="B2658" s="12" t="s">
        <v>2371</v>
      </c>
      <c r="C2658" s="12" t="s">
        <v>48</v>
      </c>
      <c r="D2658" s="12" t="s">
        <v>85</v>
      </c>
      <c r="E2658" s="12" t="s">
        <v>20</v>
      </c>
      <c r="F2658" s="12" t="s">
        <v>76</v>
      </c>
      <c r="G2658" s="12" t="s">
        <v>41</v>
      </c>
      <c r="H2658" s="12" t="s">
        <v>33</v>
      </c>
      <c r="I2658" s="12" t="s">
        <v>589</v>
      </c>
      <c r="J2658" s="12" t="s">
        <v>24</v>
      </c>
      <c r="K2658" s="12"/>
      <c r="L2658" s="12"/>
      <c r="M2658" s="12"/>
      <c r="N2658" s="12" t="s">
        <v>1057</v>
      </c>
      <c r="O2658" s="12">
        <v>24</v>
      </c>
      <c r="P2658" s="13">
        <v>31895.759999999998</v>
      </c>
      <c r="Q2658" s="14">
        <v>133</v>
      </c>
    </row>
    <row r="2659" spans="1:17" ht="21">
      <c r="A2659" s="11" t="s">
        <v>123</v>
      </c>
      <c r="B2659" s="12" t="s">
        <v>2998</v>
      </c>
      <c r="C2659" s="12" t="s">
        <v>29</v>
      </c>
      <c r="D2659" s="12" t="s">
        <v>85</v>
      </c>
      <c r="E2659" s="12" t="s">
        <v>75</v>
      </c>
      <c r="F2659" s="12" t="s">
        <v>1969</v>
      </c>
      <c r="G2659" s="12" t="s">
        <v>77</v>
      </c>
      <c r="H2659" s="12" t="s">
        <v>413</v>
      </c>
      <c r="I2659" s="12"/>
      <c r="J2659" s="12" t="s">
        <v>24</v>
      </c>
      <c r="K2659" s="12" t="s">
        <v>1947</v>
      </c>
      <c r="L2659" s="12"/>
      <c r="M2659" s="12">
        <v>4.5</v>
      </c>
      <c r="N2659" s="12" t="s">
        <v>2999</v>
      </c>
      <c r="O2659" s="12">
        <v>12</v>
      </c>
      <c r="P2659" s="13">
        <v>39599.879999999997</v>
      </c>
      <c r="Q2659" s="14">
        <v>241</v>
      </c>
    </row>
    <row r="2660" spans="1:17" ht="21">
      <c r="A2660" s="11" t="s">
        <v>17</v>
      </c>
      <c r="B2660" s="12"/>
      <c r="C2660" s="12" t="s">
        <v>29</v>
      </c>
      <c r="D2660" s="12" t="s">
        <v>19</v>
      </c>
      <c r="E2660" s="12" t="s">
        <v>94</v>
      </c>
      <c r="F2660" s="12" t="s">
        <v>95</v>
      </c>
      <c r="G2660" s="12" t="s">
        <v>96</v>
      </c>
      <c r="H2660" s="12" t="s">
        <v>23</v>
      </c>
      <c r="I2660" s="12"/>
      <c r="J2660" s="12" t="s">
        <v>24</v>
      </c>
      <c r="K2660" s="12" t="s">
        <v>25</v>
      </c>
      <c r="L2660" s="12" t="s">
        <v>97</v>
      </c>
      <c r="M2660" s="12">
        <v>5</v>
      </c>
      <c r="N2660" s="12" t="s">
        <v>151</v>
      </c>
      <c r="O2660" s="12">
        <v>50</v>
      </c>
      <c r="P2660" s="13">
        <v>19499.5</v>
      </c>
      <c r="Q2660" s="14">
        <v>510</v>
      </c>
    </row>
    <row r="2661" spans="1:17" ht="21">
      <c r="A2661" s="11" t="s">
        <v>28</v>
      </c>
      <c r="B2661" s="12"/>
      <c r="C2661" s="12" t="s">
        <v>18</v>
      </c>
      <c r="D2661" s="12" t="s">
        <v>287</v>
      </c>
      <c r="E2661" s="12" t="s">
        <v>32</v>
      </c>
      <c r="F2661" s="12" t="s">
        <v>288</v>
      </c>
      <c r="G2661" s="12" t="s">
        <v>77</v>
      </c>
      <c r="H2661" s="12" t="s">
        <v>23</v>
      </c>
      <c r="I2661" s="12"/>
      <c r="J2661" s="12" t="s">
        <v>24</v>
      </c>
      <c r="K2661" s="12" t="s">
        <v>25</v>
      </c>
      <c r="L2661" s="12" t="s">
        <v>97</v>
      </c>
      <c r="M2661" s="12">
        <v>4.7</v>
      </c>
      <c r="N2661" s="12" t="s">
        <v>151</v>
      </c>
      <c r="O2661" s="12">
        <v>39</v>
      </c>
      <c r="P2661" s="13">
        <v>15209.61</v>
      </c>
      <c r="Q2661" s="14">
        <v>319</v>
      </c>
    </row>
    <row r="2662" spans="1:17" ht="21">
      <c r="A2662" s="11" t="s">
        <v>28</v>
      </c>
      <c r="B2662" s="12"/>
      <c r="C2662" s="12" t="s">
        <v>29</v>
      </c>
      <c r="D2662" s="12" t="s">
        <v>85</v>
      </c>
      <c r="E2662" s="12" t="s">
        <v>20</v>
      </c>
      <c r="F2662" s="12" t="s">
        <v>99</v>
      </c>
      <c r="G2662" s="12" t="s">
        <v>77</v>
      </c>
      <c r="H2662" s="12" t="s">
        <v>23</v>
      </c>
      <c r="I2662" s="12"/>
      <c r="J2662" s="12" t="s">
        <v>24</v>
      </c>
      <c r="K2662" s="12" t="s">
        <v>25</v>
      </c>
      <c r="L2662" s="12" t="s">
        <v>97</v>
      </c>
      <c r="M2662" s="12">
        <v>4.4000000000000004</v>
      </c>
      <c r="N2662" s="12" t="s">
        <v>3000</v>
      </c>
      <c r="O2662" s="12">
        <v>37</v>
      </c>
      <c r="P2662" s="13">
        <v>48839.63</v>
      </c>
      <c r="Q2662" s="14">
        <v>264</v>
      </c>
    </row>
    <row r="2663" spans="1:17" ht="21">
      <c r="A2663" s="11" t="s">
        <v>165</v>
      </c>
      <c r="B2663" s="12" t="s">
        <v>522</v>
      </c>
      <c r="C2663" s="12" t="s">
        <v>29</v>
      </c>
      <c r="D2663" s="12" t="s">
        <v>102</v>
      </c>
      <c r="E2663" s="12" t="s">
        <v>90</v>
      </c>
      <c r="F2663" s="12" t="s">
        <v>436</v>
      </c>
      <c r="G2663" s="12" t="s">
        <v>41</v>
      </c>
      <c r="H2663" s="12" t="s">
        <v>256</v>
      </c>
      <c r="I2663" s="12" t="s">
        <v>34</v>
      </c>
      <c r="J2663" s="12" t="s">
        <v>24</v>
      </c>
      <c r="K2663" s="12"/>
      <c r="L2663" s="12"/>
      <c r="M2663" s="12"/>
      <c r="N2663" s="12" t="s">
        <v>61</v>
      </c>
      <c r="O2663" s="12">
        <v>24</v>
      </c>
      <c r="P2663" s="13">
        <v>38376</v>
      </c>
      <c r="Q2663" s="14">
        <v>207</v>
      </c>
    </row>
    <row r="2664" spans="1:17" ht="21">
      <c r="A2664" s="11" t="s">
        <v>165</v>
      </c>
      <c r="B2664" s="12" t="s">
        <v>3001</v>
      </c>
      <c r="C2664" s="12" t="s">
        <v>29</v>
      </c>
      <c r="D2664" s="12" t="s">
        <v>30</v>
      </c>
      <c r="E2664" s="12" t="s">
        <v>208</v>
      </c>
      <c r="F2664" s="12" t="s">
        <v>21</v>
      </c>
      <c r="G2664" s="12" t="s">
        <v>32</v>
      </c>
      <c r="H2664" s="12" t="s">
        <v>33</v>
      </c>
      <c r="I2664" s="12"/>
      <c r="J2664" s="12" t="s">
        <v>43</v>
      </c>
      <c r="K2664" s="12" t="s">
        <v>3002</v>
      </c>
      <c r="L2664" s="12"/>
      <c r="M2664" s="12"/>
      <c r="N2664" s="12" t="s">
        <v>127</v>
      </c>
      <c r="O2664" s="12">
        <v>46</v>
      </c>
      <c r="P2664" s="13">
        <v>29439.54</v>
      </c>
      <c r="Q2664" s="14">
        <v>194</v>
      </c>
    </row>
    <row r="2665" spans="1:17" ht="21">
      <c r="A2665" s="11" t="s">
        <v>165</v>
      </c>
      <c r="B2665" s="12" t="s">
        <v>2358</v>
      </c>
      <c r="C2665" s="12" t="s">
        <v>105</v>
      </c>
      <c r="D2665" s="12" t="s">
        <v>569</v>
      </c>
      <c r="E2665" s="12" t="s">
        <v>1187</v>
      </c>
      <c r="F2665" s="12" t="s">
        <v>76</v>
      </c>
      <c r="G2665" s="12" t="s">
        <v>32</v>
      </c>
      <c r="H2665" s="12" t="s">
        <v>256</v>
      </c>
      <c r="I2665" s="12" t="s">
        <v>589</v>
      </c>
      <c r="J2665" s="12" t="s">
        <v>3003</v>
      </c>
      <c r="K2665" s="12"/>
      <c r="L2665" s="12"/>
      <c r="M2665" s="12"/>
      <c r="N2665" s="12" t="s">
        <v>151</v>
      </c>
      <c r="O2665" s="12">
        <v>37</v>
      </c>
      <c r="P2665" s="13">
        <v>14429.63</v>
      </c>
      <c r="Q2665" s="14">
        <v>493</v>
      </c>
    </row>
    <row r="2666" spans="1:17" ht="21">
      <c r="A2666" s="11" t="s">
        <v>28</v>
      </c>
      <c r="B2666" s="12" t="s">
        <v>3004</v>
      </c>
      <c r="C2666" s="12" t="s">
        <v>105</v>
      </c>
      <c r="D2666" s="12" t="s">
        <v>2069</v>
      </c>
      <c r="E2666" s="12" t="s">
        <v>208</v>
      </c>
      <c r="F2666" s="12" t="s">
        <v>374</v>
      </c>
      <c r="G2666" s="12" t="s">
        <v>32</v>
      </c>
      <c r="H2666" s="12" t="s">
        <v>33</v>
      </c>
      <c r="I2666" s="12" t="s">
        <v>426</v>
      </c>
      <c r="J2666" s="12" t="s">
        <v>43</v>
      </c>
      <c r="K2666" s="12"/>
      <c r="L2666" s="12"/>
      <c r="M2666" s="12"/>
      <c r="N2666" s="12" t="s">
        <v>3005</v>
      </c>
      <c r="O2666" s="12">
        <v>43</v>
      </c>
      <c r="P2666" s="13">
        <v>18489.57</v>
      </c>
      <c r="Q2666" s="14">
        <v>188</v>
      </c>
    </row>
    <row r="2667" spans="1:17" ht="21">
      <c r="A2667" s="11" t="s">
        <v>36</v>
      </c>
      <c r="B2667" s="12" t="s">
        <v>3006</v>
      </c>
      <c r="C2667" s="12" t="s">
        <v>29</v>
      </c>
      <c r="D2667" s="12" t="s">
        <v>692</v>
      </c>
      <c r="E2667" s="12" t="s">
        <v>90</v>
      </c>
      <c r="F2667" s="12" t="s">
        <v>374</v>
      </c>
      <c r="G2667" s="12" t="s">
        <v>77</v>
      </c>
      <c r="H2667" s="12" t="s">
        <v>256</v>
      </c>
      <c r="I2667" s="12" t="s">
        <v>992</v>
      </c>
      <c r="J2667" s="12" t="s">
        <v>43</v>
      </c>
      <c r="K2667" s="12"/>
      <c r="L2667" s="12"/>
      <c r="M2667" s="12"/>
      <c r="N2667" s="12" t="s">
        <v>3007</v>
      </c>
      <c r="O2667" s="12">
        <v>58</v>
      </c>
      <c r="P2667" s="13">
        <v>140369.85999999999</v>
      </c>
      <c r="Q2667" s="14">
        <v>216</v>
      </c>
    </row>
    <row r="2668" spans="1:17" ht="21">
      <c r="A2668" s="11" t="s">
        <v>165</v>
      </c>
      <c r="B2668" s="12" t="s">
        <v>3008</v>
      </c>
      <c r="C2668" s="12" t="s">
        <v>29</v>
      </c>
      <c r="D2668" s="12" t="s">
        <v>588</v>
      </c>
      <c r="E2668" s="12" t="s">
        <v>75</v>
      </c>
      <c r="F2668" s="12" t="s">
        <v>145</v>
      </c>
      <c r="G2668" s="12" t="s">
        <v>77</v>
      </c>
      <c r="H2668" s="12" t="s">
        <v>42</v>
      </c>
      <c r="I2668" s="12"/>
      <c r="J2668" s="12" t="s">
        <v>24</v>
      </c>
      <c r="K2668" s="12" t="s">
        <v>1100</v>
      </c>
      <c r="L2668" s="12"/>
      <c r="M2668" s="12"/>
      <c r="N2668" s="12" t="s">
        <v>3009</v>
      </c>
      <c r="O2668" s="12">
        <v>27</v>
      </c>
      <c r="P2668" s="13">
        <v>22247.73</v>
      </c>
      <c r="Q2668" s="14">
        <v>521</v>
      </c>
    </row>
    <row r="2669" spans="1:17" ht="21">
      <c r="A2669" s="11" t="s">
        <v>28</v>
      </c>
      <c r="B2669" s="12"/>
      <c r="C2669" s="12" t="s">
        <v>29</v>
      </c>
      <c r="D2669" s="12" t="s">
        <v>30</v>
      </c>
      <c r="E2669" s="12" t="s">
        <v>20</v>
      </c>
      <c r="F2669" s="12" t="s">
        <v>31</v>
      </c>
      <c r="G2669" s="12" t="s">
        <v>32</v>
      </c>
      <c r="H2669" s="12" t="s">
        <v>33</v>
      </c>
      <c r="I2669" s="12" t="s">
        <v>34</v>
      </c>
      <c r="J2669" s="12" t="s">
        <v>24</v>
      </c>
      <c r="K2669" s="12" t="s">
        <v>25</v>
      </c>
      <c r="L2669" s="12"/>
      <c r="M2669" s="12">
        <v>4.5</v>
      </c>
      <c r="N2669" s="12" t="s">
        <v>3010</v>
      </c>
      <c r="O2669" s="12">
        <v>44</v>
      </c>
      <c r="P2669" s="13">
        <v>17255.48</v>
      </c>
      <c r="Q2669" s="14">
        <v>211</v>
      </c>
    </row>
    <row r="2670" spans="1:17" ht="21">
      <c r="A2670" s="11" t="s">
        <v>17</v>
      </c>
      <c r="B2670" s="12" t="s">
        <v>101</v>
      </c>
      <c r="C2670" s="12" t="s">
        <v>29</v>
      </c>
      <c r="D2670" s="12" t="s">
        <v>102</v>
      </c>
      <c r="E2670" s="12" t="s">
        <v>20</v>
      </c>
      <c r="F2670" s="12" t="s">
        <v>31</v>
      </c>
      <c r="G2670" s="12" t="s">
        <v>96</v>
      </c>
      <c r="H2670" s="12" t="s">
        <v>23</v>
      </c>
      <c r="I2670" s="12"/>
      <c r="J2670" s="12" t="s">
        <v>24</v>
      </c>
      <c r="K2670" s="12" t="s">
        <v>25</v>
      </c>
      <c r="L2670" s="12"/>
      <c r="M2670" s="12"/>
      <c r="N2670" s="12" t="s">
        <v>3005</v>
      </c>
      <c r="O2670" s="12">
        <v>19</v>
      </c>
      <c r="P2670" s="13">
        <v>8169.81</v>
      </c>
      <c r="Q2670" s="14">
        <v>334</v>
      </c>
    </row>
    <row r="2671" spans="1:17" ht="21">
      <c r="A2671" s="11" t="s">
        <v>152</v>
      </c>
      <c r="B2671" s="12" t="s">
        <v>153</v>
      </c>
      <c r="C2671" s="12" t="s">
        <v>73</v>
      </c>
      <c r="D2671" s="12" t="s">
        <v>30</v>
      </c>
      <c r="E2671" s="12" t="s">
        <v>20</v>
      </c>
      <c r="F2671" s="12" t="s">
        <v>31</v>
      </c>
      <c r="G2671" s="12" t="s">
        <v>41</v>
      </c>
      <c r="H2671" s="12" t="s">
        <v>23</v>
      </c>
      <c r="I2671" s="12"/>
      <c r="J2671" s="12" t="s">
        <v>24</v>
      </c>
      <c r="K2671" s="12" t="s">
        <v>25</v>
      </c>
      <c r="L2671" s="12"/>
      <c r="M2671" s="12"/>
      <c r="N2671" s="12" t="s">
        <v>45</v>
      </c>
      <c r="O2671" s="12">
        <v>56</v>
      </c>
      <c r="P2671" s="13">
        <v>55999.44</v>
      </c>
      <c r="Q2671" s="14">
        <v>310</v>
      </c>
    </row>
    <row r="2672" spans="1:17" ht="21">
      <c r="A2672" s="11" t="s">
        <v>36</v>
      </c>
      <c r="B2672" s="12" t="s">
        <v>37</v>
      </c>
      <c r="C2672" s="12" t="s">
        <v>38</v>
      </c>
      <c r="D2672" s="12" t="s">
        <v>39</v>
      </c>
      <c r="E2672" s="12"/>
      <c r="F2672" s="12" t="s">
        <v>40</v>
      </c>
      <c r="G2672" s="12" t="s">
        <v>41</v>
      </c>
      <c r="H2672" s="12" t="s">
        <v>42</v>
      </c>
      <c r="I2672" s="12"/>
      <c r="J2672" s="12" t="s">
        <v>43</v>
      </c>
      <c r="K2672" s="12"/>
      <c r="L2672" s="12" t="s">
        <v>44</v>
      </c>
      <c r="M2672" s="12">
        <v>5</v>
      </c>
      <c r="N2672" s="12" t="s">
        <v>3011</v>
      </c>
      <c r="O2672" s="12">
        <v>59</v>
      </c>
      <c r="P2672" s="13">
        <v>82600</v>
      </c>
      <c r="Q2672" s="14">
        <v>430</v>
      </c>
    </row>
    <row r="2673" spans="1:17" ht="21">
      <c r="A2673" s="11" t="s">
        <v>36</v>
      </c>
      <c r="B2673" s="12" t="s">
        <v>149</v>
      </c>
      <c r="C2673" s="12" t="s">
        <v>29</v>
      </c>
      <c r="D2673" s="12" t="s">
        <v>39</v>
      </c>
      <c r="E2673" s="12"/>
      <c r="F2673" s="12" t="s">
        <v>40</v>
      </c>
      <c r="G2673" s="12" t="s">
        <v>41</v>
      </c>
      <c r="H2673" s="12" t="s">
        <v>42</v>
      </c>
      <c r="I2673" s="12"/>
      <c r="J2673" s="12" t="s">
        <v>43</v>
      </c>
      <c r="K2673" s="12" t="s">
        <v>150</v>
      </c>
      <c r="L2673" s="12" t="s">
        <v>44</v>
      </c>
      <c r="M2673" s="12">
        <v>1</v>
      </c>
      <c r="N2673" s="12" t="s">
        <v>61</v>
      </c>
      <c r="O2673" s="12">
        <v>23</v>
      </c>
      <c r="P2673" s="13">
        <v>36777</v>
      </c>
      <c r="Q2673" s="14">
        <v>212</v>
      </c>
    </row>
    <row r="2674" spans="1:17" ht="21">
      <c r="A2674" s="11" t="s">
        <v>17</v>
      </c>
      <c r="B2674" s="12"/>
      <c r="C2674" s="12" t="s">
        <v>18</v>
      </c>
      <c r="D2674" s="12" t="s">
        <v>19</v>
      </c>
      <c r="E2674" s="12" t="s">
        <v>20</v>
      </c>
      <c r="F2674" s="12" t="s">
        <v>21</v>
      </c>
      <c r="G2674" s="12" t="s">
        <v>22</v>
      </c>
      <c r="H2674" s="12" t="s">
        <v>23</v>
      </c>
      <c r="I2674" s="12"/>
      <c r="J2674" s="12" t="s">
        <v>24</v>
      </c>
      <c r="K2674" s="12" t="s">
        <v>25</v>
      </c>
      <c r="L2674" s="12" t="s">
        <v>26</v>
      </c>
      <c r="M2674" s="12"/>
      <c r="N2674" s="12" t="s">
        <v>3012</v>
      </c>
      <c r="O2674" s="12">
        <v>28</v>
      </c>
      <c r="P2674" s="13">
        <v>23553.88</v>
      </c>
      <c r="Q2674" s="14">
        <v>346</v>
      </c>
    </row>
    <row r="2675" spans="1:17" ht="21">
      <c r="A2675" s="11" t="s">
        <v>165</v>
      </c>
      <c r="B2675" s="12" t="s">
        <v>3013</v>
      </c>
      <c r="C2675" s="12" t="s">
        <v>29</v>
      </c>
      <c r="D2675" s="12" t="s">
        <v>3014</v>
      </c>
      <c r="E2675" s="12" t="s">
        <v>58</v>
      </c>
      <c r="F2675" s="12"/>
      <c r="G2675" s="12" t="s">
        <v>67</v>
      </c>
      <c r="H2675" s="12" t="s">
        <v>42</v>
      </c>
      <c r="I2675" s="12"/>
      <c r="J2675" s="12" t="s">
        <v>24</v>
      </c>
      <c r="K2675" s="12" t="s">
        <v>506</v>
      </c>
      <c r="L2675" s="12"/>
      <c r="M2675" s="12"/>
      <c r="N2675" s="12" t="s">
        <v>3015</v>
      </c>
      <c r="O2675" s="12">
        <v>49</v>
      </c>
      <c r="P2675" s="13">
        <v>33810</v>
      </c>
      <c r="Q2675" s="14">
        <v>130</v>
      </c>
    </row>
    <row r="2676" spans="1:17" ht="21">
      <c r="A2676" s="11" t="s">
        <v>2938</v>
      </c>
      <c r="B2676" s="12" t="s">
        <v>3016</v>
      </c>
      <c r="C2676" s="12" t="s">
        <v>29</v>
      </c>
      <c r="D2676" s="12" t="s">
        <v>2940</v>
      </c>
      <c r="E2676" s="12" t="s">
        <v>90</v>
      </c>
      <c r="F2676" s="12" t="s">
        <v>241</v>
      </c>
      <c r="G2676" s="12" t="s">
        <v>41</v>
      </c>
      <c r="H2676" s="12" t="s">
        <v>23</v>
      </c>
      <c r="I2676" s="12"/>
      <c r="J2676" s="12" t="s">
        <v>43</v>
      </c>
      <c r="K2676" s="12" t="s">
        <v>150</v>
      </c>
      <c r="L2676" s="12"/>
      <c r="M2676" s="12">
        <v>4</v>
      </c>
      <c r="N2676" s="12" t="s">
        <v>151</v>
      </c>
      <c r="O2676" s="12">
        <v>57</v>
      </c>
      <c r="P2676" s="13">
        <v>22229.43</v>
      </c>
      <c r="Q2676" s="14">
        <v>298</v>
      </c>
    </row>
    <row r="2677" spans="1:17" ht="21">
      <c r="A2677" s="11" t="s">
        <v>36</v>
      </c>
      <c r="B2677" s="12" t="s">
        <v>3017</v>
      </c>
      <c r="C2677" s="12" t="s">
        <v>29</v>
      </c>
      <c r="D2677" s="12" t="s">
        <v>85</v>
      </c>
      <c r="E2677" s="12" t="s">
        <v>90</v>
      </c>
      <c r="F2677" s="12" t="s">
        <v>3018</v>
      </c>
      <c r="G2677" s="12" t="s">
        <v>77</v>
      </c>
      <c r="H2677" s="12" t="s">
        <v>42</v>
      </c>
      <c r="I2677" s="12"/>
      <c r="J2677" s="12" t="s">
        <v>43</v>
      </c>
      <c r="K2677" s="12" t="s">
        <v>312</v>
      </c>
      <c r="L2677" s="12"/>
      <c r="M2677" s="12"/>
      <c r="N2677" s="12" t="s">
        <v>151</v>
      </c>
      <c r="O2677" s="12">
        <v>60</v>
      </c>
      <c r="P2677" s="13">
        <v>23399.4</v>
      </c>
      <c r="Q2677" s="14">
        <v>161</v>
      </c>
    </row>
    <row r="2678" spans="1:17" ht="21">
      <c r="A2678" s="11" t="s">
        <v>123</v>
      </c>
      <c r="B2678" s="12" t="s">
        <v>1738</v>
      </c>
      <c r="C2678" s="12" t="s">
        <v>29</v>
      </c>
      <c r="D2678" s="12" t="s">
        <v>1340</v>
      </c>
      <c r="E2678" s="12" t="s">
        <v>75</v>
      </c>
      <c r="F2678" s="12" t="s">
        <v>492</v>
      </c>
      <c r="G2678" s="12" t="s">
        <v>22</v>
      </c>
      <c r="H2678" s="12" t="s">
        <v>338</v>
      </c>
      <c r="I2678" s="12" t="s">
        <v>409</v>
      </c>
      <c r="J2678" s="12" t="s">
        <v>24</v>
      </c>
      <c r="K2678" s="12"/>
      <c r="L2678" s="12"/>
      <c r="M2678" s="12">
        <v>1</v>
      </c>
      <c r="N2678" s="12" t="s">
        <v>132</v>
      </c>
      <c r="O2678" s="12">
        <v>24</v>
      </c>
      <c r="P2678" s="13">
        <v>14159.76</v>
      </c>
      <c r="Q2678" s="14">
        <v>459</v>
      </c>
    </row>
    <row r="2679" spans="1:17" ht="21">
      <c r="A2679" s="11" t="s">
        <v>71</v>
      </c>
      <c r="B2679" s="12" t="s">
        <v>3019</v>
      </c>
      <c r="C2679" s="12" t="s">
        <v>29</v>
      </c>
      <c r="D2679" s="12" t="s">
        <v>85</v>
      </c>
      <c r="E2679" s="12" t="s">
        <v>75</v>
      </c>
      <c r="F2679" s="12" t="s">
        <v>76</v>
      </c>
      <c r="G2679" s="12" t="s">
        <v>77</v>
      </c>
      <c r="H2679" s="12" t="s">
        <v>256</v>
      </c>
      <c r="I2679" s="12"/>
      <c r="J2679" s="12" t="s">
        <v>43</v>
      </c>
      <c r="K2679" s="12" t="s">
        <v>3020</v>
      </c>
      <c r="L2679" s="12"/>
      <c r="M2679" s="12">
        <v>3.8</v>
      </c>
      <c r="N2679" s="12" t="s">
        <v>1346</v>
      </c>
      <c r="O2679" s="12">
        <v>26</v>
      </c>
      <c r="P2679" s="13">
        <v>17939.740000000002</v>
      </c>
      <c r="Q2679" s="14">
        <v>492</v>
      </c>
    </row>
    <row r="2680" spans="1:17" ht="21">
      <c r="A2680" s="11" t="s">
        <v>17</v>
      </c>
      <c r="B2680" s="12"/>
      <c r="C2680" s="12" t="s">
        <v>29</v>
      </c>
      <c r="D2680" s="12" t="s">
        <v>19</v>
      </c>
      <c r="E2680" s="12" t="s">
        <v>94</v>
      </c>
      <c r="F2680" s="12" t="s">
        <v>95</v>
      </c>
      <c r="G2680" s="12" t="s">
        <v>96</v>
      </c>
      <c r="H2680" s="12" t="s">
        <v>23</v>
      </c>
      <c r="I2680" s="12"/>
      <c r="J2680" s="12" t="s">
        <v>24</v>
      </c>
      <c r="K2680" s="12" t="s">
        <v>25</v>
      </c>
      <c r="L2680" s="12" t="s">
        <v>97</v>
      </c>
      <c r="M2680" s="12">
        <v>5</v>
      </c>
      <c r="N2680" s="12" t="s">
        <v>3021</v>
      </c>
      <c r="O2680" s="12">
        <v>48</v>
      </c>
      <c r="P2680" s="13">
        <v>61914.720000000001</v>
      </c>
      <c r="Q2680" s="14">
        <v>325</v>
      </c>
    </row>
    <row r="2681" spans="1:17" ht="21">
      <c r="A2681" s="11" t="s">
        <v>28</v>
      </c>
      <c r="B2681" s="12"/>
      <c r="C2681" s="12" t="s">
        <v>18</v>
      </c>
      <c r="D2681" s="12" t="s">
        <v>287</v>
      </c>
      <c r="E2681" s="12" t="s">
        <v>32</v>
      </c>
      <c r="F2681" s="12" t="s">
        <v>288</v>
      </c>
      <c r="G2681" s="12" t="s">
        <v>77</v>
      </c>
      <c r="H2681" s="12" t="s">
        <v>23</v>
      </c>
      <c r="I2681" s="12"/>
      <c r="J2681" s="12" t="s">
        <v>24</v>
      </c>
      <c r="K2681" s="12" t="s">
        <v>25</v>
      </c>
      <c r="L2681" s="12" t="s">
        <v>97</v>
      </c>
      <c r="M2681" s="12">
        <v>4.7</v>
      </c>
      <c r="N2681" s="12" t="s">
        <v>151</v>
      </c>
      <c r="O2681" s="12">
        <v>31</v>
      </c>
      <c r="P2681" s="13">
        <v>12089.69</v>
      </c>
      <c r="Q2681" s="14">
        <v>519</v>
      </c>
    </row>
    <row r="2682" spans="1:17" ht="21">
      <c r="A2682" s="11" t="s">
        <v>28</v>
      </c>
      <c r="B2682" s="12"/>
      <c r="C2682" s="12" t="s">
        <v>29</v>
      </c>
      <c r="D2682" s="12" t="s">
        <v>85</v>
      </c>
      <c r="E2682" s="12" t="s">
        <v>20</v>
      </c>
      <c r="F2682" s="12" t="s">
        <v>99</v>
      </c>
      <c r="G2682" s="12" t="s">
        <v>77</v>
      </c>
      <c r="H2682" s="12" t="s">
        <v>23</v>
      </c>
      <c r="I2682" s="12"/>
      <c r="J2682" s="12" t="s">
        <v>24</v>
      </c>
      <c r="K2682" s="12" t="s">
        <v>25</v>
      </c>
      <c r="L2682" s="12" t="s">
        <v>97</v>
      </c>
      <c r="M2682" s="12">
        <v>4.4000000000000004</v>
      </c>
      <c r="N2682" s="12" t="s">
        <v>132</v>
      </c>
      <c r="O2682" s="12">
        <v>17</v>
      </c>
      <c r="P2682" s="13">
        <v>10029.83</v>
      </c>
      <c r="Q2682" s="14">
        <v>423</v>
      </c>
    </row>
    <row r="2683" spans="1:17" ht="21">
      <c r="A2683" s="11" t="s">
        <v>79</v>
      </c>
      <c r="B2683" s="12" t="s">
        <v>3022</v>
      </c>
      <c r="C2683" s="12" t="s">
        <v>48</v>
      </c>
      <c r="D2683" s="12" t="s">
        <v>30</v>
      </c>
      <c r="E2683" s="12" t="s">
        <v>32</v>
      </c>
      <c r="F2683" s="12" t="s">
        <v>329</v>
      </c>
      <c r="G2683" s="12" t="s">
        <v>67</v>
      </c>
      <c r="H2683" s="12" t="s">
        <v>68</v>
      </c>
      <c r="I2683" s="12"/>
      <c r="J2683" s="12" t="s">
        <v>24</v>
      </c>
      <c r="K2683" s="12" t="s">
        <v>1135</v>
      </c>
      <c r="L2683" s="12"/>
      <c r="M2683" s="12">
        <v>4.5</v>
      </c>
      <c r="N2683" s="12" t="s">
        <v>78</v>
      </c>
      <c r="O2683" s="12">
        <v>39</v>
      </c>
      <c r="P2683" s="13">
        <v>35099.61</v>
      </c>
      <c r="Q2683" s="14">
        <v>464</v>
      </c>
    </row>
    <row r="2684" spans="1:17" ht="21">
      <c r="A2684" s="11" t="s">
        <v>751</v>
      </c>
      <c r="B2684" s="12"/>
      <c r="C2684" s="12" t="s">
        <v>48</v>
      </c>
      <c r="D2684" s="12" t="s">
        <v>2534</v>
      </c>
      <c r="E2684" s="12" t="s">
        <v>75</v>
      </c>
      <c r="F2684" s="12"/>
      <c r="G2684" s="12" t="s">
        <v>77</v>
      </c>
      <c r="H2684" s="12" t="s">
        <v>413</v>
      </c>
      <c r="I2684" s="12" t="s">
        <v>111</v>
      </c>
      <c r="J2684" s="12" t="s">
        <v>43</v>
      </c>
      <c r="K2684" s="12" t="s">
        <v>2087</v>
      </c>
      <c r="L2684" s="12" t="s">
        <v>2173</v>
      </c>
      <c r="M2684" s="12">
        <v>3.7</v>
      </c>
      <c r="N2684" s="12" t="s">
        <v>1877</v>
      </c>
      <c r="O2684" s="12">
        <v>64</v>
      </c>
      <c r="P2684" s="13">
        <v>83196.800000000003</v>
      </c>
      <c r="Q2684" s="14">
        <v>383</v>
      </c>
    </row>
    <row r="2685" spans="1:17" ht="21">
      <c r="A2685" s="11" t="s">
        <v>165</v>
      </c>
      <c r="B2685" s="12" t="s">
        <v>2560</v>
      </c>
      <c r="C2685" s="12" t="s">
        <v>218</v>
      </c>
      <c r="D2685" s="12" t="s">
        <v>30</v>
      </c>
      <c r="E2685" s="12" t="s">
        <v>75</v>
      </c>
      <c r="F2685" s="12" t="s">
        <v>76</v>
      </c>
      <c r="G2685" s="12" t="s">
        <v>41</v>
      </c>
      <c r="H2685" s="12" t="s">
        <v>256</v>
      </c>
      <c r="I2685" s="12" t="s">
        <v>589</v>
      </c>
      <c r="J2685" s="12" t="s">
        <v>2561</v>
      </c>
      <c r="K2685" s="12"/>
      <c r="L2685" s="12"/>
      <c r="M2685" s="12"/>
      <c r="N2685" s="12" t="s">
        <v>45</v>
      </c>
      <c r="O2685" s="12">
        <v>36</v>
      </c>
      <c r="P2685" s="13">
        <v>35999.64</v>
      </c>
      <c r="Q2685" s="14">
        <v>215</v>
      </c>
    </row>
    <row r="2686" spans="1:17" ht="21">
      <c r="A2686" s="11" t="s">
        <v>165</v>
      </c>
      <c r="B2686" s="12"/>
      <c r="C2686" s="12" t="s">
        <v>18</v>
      </c>
      <c r="D2686" s="12" t="s">
        <v>431</v>
      </c>
      <c r="E2686" s="12" t="s">
        <v>90</v>
      </c>
      <c r="F2686" s="12" t="s">
        <v>235</v>
      </c>
      <c r="G2686" s="12" t="s">
        <v>32</v>
      </c>
      <c r="H2686" s="12" t="s">
        <v>33</v>
      </c>
      <c r="I2686" s="12" t="s">
        <v>639</v>
      </c>
      <c r="J2686" s="12" t="s">
        <v>24</v>
      </c>
      <c r="K2686" s="12" t="s">
        <v>112</v>
      </c>
      <c r="L2686" s="12"/>
      <c r="M2686" s="12"/>
      <c r="N2686" s="12" t="s">
        <v>229</v>
      </c>
      <c r="O2686" s="12">
        <v>15</v>
      </c>
      <c r="P2686" s="13">
        <v>12119.85</v>
      </c>
      <c r="Q2686" s="14">
        <v>425</v>
      </c>
    </row>
    <row r="2687" spans="1:17" ht="21">
      <c r="A2687" s="11" t="s">
        <v>165</v>
      </c>
      <c r="B2687" s="12" t="s">
        <v>254</v>
      </c>
      <c r="C2687" s="12" t="s">
        <v>18</v>
      </c>
      <c r="D2687" s="12"/>
      <c r="E2687" s="12" t="s">
        <v>75</v>
      </c>
      <c r="F2687" s="12" t="s">
        <v>76</v>
      </c>
      <c r="G2687" s="12" t="s">
        <v>77</v>
      </c>
      <c r="H2687" s="12" t="s">
        <v>256</v>
      </c>
      <c r="I2687" s="12"/>
      <c r="J2687" s="12" t="s">
        <v>24</v>
      </c>
      <c r="K2687" s="12" t="s">
        <v>205</v>
      </c>
      <c r="L2687" s="12"/>
      <c r="M2687" s="12">
        <v>1</v>
      </c>
      <c r="N2687" s="12" t="s">
        <v>3023</v>
      </c>
      <c r="O2687" s="12">
        <v>58</v>
      </c>
      <c r="P2687" s="13">
        <v>127193.42</v>
      </c>
      <c r="Q2687" s="14">
        <v>253</v>
      </c>
    </row>
    <row r="2688" spans="1:17" ht="21">
      <c r="A2688" s="11" t="s">
        <v>165</v>
      </c>
      <c r="B2688" s="12" t="s">
        <v>3024</v>
      </c>
      <c r="C2688" s="12" t="s">
        <v>18</v>
      </c>
      <c r="D2688" s="12"/>
      <c r="E2688" s="12" t="s">
        <v>49</v>
      </c>
      <c r="F2688" s="12" t="s">
        <v>21</v>
      </c>
      <c r="G2688" s="12" t="s">
        <v>77</v>
      </c>
      <c r="H2688" s="12" t="s">
        <v>256</v>
      </c>
      <c r="I2688" s="12"/>
      <c r="J2688" s="12" t="s">
        <v>24</v>
      </c>
      <c r="K2688" s="12" t="s">
        <v>1002</v>
      </c>
      <c r="L2688" s="12" t="s">
        <v>44</v>
      </c>
      <c r="M2688" s="12"/>
      <c r="N2688" s="12" t="s">
        <v>385</v>
      </c>
      <c r="O2688" s="12">
        <v>46</v>
      </c>
      <c r="P2688" s="13">
        <v>44114</v>
      </c>
      <c r="Q2688" s="14">
        <v>245</v>
      </c>
    </row>
    <row r="2689" spans="1:17" ht="21">
      <c r="A2689" s="11" t="s">
        <v>165</v>
      </c>
      <c r="B2689" s="12" t="s">
        <v>884</v>
      </c>
      <c r="C2689" s="12" t="s">
        <v>29</v>
      </c>
      <c r="D2689" s="12"/>
      <c r="E2689" s="12" t="s">
        <v>90</v>
      </c>
      <c r="F2689" s="12" t="s">
        <v>145</v>
      </c>
      <c r="G2689" s="12" t="s">
        <v>41</v>
      </c>
      <c r="H2689" s="12" t="s">
        <v>256</v>
      </c>
      <c r="I2689" s="12" t="s">
        <v>886</v>
      </c>
      <c r="J2689" s="12" t="s">
        <v>887</v>
      </c>
      <c r="K2689" s="12" t="s">
        <v>2312</v>
      </c>
      <c r="L2689" s="12"/>
      <c r="M2689" s="12"/>
      <c r="N2689" s="12" t="s">
        <v>2618</v>
      </c>
      <c r="O2689" s="12">
        <v>26</v>
      </c>
      <c r="P2689" s="13">
        <v>46795.06</v>
      </c>
      <c r="Q2689" s="14">
        <v>254</v>
      </c>
    </row>
    <row r="2690" spans="1:17" ht="21">
      <c r="A2690" s="11" t="s">
        <v>28</v>
      </c>
      <c r="B2690" s="12"/>
      <c r="C2690" s="12" t="s">
        <v>29</v>
      </c>
      <c r="D2690" s="12" t="s">
        <v>30</v>
      </c>
      <c r="E2690" s="12" t="s">
        <v>20</v>
      </c>
      <c r="F2690" s="12" t="s">
        <v>31</v>
      </c>
      <c r="G2690" s="12" t="s">
        <v>32</v>
      </c>
      <c r="H2690" s="12" t="s">
        <v>33</v>
      </c>
      <c r="I2690" s="12" t="s">
        <v>34</v>
      </c>
      <c r="J2690" s="12" t="s">
        <v>24</v>
      </c>
      <c r="K2690" s="12" t="s">
        <v>25</v>
      </c>
      <c r="L2690" s="12"/>
      <c r="M2690" s="12">
        <v>4.5</v>
      </c>
      <c r="N2690" s="12" t="s">
        <v>45</v>
      </c>
      <c r="O2690" s="12">
        <v>12</v>
      </c>
      <c r="P2690" s="13">
        <v>11999.88</v>
      </c>
      <c r="Q2690" s="14">
        <v>181</v>
      </c>
    </row>
    <row r="2691" spans="1:17" ht="21">
      <c r="A2691" s="11" t="s">
        <v>17</v>
      </c>
      <c r="B2691" s="12" t="s">
        <v>101</v>
      </c>
      <c r="C2691" s="12" t="s">
        <v>29</v>
      </c>
      <c r="D2691" s="12" t="s">
        <v>102</v>
      </c>
      <c r="E2691" s="12" t="s">
        <v>20</v>
      </c>
      <c r="F2691" s="12" t="s">
        <v>31</v>
      </c>
      <c r="G2691" s="12" t="s">
        <v>96</v>
      </c>
      <c r="H2691" s="12" t="s">
        <v>23</v>
      </c>
      <c r="I2691" s="12"/>
      <c r="J2691" s="12" t="s">
        <v>24</v>
      </c>
      <c r="K2691" s="12" t="s">
        <v>25</v>
      </c>
      <c r="L2691" s="12"/>
      <c r="M2691" s="12"/>
      <c r="N2691" s="12" t="s">
        <v>3025</v>
      </c>
      <c r="O2691" s="12">
        <v>56</v>
      </c>
      <c r="P2691" s="13">
        <v>88983.44</v>
      </c>
      <c r="Q2691" s="14">
        <v>203</v>
      </c>
    </row>
    <row r="2692" spans="1:17" ht="21">
      <c r="A2692" s="11" t="s">
        <v>152</v>
      </c>
      <c r="B2692" s="12" t="s">
        <v>153</v>
      </c>
      <c r="C2692" s="12" t="s">
        <v>73</v>
      </c>
      <c r="D2692" s="12" t="s">
        <v>30</v>
      </c>
      <c r="E2692" s="12" t="s">
        <v>20</v>
      </c>
      <c r="F2692" s="12" t="s">
        <v>31</v>
      </c>
      <c r="G2692" s="12" t="s">
        <v>41</v>
      </c>
      <c r="H2692" s="12" t="s">
        <v>23</v>
      </c>
      <c r="I2692" s="12"/>
      <c r="J2692" s="12" t="s">
        <v>24</v>
      </c>
      <c r="K2692" s="12" t="s">
        <v>25</v>
      </c>
      <c r="L2692" s="12"/>
      <c r="M2692" s="12"/>
      <c r="N2692" s="12" t="s">
        <v>680</v>
      </c>
      <c r="O2692" s="12">
        <v>21</v>
      </c>
      <c r="P2692" s="13">
        <v>18879</v>
      </c>
      <c r="Q2692" s="14">
        <v>467</v>
      </c>
    </row>
    <row r="2693" spans="1:17" ht="21">
      <c r="A2693" s="11" t="s">
        <v>36</v>
      </c>
      <c r="B2693" s="12" t="s">
        <v>37</v>
      </c>
      <c r="C2693" s="12" t="s">
        <v>38</v>
      </c>
      <c r="D2693" s="12" t="s">
        <v>39</v>
      </c>
      <c r="E2693" s="12"/>
      <c r="F2693" s="12" t="s">
        <v>40</v>
      </c>
      <c r="G2693" s="12" t="s">
        <v>41</v>
      </c>
      <c r="H2693" s="12" t="s">
        <v>42</v>
      </c>
      <c r="I2693" s="12"/>
      <c r="J2693" s="12" t="s">
        <v>43</v>
      </c>
      <c r="K2693" s="12"/>
      <c r="L2693" s="12" t="s">
        <v>44</v>
      </c>
      <c r="M2693" s="12">
        <v>5</v>
      </c>
      <c r="N2693" s="12" t="s">
        <v>2406</v>
      </c>
      <c r="O2693" s="12">
        <v>24</v>
      </c>
      <c r="P2693" s="13">
        <v>20616</v>
      </c>
      <c r="Q2693" s="14">
        <v>165</v>
      </c>
    </row>
    <row r="2694" spans="1:17" ht="21">
      <c r="A2694" s="11" t="s">
        <v>36</v>
      </c>
      <c r="B2694" s="12" t="s">
        <v>149</v>
      </c>
      <c r="C2694" s="12" t="s">
        <v>29</v>
      </c>
      <c r="D2694" s="12" t="s">
        <v>39</v>
      </c>
      <c r="E2694" s="12"/>
      <c r="F2694" s="12" t="s">
        <v>40</v>
      </c>
      <c r="G2694" s="12" t="s">
        <v>41</v>
      </c>
      <c r="H2694" s="12" t="s">
        <v>42</v>
      </c>
      <c r="I2694" s="12"/>
      <c r="J2694" s="12" t="s">
        <v>43</v>
      </c>
      <c r="K2694" s="12" t="s">
        <v>150</v>
      </c>
      <c r="L2694" s="12" t="s">
        <v>44</v>
      </c>
      <c r="M2694" s="12">
        <v>1</v>
      </c>
      <c r="N2694" s="12" t="s">
        <v>61</v>
      </c>
      <c r="O2694" s="12">
        <v>34</v>
      </c>
      <c r="P2694" s="13">
        <v>54366</v>
      </c>
      <c r="Q2694" s="14">
        <v>364</v>
      </c>
    </row>
    <row r="2695" spans="1:17" ht="21">
      <c r="A2695" s="11" t="s">
        <v>17</v>
      </c>
      <c r="B2695" s="12"/>
      <c r="C2695" s="12" t="s">
        <v>18</v>
      </c>
      <c r="D2695" s="12" t="s">
        <v>19</v>
      </c>
      <c r="E2695" s="12" t="s">
        <v>20</v>
      </c>
      <c r="F2695" s="12" t="s">
        <v>21</v>
      </c>
      <c r="G2695" s="12" t="s">
        <v>22</v>
      </c>
      <c r="H2695" s="12" t="s">
        <v>23</v>
      </c>
      <c r="I2695" s="12"/>
      <c r="J2695" s="12" t="s">
        <v>24</v>
      </c>
      <c r="K2695" s="12" t="s">
        <v>25</v>
      </c>
      <c r="L2695" s="12" t="s">
        <v>26</v>
      </c>
      <c r="M2695" s="12"/>
      <c r="N2695" s="12" t="s">
        <v>151</v>
      </c>
      <c r="O2695" s="12">
        <v>63</v>
      </c>
      <c r="P2695" s="13">
        <v>24569.37</v>
      </c>
      <c r="Q2695" s="14">
        <v>255</v>
      </c>
    </row>
    <row r="2696" spans="1:17" ht="21">
      <c r="A2696" s="11" t="s">
        <v>123</v>
      </c>
      <c r="B2696" s="12" t="s">
        <v>3026</v>
      </c>
      <c r="C2696" s="12" t="s">
        <v>18</v>
      </c>
      <c r="D2696" s="12"/>
      <c r="E2696" s="12" t="s">
        <v>75</v>
      </c>
      <c r="F2696" s="12" t="s">
        <v>76</v>
      </c>
      <c r="G2696" s="12" t="s">
        <v>77</v>
      </c>
      <c r="H2696" s="12" t="s">
        <v>23</v>
      </c>
      <c r="I2696" s="12" t="s">
        <v>409</v>
      </c>
      <c r="J2696" s="12" t="s">
        <v>24</v>
      </c>
      <c r="K2696" s="12"/>
      <c r="L2696" s="12" t="s">
        <v>785</v>
      </c>
      <c r="M2696" s="12">
        <v>3</v>
      </c>
      <c r="N2696" s="12" t="s">
        <v>3027</v>
      </c>
      <c r="O2696" s="12">
        <v>26</v>
      </c>
      <c r="P2696" s="13">
        <v>15779.14</v>
      </c>
      <c r="Q2696" s="14">
        <v>427</v>
      </c>
    </row>
    <row r="2697" spans="1:17" ht="21">
      <c r="A2697" s="11" t="s">
        <v>165</v>
      </c>
      <c r="B2697" s="12" t="s">
        <v>522</v>
      </c>
      <c r="C2697" s="12" t="s">
        <v>18</v>
      </c>
      <c r="D2697" s="12"/>
      <c r="E2697" s="12" t="s">
        <v>49</v>
      </c>
      <c r="F2697" s="12" t="s">
        <v>126</v>
      </c>
      <c r="G2697" s="12" t="s">
        <v>22</v>
      </c>
      <c r="H2697" s="12" t="s">
        <v>33</v>
      </c>
      <c r="I2697" s="12" t="s">
        <v>260</v>
      </c>
      <c r="J2697" s="12" t="s">
        <v>261</v>
      </c>
      <c r="K2697" s="12" t="s">
        <v>112</v>
      </c>
      <c r="L2697" s="12"/>
      <c r="M2697" s="12"/>
      <c r="N2697" s="12" t="s">
        <v>211</v>
      </c>
      <c r="O2697" s="12">
        <v>57</v>
      </c>
      <c r="P2697" s="13">
        <v>26219.43</v>
      </c>
      <c r="Q2697" s="14">
        <v>484</v>
      </c>
    </row>
    <row r="2698" spans="1:17" ht="21">
      <c r="A2698" s="11" t="s">
        <v>36</v>
      </c>
      <c r="B2698" s="12" t="s">
        <v>37</v>
      </c>
      <c r="C2698" s="12" t="s">
        <v>38</v>
      </c>
      <c r="D2698" s="12" t="s">
        <v>39</v>
      </c>
      <c r="E2698" s="12"/>
      <c r="F2698" s="12" t="s">
        <v>40</v>
      </c>
      <c r="G2698" s="12" t="s">
        <v>41</v>
      </c>
      <c r="H2698" s="12" t="s">
        <v>42</v>
      </c>
      <c r="I2698" s="12"/>
      <c r="J2698" s="12" t="s">
        <v>43</v>
      </c>
      <c r="K2698" s="12"/>
      <c r="L2698" s="12" t="s">
        <v>44</v>
      </c>
      <c r="M2698" s="12">
        <v>5</v>
      </c>
      <c r="N2698" s="12" t="s">
        <v>3028</v>
      </c>
      <c r="O2698" s="12">
        <v>51</v>
      </c>
      <c r="P2698" s="13">
        <v>75734.490000000005</v>
      </c>
      <c r="Q2698" s="14">
        <v>143</v>
      </c>
    </row>
    <row r="2699" spans="1:17" ht="21">
      <c r="A2699" s="11" t="s">
        <v>36</v>
      </c>
      <c r="B2699" s="12" t="s">
        <v>149</v>
      </c>
      <c r="C2699" s="12" t="s">
        <v>29</v>
      </c>
      <c r="D2699" s="12" t="s">
        <v>39</v>
      </c>
      <c r="E2699" s="12"/>
      <c r="F2699" s="12" t="s">
        <v>40</v>
      </c>
      <c r="G2699" s="12" t="s">
        <v>41</v>
      </c>
      <c r="H2699" s="12" t="s">
        <v>42</v>
      </c>
      <c r="I2699" s="12"/>
      <c r="J2699" s="12" t="s">
        <v>43</v>
      </c>
      <c r="K2699" s="12" t="s">
        <v>150</v>
      </c>
      <c r="L2699" s="12" t="s">
        <v>44</v>
      </c>
      <c r="M2699" s="12">
        <v>1</v>
      </c>
      <c r="N2699" s="12" t="s">
        <v>132</v>
      </c>
      <c r="O2699" s="12">
        <v>56</v>
      </c>
      <c r="P2699" s="13">
        <v>33039.440000000002</v>
      </c>
      <c r="Q2699" s="14">
        <v>153</v>
      </c>
    </row>
    <row r="2700" spans="1:17" ht="21">
      <c r="A2700" s="11" t="s">
        <v>17</v>
      </c>
      <c r="B2700" s="12"/>
      <c r="C2700" s="12" t="s">
        <v>18</v>
      </c>
      <c r="D2700" s="12" t="s">
        <v>19</v>
      </c>
      <c r="E2700" s="12" t="s">
        <v>20</v>
      </c>
      <c r="F2700" s="12" t="s">
        <v>21</v>
      </c>
      <c r="G2700" s="12" t="s">
        <v>22</v>
      </c>
      <c r="H2700" s="12" t="s">
        <v>23</v>
      </c>
      <c r="I2700" s="12"/>
      <c r="J2700" s="12" t="s">
        <v>24</v>
      </c>
      <c r="K2700" s="12" t="s">
        <v>25</v>
      </c>
      <c r="L2700" s="12" t="s">
        <v>26</v>
      </c>
      <c r="M2700" s="12"/>
      <c r="N2700" s="12" t="s">
        <v>3029</v>
      </c>
      <c r="O2700" s="12">
        <v>43</v>
      </c>
      <c r="P2700" s="13">
        <v>43384.42</v>
      </c>
      <c r="Q2700" s="14">
        <v>526</v>
      </c>
    </row>
    <row r="2701" spans="1:17" ht="21">
      <c r="A2701" s="11" t="s">
        <v>165</v>
      </c>
      <c r="B2701" s="12" t="s">
        <v>522</v>
      </c>
      <c r="C2701" s="12" t="s">
        <v>18</v>
      </c>
      <c r="D2701" s="12" t="s">
        <v>30</v>
      </c>
      <c r="E2701" s="12" t="s">
        <v>75</v>
      </c>
      <c r="F2701" s="12" t="s">
        <v>76</v>
      </c>
      <c r="G2701" s="12" t="s">
        <v>77</v>
      </c>
      <c r="H2701" s="12" t="s">
        <v>33</v>
      </c>
      <c r="I2701" s="12" t="s">
        <v>565</v>
      </c>
      <c r="J2701" s="12" t="s">
        <v>24</v>
      </c>
      <c r="K2701" s="12"/>
      <c r="L2701" s="12"/>
      <c r="M2701" s="12"/>
      <c r="N2701" s="12" t="s">
        <v>3030</v>
      </c>
      <c r="O2701" s="12">
        <v>36</v>
      </c>
      <c r="P2701" s="13">
        <v>48959.64</v>
      </c>
      <c r="Q2701" s="14">
        <v>247</v>
      </c>
    </row>
    <row r="2702" spans="1:17" ht="21">
      <c r="A2702" s="11" t="s">
        <v>165</v>
      </c>
      <c r="B2702" s="12" t="s">
        <v>884</v>
      </c>
      <c r="C2702" s="12" t="s">
        <v>29</v>
      </c>
      <c r="D2702" s="12" t="s">
        <v>885</v>
      </c>
      <c r="E2702" s="12" t="s">
        <v>49</v>
      </c>
      <c r="F2702" s="12" t="s">
        <v>86</v>
      </c>
      <c r="G2702" s="12" t="s">
        <v>22</v>
      </c>
      <c r="H2702" s="12" t="s">
        <v>256</v>
      </c>
      <c r="I2702" s="12" t="s">
        <v>886</v>
      </c>
      <c r="J2702" s="12" t="s">
        <v>724</v>
      </c>
      <c r="K2702" s="12"/>
      <c r="L2702" s="12"/>
      <c r="M2702" s="12">
        <v>5</v>
      </c>
      <c r="N2702" s="12" t="s">
        <v>211</v>
      </c>
      <c r="O2702" s="12">
        <v>57</v>
      </c>
      <c r="P2702" s="13">
        <v>26219.43</v>
      </c>
      <c r="Q2702" s="14">
        <v>311</v>
      </c>
    </row>
    <row r="2703" spans="1:17" ht="21">
      <c r="A2703" s="11" t="s">
        <v>165</v>
      </c>
      <c r="B2703" s="12" t="s">
        <v>3031</v>
      </c>
      <c r="C2703" s="12" t="s">
        <v>48</v>
      </c>
      <c r="D2703" s="12" t="s">
        <v>30</v>
      </c>
      <c r="E2703" s="12" t="s">
        <v>49</v>
      </c>
      <c r="F2703" s="12" t="s">
        <v>76</v>
      </c>
      <c r="G2703" s="12" t="s">
        <v>77</v>
      </c>
      <c r="H2703" s="12" t="s">
        <v>338</v>
      </c>
      <c r="I2703" s="12" t="s">
        <v>409</v>
      </c>
      <c r="J2703" s="12" t="s">
        <v>24</v>
      </c>
      <c r="K2703" s="12"/>
      <c r="L2703" s="12"/>
      <c r="M2703" s="12">
        <v>3.1</v>
      </c>
      <c r="N2703" s="12" t="s">
        <v>3032</v>
      </c>
      <c r="O2703" s="12">
        <v>18</v>
      </c>
      <c r="P2703" s="13">
        <v>21288.78</v>
      </c>
      <c r="Q2703" s="14">
        <v>249</v>
      </c>
    </row>
    <row r="2704" spans="1:17" ht="21">
      <c r="A2704" s="11" t="s">
        <v>165</v>
      </c>
      <c r="B2704" s="12" t="s">
        <v>522</v>
      </c>
      <c r="C2704" s="12" t="s">
        <v>18</v>
      </c>
      <c r="D2704" s="12" t="s">
        <v>102</v>
      </c>
      <c r="E2704" s="12" t="s">
        <v>208</v>
      </c>
      <c r="F2704" s="12" t="s">
        <v>2374</v>
      </c>
      <c r="G2704" s="12" t="s">
        <v>41</v>
      </c>
      <c r="H2704" s="12" t="s">
        <v>33</v>
      </c>
      <c r="I2704" s="12"/>
      <c r="J2704" s="12" t="s">
        <v>24</v>
      </c>
      <c r="K2704" s="12" t="s">
        <v>205</v>
      </c>
      <c r="L2704" s="12"/>
      <c r="M2704" s="12"/>
      <c r="N2704" s="12" t="s">
        <v>87</v>
      </c>
      <c r="O2704" s="12">
        <v>41</v>
      </c>
      <c r="P2704" s="13">
        <v>30780.34</v>
      </c>
      <c r="Q2704" s="14">
        <v>155</v>
      </c>
    </row>
    <row r="2705" spans="1:17" ht="21">
      <c r="A2705" s="11" t="s">
        <v>165</v>
      </c>
      <c r="B2705" s="12" t="s">
        <v>522</v>
      </c>
      <c r="C2705" s="12" t="s">
        <v>18</v>
      </c>
      <c r="D2705" s="12" t="s">
        <v>30</v>
      </c>
      <c r="E2705" s="12" t="s">
        <v>90</v>
      </c>
      <c r="F2705" s="12" t="s">
        <v>337</v>
      </c>
      <c r="G2705" s="12" t="s">
        <v>77</v>
      </c>
      <c r="H2705" s="12" t="s">
        <v>33</v>
      </c>
      <c r="I2705" s="12" t="s">
        <v>34</v>
      </c>
      <c r="J2705" s="12" t="s">
        <v>24</v>
      </c>
      <c r="K2705" s="12"/>
      <c r="L2705" s="12"/>
      <c r="M2705" s="12">
        <v>1</v>
      </c>
      <c r="N2705" s="12" t="s">
        <v>127</v>
      </c>
      <c r="O2705" s="12">
        <v>51</v>
      </c>
      <c r="P2705" s="13">
        <v>32639.49</v>
      </c>
      <c r="Q2705" s="14">
        <v>353</v>
      </c>
    </row>
    <row r="2706" spans="1:17" ht="21">
      <c r="A2706" s="11" t="s">
        <v>165</v>
      </c>
      <c r="B2706" s="12" t="s">
        <v>2750</v>
      </c>
      <c r="C2706" s="12" t="s">
        <v>18</v>
      </c>
      <c r="D2706" s="12" t="s">
        <v>2751</v>
      </c>
      <c r="E2706" s="12" t="s">
        <v>49</v>
      </c>
      <c r="F2706" s="12" t="s">
        <v>86</v>
      </c>
      <c r="G2706" s="12" t="s">
        <v>77</v>
      </c>
      <c r="H2706" s="12" t="s">
        <v>33</v>
      </c>
      <c r="I2706" s="12"/>
      <c r="J2706" s="12" t="s">
        <v>24</v>
      </c>
      <c r="K2706" s="12" t="s">
        <v>506</v>
      </c>
      <c r="L2706" s="12"/>
      <c r="M2706" s="12"/>
      <c r="N2706" s="12" t="s">
        <v>132</v>
      </c>
      <c r="O2706" s="12">
        <v>15</v>
      </c>
      <c r="P2706" s="13">
        <v>8849.85</v>
      </c>
      <c r="Q2706" s="14">
        <v>417</v>
      </c>
    </row>
    <row r="2707" spans="1:17" ht="21">
      <c r="A2707" s="11" t="s">
        <v>165</v>
      </c>
      <c r="B2707" s="12" t="s">
        <v>2554</v>
      </c>
      <c r="C2707" s="12" t="s">
        <v>105</v>
      </c>
      <c r="D2707" s="12" t="s">
        <v>30</v>
      </c>
      <c r="E2707" s="12" t="s">
        <v>75</v>
      </c>
      <c r="F2707" s="12" t="s">
        <v>76</v>
      </c>
      <c r="G2707" s="12" t="s">
        <v>41</v>
      </c>
      <c r="H2707" s="12" t="s">
        <v>33</v>
      </c>
      <c r="I2707" s="12" t="s">
        <v>589</v>
      </c>
      <c r="J2707" s="12" t="s">
        <v>2555</v>
      </c>
      <c r="K2707" s="12"/>
      <c r="L2707" s="12"/>
      <c r="M2707" s="12"/>
      <c r="N2707" s="12" t="s">
        <v>78</v>
      </c>
      <c r="O2707" s="12">
        <v>34</v>
      </c>
      <c r="P2707" s="13">
        <v>30599.66</v>
      </c>
      <c r="Q2707" s="14">
        <v>276</v>
      </c>
    </row>
    <row r="2708" spans="1:17" ht="21">
      <c r="A2708" s="11" t="s">
        <v>28</v>
      </c>
      <c r="B2708" s="12" t="s">
        <v>3033</v>
      </c>
      <c r="C2708" s="12" t="s">
        <v>18</v>
      </c>
      <c r="D2708" s="12" t="s">
        <v>433</v>
      </c>
      <c r="E2708" s="12" t="s">
        <v>208</v>
      </c>
      <c r="F2708" s="12" t="s">
        <v>374</v>
      </c>
      <c r="G2708" s="12" t="s">
        <v>32</v>
      </c>
      <c r="H2708" s="12" t="s">
        <v>33</v>
      </c>
      <c r="I2708" s="12" t="s">
        <v>2209</v>
      </c>
      <c r="J2708" s="12" t="s">
        <v>24</v>
      </c>
      <c r="K2708" s="12"/>
      <c r="L2708" s="12"/>
      <c r="M2708" s="12"/>
      <c r="N2708" s="12" t="s">
        <v>3034</v>
      </c>
      <c r="O2708" s="12">
        <v>53</v>
      </c>
      <c r="P2708" s="13">
        <v>69579.460000000006</v>
      </c>
      <c r="Q2708" s="14">
        <v>249</v>
      </c>
    </row>
    <row r="2709" spans="1:17" ht="21">
      <c r="A2709" s="11" t="s">
        <v>165</v>
      </c>
      <c r="B2709" s="12" t="s">
        <v>3035</v>
      </c>
      <c r="C2709" s="12" t="s">
        <v>48</v>
      </c>
      <c r="D2709" s="12" t="s">
        <v>853</v>
      </c>
      <c r="E2709" s="12" t="s">
        <v>20</v>
      </c>
      <c r="F2709" s="12" t="s">
        <v>86</v>
      </c>
      <c r="G2709" s="12" t="s">
        <v>22</v>
      </c>
      <c r="H2709" s="12" t="s">
        <v>256</v>
      </c>
      <c r="I2709" s="12" t="s">
        <v>589</v>
      </c>
      <c r="J2709" s="12" t="s">
        <v>24</v>
      </c>
      <c r="K2709" s="12"/>
      <c r="L2709" s="12"/>
      <c r="M2709" s="12"/>
      <c r="N2709" s="12" t="s">
        <v>3036</v>
      </c>
      <c r="O2709" s="12">
        <v>22</v>
      </c>
      <c r="P2709" s="13">
        <v>26971.78</v>
      </c>
      <c r="Q2709" s="14">
        <v>411</v>
      </c>
    </row>
    <row r="2710" spans="1:17" ht="21">
      <c r="A2710" s="11" t="s">
        <v>17</v>
      </c>
      <c r="B2710" s="12"/>
      <c r="C2710" s="12" t="s">
        <v>29</v>
      </c>
      <c r="D2710" s="12" t="s">
        <v>19</v>
      </c>
      <c r="E2710" s="12" t="s">
        <v>94</v>
      </c>
      <c r="F2710" s="12" t="s">
        <v>95</v>
      </c>
      <c r="G2710" s="12" t="s">
        <v>96</v>
      </c>
      <c r="H2710" s="12" t="s">
        <v>23</v>
      </c>
      <c r="I2710" s="12"/>
      <c r="J2710" s="12" t="s">
        <v>24</v>
      </c>
      <c r="K2710" s="12" t="s">
        <v>25</v>
      </c>
      <c r="L2710" s="12" t="s">
        <v>97</v>
      </c>
      <c r="M2710" s="12">
        <v>5</v>
      </c>
      <c r="N2710" s="12" t="s">
        <v>537</v>
      </c>
      <c r="O2710" s="12">
        <v>42</v>
      </c>
      <c r="P2710" s="13">
        <v>62958</v>
      </c>
      <c r="Q2710" s="14">
        <v>515</v>
      </c>
    </row>
    <row r="2711" spans="1:17" ht="21">
      <c r="A2711" s="11" t="s">
        <v>36</v>
      </c>
      <c r="B2711" s="12" t="s">
        <v>37</v>
      </c>
      <c r="C2711" s="12" t="s">
        <v>38</v>
      </c>
      <c r="D2711" s="12" t="s">
        <v>39</v>
      </c>
      <c r="E2711" s="12"/>
      <c r="F2711" s="12" t="s">
        <v>40</v>
      </c>
      <c r="G2711" s="12" t="s">
        <v>41</v>
      </c>
      <c r="H2711" s="12" t="s">
        <v>42</v>
      </c>
      <c r="I2711" s="12"/>
      <c r="J2711" s="12" t="s">
        <v>43</v>
      </c>
      <c r="K2711" s="12"/>
      <c r="L2711" s="12" t="s">
        <v>44</v>
      </c>
      <c r="M2711" s="12">
        <v>5</v>
      </c>
      <c r="N2711" s="12" t="s">
        <v>3037</v>
      </c>
      <c r="O2711" s="12">
        <v>38</v>
      </c>
      <c r="P2711" s="13">
        <v>15770</v>
      </c>
      <c r="Q2711" s="14">
        <v>496</v>
      </c>
    </row>
    <row r="2712" spans="1:17" ht="21">
      <c r="A2712" s="11" t="s">
        <v>36</v>
      </c>
      <c r="B2712" s="12" t="s">
        <v>149</v>
      </c>
      <c r="C2712" s="12" t="s">
        <v>29</v>
      </c>
      <c r="D2712" s="12" t="s">
        <v>39</v>
      </c>
      <c r="E2712" s="12"/>
      <c r="F2712" s="12" t="s">
        <v>40</v>
      </c>
      <c r="G2712" s="12" t="s">
        <v>41</v>
      </c>
      <c r="H2712" s="12" t="s">
        <v>42</v>
      </c>
      <c r="I2712" s="12"/>
      <c r="J2712" s="12" t="s">
        <v>43</v>
      </c>
      <c r="K2712" s="12" t="s">
        <v>150</v>
      </c>
      <c r="L2712" s="12" t="s">
        <v>44</v>
      </c>
      <c r="M2712" s="12">
        <v>1</v>
      </c>
      <c r="N2712" s="12" t="s">
        <v>1652</v>
      </c>
      <c r="O2712" s="12">
        <v>63</v>
      </c>
      <c r="P2712" s="13">
        <v>18207</v>
      </c>
      <c r="Q2712" s="14">
        <v>327</v>
      </c>
    </row>
    <row r="2713" spans="1:17" ht="21">
      <c r="A2713" s="11" t="s">
        <v>17</v>
      </c>
      <c r="B2713" s="12"/>
      <c r="C2713" s="12" t="s">
        <v>18</v>
      </c>
      <c r="D2713" s="12" t="s">
        <v>19</v>
      </c>
      <c r="E2713" s="12" t="s">
        <v>20</v>
      </c>
      <c r="F2713" s="12" t="s">
        <v>21</v>
      </c>
      <c r="G2713" s="12" t="s">
        <v>22</v>
      </c>
      <c r="H2713" s="12" t="s">
        <v>23</v>
      </c>
      <c r="I2713" s="12"/>
      <c r="J2713" s="12" t="s">
        <v>24</v>
      </c>
      <c r="K2713" s="12" t="s">
        <v>25</v>
      </c>
      <c r="L2713" s="12" t="s">
        <v>26</v>
      </c>
      <c r="M2713" s="12"/>
      <c r="N2713" s="12" t="s">
        <v>3038</v>
      </c>
      <c r="O2713" s="12">
        <v>40</v>
      </c>
      <c r="P2713" s="13">
        <v>35040.800000000003</v>
      </c>
      <c r="Q2713" s="14">
        <v>320</v>
      </c>
    </row>
    <row r="2714" spans="1:17" ht="21">
      <c r="A2714" s="11" t="s">
        <v>165</v>
      </c>
      <c r="B2714" s="12" t="s">
        <v>2554</v>
      </c>
      <c r="C2714" s="12" t="s">
        <v>105</v>
      </c>
      <c r="D2714" s="12" t="s">
        <v>30</v>
      </c>
      <c r="E2714" s="12" t="s">
        <v>75</v>
      </c>
      <c r="F2714" s="12" t="s">
        <v>76</v>
      </c>
      <c r="G2714" s="12" t="s">
        <v>41</v>
      </c>
      <c r="H2714" s="12" t="s">
        <v>33</v>
      </c>
      <c r="I2714" s="12" t="s">
        <v>589</v>
      </c>
      <c r="J2714" s="12" t="s">
        <v>2555</v>
      </c>
      <c r="K2714" s="12"/>
      <c r="L2714" s="12"/>
      <c r="M2714" s="12"/>
      <c r="N2714" s="12" t="s">
        <v>910</v>
      </c>
      <c r="O2714" s="12">
        <v>12</v>
      </c>
      <c r="P2714" s="13">
        <v>15287.88</v>
      </c>
      <c r="Q2714" s="14">
        <v>285</v>
      </c>
    </row>
    <row r="2715" spans="1:17" ht="21">
      <c r="A2715" s="11" t="s">
        <v>28</v>
      </c>
      <c r="B2715" s="12" t="s">
        <v>3033</v>
      </c>
      <c r="C2715" s="12" t="s">
        <v>18</v>
      </c>
      <c r="D2715" s="12" t="s">
        <v>433</v>
      </c>
      <c r="E2715" s="12" t="s">
        <v>208</v>
      </c>
      <c r="F2715" s="12" t="s">
        <v>374</v>
      </c>
      <c r="G2715" s="12" t="s">
        <v>32</v>
      </c>
      <c r="H2715" s="12" t="s">
        <v>33</v>
      </c>
      <c r="I2715" s="12" t="s">
        <v>2209</v>
      </c>
      <c r="J2715" s="12" t="s">
        <v>24</v>
      </c>
      <c r="K2715" s="12"/>
      <c r="L2715" s="12"/>
      <c r="M2715" s="12"/>
      <c r="N2715" s="12" t="s">
        <v>1304</v>
      </c>
      <c r="O2715" s="12">
        <v>37</v>
      </c>
      <c r="P2715" s="13">
        <v>44399.63</v>
      </c>
      <c r="Q2715" s="14">
        <v>199</v>
      </c>
    </row>
    <row r="2716" spans="1:17" ht="21">
      <c r="A2716" s="11" t="s">
        <v>165</v>
      </c>
      <c r="B2716" s="12" t="s">
        <v>3035</v>
      </c>
      <c r="C2716" s="12" t="s">
        <v>48</v>
      </c>
      <c r="D2716" s="12" t="s">
        <v>853</v>
      </c>
      <c r="E2716" s="12" t="s">
        <v>20</v>
      </c>
      <c r="F2716" s="12" t="s">
        <v>86</v>
      </c>
      <c r="G2716" s="12" t="s">
        <v>22</v>
      </c>
      <c r="H2716" s="12" t="s">
        <v>256</v>
      </c>
      <c r="I2716" s="12" t="s">
        <v>589</v>
      </c>
      <c r="J2716" s="12" t="s">
        <v>24</v>
      </c>
      <c r="K2716" s="12"/>
      <c r="L2716" s="12"/>
      <c r="M2716" s="12"/>
      <c r="N2716" s="12" t="s">
        <v>78</v>
      </c>
      <c r="O2716" s="12">
        <v>63</v>
      </c>
      <c r="P2716" s="13">
        <v>56699.37</v>
      </c>
      <c r="Q2716" s="14">
        <v>498</v>
      </c>
    </row>
    <row r="2717" spans="1:17" ht="21">
      <c r="A2717" s="11" t="s">
        <v>165</v>
      </c>
      <c r="B2717" s="12" t="s">
        <v>2302</v>
      </c>
      <c r="C2717" s="12" t="s">
        <v>29</v>
      </c>
      <c r="D2717" s="12"/>
      <c r="E2717" s="12" t="s">
        <v>208</v>
      </c>
      <c r="F2717" s="12" t="s">
        <v>76</v>
      </c>
      <c r="G2717" s="12" t="s">
        <v>77</v>
      </c>
      <c r="H2717" s="12" t="s">
        <v>33</v>
      </c>
      <c r="I2717" s="12"/>
      <c r="J2717" s="12" t="s">
        <v>24</v>
      </c>
      <c r="K2717" s="12" t="s">
        <v>205</v>
      </c>
      <c r="L2717" s="12" t="s">
        <v>473</v>
      </c>
      <c r="M2717" s="12"/>
      <c r="N2717" s="12" t="s">
        <v>3039</v>
      </c>
      <c r="O2717" s="12">
        <v>63</v>
      </c>
      <c r="P2717" s="13">
        <v>46493.37</v>
      </c>
      <c r="Q2717" s="14">
        <v>266</v>
      </c>
    </row>
    <row r="2718" spans="1:17" ht="21">
      <c r="A2718" s="11" t="s">
        <v>165</v>
      </c>
      <c r="B2718" s="12" t="s">
        <v>3040</v>
      </c>
      <c r="C2718" s="12" t="s">
        <v>48</v>
      </c>
      <c r="D2718" s="12" t="s">
        <v>85</v>
      </c>
      <c r="E2718" s="12" t="s">
        <v>49</v>
      </c>
      <c r="F2718" s="12" t="s">
        <v>3041</v>
      </c>
      <c r="G2718" s="12" t="s">
        <v>77</v>
      </c>
      <c r="H2718" s="12" t="s">
        <v>256</v>
      </c>
      <c r="I2718" s="12" t="s">
        <v>111</v>
      </c>
      <c r="J2718" s="12" t="s">
        <v>24</v>
      </c>
      <c r="K2718" s="12"/>
      <c r="L2718" s="12"/>
      <c r="M2718" s="12"/>
      <c r="N2718" s="12" t="s">
        <v>3042</v>
      </c>
      <c r="O2718" s="12">
        <v>19</v>
      </c>
      <c r="P2718" s="13">
        <v>44345.81</v>
      </c>
      <c r="Q2718" s="14">
        <v>99</v>
      </c>
    </row>
    <row r="2719" spans="1:17" ht="21">
      <c r="A2719" s="11" t="s">
        <v>165</v>
      </c>
      <c r="B2719" s="12" t="s">
        <v>3043</v>
      </c>
      <c r="C2719" s="12" t="s">
        <v>18</v>
      </c>
      <c r="D2719" s="12"/>
      <c r="E2719" s="12" t="s">
        <v>75</v>
      </c>
      <c r="F2719" s="12" t="s">
        <v>21</v>
      </c>
      <c r="G2719" s="12" t="s">
        <v>77</v>
      </c>
      <c r="H2719" s="12" t="s">
        <v>256</v>
      </c>
      <c r="I2719" s="12" t="s">
        <v>34</v>
      </c>
      <c r="J2719" s="12" t="s">
        <v>24</v>
      </c>
      <c r="K2719" s="12" t="s">
        <v>2056</v>
      </c>
      <c r="L2719" s="12"/>
      <c r="M2719" s="12"/>
      <c r="N2719" s="12" t="s">
        <v>3044</v>
      </c>
      <c r="O2719" s="12">
        <v>27</v>
      </c>
      <c r="P2719" s="13">
        <v>77246.73</v>
      </c>
      <c r="Q2719" s="14">
        <v>421</v>
      </c>
    </row>
    <row r="2720" spans="1:17" ht="21">
      <c r="A2720" s="11" t="s">
        <v>165</v>
      </c>
      <c r="B2720" s="12" t="s">
        <v>3045</v>
      </c>
      <c r="C2720" s="12" t="s">
        <v>29</v>
      </c>
      <c r="D2720" s="12" t="s">
        <v>3046</v>
      </c>
      <c r="E2720" s="12" t="s">
        <v>90</v>
      </c>
      <c r="F2720" s="12" t="s">
        <v>86</v>
      </c>
      <c r="G2720" s="12" t="s">
        <v>22</v>
      </c>
      <c r="H2720" s="12" t="s">
        <v>413</v>
      </c>
      <c r="I2720" s="12"/>
      <c r="J2720" s="12" t="s">
        <v>24</v>
      </c>
      <c r="K2720" s="12" t="s">
        <v>3047</v>
      </c>
      <c r="L2720" s="12"/>
      <c r="M2720" s="12">
        <v>3.8</v>
      </c>
      <c r="N2720" s="12" t="s">
        <v>3048</v>
      </c>
      <c r="O2720" s="12">
        <v>59</v>
      </c>
      <c r="P2720" s="13">
        <v>40670.47</v>
      </c>
      <c r="Q2720" s="14">
        <v>342</v>
      </c>
    </row>
    <row r="2721" spans="1:17" ht="21">
      <c r="A2721" s="11" t="s">
        <v>17</v>
      </c>
      <c r="B2721" s="12"/>
      <c r="C2721" s="12" t="s">
        <v>29</v>
      </c>
      <c r="D2721" s="12" t="s">
        <v>19</v>
      </c>
      <c r="E2721" s="12" t="s">
        <v>94</v>
      </c>
      <c r="F2721" s="12" t="s">
        <v>95</v>
      </c>
      <c r="G2721" s="12" t="s">
        <v>96</v>
      </c>
      <c r="H2721" s="12" t="s">
        <v>23</v>
      </c>
      <c r="I2721" s="12"/>
      <c r="J2721" s="12" t="s">
        <v>24</v>
      </c>
      <c r="K2721" s="12" t="s">
        <v>25</v>
      </c>
      <c r="L2721" s="12" t="s">
        <v>97</v>
      </c>
      <c r="M2721" s="12">
        <v>5</v>
      </c>
      <c r="N2721" s="12" t="s">
        <v>3049</v>
      </c>
      <c r="O2721" s="12">
        <v>13</v>
      </c>
      <c r="P2721" s="13">
        <v>7806.37</v>
      </c>
      <c r="Q2721" s="14">
        <v>164</v>
      </c>
    </row>
    <row r="2722" spans="1:17" ht="21">
      <c r="A2722" s="11" t="s">
        <v>28</v>
      </c>
      <c r="B2722" s="12"/>
      <c r="C2722" s="12" t="s">
        <v>18</v>
      </c>
      <c r="D2722" s="12" t="s">
        <v>287</v>
      </c>
      <c r="E2722" s="12" t="s">
        <v>32</v>
      </c>
      <c r="F2722" s="12" t="s">
        <v>288</v>
      </c>
      <c r="G2722" s="12" t="s">
        <v>77</v>
      </c>
      <c r="H2722" s="12" t="s">
        <v>23</v>
      </c>
      <c r="I2722" s="12"/>
      <c r="J2722" s="12" t="s">
        <v>24</v>
      </c>
      <c r="K2722" s="12" t="s">
        <v>25</v>
      </c>
      <c r="L2722" s="12" t="s">
        <v>97</v>
      </c>
      <c r="M2722" s="12">
        <v>4.7</v>
      </c>
      <c r="N2722" s="12" t="s">
        <v>45</v>
      </c>
      <c r="O2722" s="12">
        <v>18</v>
      </c>
      <c r="P2722" s="13">
        <v>17999.82</v>
      </c>
      <c r="Q2722" s="14">
        <v>364</v>
      </c>
    </row>
    <row r="2723" spans="1:17" ht="21">
      <c r="A2723" s="11" t="s">
        <v>28</v>
      </c>
      <c r="B2723" s="12"/>
      <c r="C2723" s="12" t="s">
        <v>29</v>
      </c>
      <c r="D2723" s="12" t="s">
        <v>85</v>
      </c>
      <c r="E2723" s="12" t="s">
        <v>20</v>
      </c>
      <c r="F2723" s="12" t="s">
        <v>99</v>
      </c>
      <c r="G2723" s="12" t="s">
        <v>77</v>
      </c>
      <c r="H2723" s="12" t="s">
        <v>23</v>
      </c>
      <c r="I2723" s="12"/>
      <c r="J2723" s="12" t="s">
        <v>24</v>
      </c>
      <c r="K2723" s="12" t="s">
        <v>25</v>
      </c>
      <c r="L2723" s="12" t="s">
        <v>97</v>
      </c>
      <c r="M2723" s="12">
        <v>4.4000000000000004</v>
      </c>
      <c r="N2723" s="12" t="s">
        <v>132</v>
      </c>
      <c r="O2723" s="12">
        <v>24</v>
      </c>
      <c r="P2723" s="13">
        <v>14159.76</v>
      </c>
      <c r="Q2723" s="14">
        <v>273</v>
      </c>
    </row>
    <row r="2724" spans="1:17" ht="21">
      <c r="A2724" s="11" t="s">
        <v>165</v>
      </c>
      <c r="B2724" s="12" t="s">
        <v>3050</v>
      </c>
      <c r="C2724" s="12" t="s">
        <v>18</v>
      </c>
      <c r="D2724" s="12" t="s">
        <v>85</v>
      </c>
      <c r="E2724" s="12" t="s">
        <v>75</v>
      </c>
      <c r="F2724" s="12" t="s">
        <v>76</v>
      </c>
      <c r="G2724" s="12" t="s">
        <v>22</v>
      </c>
      <c r="H2724" s="12" t="s">
        <v>42</v>
      </c>
      <c r="I2724" s="12"/>
      <c r="J2724" s="12" t="s">
        <v>24</v>
      </c>
      <c r="K2724" s="12" t="s">
        <v>506</v>
      </c>
      <c r="L2724" s="12"/>
      <c r="M2724" s="12"/>
      <c r="N2724" s="12" t="s">
        <v>3051</v>
      </c>
      <c r="O2724" s="12">
        <v>52</v>
      </c>
      <c r="P2724" s="13">
        <v>71708</v>
      </c>
      <c r="Q2724" s="14">
        <v>292</v>
      </c>
    </row>
    <row r="2725" spans="1:17" ht="21">
      <c r="A2725" s="11" t="s">
        <v>123</v>
      </c>
      <c r="B2725" s="12" t="s">
        <v>478</v>
      </c>
      <c r="C2725" s="12" t="s">
        <v>29</v>
      </c>
      <c r="D2725" s="12" t="s">
        <v>3052</v>
      </c>
      <c r="E2725" s="12" t="s">
        <v>49</v>
      </c>
      <c r="F2725" s="12" t="s">
        <v>86</v>
      </c>
      <c r="G2725" s="12" t="s">
        <v>22</v>
      </c>
      <c r="H2725" s="12" t="s">
        <v>413</v>
      </c>
      <c r="I2725" s="12" t="s">
        <v>111</v>
      </c>
      <c r="J2725" s="12" t="s">
        <v>24</v>
      </c>
      <c r="K2725" s="12"/>
      <c r="L2725" s="12"/>
      <c r="M2725" s="12">
        <v>4</v>
      </c>
      <c r="N2725" s="12" t="s">
        <v>3053</v>
      </c>
      <c r="O2725" s="12">
        <v>40</v>
      </c>
      <c r="P2725" s="13">
        <v>77960</v>
      </c>
      <c r="Q2725" s="14">
        <v>131</v>
      </c>
    </row>
    <row r="2726" spans="1:17" ht="21">
      <c r="A2726" s="11" t="s">
        <v>123</v>
      </c>
      <c r="B2726" s="12" t="s">
        <v>3054</v>
      </c>
      <c r="C2726" s="12" t="s">
        <v>18</v>
      </c>
      <c r="D2726" s="12" t="s">
        <v>85</v>
      </c>
      <c r="E2726" s="12" t="s">
        <v>75</v>
      </c>
      <c r="F2726" s="12"/>
      <c r="G2726" s="12" t="s">
        <v>77</v>
      </c>
      <c r="H2726" s="12" t="s">
        <v>256</v>
      </c>
      <c r="I2726" s="12" t="s">
        <v>260</v>
      </c>
      <c r="J2726" s="12" t="s">
        <v>665</v>
      </c>
      <c r="K2726" s="12" t="s">
        <v>316</v>
      </c>
      <c r="L2726" s="12"/>
      <c r="M2726" s="12"/>
      <c r="N2726" s="12" t="s">
        <v>100</v>
      </c>
      <c r="O2726" s="12">
        <v>25</v>
      </c>
      <c r="P2726" s="13">
        <v>42475</v>
      </c>
      <c r="Q2726" s="14">
        <v>440</v>
      </c>
    </row>
    <row r="2727" spans="1:17" ht="21">
      <c r="A2727" s="11" t="s">
        <v>28</v>
      </c>
      <c r="B2727" s="12"/>
      <c r="C2727" s="12" t="s">
        <v>29</v>
      </c>
      <c r="D2727" s="12" t="s">
        <v>30</v>
      </c>
      <c r="E2727" s="12" t="s">
        <v>20</v>
      </c>
      <c r="F2727" s="12" t="s">
        <v>31</v>
      </c>
      <c r="G2727" s="12" t="s">
        <v>32</v>
      </c>
      <c r="H2727" s="12" t="s">
        <v>33</v>
      </c>
      <c r="I2727" s="12" t="s">
        <v>34</v>
      </c>
      <c r="J2727" s="12" t="s">
        <v>24</v>
      </c>
      <c r="K2727" s="12" t="s">
        <v>25</v>
      </c>
      <c r="L2727" s="12"/>
      <c r="M2727" s="12">
        <v>4.5</v>
      </c>
      <c r="N2727" s="12" t="s">
        <v>2971</v>
      </c>
      <c r="O2727" s="12">
        <v>50</v>
      </c>
      <c r="P2727" s="13">
        <v>34599.5</v>
      </c>
      <c r="Q2727" s="14">
        <v>404</v>
      </c>
    </row>
    <row r="2728" spans="1:17" ht="21">
      <c r="A2728" s="11" t="s">
        <v>17</v>
      </c>
      <c r="B2728" s="12" t="s">
        <v>101</v>
      </c>
      <c r="C2728" s="12" t="s">
        <v>29</v>
      </c>
      <c r="D2728" s="12" t="s">
        <v>102</v>
      </c>
      <c r="E2728" s="12" t="s">
        <v>20</v>
      </c>
      <c r="F2728" s="12" t="s">
        <v>31</v>
      </c>
      <c r="G2728" s="12" t="s">
        <v>96</v>
      </c>
      <c r="H2728" s="12" t="s">
        <v>23</v>
      </c>
      <c r="I2728" s="12"/>
      <c r="J2728" s="12" t="s">
        <v>24</v>
      </c>
      <c r="K2728" s="12" t="s">
        <v>25</v>
      </c>
      <c r="L2728" s="12"/>
      <c r="M2728" s="12"/>
      <c r="N2728" s="12" t="s">
        <v>3055</v>
      </c>
      <c r="O2728" s="12">
        <v>64</v>
      </c>
      <c r="P2728" s="13">
        <v>106785.92</v>
      </c>
      <c r="Q2728" s="14">
        <v>559</v>
      </c>
    </row>
    <row r="2729" spans="1:17" ht="21">
      <c r="A2729" s="11" t="s">
        <v>152</v>
      </c>
      <c r="B2729" s="12" t="s">
        <v>153</v>
      </c>
      <c r="C2729" s="12" t="s">
        <v>73</v>
      </c>
      <c r="D2729" s="12" t="s">
        <v>30</v>
      </c>
      <c r="E2729" s="12" t="s">
        <v>20</v>
      </c>
      <c r="F2729" s="12" t="s">
        <v>31</v>
      </c>
      <c r="G2729" s="12" t="s">
        <v>41</v>
      </c>
      <c r="H2729" s="12" t="s">
        <v>23</v>
      </c>
      <c r="I2729" s="12"/>
      <c r="J2729" s="12" t="s">
        <v>24</v>
      </c>
      <c r="K2729" s="12" t="s">
        <v>25</v>
      </c>
      <c r="L2729" s="12"/>
      <c r="M2729" s="12"/>
      <c r="N2729" s="12" t="s">
        <v>1780</v>
      </c>
      <c r="O2729" s="12">
        <v>48</v>
      </c>
      <c r="P2729" s="13">
        <v>125903.52</v>
      </c>
      <c r="Q2729" s="14">
        <v>503</v>
      </c>
    </row>
    <row r="2730" spans="1:17" ht="21">
      <c r="A2730" s="11" t="s">
        <v>36</v>
      </c>
      <c r="B2730" s="12" t="s">
        <v>37</v>
      </c>
      <c r="C2730" s="12" t="s">
        <v>38</v>
      </c>
      <c r="D2730" s="12" t="s">
        <v>39</v>
      </c>
      <c r="E2730" s="12"/>
      <c r="F2730" s="12" t="s">
        <v>40</v>
      </c>
      <c r="G2730" s="12" t="s">
        <v>41</v>
      </c>
      <c r="H2730" s="12" t="s">
        <v>42</v>
      </c>
      <c r="I2730" s="12"/>
      <c r="J2730" s="12" t="s">
        <v>43</v>
      </c>
      <c r="K2730" s="12"/>
      <c r="L2730" s="12" t="s">
        <v>44</v>
      </c>
      <c r="M2730" s="12">
        <v>5</v>
      </c>
      <c r="N2730" s="12" t="s">
        <v>1599</v>
      </c>
      <c r="O2730" s="12">
        <v>15</v>
      </c>
      <c r="P2730" s="13">
        <v>28949.85</v>
      </c>
      <c r="Q2730" s="14">
        <v>493</v>
      </c>
    </row>
    <row r="2731" spans="1:17" ht="21">
      <c r="A2731" s="11" t="s">
        <v>36</v>
      </c>
      <c r="B2731" s="12" t="s">
        <v>149</v>
      </c>
      <c r="C2731" s="12" t="s">
        <v>29</v>
      </c>
      <c r="D2731" s="12" t="s">
        <v>39</v>
      </c>
      <c r="E2731" s="12"/>
      <c r="F2731" s="12" t="s">
        <v>40</v>
      </c>
      <c r="G2731" s="12" t="s">
        <v>41</v>
      </c>
      <c r="H2731" s="12" t="s">
        <v>42</v>
      </c>
      <c r="I2731" s="12"/>
      <c r="J2731" s="12" t="s">
        <v>43</v>
      </c>
      <c r="K2731" s="12" t="s">
        <v>150</v>
      </c>
      <c r="L2731" s="12" t="s">
        <v>44</v>
      </c>
      <c r="M2731" s="12">
        <v>1</v>
      </c>
      <c r="N2731" s="12" t="s">
        <v>3056</v>
      </c>
      <c r="O2731" s="12">
        <v>56</v>
      </c>
      <c r="P2731" s="13">
        <v>266714.56</v>
      </c>
      <c r="Q2731" s="14">
        <v>340</v>
      </c>
    </row>
    <row r="2732" spans="1:17" ht="21">
      <c r="A2732" s="11" t="s">
        <v>17</v>
      </c>
      <c r="B2732" s="12"/>
      <c r="C2732" s="12" t="s">
        <v>18</v>
      </c>
      <c r="D2732" s="12" t="s">
        <v>19</v>
      </c>
      <c r="E2732" s="12" t="s">
        <v>20</v>
      </c>
      <c r="F2732" s="12" t="s">
        <v>21</v>
      </c>
      <c r="G2732" s="12" t="s">
        <v>22</v>
      </c>
      <c r="H2732" s="12" t="s">
        <v>23</v>
      </c>
      <c r="I2732" s="12"/>
      <c r="J2732" s="12" t="s">
        <v>24</v>
      </c>
      <c r="K2732" s="12" t="s">
        <v>25</v>
      </c>
      <c r="L2732" s="12" t="s">
        <v>26</v>
      </c>
      <c r="M2732" s="12"/>
      <c r="N2732" s="12" t="s">
        <v>3057</v>
      </c>
      <c r="O2732" s="12">
        <v>32</v>
      </c>
      <c r="P2732" s="13">
        <v>35247.68</v>
      </c>
      <c r="Q2732" s="14">
        <v>295</v>
      </c>
    </row>
    <row r="2733" spans="1:17" ht="21">
      <c r="A2733" s="11" t="s">
        <v>123</v>
      </c>
      <c r="B2733" s="12" t="s">
        <v>3054</v>
      </c>
      <c r="C2733" s="12" t="s">
        <v>18</v>
      </c>
      <c r="D2733" s="12" t="s">
        <v>85</v>
      </c>
      <c r="E2733" s="12" t="s">
        <v>75</v>
      </c>
      <c r="F2733" s="12"/>
      <c r="G2733" s="12" t="s">
        <v>77</v>
      </c>
      <c r="H2733" s="12" t="s">
        <v>256</v>
      </c>
      <c r="I2733" s="12" t="s">
        <v>260</v>
      </c>
      <c r="J2733" s="12" t="s">
        <v>665</v>
      </c>
      <c r="K2733" s="12" t="s">
        <v>316</v>
      </c>
      <c r="L2733" s="12"/>
      <c r="M2733" s="12"/>
      <c r="N2733" s="12" t="s">
        <v>61</v>
      </c>
      <c r="O2733" s="12">
        <v>40</v>
      </c>
      <c r="P2733" s="13">
        <v>63960</v>
      </c>
      <c r="Q2733" s="14">
        <v>326</v>
      </c>
    </row>
    <row r="2734" spans="1:17" ht="21">
      <c r="A2734" s="11" t="s">
        <v>165</v>
      </c>
      <c r="B2734" s="12" t="s">
        <v>2240</v>
      </c>
      <c r="C2734" s="12" t="s">
        <v>29</v>
      </c>
      <c r="D2734" s="12" t="s">
        <v>102</v>
      </c>
      <c r="E2734" s="12" t="s">
        <v>208</v>
      </c>
      <c r="F2734" s="12" t="s">
        <v>374</v>
      </c>
      <c r="G2734" s="12" t="s">
        <v>32</v>
      </c>
      <c r="H2734" s="12" t="s">
        <v>256</v>
      </c>
      <c r="I2734" s="12" t="s">
        <v>409</v>
      </c>
      <c r="J2734" s="12" t="s">
        <v>43</v>
      </c>
      <c r="K2734" s="12"/>
      <c r="L2734" s="12"/>
      <c r="M2734" s="12">
        <v>5</v>
      </c>
      <c r="N2734" s="12" t="s">
        <v>151</v>
      </c>
      <c r="O2734" s="12">
        <v>19</v>
      </c>
      <c r="P2734" s="13">
        <v>7409.81</v>
      </c>
      <c r="Q2734" s="14">
        <v>369</v>
      </c>
    </row>
    <row r="2735" spans="1:17" ht="21">
      <c r="A2735" s="11" t="s">
        <v>28</v>
      </c>
      <c r="B2735" s="12"/>
      <c r="C2735" s="12" t="s">
        <v>115</v>
      </c>
      <c r="D2735" s="12"/>
      <c r="E2735" s="12" t="s">
        <v>49</v>
      </c>
      <c r="F2735" s="12" t="s">
        <v>95</v>
      </c>
      <c r="G2735" s="12" t="s">
        <v>22</v>
      </c>
      <c r="H2735" s="12" t="s">
        <v>33</v>
      </c>
      <c r="I2735" s="12"/>
      <c r="J2735" s="12" t="s">
        <v>24</v>
      </c>
      <c r="K2735" s="12" t="s">
        <v>112</v>
      </c>
      <c r="L2735" s="12"/>
      <c r="M2735" s="12"/>
      <c r="N2735" s="12" t="s">
        <v>78</v>
      </c>
      <c r="O2735" s="12">
        <v>41</v>
      </c>
      <c r="P2735" s="13">
        <v>36899.589999999997</v>
      </c>
      <c r="Q2735" s="14">
        <v>416</v>
      </c>
    </row>
    <row r="2736" spans="1:17" ht="21">
      <c r="A2736" s="11" t="s">
        <v>165</v>
      </c>
      <c r="B2736" s="12" t="s">
        <v>1569</v>
      </c>
      <c r="C2736" s="12" t="s">
        <v>201</v>
      </c>
      <c r="D2736" s="12" t="s">
        <v>30</v>
      </c>
      <c r="E2736" s="12" t="s">
        <v>20</v>
      </c>
      <c r="F2736" s="12" t="s">
        <v>76</v>
      </c>
      <c r="G2736" s="12" t="s">
        <v>77</v>
      </c>
      <c r="H2736" s="12" t="s">
        <v>33</v>
      </c>
      <c r="I2736" s="12"/>
      <c r="J2736" s="12" t="s">
        <v>24</v>
      </c>
      <c r="K2736" s="12" t="s">
        <v>506</v>
      </c>
      <c r="L2736" s="12"/>
      <c r="M2736" s="12">
        <v>5</v>
      </c>
      <c r="N2736" s="12" t="s">
        <v>1674</v>
      </c>
      <c r="O2736" s="12">
        <v>46</v>
      </c>
      <c r="P2736" s="13">
        <v>123095.54</v>
      </c>
      <c r="Q2736" s="14">
        <v>222</v>
      </c>
    </row>
    <row r="2737" spans="1:17" ht="21">
      <c r="A2737" s="11" t="s">
        <v>123</v>
      </c>
      <c r="B2737" s="12" t="s">
        <v>1422</v>
      </c>
      <c r="C2737" s="12" t="s">
        <v>18</v>
      </c>
      <c r="D2737" s="12"/>
      <c r="E2737" s="12" t="s">
        <v>49</v>
      </c>
      <c r="F2737" s="12" t="s">
        <v>86</v>
      </c>
      <c r="G2737" s="12" t="s">
        <v>77</v>
      </c>
      <c r="H2737" s="12" t="s">
        <v>23</v>
      </c>
      <c r="I2737" s="12" t="s">
        <v>565</v>
      </c>
      <c r="J2737" s="12" t="s">
        <v>394</v>
      </c>
      <c r="K2737" s="12" t="s">
        <v>205</v>
      </c>
      <c r="L2737" s="12"/>
      <c r="M2737" s="12"/>
      <c r="N2737" s="12" t="s">
        <v>3058</v>
      </c>
      <c r="O2737" s="12">
        <v>23</v>
      </c>
      <c r="P2737" s="13">
        <v>15617</v>
      </c>
      <c r="Q2737" s="14">
        <v>281</v>
      </c>
    </row>
    <row r="2738" spans="1:17" ht="21">
      <c r="A2738" s="11" t="s">
        <v>165</v>
      </c>
      <c r="B2738" s="12" t="s">
        <v>2302</v>
      </c>
      <c r="C2738" s="12" t="s">
        <v>29</v>
      </c>
      <c r="D2738" s="12"/>
      <c r="E2738" s="12" t="s">
        <v>661</v>
      </c>
      <c r="F2738" s="12" t="s">
        <v>76</v>
      </c>
      <c r="G2738" s="12" t="s">
        <v>32</v>
      </c>
      <c r="H2738" s="12" t="s">
        <v>33</v>
      </c>
      <c r="I2738" s="12"/>
      <c r="J2738" s="12" t="s">
        <v>24</v>
      </c>
      <c r="K2738" s="12" t="s">
        <v>205</v>
      </c>
      <c r="L2738" s="12" t="s">
        <v>473</v>
      </c>
      <c r="M2738" s="12"/>
      <c r="N2738" s="12" t="s">
        <v>1493</v>
      </c>
      <c r="O2738" s="12">
        <v>32</v>
      </c>
      <c r="P2738" s="13">
        <v>95968</v>
      </c>
      <c r="Q2738" s="14">
        <v>218</v>
      </c>
    </row>
    <row r="2739" spans="1:17" ht="21">
      <c r="A2739" s="11" t="s">
        <v>79</v>
      </c>
      <c r="B2739" s="12" t="s">
        <v>392</v>
      </c>
      <c r="C2739" s="12" t="s">
        <v>18</v>
      </c>
      <c r="D2739" s="12"/>
      <c r="E2739" s="12" t="s">
        <v>49</v>
      </c>
      <c r="F2739" s="12" t="s">
        <v>337</v>
      </c>
      <c r="G2739" s="12" t="s">
        <v>77</v>
      </c>
      <c r="H2739" s="12" t="s">
        <v>256</v>
      </c>
      <c r="I2739" s="12" t="s">
        <v>260</v>
      </c>
      <c r="J2739" s="12" t="s">
        <v>394</v>
      </c>
      <c r="K2739" s="12" t="s">
        <v>205</v>
      </c>
      <c r="L2739" s="12"/>
      <c r="M2739" s="12"/>
      <c r="N2739" s="12" t="s">
        <v>211</v>
      </c>
      <c r="O2739" s="12">
        <v>25</v>
      </c>
      <c r="P2739" s="13">
        <v>11499.75</v>
      </c>
      <c r="Q2739" s="14">
        <v>287</v>
      </c>
    </row>
    <row r="2740" spans="1:17" ht="21">
      <c r="A2740" s="11" t="s">
        <v>123</v>
      </c>
      <c r="B2740" s="12" t="s">
        <v>3059</v>
      </c>
      <c r="C2740" s="12" t="s">
        <v>18</v>
      </c>
      <c r="D2740" s="12" t="s">
        <v>3060</v>
      </c>
      <c r="E2740" s="12"/>
      <c r="F2740" s="12" t="s">
        <v>870</v>
      </c>
      <c r="G2740" s="12" t="s">
        <v>22</v>
      </c>
      <c r="H2740" s="12" t="s">
        <v>338</v>
      </c>
      <c r="I2740" s="12"/>
      <c r="J2740" s="12" t="s">
        <v>24</v>
      </c>
      <c r="K2740" s="12" t="s">
        <v>3061</v>
      </c>
      <c r="L2740" s="12"/>
      <c r="M2740" s="12">
        <v>3.6</v>
      </c>
      <c r="N2740" s="12" t="s">
        <v>151</v>
      </c>
      <c r="O2740" s="12">
        <v>13</v>
      </c>
      <c r="P2740" s="13">
        <v>5069.87</v>
      </c>
      <c r="Q2740" s="14">
        <v>100</v>
      </c>
    </row>
    <row r="2741" spans="1:17" ht="21">
      <c r="A2741" s="11" t="s">
        <v>17</v>
      </c>
      <c r="B2741" s="12"/>
      <c r="C2741" s="12" t="s">
        <v>29</v>
      </c>
      <c r="D2741" s="12" t="s">
        <v>19</v>
      </c>
      <c r="E2741" s="12" t="s">
        <v>94</v>
      </c>
      <c r="F2741" s="12" t="s">
        <v>95</v>
      </c>
      <c r="G2741" s="12" t="s">
        <v>96</v>
      </c>
      <c r="H2741" s="12" t="s">
        <v>23</v>
      </c>
      <c r="I2741" s="12"/>
      <c r="J2741" s="12" t="s">
        <v>24</v>
      </c>
      <c r="K2741" s="12" t="s">
        <v>25</v>
      </c>
      <c r="L2741" s="12" t="s">
        <v>97</v>
      </c>
      <c r="M2741" s="12">
        <v>5</v>
      </c>
      <c r="N2741" s="12" t="s">
        <v>3062</v>
      </c>
      <c r="O2741" s="12">
        <v>29</v>
      </c>
      <c r="P2741" s="13">
        <v>17283.13</v>
      </c>
      <c r="Q2741" s="14">
        <v>286</v>
      </c>
    </row>
    <row r="2742" spans="1:17" ht="21">
      <c r="A2742" s="11" t="s">
        <v>28</v>
      </c>
      <c r="B2742" s="12"/>
      <c r="C2742" s="12" t="s">
        <v>18</v>
      </c>
      <c r="D2742" s="12" t="s">
        <v>287</v>
      </c>
      <c r="E2742" s="12" t="s">
        <v>32</v>
      </c>
      <c r="F2742" s="12" t="s">
        <v>288</v>
      </c>
      <c r="G2742" s="12" t="s">
        <v>77</v>
      </c>
      <c r="H2742" s="12" t="s">
        <v>23</v>
      </c>
      <c r="I2742" s="12"/>
      <c r="J2742" s="12" t="s">
        <v>24</v>
      </c>
      <c r="K2742" s="12" t="s">
        <v>25</v>
      </c>
      <c r="L2742" s="12" t="s">
        <v>97</v>
      </c>
      <c r="M2742" s="12">
        <v>4.7</v>
      </c>
      <c r="N2742" s="12" t="s">
        <v>3063</v>
      </c>
      <c r="O2742" s="12">
        <v>50</v>
      </c>
      <c r="P2742" s="13">
        <v>52399.5</v>
      </c>
      <c r="Q2742" s="14">
        <v>419</v>
      </c>
    </row>
    <row r="2743" spans="1:17" ht="21">
      <c r="A2743" s="11" t="s">
        <v>28</v>
      </c>
      <c r="B2743" s="12"/>
      <c r="C2743" s="12" t="s">
        <v>29</v>
      </c>
      <c r="D2743" s="12" t="s">
        <v>85</v>
      </c>
      <c r="E2743" s="12" t="s">
        <v>20</v>
      </c>
      <c r="F2743" s="12" t="s">
        <v>99</v>
      </c>
      <c r="G2743" s="12" t="s">
        <v>77</v>
      </c>
      <c r="H2743" s="12" t="s">
        <v>23</v>
      </c>
      <c r="I2743" s="12"/>
      <c r="J2743" s="12" t="s">
        <v>24</v>
      </c>
      <c r="K2743" s="12" t="s">
        <v>25</v>
      </c>
      <c r="L2743" s="12" t="s">
        <v>97</v>
      </c>
      <c r="M2743" s="12">
        <v>4.4000000000000004</v>
      </c>
      <c r="N2743" s="12" t="s">
        <v>100</v>
      </c>
      <c r="O2743" s="12">
        <v>32</v>
      </c>
      <c r="P2743" s="13">
        <v>54368</v>
      </c>
      <c r="Q2743" s="14">
        <v>348</v>
      </c>
    </row>
    <row r="2744" spans="1:17" ht="21">
      <c r="A2744" s="11" t="s">
        <v>36</v>
      </c>
      <c r="B2744" s="12" t="s">
        <v>37</v>
      </c>
      <c r="C2744" s="12" t="s">
        <v>38</v>
      </c>
      <c r="D2744" s="12" t="s">
        <v>39</v>
      </c>
      <c r="E2744" s="12"/>
      <c r="F2744" s="12" t="s">
        <v>40</v>
      </c>
      <c r="G2744" s="12" t="s">
        <v>41</v>
      </c>
      <c r="H2744" s="12" t="s">
        <v>42</v>
      </c>
      <c r="I2744" s="12"/>
      <c r="J2744" s="12" t="s">
        <v>43</v>
      </c>
      <c r="K2744" s="12"/>
      <c r="L2744" s="12" t="s">
        <v>44</v>
      </c>
      <c r="M2744" s="12">
        <v>5</v>
      </c>
      <c r="N2744" s="12" t="s">
        <v>2530</v>
      </c>
      <c r="O2744" s="12">
        <v>43</v>
      </c>
      <c r="P2744" s="13">
        <v>26659.57</v>
      </c>
      <c r="Q2744" s="14">
        <v>293</v>
      </c>
    </row>
    <row r="2745" spans="1:17" ht="21">
      <c r="A2745" s="11" t="s">
        <v>36</v>
      </c>
      <c r="B2745" s="12" t="s">
        <v>149</v>
      </c>
      <c r="C2745" s="12" t="s">
        <v>29</v>
      </c>
      <c r="D2745" s="12" t="s">
        <v>39</v>
      </c>
      <c r="E2745" s="12"/>
      <c r="F2745" s="12" t="s">
        <v>40</v>
      </c>
      <c r="G2745" s="12" t="s">
        <v>41</v>
      </c>
      <c r="H2745" s="12" t="s">
        <v>42</v>
      </c>
      <c r="I2745" s="12"/>
      <c r="J2745" s="12" t="s">
        <v>43</v>
      </c>
      <c r="K2745" s="12" t="s">
        <v>150</v>
      </c>
      <c r="L2745" s="12" t="s">
        <v>44</v>
      </c>
      <c r="M2745" s="12">
        <v>1</v>
      </c>
      <c r="N2745" s="12" t="s">
        <v>3064</v>
      </c>
      <c r="O2745" s="12">
        <v>13</v>
      </c>
      <c r="P2745" s="13">
        <v>18289.439999999999</v>
      </c>
      <c r="Q2745" s="14">
        <v>94</v>
      </c>
    </row>
    <row r="2746" spans="1:17" ht="21">
      <c r="A2746" s="11" t="s">
        <v>17</v>
      </c>
      <c r="B2746" s="12"/>
      <c r="C2746" s="12" t="s">
        <v>18</v>
      </c>
      <c r="D2746" s="12" t="s">
        <v>19</v>
      </c>
      <c r="E2746" s="12" t="s">
        <v>20</v>
      </c>
      <c r="F2746" s="12" t="s">
        <v>21</v>
      </c>
      <c r="G2746" s="12" t="s">
        <v>22</v>
      </c>
      <c r="H2746" s="12" t="s">
        <v>23</v>
      </c>
      <c r="I2746" s="12"/>
      <c r="J2746" s="12" t="s">
        <v>24</v>
      </c>
      <c r="K2746" s="12" t="s">
        <v>25</v>
      </c>
      <c r="L2746" s="12" t="s">
        <v>26</v>
      </c>
      <c r="M2746" s="12"/>
      <c r="N2746" s="12" t="s">
        <v>3065</v>
      </c>
      <c r="O2746" s="12">
        <v>34</v>
      </c>
      <c r="P2746" s="13">
        <v>34691.22</v>
      </c>
      <c r="Q2746" s="14">
        <v>230</v>
      </c>
    </row>
    <row r="2747" spans="1:17" ht="21">
      <c r="A2747" s="11" t="s">
        <v>36</v>
      </c>
      <c r="B2747" s="12" t="s">
        <v>37</v>
      </c>
      <c r="C2747" s="12" t="s">
        <v>38</v>
      </c>
      <c r="D2747" s="12" t="s">
        <v>39</v>
      </c>
      <c r="E2747" s="12"/>
      <c r="F2747" s="12" t="s">
        <v>40</v>
      </c>
      <c r="G2747" s="12" t="s">
        <v>41</v>
      </c>
      <c r="H2747" s="12" t="s">
        <v>42</v>
      </c>
      <c r="I2747" s="12"/>
      <c r="J2747" s="12" t="s">
        <v>43</v>
      </c>
      <c r="K2747" s="12"/>
      <c r="L2747" s="12" t="s">
        <v>44</v>
      </c>
      <c r="M2747" s="12">
        <v>5</v>
      </c>
      <c r="N2747" s="12" t="s">
        <v>3066</v>
      </c>
      <c r="O2747" s="12">
        <v>27</v>
      </c>
      <c r="P2747" s="13">
        <v>31671.27</v>
      </c>
      <c r="Q2747" s="14">
        <v>261</v>
      </c>
    </row>
    <row r="2748" spans="1:17" ht="21">
      <c r="A2748" s="11" t="s">
        <v>36</v>
      </c>
      <c r="B2748" s="12" t="s">
        <v>149</v>
      </c>
      <c r="C2748" s="12" t="s">
        <v>29</v>
      </c>
      <c r="D2748" s="12" t="s">
        <v>39</v>
      </c>
      <c r="E2748" s="12"/>
      <c r="F2748" s="12" t="s">
        <v>40</v>
      </c>
      <c r="G2748" s="12" t="s">
        <v>41</v>
      </c>
      <c r="H2748" s="12" t="s">
        <v>42</v>
      </c>
      <c r="I2748" s="12"/>
      <c r="J2748" s="12" t="s">
        <v>43</v>
      </c>
      <c r="K2748" s="12" t="s">
        <v>150</v>
      </c>
      <c r="L2748" s="12" t="s">
        <v>44</v>
      </c>
      <c r="M2748" s="12">
        <v>1</v>
      </c>
      <c r="N2748" s="12" t="s">
        <v>100</v>
      </c>
      <c r="O2748" s="12">
        <v>17</v>
      </c>
      <c r="P2748" s="13">
        <v>28883</v>
      </c>
      <c r="Q2748" s="14">
        <v>226</v>
      </c>
    </row>
    <row r="2749" spans="1:17" ht="21">
      <c r="A2749" s="11" t="s">
        <v>17</v>
      </c>
      <c r="B2749" s="12"/>
      <c r="C2749" s="12" t="s">
        <v>18</v>
      </c>
      <c r="D2749" s="12" t="s">
        <v>19</v>
      </c>
      <c r="E2749" s="12" t="s">
        <v>20</v>
      </c>
      <c r="F2749" s="12" t="s">
        <v>21</v>
      </c>
      <c r="G2749" s="12" t="s">
        <v>22</v>
      </c>
      <c r="H2749" s="12" t="s">
        <v>23</v>
      </c>
      <c r="I2749" s="12"/>
      <c r="J2749" s="12" t="s">
        <v>24</v>
      </c>
      <c r="K2749" s="12" t="s">
        <v>25</v>
      </c>
      <c r="L2749" s="12" t="s">
        <v>26</v>
      </c>
      <c r="M2749" s="12"/>
      <c r="N2749" s="12" t="s">
        <v>132</v>
      </c>
      <c r="O2749" s="12">
        <v>30</v>
      </c>
      <c r="P2749" s="13">
        <v>17699.7</v>
      </c>
      <c r="Q2749" s="14">
        <v>218</v>
      </c>
    </row>
    <row r="2750" spans="1:17" ht="21">
      <c r="A2750" s="11" t="s">
        <v>165</v>
      </c>
      <c r="B2750" s="12" t="s">
        <v>711</v>
      </c>
      <c r="C2750" s="12" t="s">
        <v>29</v>
      </c>
      <c r="D2750" s="12" t="s">
        <v>85</v>
      </c>
      <c r="E2750" s="12" t="s">
        <v>20</v>
      </c>
      <c r="F2750" s="12" t="s">
        <v>76</v>
      </c>
      <c r="G2750" s="12" t="s">
        <v>32</v>
      </c>
      <c r="H2750" s="12" t="s">
        <v>33</v>
      </c>
      <c r="I2750" s="12"/>
      <c r="J2750" s="12" t="s">
        <v>24</v>
      </c>
      <c r="K2750" s="12" t="s">
        <v>506</v>
      </c>
      <c r="L2750" s="12"/>
      <c r="M2750" s="12"/>
      <c r="N2750" s="12" t="s">
        <v>3067</v>
      </c>
      <c r="O2750" s="12">
        <v>18</v>
      </c>
      <c r="P2750" s="13">
        <v>18040.68</v>
      </c>
      <c r="Q2750" s="14">
        <v>415</v>
      </c>
    </row>
    <row r="2751" spans="1:17" ht="21">
      <c r="A2751" s="11" t="s">
        <v>123</v>
      </c>
      <c r="B2751" s="12" t="s">
        <v>792</v>
      </c>
      <c r="C2751" s="12" t="s">
        <v>29</v>
      </c>
      <c r="D2751" s="12"/>
      <c r="E2751" s="12"/>
      <c r="F2751" s="12" t="s">
        <v>76</v>
      </c>
      <c r="G2751" s="12" t="s">
        <v>77</v>
      </c>
      <c r="H2751" s="12" t="s">
        <v>256</v>
      </c>
      <c r="I2751" s="12" t="s">
        <v>34</v>
      </c>
      <c r="J2751" s="12" t="s">
        <v>24</v>
      </c>
      <c r="K2751" s="12" t="s">
        <v>3068</v>
      </c>
      <c r="L2751" s="12" t="s">
        <v>674</v>
      </c>
      <c r="M2751" s="12">
        <v>5</v>
      </c>
      <c r="N2751" s="12" t="s">
        <v>45</v>
      </c>
      <c r="O2751" s="12">
        <v>63</v>
      </c>
      <c r="P2751" s="13">
        <v>62999.37</v>
      </c>
      <c r="Q2751" s="14">
        <v>171</v>
      </c>
    </row>
    <row r="2752" spans="1:17" ht="21">
      <c r="A2752" s="11" t="s">
        <v>165</v>
      </c>
      <c r="B2752" s="12" t="s">
        <v>2908</v>
      </c>
      <c r="C2752" s="12" t="s">
        <v>18</v>
      </c>
      <c r="D2752" s="12" t="s">
        <v>85</v>
      </c>
      <c r="E2752" s="12" t="s">
        <v>49</v>
      </c>
      <c r="F2752" s="12" t="s">
        <v>126</v>
      </c>
      <c r="G2752" s="12" t="s">
        <v>77</v>
      </c>
      <c r="H2752" s="12" t="s">
        <v>33</v>
      </c>
      <c r="I2752" s="12" t="s">
        <v>589</v>
      </c>
      <c r="J2752" s="12" t="s">
        <v>24</v>
      </c>
      <c r="K2752" s="12"/>
      <c r="L2752" s="12"/>
      <c r="M2752" s="12"/>
      <c r="N2752" s="12" t="s">
        <v>1215</v>
      </c>
      <c r="O2752" s="12">
        <v>57</v>
      </c>
      <c r="P2752" s="13">
        <v>70962.149999999994</v>
      </c>
      <c r="Q2752" s="14">
        <v>504</v>
      </c>
    </row>
    <row r="2753" spans="1:17" ht="21">
      <c r="A2753" s="11" t="s">
        <v>310</v>
      </c>
      <c r="B2753" s="12" t="s">
        <v>3069</v>
      </c>
      <c r="C2753" s="12" t="s">
        <v>29</v>
      </c>
      <c r="D2753" s="12" t="s">
        <v>85</v>
      </c>
      <c r="E2753" s="12" t="s">
        <v>75</v>
      </c>
      <c r="F2753" s="12" t="s">
        <v>1521</v>
      </c>
      <c r="G2753" s="12" t="s">
        <v>77</v>
      </c>
      <c r="H2753" s="12" t="s">
        <v>338</v>
      </c>
      <c r="I2753" s="12" t="s">
        <v>111</v>
      </c>
      <c r="J2753" s="12" t="s">
        <v>43</v>
      </c>
      <c r="K2753" s="12"/>
      <c r="L2753" s="12"/>
      <c r="M2753" s="12">
        <v>3.6</v>
      </c>
      <c r="N2753" s="12" t="s">
        <v>3070</v>
      </c>
      <c r="O2753" s="12">
        <v>61</v>
      </c>
      <c r="P2753" s="13">
        <v>42183.33</v>
      </c>
      <c r="Q2753" s="14">
        <v>227</v>
      </c>
    </row>
    <row r="2754" spans="1:17" ht="21">
      <c r="A2754" s="11" t="s">
        <v>165</v>
      </c>
      <c r="B2754" s="12">
        <v>5401</v>
      </c>
      <c r="C2754" s="12" t="s">
        <v>18</v>
      </c>
      <c r="D2754" s="12" t="s">
        <v>85</v>
      </c>
      <c r="E2754" s="12" t="s">
        <v>49</v>
      </c>
      <c r="F2754" s="12" t="s">
        <v>374</v>
      </c>
      <c r="G2754" s="12" t="s">
        <v>77</v>
      </c>
      <c r="H2754" s="12" t="s">
        <v>256</v>
      </c>
      <c r="I2754" s="12" t="s">
        <v>284</v>
      </c>
      <c r="J2754" s="12" t="s">
        <v>24</v>
      </c>
      <c r="K2754" s="12"/>
      <c r="L2754" s="12"/>
      <c r="M2754" s="12"/>
      <c r="N2754" s="12" t="s">
        <v>3071</v>
      </c>
      <c r="O2754" s="12">
        <v>26</v>
      </c>
      <c r="P2754" s="13">
        <v>29639.74</v>
      </c>
      <c r="Q2754" s="14">
        <v>183</v>
      </c>
    </row>
    <row r="2755" spans="1:17" ht="21">
      <c r="A2755" s="11" t="s">
        <v>123</v>
      </c>
      <c r="B2755" s="12" t="s">
        <v>3072</v>
      </c>
      <c r="C2755" s="12" t="s">
        <v>29</v>
      </c>
      <c r="D2755" s="12"/>
      <c r="E2755" s="12" t="s">
        <v>75</v>
      </c>
      <c r="F2755" s="12" t="s">
        <v>76</v>
      </c>
      <c r="G2755" s="12" t="s">
        <v>77</v>
      </c>
      <c r="H2755" s="12" t="s">
        <v>338</v>
      </c>
      <c r="I2755" s="12"/>
      <c r="J2755" s="12" t="s">
        <v>43</v>
      </c>
      <c r="K2755" s="12" t="s">
        <v>2782</v>
      </c>
      <c r="L2755" s="12" t="s">
        <v>262</v>
      </c>
      <c r="M2755" s="12"/>
      <c r="N2755" s="12" t="s">
        <v>3073</v>
      </c>
      <c r="O2755" s="12">
        <v>63</v>
      </c>
      <c r="P2755" s="13">
        <v>196055.37</v>
      </c>
      <c r="Q2755" s="14">
        <v>349</v>
      </c>
    </row>
    <row r="2756" spans="1:17" ht="21">
      <c r="A2756" s="11" t="s">
        <v>36</v>
      </c>
      <c r="B2756" s="12" t="s">
        <v>37</v>
      </c>
      <c r="C2756" s="12" t="s">
        <v>38</v>
      </c>
      <c r="D2756" s="12" t="s">
        <v>39</v>
      </c>
      <c r="E2756" s="12"/>
      <c r="F2756" s="12" t="s">
        <v>40</v>
      </c>
      <c r="G2756" s="12" t="s">
        <v>41</v>
      </c>
      <c r="H2756" s="12" t="s">
        <v>42</v>
      </c>
      <c r="I2756" s="12"/>
      <c r="J2756" s="12" t="s">
        <v>43</v>
      </c>
      <c r="K2756" s="12"/>
      <c r="L2756" s="12" t="s">
        <v>44</v>
      </c>
      <c r="M2756" s="12">
        <v>5</v>
      </c>
      <c r="N2756" s="12" t="s">
        <v>211</v>
      </c>
      <c r="O2756" s="12">
        <v>65</v>
      </c>
      <c r="P2756" s="13">
        <v>29899.35</v>
      </c>
      <c r="Q2756" s="14">
        <v>371</v>
      </c>
    </row>
    <row r="2757" spans="1:17" ht="21">
      <c r="A2757" s="11" t="s">
        <v>36</v>
      </c>
      <c r="B2757" s="12" t="s">
        <v>149</v>
      </c>
      <c r="C2757" s="12" t="s">
        <v>29</v>
      </c>
      <c r="D2757" s="12" t="s">
        <v>39</v>
      </c>
      <c r="E2757" s="12"/>
      <c r="F2757" s="12" t="s">
        <v>40</v>
      </c>
      <c r="G2757" s="12" t="s">
        <v>41</v>
      </c>
      <c r="H2757" s="12" t="s">
        <v>42</v>
      </c>
      <c r="I2757" s="12"/>
      <c r="J2757" s="12" t="s">
        <v>43</v>
      </c>
      <c r="K2757" s="12" t="s">
        <v>150</v>
      </c>
      <c r="L2757" s="12" t="s">
        <v>44</v>
      </c>
      <c r="M2757" s="12">
        <v>1</v>
      </c>
      <c r="N2757" s="12" t="s">
        <v>100</v>
      </c>
      <c r="O2757" s="12">
        <v>18</v>
      </c>
      <c r="P2757" s="13">
        <v>30582</v>
      </c>
      <c r="Q2757" s="14">
        <v>190</v>
      </c>
    </row>
    <row r="2758" spans="1:17" ht="21">
      <c r="A2758" s="11" t="s">
        <v>17</v>
      </c>
      <c r="B2758" s="12"/>
      <c r="C2758" s="12" t="s">
        <v>18</v>
      </c>
      <c r="D2758" s="12" t="s">
        <v>19</v>
      </c>
      <c r="E2758" s="12" t="s">
        <v>20</v>
      </c>
      <c r="F2758" s="12" t="s">
        <v>21</v>
      </c>
      <c r="G2758" s="12" t="s">
        <v>22</v>
      </c>
      <c r="H2758" s="12" t="s">
        <v>23</v>
      </c>
      <c r="I2758" s="12"/>
      <c r="J2758" s="12" t="s">
        <v>24</v>
      </c>
      <c r="K2758" s="12" t="s">
        <v>25</v>
      </c>
      <c r="L2758" s="12" t="s">
        <v>26</v>
      </c>
      <c r="M2758" s="12"/>
      <c r="N2758" s="12" t="s">
        <v>151</v>
      </c>
      <c r="O2758" s="12">
        <v>31</v>
      </c>
      <c r="P2758" s="13">
        <v>12089.69</v>
      </c>
      <c r="Q2758" s="14">
        <v>376</v>
      </c>
    </row>
    <row r="2759" spans="1:17" ht="21">
      <c r="A2759" s="11" t="s">
        <v>71</v>
      </c>
      <c r="B2759" s="12" t="s">
        <v>3074</v>
      </c>
      <c r="C2759" s="12" t="s">
        <v>29</v>
      </c>
      <c r="D2759" s="12" t="s">
        <v>85</v>
      </c>
      <c r="E2759" s="12" t="s">
        <v>1349</v>
      </c>
      <c r="F2759" s="12" t="s">
        <v>135</v>
      </c>
      <c r="G2759" s="12" t="s">
        <v>67</v>
      </c>
      <c r="H2759" s="12" t="s">
        <v>1483</v>
      </c>
      <c r="I2759" s="12"/>
      <c r="J2759" s="12" t="s">
        <v>24</v>
      </c>
      <c r="K2759" s="12" t="s">
        <v>1586</v>
      </c>
      <c r="L2759" s="12"/>
      <c r="M2759" s="12">
        <v>4.3</v>
      </c>
      <c r="N2759" s="12" t="s">
        <v>45</v>
      </c>
      <c r="O2759" s="12">
        <v>26</v>
      </c>
      <c r="P2759" s="13">
        <v>25999.74</v>
      </c>
      <c r="Q2759" s="14">
        <v>255</v>
      </c>
    </row>
    <row r="2760" spans="1:17" ht="21">
      <c r="A2760" s="11" t="s">
        <v>36</v>
      </c>
      <c r="B2760" s="12" t="s">
        <v>37</v>
      </c>
      <c r="C2760" s="12" t="s">
        <v>38</v>
      </c>
      <c r="D2760" s="12" t="s">
        <v>39</v>
      </c>
      <c r="E2760" s="12"/>
      <c r="F2760" s="12" t="s">
        <v>40</v>
      </c>
      <c r="G2760" s="12" t="s">
        <v>41</v>
      </c>
      <c r="H2760" s="12" t="s">
        <v>42</v>
      </c>
      <c r="I2760" s="12"/>
      <c r="J2760" s="12" t="s">
        <v>43</v>
      </c>
      <c r="K2760" s="12"/>
      <c r="L2760" s="12" t="s">
        <v>44</v>
      </c>
      <c r="M2760" s="12">
        <v>5</v>
      </c>
      <c r="N2760" s="12" t="s">
        <v>132</v>
      </c>
      <c r="O2760" s="12">
        <v>16</v>
      </c>
      <c r="P2760" s="13">
        <v>9439.84</v>
      </c>
      <c r="Q2760" s="14">
        <v>437</v>
      </c>
    </row>
    <row r="2761" spans="1:17" ht="21">
      <c r="A2761" s="11" t="s">
        <v>36</v>
      </c>
      <c r="B2761" s="12" t="s">
        <v>149</v>
      </c>
      <c r="C2761" s="12" t="s">
        <v>29</v>
      </c>
      <c r="D2761" s="12" t="s">
        <v>39</v>
      </c>
      <c r="E2761" s="12"/>
      <c r="F2761" s="12" t="s">
        <v>40</v>
      </c>
      <c r="G2761" s="12" t="s">
        <v>41</v>
      </c>
      <c r="H2761" s="12" t="s">
        <v>42</v>
      </c>
      <c r="I2761" s="12"/>
      <c r="J2761" s="12" t="s">
        <v>43</v>
      </c>
      <c r="K2761" s="12" t="s">
        <v>150</v>
      </c>
      <c r="L2761" s="12" t="s">
        <v>44</v>
      </c>
      <c r="M2761" s="12">
        <v>1</v>
      </c>
      <c r="N2761" s="12" t="s">
        <v>100</v>
      </c>
      <c r="O2761" s="12">
        <v>48</v>
      </c>
      <c r="P2761" s="13">
        <v>81552</v>
      </c>
      <c r="Q2761" s="14">
        <v>235</v>
      </c>
    </row>
    <row r="2762" spans="1:17" ht="21">
      <c r="A2762" s="11" t="s">
        <v>17</v>
      </c>
      <c r="B2762" s="12"/>
      <c r="C2762" s="12" t="s">
        <v>18</v>
      </c>
      <c r="D2762" s="12" t="s">
        <v>19</v>
      </c>
      <c r="E2762" s="12" t="s">
        <v>20</v>
      </c>
      <c r="F2762" s="12" t="s">
        <v>21</v>
      </c>
      <c r="G2762" s="12" t="s">
        <v>22</v>
      </c>
      <c r="H2762" s="12" t="s">
        <v>23</v>
      </c>
      <c r="I2762" s="12"/>
      <c r="J2762" s="12" t="s">
        <v>24</v>
      </c>
      <c r="K2762" s="12" t="s">
        <v>25</v>
      </c>
      <c r="L2762" s="12" t="s">
        <v>26</v>
      </c>
      <c r="M2762" s="12"/>
      <c r="N2762" s="12" t="s">
        <v>3075</v>
      </c>
      <c r="O2762" s="12">
        <v>14</v>
      </c>
      <c r="P2762" s="13">
        <v>39135.599999999999</v>
      </c>
      <c r="Q2762" s="14">
        <v>216</v>
      </c>
    </row>
    <row r="2763" spans="1:17" ht="21">
      <c r="A2763" s="11" t="s">
        <v>165</v>
      </c>
      <c r="B2763" s="12" t="s">
        <v>3076</v>
      </c>
      <c r="C2763" s="12" t="s">
        <v>48</v>
      </c>
      <c r="D2763" s="12" t="s">
        <v>85</v>
      </c>
      <c r="E2763" s="12" t="s">
        <v>49</v>
      </c>
      <c r="F2763" s="12" t="s">
        <v>86</v>
      </c>
      <c r="G2763" s="12" t="s">
        <v>22</v>
      </c>
      <c r="H2763" s="12" t="s">
        <v>256</v>
      </c>
      <c r="I2763" s="12" t="s">
        <v>589</v>
      </c>
      <c r="J2763" s="12" t="s">
        <v>24</v>
      </c>
      <c r="K2763" s="12"/>
      <c r="L2763" s="12"/>
      <c r="M2763" s="12"/>
      <c r="N2763" s="12" t="s">
        <v>3077</v>
      </c>
      <c r="O2763" s="12">
        <v>57</v>
      </c>
      <c r="P2763" s="13">
        <v>7978.86</v>
      </c>
      <c r="Q2763" s="14">
        <v>534</v>
      </c>
    </row>
    <row r="2764" spans="1:17" ht="21">
      <c r="A2764" s="11" t="s">
        <v>165</v>
      </c>
      <c r="B2764" s="12" t="s">
        <v>2269</v>
      </c>
      <c r="C2764" s="12" t="s">
        <v>18</v>
      </c>
      <c r="D2764" s="12" t="s">
        <v>85</v>
      </c>
      <c r="E2764" s="12" t="s">
        <v>49</v>
      </c>
      <c r="F2764" s="12" t="s">
        <v>86</v>
      </c>
      <c r="G2764" s="12" t="s">
        <v>77</v>
      </c>
      <c r="H2764" s="12" t="s">
        <v>338</v>
      </c>
      <c r="I2764" s="12" t="s">
        <v>589</v>
      </c>
      <c r="J2764" s="12" t="s">
        <v>24</v>
      </c>
      <c r="K2764" s="12"/>
      <c r="L2764" s="12"/>
      <c r="M2764" s="12"/>
      <c r="N2764" s="12" t="s">
        <v>346</v>
      </c>
      <c r="O2764" s="12">
        <v>57</v>
      </c>
      <c r="P2764" s="13">
        <v>102543</v>
      </c>
      <c r="Q2764" s="14">
        <v>447</v>
      </c>
    </row>
    <row r="2765" spans="1:17" ht="21">
      <c r="A2765" s="11" t="s">
        <v>165</v>
      </c>
      <c r="B2765" s="12" t="s">
        <v>606</v>
      </c>
      <c r="C2765" s="12" t="s">
        <v>18</v>
      </c>
      <c r="D2765" s="12" t="s">
        <v>1949</v>
      </c>
      <c r="E2765" s="12" t="s">
        <v>75</v>
      </c>
      <c r="F2765" s="12" t="s">
        <v>76</v>
      </c>
      <c r="G2765" s="12" t="s">
        <v>77</v>
      </c>
      <c r="H2765" s="12" t="s">
        <v>256</v>
      </c>
      <c r="I2765" s="12" t="s">
        <v>260</v>
      </c>
      <c r="J2765" s="12" t="s">
        <v>394</v>
      </c>
      <c r="K2765" s="12"/>
      <c r="L2765" s="12"/>
      <c r="M2765" s="12"/>
      <c r="N2765" s="12" t="s">
        <v>132</v>
      </c>
      <c r="O2765" s="12">
        <v>41</v>
      </c>
      <c r="P2765" s="13">
        <v>24189.59</v>
      </c>
      <c r="Q2765" s="14">
        <v>153</v>
      </c>
    </row>
    <row r="2766" spans="1:17" ht="21">
      <c r="A2766" s="11" t="s">
        <v>216</v>
      </c>
      <c r="B2766" s="12" t="s">
        <v>3078</v>
      </c>
      <c r="C2766" s="12" t="s">
        <v>218</v>
      </c>
      <c r="D2766" s="12" t="s">
        <v>85</v>
      </c>
      <c r="E2766" s="12" t="s">
        <v>49</v>
      </c>
      <c r="F2766" s="12" t="s">
        <v>126</v>
      </c>
      <c r="G2766" s="12" t="s">
        <v>22</v>
      </c>
      <c r="H2766" s="12" t="s">
        <v>338</v>
      </c>
      <c r="I2766" s="12" t="s">
        <v>1669</v>
      </c>
      <c r="J2766" s="12" t="s">
        <v>24</v>
      </c>
      <c r="K2766" s="12"/>
      <c r="L2766" s="12"/>
      <c r="M2766" s="12"/>
      <c r="N2766" s="12" t="s">
        <v>3079</v>
      </c>
      <c r="O2766" s="12">
        <v>57</v>
      </c>
      <c r="P2766" s="13">
        <v>46530.81</v>
      </c>
      <c r="Q2766" s="14">
        <v>336</v>
      </c>
    </row>
    <row r="2767" spans="1:17" ht="21">
      <c r="A2767" s="11" t="s">
        <v>165</v>
      </c>
      <c r="B2767" s="12" t="s">
        <v>1856</v>
      </c>
      <c r="C2767" s="12" t="s">
        <v>48</v>
      </c>
      <c r="D2767" s="12" t="s">
        <v>85</v>
      </c>
      <c r="E2767" s="12" t="s">
        <v>49</v>
      </c>
      <c r="F2767" s="12" t="s">
        <v>76</v>
      </c>
      <c r="G2767" s="12" t="s">
        <v>77</v>
      </c>
      <c r="H2767" s="12" t="s">
        <v>33</v>
      </c>
      <c r="I2767" s="12" t="s">
        <v>589</v>
      </c>
      <c r="J2767" s="12" t="s">
        <v>24</v>
      </c>
      <c r="K2767" s="12"/>
      <c r="L2767" s="12"/>
      <c r="M2767" s="12"/>
      <c r="N2767" s="12" t="s">
        <v>132</v>
      </c>
      <c r="O2767" s="12">
        <v>61</v>
      </c>
      <c r="P2767" s="13">
        <v>35989.39</v>
      </c>
      <c r="Q2767" s="14">
        <v>267</v>
      </c>
    </row>
    <row r="2768" spans="1:17" ht="21">
      <c r="A2768" s="11" t="s">
        <v>165</v>
      </c>
      <c r="B2768" s="12" t="s">
        <v>862</v>
      </c>
      <c r="C2768" s="12" t="s">
        <v>18</v>
      </c>
      <c r="D2768" s="12" t="s">
        <v>301</v>
      </c>
      <c r="E2768" s="12" t="s">
        <v>49</v>
      </c>
      <c r="F2768" s="12" t="s">
        <v>86</v>
      </c>
      <c r="G2768" s="12" t="s">
        <v>77</v>
      </c>
      <c r="H2768" s="12" t="s">
        <v>256</v>
      </c>
      <c r="I2768" s="12" t="s">
        <v>260</v>
      </c>
      <c r="J2768" s="12" t="s">
        <v>394</v>
      </c>
      <c r="K2768" s="12"/>
      <c r="L2768" s="12"/>
      <c r="M2768" s="12"/>
      <c r="N2768" s="12" t="s">
        <v>151</v>
      </c>
      <c r="O2768" s="12">
        <v>18</v>
      </c>
      <c r="P2768" s="13">
        <v>7019.82</v>
      </c>
      <c r="Q2768" s="14">
        <v>273</v>
      </c>
    </row>
    <row r="2769" spans="1:17" ht="21">
      <c r="A2769" s="11" t="s">
        <v>17</v>
      </c>
      <c r="B2769" s="12"/>
      <c r="C2769" s="12" t="s">
        <v>29</v>
      </c>
      <c r="D2769" s="12" t="s">
        <v>19</v>
      </c>
      <c r="E2769" s="12" t="s">
        <v>94</v>
      </c>
      <c r="F2769" s="12" t="s">
        <v>95</v>
      </c>
      <c r="G2769" s="12" t="s">
        <v>96</v>
      </c>
      <c r="H2769" s="12" t="s">
        <v>23</v>
      </c>
      <c r="I2769" s="12"/>
      <c r="J2769" s="12" t="s">
        <v>24</v>
      </c>
      <c r="K2769" s="12" t="s">
        <v>25</v>
      </c>
      <c r="L2769" s="12" t="s">
        <v>97</v>
      </c>
      <c r="M2769" s="12">
        <v>5</v>
      </c>
      <c r="N2769" s="12" t="s">
        <v>2747</v>
      </c>
      <c r="O2769" s="12">
        <v>26</v>
      </c>
      <c r="P2769" s="13">
        <v>9594</v>
      </c>
      <c r="Q2769" s="14">
        <v>313</v>
      </c>
    </row>
    <row r="2770" spans="1:17" ht="21">
      <c r="A2770" s="11" t="s">
        <v>28</v>
      </c>
      <c r="B2770" s="12"/>
      <c r="C2770" s="12" t="s">
        <v>18</v>
      </c>
      <c r="D2770" s="12" t="s">
        <v>287</v>
      </c>
      <c r="E2770" s="12" t="s">
        <v>32</v>
      </c>
      <c r="F2770" s="12" t="s">
        <v>288</v>
      </c>
      <c r="G2770" s="12" t="s">
        <v>77</v>
      </c>
      <c r="H2770" s="12" t="s">
        <v>23</v>
      </c>
      <c r="I2770" s="12"/>
      <c r="J2770" s="12" t="s">
        <v>24</v>
      </c>
      <c r="K2770" s="12" t="s">
        <v>25</v>
      </c>
      <c r="L2770" s="12" t="s">
        <v>97</v>
      </c>
      <c r="M2770" s="12">
        <v>4.7</v>
      </c>
      <c r="N2770" s="12" t="s">
        <v>45</v>
      </c>
      <c r="O2770" s="12">
        <v>24</v>
      </c>
      <c r="P2770" s="13">
        <v>23999.759999999998</v>
      </c>
      <c r="Q2770" s="14">
        <v>406</v>
      </c>
    </row>
    <row r="2771" spans="1:17" ht="21">
      <c r="A2771" s="11" t="s">
        <v>28</v>
      </c>
      <c r="B2771" s="12"/>
      <c r="C2771" s="12" t="s">
        <v>29</v>
      </c>
      <c r="D2771" s="12" t="s">
        <v>85</v>
      </c>
      <c r="E2771" s="12" t="s">
        <v>20</v>
      </c>
      <c r="F2771" s="12" t="s">
        <v>99</v>
      </c>
      <c r="G2771" s="12" t="s">
        <v>77</v>
      </c>
      <c r="H2771" s="12" t="s">
        <v>23</v>
      </c>
      <c r="I2771" s="12"/>
      <c r="J2771" s="12" t="s">
        <v>24</v>
      </c>
      <c r="K2771" s="12" t="s">
        <v>25</v>
      </c>
      <c r="L2771" s="12" t="s">
        <v>97</v>
      </c>
      <c r="M2771" s="12">
        <v>4.4000000000000004</v>
      </c>
      <c r="N2771" s="12" t="s">
        <v>211</v>
      </c>
      <c r="O2771" s="12">
        <v>29</v>
      </c>
      <c r="P2771" s="13">
        <v>13339.71</v>
      </c>
      <c r="Q2771" s="14">
        <v>185</v>
      </c>
    </row>
    <row r="2772" spans="1:17" ht="21">
      <c r="A2772" s="11" t="s">
        <v>700</v>
      </c>
      <c r="B2772" s="12" t="s">
        <v>3080</v>
      </c>
      <c r="C2772" s="12" t="s">
        <v>875</v>
      </c>
      <c r="D2772" s="12"/>
      <c r="E2772" s="12" t="s">
        <v>49</v>
      </c>
      <c r="F2772" s="12" t="s">
        <v>31</v>
      </c>
      <c r="G2772" s="12" t="s">
        <v>22</v>
      </c>
      <c r="H2772" s="12" t="s">
        <v>256</v>
      </c>
      <c r="I2772" s="12" t="s">
        <v>69</v>
      </c>
      <c r="J2772" s="12" t="s">
        <v>24</v>
      </c>
      <c r="K2772" s="12" t="s">
        <v>2032</v>
      </c>
      <c r="L2772" s="12"/>
      <c r="M2772" s="12"/>
      <c r="N2772" s="12" t="s">
        <v>3081</v>
      </c>
      <c r="O2772" s="12">
        <v>53</v>
      </c>
      <c r="P2772" s="13">
        <v>38786.99</v>
      </c>
      <c r="Q2772" s="14">
        <v>407</v>
      </c>
    </row>
    <row r="2773" spans="1:17" ht="21">
      <c r="A2773" s="11" t="s">
        <v>165</v>
      </c>
      <c r="B2773" s="12" t="s">
        <v>1960</v>
      </c>
      <c r="C2773" s="12" t="s">
        <v>18</v>
      </c>
      <c r="D2773" s="12" t="s">
        <v>85</v>
      </c>
      <c r="E2773" s="12" t="s">
        <v>75</v>
      </c>
      <c r="F2773" s="12" t="s">
        <v>86</v>
      </c>
      <c r="G2773" s="12" t="s">
        <v>41</v>
      </c>
      <c r="H2773" s="12" t="s">
        <v>33</v>
      </c>
      <c r="I2773" s="12"/>
      <c r="J2773" s="12" t="s">
        <v>24</v>
      </c>
      <c r="K2773" s="12" t="s">
        <v>506</v>
      </c>
      <c r="L2773" s="12"/>
      <c r="M2773" s="12"/>
      <c r="N2773" s="12" t="s">
        <v>100</v>
      </c>
      <c r="O2773" s="12">
        <v>23</v>
      </c>
      <c r="P2773" s="13">
        <v>39077</v>
      </c>
      <c r="Q2773" s="14">
        <v>317</v>
      </c>
    </row>
    <row r="2774" spans="1:17" ht="21">
      <c r="A2774" s="11" t="s">
        <v>165</v>
      </c>
      <c r="B2774" s="12" t="s">
        <v>1056</v>
      </c>
      <c r="C2774" s="12" t="s">
        <v>29</v>
      </c>
      <c r="D2774" s="12" t="s">
        <v>853</v>
      </c>
      <c r="E2774" s="12" t="s">
        <v>20</v>
      </c>
      <c r="F2774" s="12" t="s">
        <v>76</v>
      </c>
      <c r="G2774" s="12" t="s">
        <v>41</v>
      </c>
      <c r="H2774" s="12" t="s">
        <v>42</v>
      </c>
      <c r="I2774" s="12"/>
      <c r="J2774" s="12" t="s">
        <v>43</v>
      </c>
      <c r="K2774" s="12" t="s">
        <v>397</v>
      </c>
      <c r="L2774" s="12"/>
      <c r="M2774" s="12">
        <v>5</v>
      </c>
      <c r="N2774" s="12" t="s">
        <v>132</v>
      </c>
      <c r="O2774" s="12">
        <v>37</v>
      </c>
      <c r="P2774" s="13">
        <v>21829.63</v>
      </c>
      <c r="Q2774" s="14">
        <v>379</v>
      </c>
    </row>
    <row r="2775" spans="1:17" ht="21">
      <c r="A2775" s="11" t="s">
        <v>165</v>
      </c>
      <c r="B2775" s="12" t="s">
        <v>504</v>
      </c>
      <c r="C2775" s="12" t="s">
        <v>73</v>
      </c>
      <c r="D2775" s="12" t="s">
        <v>505</v>
      </c>
      <c r="E2775" s="12" t="s">
        <v>20</v>
      </c>
      <c r="F2775" s="12" t="s">
        <v>76</v>
      </c>
      <c r="G2775" s="12" t="s">
        <v>77</v>
      </c>
      <c r="H2775" s="12" t="s">
        <v>42</v>
      </c>
      <c r="I2775" s="12"/>
      <c r="J2775" s="12" t="s">
        <v>24</v>
      </c>
      <c r="K2775" s="12" t="s">
        <v>506</v>
      </c>
      <c r="L2775" s="12"/>
      <c r="M2775" s="12"/>
      <c r="N2775" s="12" t="s">
        <v>100</v>
      </c>
      <c r="O2775" s="12">
        <v>48</v>
      </c>
      <c r="P2775" s="13">
        <v>81552</v>
      </c>
      <c r="Q2775" s="14">
        <v>530</v>
      </c>
    </row>
    <row r="2776" spans="1:17" ht="21">
      <c r="A2776" s="11" t="s">
        <v>165</v>
      </c>
      <c r="B2776" s="12" t="s">
        <v>1592</v>
      </c>
      <c r="C2776" s="12" t="s">
        <v>73</v>
      </c>
      <c r="D2776" s="12" t="s">
        <v>30</v>
      </c>
      <c r="E2776" s="12" t="s">
        <v>20</v>
      </c>
      <c r="F2776" s="12" t="s">
        <v>106</v>
      </c>
      <c r="G2776" s="12" t="s">
        <v>32</v>
      </c>
      <c r="H2776" s="12" t="s">
        <v>33</v>
      </c>
      <c r="I2776" s="12"/>
      <c r="J2776" s="12" t="s">
        <v>24</v>
      </c>
      <c r="K2776" s="12" t="s">
        <v>316</v>
      </c>
      <c r="L2776" s="12"/>
      <c r="M2776" s="12"/>
      <c r="N2776" s="12" t="s">
        <v>888</v>
      </c>
      <c r="O2776" s="12">
        <v>34</v>
      </c>
      <c r="P2776" s="13">
        <v>44166</v>
      </c>
      <c r="Q2776" s="14">
        <v>198</v>
      </c>
    </row>
    <row r="2777" spans="1:17" ht="21">
      <c r="A2777" s="11" t="s">
        <v>165</v>
      </c>
      <c r="B2777" s="12" t="s">
        <v>3082</v>
      </c>
      <c r="C2777" s="12" t="s">
        <v>18</v>
      </c>
      <c r="D2777" s="12" t="s">
        <v>89</v>
      </c>
      <c r="E2777" s="12" t="s">
        <v>75</v>
      </c>
      <c r="F2777" s="12" t="s">
        <v>106</v>
      </c>
      <c r="G2777" s="12" t="s">
        <v>22</v>
      </c>
      <c r="H2777" s="12" t="s">
        <v>42</v>
      </c>
      <c r="I2777" s="12" t="s">
        <v>589</v>
      </c>
      <c r="J2777" s="12" t="s">
        <v>2481</v>
      </c>
      <c r="K2777" s="12"/>
      <c r="L2777" s="12"/>
      <c r="M2777" s="12"/>
      <c r="N2777" s="12" t="s">
        <v>45</v>
      </c>
      <c r="O2777" s="12">
        <v>22</v>
      </c>
      <c r="P2777" s="13">
        <v>21999.78</v>
      </c>
      <c r="Q2777" s="14">
        <v>304</v>
      </c>
    </row>
    <row r="2778" spans="1:17" ht="21">
      <c r="A2778" s="11" t="s">
        <v>28</v>
      </c>
      <c r="B2778" s="12"/>
      <c r="C2778" s="12" t="s">
        <v>29</v>
      </c>
      <c r="D2778" s="12" t="s">
        <v>30</v>
      </c>
      <c r="E2778" s="12" t="s">
        <v>20</v>
      </c>
      <c r="F2778" s="12" t="s">
        <v>31</v>
      </c>
      <c r="G2778" s="12" t="s">
        <v>32</v>
      </c>
      <c r="H2778" s="12" t="s">
        <v>33</v>
      </c>
      <c r="I2778" s="12" t="s">
        <v>34</v>
      </c>
      <c r="J2778" s="12" t="s">
        <v>24</v>
      </c>
      <c r="K2778" s="12" t="s">
        <v>25</v>
      </c>
      <c r="L2778" s="12"/>
      <c r="M2778" s="12">
        <v>4.5</v>
      </c>
      <c r="N2778" s="12" t="s">
        <v>439</v>
      </c>
      <c r="O2778" s="12">
        <v>59</v>
      </c>
      <c r="P2778" s="13">
        <v>135641</v>
      </c>
      <c r="Q2778" s="14">
        <v>293</v>
      </c>
    </row>
    <row r="2779" spans="1:17" ht="21">
      <c r="A2779" s="11" t="s">
        <v>17</v>
      </c>
      <c r="B2779" s="12" t="s">
        <v>101</v>
      </c>
      <c r="C2779" s="12" t="s">
        <v>29</v>
      </c>
      <c r="D2779" s="12" t="s">
        <v>102</v>
      </c>
      <c r="E2779" s="12" t="s">
        <v>20</v>
      </c>
      <c r="F2779" s="12" t="s">
        <v>31</v>
      </c>
      <c r="G2779" s="12" t="s">
        <v>96</v>
      </c>
      <c r="H2779" s="12" t="s">
        <v>23</v>
      </c>
      <c r="I2779" s="12"/>
      <c r="J2779" s="12" t="s">
        <v>24</v>
      </c>
      <c r="K2779" s="12" t="s">
        <v>25</v>
      </c>
      <c r="L2779" s="12"/>
      <c r="M2779" s="12"/>
      <c r="N2779" s="12" t="s">
        <v>151</v>
      </c>
      <c r="O2779" s="12">
        <v>29</v>
      </c>
      <c r="P2779" s="13">
        <v>11309.71</v>
      </c>
      <c r="Q2779" s="14">
        <v>270</v>
      </c>
    </row>
    <row r="2780" spans="1:17" ht="21">
      <c r="A2780" s="11" t="s">
        <v>152</v>
      </c>
      <c r="B2780" s="12" t="s">
        <v>153</v>
      </c>
      <c r="C2780" s="12" t="s">
        <v>73</v>
      </c>
      <c r="D2780" s="12" t="s">
        <v>30</v>
      </c>
      <c r="E2780" s="12" t="s">
        <v>20</v>
      </c>
      <c r="F2780" s="12" t="s">
        <v>31</v>
      </c>
      <c r="G2780" s="12" t="s">
        <v>41</v>
      </c>
      <c r="H2780" s="12" t="s">
        <v>23</v>
      </c>
      <c r="I2780" s="12"/>
      <c r="J2780" s="12" t="s">
        <v>24</v>
      </c>
      <c r="K2780" s="12" t="s">
        <v>25</v>
      </c>
      <c r="L2780" s="12"/>
      <c r="M2780" s="12"/>
      <c r="N2780" s="12" t="s">
        <v>3083</v>
      </c>
      <c r="O2780" s="12">
        <v>34</v>
      </c>
      <c r="P2780" s="13">
        <v>39746</v>
      </c>
      <c r="Q2780" s="14">
        <v>409</v>
      </c>
    </row>
    <row r="2781" spans="1:17" ht="21">
      <c r="A2781" s="11" t="s">
        <v>36</v>
      </c>
      <c r="B2781" s="12" t="s">
        <v>37</v>
      </c>
      <c r="C2781" s="12" t="s">
        <v>38</v>
      </c>
      <c r="D2781" s="12" t="s">
        <v>39</v>
      </c>
      <c r="E2781" s="12"/>
      <c r="F2781" s="12" t="s">
        <v>40</v>
      </c>
      <c r="G2781" s="12" t="s">
        <v>41</v>
      </c>
      <c r="H2781" s="12" t="s">
        <v>42</v>
      </c>
      <c r="I2781" s="12"/>
      <c r="J2781" s="12" t="s">
        <v>43</v>
      </c>
      <c r="K2781" s="12"/>
      <c r="L2781" s="12" t="s">
        <v>44</v>
      </c>
      <c r="M2781" s="12">
        <v>5</v>
      </c>
      <c r="N2781" s="12" t="s">
        <v>269</v>
      </c>
      <c r="O2781" s="12">
        <v>61</v>
      </c>
      <c r="P2781" s="13">
        <v>128099.39</v>
      </c>
      <c r="Q2781" s="14">
        <v>229</v>
      </c>
    </row>
    <row r="2782" spans="1:17" ht="21">
      <c r="A2782" s="11" t="s">
        <v>36</v>
      </c>
      <c r="B2782" s="12" t="s">
        <v>149</v>
      </c>
      <c r="C2782" s="12" t="s">
        <v>29</v>
      </c>
      <c r="D2782" s="12" t="s">
        <v>39</v>
      </c>
      <c r="E2782" s="12"/>
      <c r="F2782" s="12" t="s">
        <v>40</v>
      </c>
      <c r="G2782" s="12" t="s">
        <v>41</v>
      </c>
      <c r="H2782" s="12" t="s">
        <v>42</v>
      </c>
      <c r="I2782" s="12"/>
      <c r="J2782" s="12" t="s">
        <v>43</v>
      </c>
      <c r="K2782" s="12" t="s">
        <v>150</v>
      </c>
      <c r="L2782" s="12" t="s">
        <v>44</v>
      </c>
      <c r="M2782" s="12">
        <v>1</v>
      </c>
      <c r="N2782" s="12" t="s">
        <v>1626</v>
      </c>
      <c r="O2782" s="12">
        <v>53</v>
      </c>
      <c r="P2782" s="13">
        <v>58247</v>
      </c>
      <c r="Q2782" s="14">
        <v>380</v>
      </c>
    </row>
    <row r="2783" spans="1:17" ht="21">
      <c r="A2783" s="11" t="s">
        <v>17</v>
      </c>
      <c r="B2783" s="12"/>
      <c r="C2783" s="12" t="s">
        <v>18</v>
      </c>
      <c r="D2783" s="12" t="s">
        <v>19</v>
      </c>
      <c r="E2783" s="12" t="s">
        <v>20</v>
      </c>
      <c r="F2783" s="12" t="s">
        <v>21</v>
      </c>
      <c r="G2783" s="12" t="s">
        <v>22</v>
      </c>
      <c r="H2783" s="12" t="s">
        <v>23</v>
      </c>
      <c r="I2783" s="12"/>
      <c r="J2783" s="12" t="s">
        <v>24</v>
      </c>
      <c r="K2783" s="12" t="s">
        <v>25</v>
      </c>
      <c r="L2783" s="12" t="s">
        <v>26</v>
      </c>
      <c r="M2783" s="12"/>
      <c r="N2783" s="12" t="s">
        <v>3084</v>
      </c>
      <c r="O2783" s="12">
        <v>16</v>
      </c>
      <c r="P2783" s="13">
        <v>16799.84</v>
      </c>
      <c r="Q2783" s="14">
        <v>455</v>
      </c>
    </row>
    <row r="2784" spans="1:17" ht="21">
      <c r="A2784" s="11" t="s">
        <v>36</v>
      </c>
      <c r="B2784" s="12" t="s">
        <v>37</v>
      </c>
      <c r="C2784" s="12" t="s">
        <v>38</v>
      </c>
      <c r="D2784" s="12" t="s">
        <v>39</v>
      </c>
      <c r="E2784" s="12"/>
      <c r="F2784" s="12" t="s">
        <v>40</v>
      </c>
      <c r="G2784" s="12" t="s">
        <v>41</v>
      </c>
      <c r="H2784" s="12" t="s">
        <v>42</v>
      </c>
      <c r="I2784" s="12"/>
      <c r="J2784" s="12" t="s">
        <v>43</v>
      </c>
      <c r="K2784" s="12"/>
      <c r="L2784" s="12" t="s">
        <v>44</v>
      </c>
      <c r="M2784" s="12">
        <v>5</v>
      </c>
      <c r="N2784" s="12" t="s">
        <v>3085</v>
      </c>
      <c r="O2784" s="12">
        <v>24</v>
      </c>
      <c r="P2784" s="13">
        <v>8325.6</v>
      </c>
      <c r="Q2784" s="14">
        <v>398</v>
      </c>
    </row>
    <row r="2785" spans="1:17" ht="21">
      <c r="A2785" s="11" t="s">
        <v>36</v>
      </c>
      <c r="B2785" s="12" t="s">
        <v>149</v>
      </c>
      <c r="C2785" s="12" t="s">
        <v>29</v>
      </c>
      <c r="D2785" s="12" t="s">
        <v>39</v>
      </c>
      <c r="E2785" s="12"/>
      <c r="F2785" s="12" t="s">
        <v>40</v>
      </c>
      <c r="G2785" s="12" t="s">
        <v>41</v>
      </c>
      <c r="H2785" s="12" t="s">
        <v>42</v>
      </c>
      <c r="I2785" s="12"/>
      <c r="J2785" s="12" t="s">
        <v>43</v>
      </c>
      <c r="K2785" s="12" t="s">
        <v>150</v>
      </c>
      <c r="L2785" s="12" t="s">
        <v>44</v>
      </c>
      <c r="M2785" s="12">
        <v>1</v>
      </c>
      <c r="N2785" s="12" t="s">
        <v>3086</v>
      </c>
      <c r="O2785" s="12">
        <v>37</v>
      </c>
      <c r="P2785" s="13">
        <v>20461</v>
      </c>
      <c r="Q2785" s="14">
        <v>117</v>
      </c>
    </row>
    <row r="2786" spans="1:17" ht="21">
      <c r="A2786" s="11" t="s">
        <v>17</v>
      </c>
      <c r="B2786" s="12"/>
      <c r="C2786" s="12" t="s">
        <v>18</v>
      </c>
      <c r="D2786" s="12" t="s">
        <v>19</v>
      </c>
      <c r="E2786" s="12" t="s">
        <v>20</v>
      </c>
      <c r="F2786" s="12" t="s">
        <v>21</v>
      </c>
      <c r="G2786" s="12" t="s">
        <v>22</v>
      </c>
      <c r="H2786" s="12" t="s">
        <v>23</v>
      </c>
      <c r="I2786" s="12"/>
      <c r="J2786" s="12" t="s">
        <v>24</v>
      </c>
      <c r="K2786" s="12" t="s">
        <v>25</v>
      </c>
      <c r="L2786" s="12" t="s">
        <v>26</v>
      </c>
      <c r="M2786" s="12"/>
      <c r="N2786" s="12" t="s">
        <v>3087</v>
      </c>
      <c r="O2786" s="12">
        <v>48</v>
      </c>
      <c r="P2786" s="13">
        <v>62639.519999999997</v>
      </c>
      <c r="Q2786" s="14">
        <v>475</v>
      </c>
    </row>
    <row r="2787" spans="1:17" ht="21">
      <c r="A2787" s="11" t="s">
        <v>165</v>
      </c>
      <c r="B2787" s="12" t="s">
        <v>2643</v>
      </c>
      <c r="C2787" s="12" t="s">
        <v>105</v>
      </c>
      <c r="D2787" s="12" t="s">
        <v>30</v>
      </c>
      <c r="E2787" s="12" t="s">
        <v>75</v>
      </c>
      <c r="F2787" s="12" t="s">
        <v>76</v>
      </c>
      <c r="G2787" s="12" t="s">
        <v>41</v>
      </c>
      <c r="H2787" s="12" t="s">
        <v>256</v>
      </c>
      <c r="I2787" s="12" t="s">
        <v>589</v>
      </c>
      <c r="J2787" s="12" t="s">
        <v>2644</v>
      </c>
      <c r="K2787" s="12"/>
      <c r="L2787" s="12"/>
      <c r="M2787" s="12"/>
      <c r="N2787" s="12" t="s">
        <v>3088</v>
      </c>
      <c r="O2787" s="12">
        <v>37</v>
      </c>
      <c r="P2787" s="13">
        <v>87652.63</v>
      </c>
      <c r="Q2787" s="14">
        <v>184</v>
      </c>
    </row>
    <row r="2788" spans="1:17" ht="21">
      <c r="A2788" s="11" t="s">
        <v>165</v>
      </c>
      <c r="B2788" s="12" t="s">
        <v>3089</v>
      </c>
      <c r="C2788" s="12" t="s">
        <v>302</v>
      </c>
      <c r="D2788" s="12" t="s">
        <v>85</v>
      </c>
      <c r="E2788" s="12" t="s">
        <v>49</v>
      </c>
      <c r="F2788" s="12" t="s">
        <v>76</v>
      </c>
      <c r="G2788" s="12" t="s">
        <v>77</v>
      </c>
      <c r="H2788" s="12" t="s">
        <v>23</v>
      </c>
      <c r="I2788" s="12"/>
      <c r="J2788" s="12" t="s">
        <v>24</v>
      </c>
      <c r="K2788" s="12" t="s">
        <v>205</v>
      </c>
      <c r="L2788" s="12"/>
      <c r="M2788" s="12"/>
      <c r="N2788" s="12" t="s">
        <v>2323</v>
      </c>
      <c r="O2788" s="12">
        <v>43</v>
      </c>
      <c r="P2788" s="13">
        <v>60629.57</v>
      </c>
      <c r="Q2788" s="14">
        <v>272</v>
      </c>
    </row>
    <row r="2789" spans="1:17" ht="21">
      <c r="A2789" s="11" t="s">
        <v>165</v>
      </c>
      <c r="B2789" s="12" t="s">
        <v>2240</v>
      </c>
      <c r="C2789" s="12" t="s">
        <v>29</v>
      </c>
      <c r="D2789" s="12" t="s">
        <v>85</v>
      </c>
      <c r="E2789" s="12" t="s">
        <v>49</v>
      </c>
      <c r="F2789" s="12" t="s">
        <v>374</v>
      </c>
      <c r="G2789" s="12" t="s">
        <v>22</v>
      </c>
      <c r="H2789" s="12" t="s">
        <v>2816</v>
      </c>
      <c r="I2789" s="12" t="s">
        <v>34</v>
      </c>
      <c r="J2789" s="12" t="s">
        <v>43</v>
      </c>
      <c r="K2789" s="12"/>
      <c r="L2789" s="12"/>
      <c r="M2789" s="12"/>
      <c r="N2789" s="12" t="s">
        <v>1673</v>
      </c>
      <c r="O2789" s="12">
        <v>39</v>
      </c>
      <c r="P2789" s="13">
        <v>29834.61</v>
      </c>
      <c r="Q2789" s="14">
        <v>333</v>
      </c>
    </row>
    <row r="2790" spans="1:17" ht="21">
      <c r="A2790" s="11" t="s">
        <v>165</v>
      </c>
      <c r="B2790" s="12" t="s">
        <v>522</v>
      </c>
      <c r="C2790" s="12" t="s">
        <v>18</v>
      </c>
      <c r="D2790" s="12" t="s">
        <v>30</v>
      </c>
      <c r="E2790" s="12" t="s">
        <v>90</v>
      </c>
      <c r="F2790" s="12" t="s">
        <v>337</v>
      </c>
      <c r="G2790" s="12" t="s">
        <v>77</v>
      </c>
      <c r="H2790" s="12" t="s">
        <v>33</v>
      </c>
      <c r="I2790" s="12"/>
      <c r="J2790" s="12" t="s">
        <v>24</v>
      </c>
      <c r="K2790" s="12" t="s">
        <v>205</v>
      </c>
      <c r="L2790" s="12"/>
      <c r="M2790" s="12"/>
      <c r="N2790" s="12" t="s">
        <v>45</v>
      </c>
      <c r="O2790" s="12">
        <v>14</v>
      </c>
      <c r="P2790" s="13">
        <v>13999.86</v>
      </c>
      <c r="Q2790" s="14">
        <v>461</v>
      </c>
    </row>
    <row r="2791" spans="1:17" ht="21">
      <c r="A2791" s="11" t="s">
        <v>17</v>
      </c>
      <c r="B2791" s="12"/>
      <c r="C2791" s="12" t="s">
        <v>29</v>
      </c>
      <c r="D2791" s="12" t="s">
        <v>19</v>
      </c>
      <c r="E2791" s="12" t="s">
        <v>94</v>
      </c>
      <c r="F2791" s="12" t="s">
        <v>95</v>
      </c>
      <c r="G2791" s="12" t="s">
        <v>96</v>
      </c>
      <c r="H2791" s="12" t="s">
        <v>23</v>
      </c>
      <c r="I2791" s="12"/>
      <c r="J2791" s="12" t="s">
        <v>24</v>
      </c>
      <c r="K2791" s="12" t="s">
        <v>25</v>
      </c>
      <c r="L2791" s="12" t="s">
        <v>97</v>
      </c>
      <c r="M2791" s="12">
        <v>5</v>
      </c>
      <c r="N2791" s="12" t="s">
        <v>523</v>
      </c>
      <c r="O2791" s="12">
        <v>41</v>
      </c>
      <c r="P2791" s="13">
        <v>68920.59</v>
      </c>
      <c r="Q2791" s="14">
        <v>150</v>
      </c>
    </row>
    <row r="2792" spans="1:17" ht="21">
      <c r="A2792" s="11" t="s">
        <v>28</v>
      </c>
      <c r="B2792" s="12"/>
      <c r="C2792" s="12" t="s">
        <v>18</v>
      </c>
      <c r="D2792" s="12" t="s">
        <v>287</v>
      </c>
      <c r="E2792" s="12" t="s">
        <v>32</v>
      </c>
      <c r="F2792" s="12" t="s">
        <v>288</v>
      </c>
      <c r="G2792" s="12" t="s">
        <v>77</v>
      </c>
      <c r="H2792" s="12" t="s">
        <v>23</v>
      </c>
      <c r="I2792" s="12"/>
      <c r="J2792" s="12" t="s">
        <v>24</v>
      </c>
      <c r="K2792" s="12" t="s">
        <v>25</v>
      </c>
      <c r="L2792" s="12" t="s">
        <v>97</v>
      </c>
      <c r="M2792" s="12">
        <v>4.7</v>
      </c>
      <c r="N2792" s="12" t="s">
        <v>3090</v>
      </c>
      <c r="O2792" s="12">
        <v>42</v>
      </c>
      <c r="P2792" s="13">
        <v>108333.12</v>
      </c>
      <c r="Q2792" s="14">
        <v>284</v>
      </c>
    </row>
    <row r="2793" spans="1:17" ht="21">
      <c r="A2793" s="11" t="s">
        <v>28</v>
      </c>
      <c r="B2793" s="12"/>
      <c r="C2793" s="12" t="s">
        <v>29</v>
      </c>
      <c r="D2793" s="12" t="s">
        <v>85</v>
      </c>
      <c r="E2793" s="12" t="s">
        <v>20</v>
      </c>
      <c r="F2793" s="12" t="s">
        <v>99</v>
      </c>
      <c r="G2793" s="12" t="s">
        <v>77</v>
      </c>
      <c r="H2793" s="12" t="s">
        <v>23</v>
      </c>
      <c r="I2793" s="12"/>
      <c r="J2793" s="12" t="s">
        <v>24</v>
      </c>
      <c r="K2793" s="12" t="s">
        <v>25</v>
      </c>
      <c r="L2793" s="12" t="s">
        <v>97</v>
      </c>
      <c r="M2793" s="12">
        <v>4.4000000000000004</v>
      </c>
      <c r="N2793" s="12" t="s">
        <v>132</v>
      </c>
      <c r="O2793" s="12">
        <v>42</v>
      </c>
      <c r="P2793" s="13">
        <v>24779.58</v>
      </c>
      <c r="Q2793" s="14">
        <v>429</v>
      </c>
    </row>
    <row r="2794" spans="1:17" ht="21">
      <c r="A2794" s="11" t="s">
        <v>165</v>
      </c>
      <c r="B2794" s="12"/>
      <c r="C2794" s="12" t="s">
        <v>29</v>
      </c>
      <c r="D2794" s="12"/>
      <c r="E2794" s="12" t="s">
        <v>49</v>
      </c>
      <c r="F2794" s="12" t="s">
        <v>31</v>
      </c>
      <c r="G2794" s="12" t="s">
        <v>77</v>
      </c>
      <c r="H2794" s="12" t="s">
        <v>42</v>
      </c>
      <c r="I2794" s="12" t="s">
        <v>111</v>
      </c>
      <c r="J2794" s="12" t="s">
        <v>24</v>
      </c>
      <c r="K2794" s="12" t="s">
        <v>112</v>
      </c>
      <c r="L2794" s="12" t="s">
        <v>1504</v>
      </c>
      <c r="M2794" s="12"/>
      <c r="N2794" s="12" t="s">
        <v>61</v>
      </c>
      <c r="O2794" s="12">
        <v>35</v>
      </c>
      <c r="P2794" s="13">
        <v>55965</v>
      </c>
      <c r="Q2794" s="14">
        <v>487</v>
      </c>
    </row>
    <row r="2795" spans="1:17" ht="21">
      <c r="A2795" s="11" t="s">
        <v>165</v>
      </c>
      <c r="B2795" s="12" t="s">
        <v>2371</v>
      </c>
      <c r="C2795" s="12" t="s">
        <v>48</v>
      </c>
      <c r="D2795" s="12" t="s">
        <v>85</v>
      </c>
      <c r="E2795" s="12" t="s">
        <v>75</v>
      </c>
      <c r="F2795" s="12" t="s">
        <v>76</v>
      </c>
      <c r="G2795" s="12" t="s">
        <v>77</v>
      </c>
      <c r="H2795" s="12" t="s">
        <v>33</v>
      </c>
      <c r="I2795" s="12" t="s">
        <v>589</v>
      </c>
      <c r="J2795" s="12" t="s">
        <v>24</v>
      </c>
      <c r="K2795" s="12"/>
      <c r="L2795" s="12"/>
      <c r="M2795" s="12"/>
      <c r="N2795" s="12" t="s">
        <v>132</v>
      </c>
      <c r="O2795" s="12">
        <v>58</v>
      </c>
      <c r="P2795" s="13">
        <v>34219.42</v>
      </c>
      <c r="Q2795" s="14">
        <v>553</v>
      </c>
    </row>
    <row r="2796" spans="1:17" ht="21">
      <c r="A2796" s="11" t="s">
        <v>123</v>
      </c>
      <c r="B2796" s="12"/>
      <c r="C2796" s="12"/>
      <c r="D2796" s="12"/>
      <c r="E2796" s="12"/>
      <c r="F2796" s="12"/>
      <c r="G2796" s="12" t="s">
        <v>77</v>
      </c>
      <c r="H2796" s="12" t="s">
        <v>256</v>
      </c>
      <c r="I2796" s="12"/>
      <c r="J2796" s="12" t="s">
        <v>24</v>
      </c>
      <c r="K2796" s="12"/>
      <c r="L2796" s="12"/>
      <c r="M2796" s="12"/>
      <c r="N2796" s="12" t="s">
        <v>3091</v>
      </c>
      <c r="O2796" s="12">
        <v>62</v>
      </c>
      <c r="P2796" s="13">
        <v>196896.5</v>
      </c>
      <c r="Q2796" s="14">
        <v>267</v>
      </c>
    </row>
    <row r="2797" spans="1:17" ht="21">
      <c r="A2797" s="11" t="s">
        <v>123</v>
      </c>
      <c r="B2797" s="12" t="s">
        <v>488</v>
      </c>
      <c r="C2797" s="12" t="s">
        <v>18</v>
      </c>
      <c r="D2797" s="12" t="s">
        <v>85</v>
      </c>
      <c r="E2797" s="12" t="s">
        <v>49</v>
      </c>
      <c r="F2797" s="12" t="s">
        <v>86</v>
      </c>
      <c r="G2797" s="12" t="s">
        <v>22</v>
      </c>
      <c r="H2797" s="12" t="s">
        <v>256</v>
      </c>
      <c r="I2797" s="12" t="s">
        <v>158</v>
      </c>
      <c r="J2797" s="12" t="s">
        <v>24</v>
      </c>
      <c r="K2797" s="12"/>
      <c r="L2797" s="12"/>
      <c r="M2797" s="12">
        <v>4.8</v>
      </c>
      <c r="N2797" s="12" t="s">
        <v>3092</v>
      </c>
      <c r="O2797" s="12">
        <v>33</v>
      </c>
      <c r="P2797" s="13">
        <v>34049.07</v>
      </c>
      <c r="Q2797" s="14">
        <v>349</v>
      </c>
    </row>
    <row r="2798" spans="1:17" ht="21">
      <c r="A2798" s="11" t="s">
        <v>46</v>
      </c>
      <c r="B2798" s="12"/>
      <c r="C2798" s="12"/>
      <c r="D2798" s="12"/>
      <c r="E2798" s="12" t="s">
        <v>208</v>
      </c>
      <c r="F2798" s="12"/>
      <c r="G2798" s="12" t="s">
        <v>41</v>
      </c>
      <c r="H2798" s="12" t="s">
        <v>51</v>
      </c>
      <c r="I2798" s="12"/>
      <c r="J2798" s="12" t="s">
        <v>43</v>
      </c>
      <c r="K2798" s="12"/>
      <c r="L2798" s="12"/>
      <c r="M2798" s="12"/>
      <c r="N2798" s="12" t="s">
        <v>45</v>
      </c>
      <c r="O2798" s="12">
        <v>35</v>
      </c>
      <c r="P2798" s="13">
        <v>34999.65</v>
      </c>
      <c r="Q2798" s="14">
        <v>394</v>
      </c>
    </row>
    <row r="2799" spans="1:17" ht="21">
      <c r="A2799" s="11" t="s">
        <v>165</v>
      </c>
      <c r="B2799" s="12" t="s">
        <v>2371</v>
      </c>
      <c r="C2799" s="12" t="s">
        <v>48</v>
      </c>
      <c r="D2799" s="12" t="s">
        <v>85</v>
      </c>
      <c r="E2799" s="12" t="s">
        <v>75</v>
      </c>
      <c r="F2799" s="12" t="s">
        <v>86</v>
      </c>
      <c r="G2799" s="12" t="s">
        <v>77</v>
      </c>
      <c r="H2799" s="12" t="s">
        <v>256</v>
      </c>
      <c r="I2799" s="12" t="s">
        <v>589</v>
      </c>
      <c r="J2799" s="12" t="s">
        <v>24</v>
      </c>
      <c r="K2799" s="12"/>
      <c r="L2799" s="12"/>
      <c r="M2799" s="12"/>
      <c r="N2799" s="12" t="s">
        <v>346</v>
      </c>
      <c r="O2799" s="12">
        <v>55</v>
      </c>
      <c r="P2799" s="13">
        <v>98945</v>
      </c>
      <c r="Q2799" s="14">
        <v>357</v>
      </c>
    </row>
    <row r="2800" spans="1:17" ht="21">
      <c r="A2800" s="11" t="s">
        <v>28</v>
      </c>
      <c r="B2800" s="12" t="s">
        <v>3093</v>
      </c>
      <c r="C2800" s="12" t="s">
        <v>29</v>
      </c>
      <c r="D2800" s="12" t="s">
        <v>3094</v>
      </c>
      <c r="E2800" s="12" t="s">
        <v>75</v>
      </c>
      <c r="F2800" s="12" t="s">
        <v>374</v>
      </c>
      <c r="G2800" s="12" t="s">
        <v>77</v>
      </c>
      <c r="H2800" s="12" t="s">
        <v>256</v>
      </c>
      <c r="I2800" s="12" t="s">
        <v>34</v>
      </c>
      <c r="J2800" s="12" t="s">
        <v>24</v>
      </c>
      <c r="K2800" s="12"/>
      <c r="L2800" s="12"/>
      <c r="M2800" s="12"/>
      <c r="N2800" s="12" t="s">
        <v>127</v>
      </c>
      <c r="O2800" s="12">
        <v>59</v>
      </c>
      <c r="P2800" s="13">
        <v>37759.410000000003</v>
      </c>
      <c r="Q2800" s="14">
        <v>447</v>
      </c>
    </row>
    <row r="2801" spans="1:17" ht="21">
      <c r="A2801" s="11" t="s">
        <v>165</v>
      </c>
      <c r="B2801" s="12" t="s">
        <v>254</v>
      </c>
      <c r="C2801" s="12" t="s">
        <v>952</v>
      </c>
      <c r="D2801" s="12" t="s">
        <v>85</v>
      </c>
      <c r="E2801" s="12"/>
      <c r="F2801" s="12" t="s">
        <v>76</v>
      </c>
      <c r="G2801" s="12" t="s">
        <v>22</v>
      </c>
      <c r="H2801" s="12" t="s">
        <v>256</v>
      </c>
      <c r="I2801" s="12"/>
      <c r="J2801" s="12" t="s">
        <v>24</v>
      </c>
      <c r="K2801" s="12" t="s">
        <v>1947</v>
      </c>
      <c r="L2801" s="12" t="s">
        <v>2341</v>
      </c>
      <c r="M2801" s="12">
        <v>4</v>
      </c>
      <c r="N2801" s="12" t="s">
        <v>3095</v>
      </c>
      <c r="O2801" s="12">
        <v>56</v>
      </c>
      <c r="P2801" s="13">
        <v>52191.44</v>
      </c>
      <c r="Q2801" s="14">
        <v>215</v>
      </c>
    </row>
    <row r="2802" spans="1:17" ht="21">
      <c r="A2802" s="11" t="s">
        <v>28</v>
      </c>
      <c r="B2802" s="12"/>
      <c r="C2802" s="12" t="s">
        <v>29</v>
      </c>
      <c r="D2802" s="12" t="s">
        <v>30</v>
      </c>
      <c r="E2802" s="12" t="s">
        <v>20</v>
      </c>
      <c r="F2802" s="12" t="s">
        <v>31</v>
      </c>
      <c r="G2802" s="12" t="s">
        <v>32</v>
      </c>
      <c r="H2802" s="12" t="s">
        <v>33</v>
      </c>
      <c r="I2802" s="12" t="s">
        <v>34</v>
      </c>
      <c r="J2802" s="12" t="s">
        <v>24</v>
      </c>
      <c r="K2802" s="12" t="s">
        <v>25</v>
      </c>
      <c r="L2802" s="12"/>
      <c r="M2802" s="12">
        <v>4.5</v>
      </c>
      <c r="N2802" s="12" t="s">
        <v>3096</v>
      </c>
      <c r="O2802" s="12">
        <v>61</v>
      </c>
      <c r="P2802" s="13">
        <v>179400.39</v>
      </c>
      <c r="Q2802" s="14">
        <v>267</v>
      </c>
    </row>
    <row r="2803" spans="1:17" ht="21">
      <c r="A2803" s="11" t="s">
        <v>17</v>
      </c>
      <c r="B2803" s="12" t="s">
        <v>101</v>
      </c>
      <c r="C2803" s="12" t="s">
        <v>29</v>
      </c>
      <c r="D2803" s="12" t="s">
        <v>102</v>
      </c>
      <c r="E2803" s="12" t="s">
        <v>20</v>
      </c>
      <c r="F2803" s="12" t="s">
        <v>31</v>
      </c>
      <c r="G2803" s="12" t="s">
        <v>96</v>
      </c>
      <c r="H2803" s="12" t="s">
        <v>23</v>
      </c>
      <c r="I2803" s="12"/>
      <c r="J2803" s="12" t="s">
        <v>24</v>
      </c>
      <c r="K2803" s="12" t="s">
        <v>25</v>
      </c>
      <c r="L2803" s="12"/>
      <c r="M2803" s="12"/>
      <c r="N2803" s="12" t="s">
        <v>132</v>
      </c>
      <c r="O2803" s="12">
        <v>26</v>
      </c>
      <c r="P2803" s="13">
        <v>15339.74</v>
      </c>
      <c r="Q2803" s="14">
        <v>332</v>
      </c>
    </row>
    <row r="2804" spans="1:17" ht="21">
      <c r="A2804" s="11" t="s">
        <v>152</v>
      </c>
      <c r="B2804" s="12" t="s">
        <v>153</v>
      </c>
      <c r="C2804" s="12" t="s">
        <v>73</v>
      </c>
      <c r="D2804" s="12" t="s">
        <v>30</v>
      </c>
      <c r="E2804" s="12" t="s">
        <v>20</v>
      </c>
      <c r="F2804" s="12" t="s">
        <v>31</v>
      </c>
      <c r="G2804" s="12" t="s">
        <v>41</v>
      </c>
      <c r="H2804" s="12" t="s">
        <v>23</v>
      </c>
      <c r="I2804" s="12"/>
      <c r="J2804" s="12" t="s">
        <v>24</v>
      </c>
      <c r="K2804" s="12" t="s">
        <v>25</v>
      </c>
      <c r="L2804" s="12"/>
      <c r="M2804" s="12"/>
      <c r="N2804" s="12" t="s">
        <v>1029</v>
      </c>
      <c r="O2804" s="12">
        <v>46</v>
      </c>
      <c r="P2804" s="13">
        <v>82183.14</v>
      </c>
      <c r="Q2804" s="14">
        <v>162</v>
      </c>
    </row>
    <row r="2805" spans="1:17" ht="21">
      <c r="A2805" s="11" t="s">
        <v>36</v>
      </c>
      <c r="B2805" s="12" t="s">
        <v>37</v>
      </c>
      <c r="C2805" s="12" t="s">
        <v>38</v>
      </c>
      <c r="D2805" s="12" t="s">
        <v>39</v>
      </c>
      <c r="E2805" s="12"/>
      <c r="F2805" s="12" t="s">
        <v>40</v>
      </c>
      <c r="G2805" s="12" t="s">
        <v>41</v>
      </c>
      <c r="H2805" s="12" t="s">
        <v>42</v>
      </c>
      <c r="I2805" s="12"/>
      <c r="J2805" s="12" t="s">
        <v>43</v>
      </c>
      <c r="K2805" s="12"/>
      <c r="L2805" s="12" t="s">
        <v>44</v>
      </c>
      <c r="M2805" s="12">
        <v>5</v>
      </c>
      <c r="N2805" s="12" t="s">
        <v>151</v>
      </c>
      <c r="O2805" s="12">
        <v>42</v>
      </c>
      <c r="P2805" s="13">
        <v>16379.58</v>
      </c>
      <c r="Q2805" s="14">
        <v>459</v>
      </c>
    </row>
    <row r="2806" spans="1:17" ht="21">
      <c r="A2806" s="11" t="s">
        <v>36</v>
      </c>
      <c r="B2806" s="12" t="s">
        <v>149</v>
      </c>
      <c r="C2806" s="12" t="s">
        <v>29</v>
      </c>
      <c r="D2806" s="12" t="s">
        <v>39</v>
      </c>
      <c r="E2806" s="12"/>
      <c r="F2806" s="12" t="s">
        <v>40</v>
      </c>
      <c r="G2806" s="12" t="s">
        <v>41</v>
      </c>
      <c r="H2806" s="12" t="s">
        <v>42</v>
      </c>
      <c r="I2806" s="12"/>
      <c r="J2806" s="12" t="s">
        <v>43</v>
      </c>
      <c r="K2806" s="12" t="s">
        <v>150</v>
      </c>
      <c r="L2806" s="12" t="s">
        <v>44</v>
      </c>
      <c r="M2806" s="12">
        <v>1</v>
      </c>
      <c r="N2806" s="12" t="s">
        <v>1941</v>
      </c>
      <c r="O2806" s="12">
        <v>13</v>
      </c>
      <c r="P2806" s="13">
        <v>18589.87</v>
      </c>
      <c r="Q2806" s="14">
        <v>476</v>
      </c>
    </row>
    <row r="2807" spans="1:17" ht="21">
      <c r="A2807" s="11" t="s">
        <v>17</v>
      </c>
      <c r="B2807" s="12"/>
      <c r="C2807" s="12" t="s">
        <v>18</v>
      </c>
      <c r="D2807" s="12" t="s">
        <v>19</v>
      </c>
      <c r="E2807" s="12" t="s">
        <v>20</v>
      </c>
      <c r="F2807" s="12" t="s">
        <v>21</v>
      </c>
      <c r="G2807" s="12" t="s">
        <v>22</v>
      </c>
      <c r="H2807" s="12" t="s">
        <v>23</v>
      </c>
      <c r="I2807" s="12"/>
      <c r="J2807" s="12" t="s">
        <v>24</v>
      </c>
      <c r="K2807" s="12" t="s">
        <v>25</v>
      </c>
      <c r="L2807" s="12" t="s">
        <v>26</v>
      </c>
      <c r="M2807" s="12"/>
      <c r="N2807" s="12" t="s">
        <v>100</v>
      </c>
      <c r="O2807" s="12">
        <v>56</v>
      </c>
      <c r="P2807" s="13">
        <v>95144</v>
      </c>
      <c r="Q2807" s="14">
        <v>375</v>
      </c>
    </row>
    <row r="2808" spans="1:17" ht="21">
      <c r="A2808" s="11" t="s">
        <v>165</v>
      </c>
      <c r="B2808" s="12" t="s">
        <v>3097</v>
      </c>
      <c r="C2808" s="12" t="s">
        <v>18</v>
      </c>
      <c r="D2808" s="12" t="s">
        <v>85</v>
      </c>
      <c r="E2808" s="12" t="s">
        <v>49</v>
      </c>
      <c r="F2808" s="12" t="s">
        <v>76</v>
      </c>
      <c r="G2808" s="12" t="s">
        <v>77</v>
      </c>
      <c r="H2808" s="12" t="s">
        <v>256</v>
      </c>
      <c r="I2808" s="12" t="s">
        <v>111</v>
      </c>
      <c r="J2808" s="12" t="s">
        <v>24</v>
      </c>
      <c r="K2808" s="12"/>
      <c r="L2808" s="12"/>
      <c r="M2808" s="12">
        <v>2.8</v>
      </c>
      <c r="N2808" s="12" t="s">
        <v>61</v>
      </c>
      <c r="O2808" s="12">
        <v>43</v>
      </c>
      <c r="P2808" s="13">
        <v>68757</v>
      </c>
      <c r="Q2808" s="14">
        <v>465</v>
      </c>
    </row>
    <row r="2809" spans="1:17" ht="21">
      <c r="A2809" s="11" t="s">
        <v>123</v>
      </c>
      <c r="B2809" s="12" t="s">
        <v>792</v>
      </c>
      <c r="C2809" s="12" t="s">
        <v>29</v>
      </c>
      <c r="D2809" s="12"/>
      <c r="E2809" s="12" t="s">
        <v>49</v>
      </c>
      <c r="F2809" s="12" t="s">
        <v>3098</v>
      </c>
      <c r="G2809" s="12" t="s">
        <v>77</v>
      </c>
      <c r="H2809" s="12" t="s">
        <v>256</v>
      </c>
      <c r="I2809" s="12" t="s">
        <v>409</v>
      </c>
      <c r="J2809" s="12" t="s">
        <v>43</v>
      </c>
      <c r="K2809" s="12" t="s">
        <v>3099</v>
      </c>
      <c r="L2809" s="12"/>
      <c r="M2809" s="12">
        <v>2.5</v>
      </c>
      <c r="N2809" s="12" t="s">
        <v>45</v>
      </c>
      <c r="O2809" s="12">
        <v>55</v>
      </c>
      <c r="P2809" s="13">
        <v>54999.45</v>
      </c>
      <c r="Q2809" s="14">
        <v>445</v>
      </c>
    </row>
    <row r="2810" spans="1:17" ht="21">
      <c r="A2810" s="11" t="s">
        <v>165</v>
      </c>
      <c r="B2810" s="12" t="s">
        <v>3100</v>
      </c>
      <c r="C2810" s="12" t="s">
        <v>18</v>
      </c>
      <c r="D2810" s="12"/>
      <c r="E2810" s="12" t="s">
        <v>208</v>
      </c>
      <c r="F2810" s="12" t="s">
        <v>86</v>
      </c>
      <c r="G2810" s="12" t="s">
        <v>32</v>
      </c>
      <c r="H2810" s="12" t="s">
        <v>33</v>
      </c>
      <c r="I2810" s="12" t="s">
        <v>111</v>
      </c>
      <c r="J2810" s="12" t="s">
        <v>24</v>
      </c>
      <c r="K2810" s="12" t="s">
        <v>205</v>
      </c>
      <c r="L2810" s="12"/>
      <c r="M2810" s="12">
        <v>3</v>
      </c>
      <c r="N2810" s="12" t="s">
        <v>3101</v>
      </c>
      <c r="O2810" s="12">
        <v>25</v>
      </c>
      <c r="P2810" s="13">
        <v>22498.75</v>
      </c>
      <c r="Q2810" s="14">
        <v>258</v>
      </c>
    </row>
    <row r="2811" spans="1:17" ht="21">
      <c r="A2811" s="11" t="s">
        <v>1477</v>
      </c>
      <c r="B2811" s="12" t="s">
        <v>2177</v>
      </c>
      <c r="C2811" s="12" t="s">
        <v>48</v>
      </c>
      <c r="D2811" s="12" t="s">
        <v>3102</v>
      </c>
      <c r="E2811" s="12" t="s">
        <v>90</v>
      </c>
      <c r="F2811" s="12" t="s">
        <v>2055</v>
      </c>
      <c r="G2811" s="12" t="s">
        <v>77</v>
      </c>
      <c r="H2811" s="12" t="s">
        <v>338</v>
      </c>
      <c r="I2811" s="12" t="s">
        <v>284</v>
      </c>
      <c r="J2811" s="12" t="s">
        <v>24</v>
      </c>
      <c r="K2811" s="12"/>
      <c r="L2811" s="12"/>
      <c r="M2811" s="12">
        <v>4.7</v>
      </c>
      <c r="N2811" s="12" t="s">
        <v>3103</v>
      </c>
      <c r="O2811" s="12">
        <v>27</v>
      </c>
      <c r="P2811" s="13">
        <v>90423</v>
      </c>
      <c r="Q2811" s="14">
        <v>459</v>
      </c>
    </row>
    <row r="2812" spans="1:17" ht="21">
      <c r="A2812" s="11" t="s">
        <v>28</v>
      </c>
      <c r="B2812" s="12" t="s">
        <v>2828</v>
      </c>
      <c r="C2812" s="12" t="s">
        <v>48</v>
      </c>
      <c r="D2812" s="12" t="s">
        <v>19</v>
      </c>
      <c r="E2812" s="12"/>
      <c r="F2812" s="12" t="s">
        <v>31</v>
      </c>
      <c r="G2812" s="12" t="s">
        <v>77</v>
      </c>
      <c r="H2812" s="12" t="s">
        <v>256</v>
      </c>
      <c r="I2812" s="12"/>
      <c r="J2812" s="12" t="s">
        <v>24</v>
      </c>
      <c r="K2812" s="12" t="s">
        <v>1947</v>
      </c>
      <c r="L2812" s="12" t="s">
        <v>1300</v>
      </c>
      <c r="M2812" s="12">
        <v>5</v>
      </c>
      <c r="N2812" s="12" t="s">
        <v>1616</v>
      </c>
      <c r="O2812" s="12">
        <v>17</v>
      </c>
      <c r="P2812" s="13">
        <v>23783</v>
      </c>
      <c r="Q2812" s="14">
        <v>351</v>
      </c>
    </row>
    <row r="2813" spans="1:17" ht="21">
      <c r="A2813" s="11" t="s">
        <v>165</v>
      </c>
      <c r="B2813" s="12"/>
      <c r="C2813" s="12" t="s">
        <v>18</v>
      </c>
      <c r="D2813" s="12" t="s">
        <v>431</v>
      </c>
      <c r="E2813" s="12" t="s">
        <v>90</v>
      </c>
      <c r="F2813" s="12" t="s">
        <v>235</v>
      </c>
      <c r="G2813" s="12" t="s">
        <v>41</v>
      </c>
      <c r="H2813" s="12" t="s">
        <v>33</v>
      </c>
      <c r="I2813" s="12" t="s">
        <v>639</v>
      </c>
      <c r="J2813" s="12" t="s">
        <v>24</v>
      </c>
      <c r="K2813" s="12" t="s">
        <v>112</v>
      </c>
      <c r="L2813" s="12"/>
      <c r="M2813" s="12">
        <v>4</v>
      </c>
      <c r="N2813" s="12" t="s">
        <v>211</v>
      </c>
      <c r="O2813" s="12">
        <v>48</v>
      </c>
      <c r="P2813" s="13">
        <v>22079.52</v>
      </c>
      <c r="Q2813" s="14">
        <v>510</v>
      </c>
    </row>
    <row r="2814" spans="1:17" ht="21">
      <c r="A2814" s="11" t="s">
        <v>123</v>
      </c>
      <c r="B2814" s="12" t="s">
        <v>792</v>
      </c>
      <c r="C2814" s="12" t="s">
        <v>18</v>
      </c>
      <c r="D2814" s="12"/>
      <c r="E2814" s="12" t="s">
        <v>75</v>
      </c>
      <c r="F2814" s="12" t="s">
        <v>76</v>
      </c>
      <c r="G2814" s="12" t="s">
        <v>77</v>
      </c>
      <c r="H2814" s="12" t="s">
        <v>256</v>
      </c>
      <c r="I2814" s="12" t="s">
        <v>749</v>
      </c>
      <c r="J2814" s="12" t="s">
        <v>24</v>
      </c>
      <c r="K2814" s="12"/>
      <c r="L2814" s="12" t="s">
        <v>473</v>
      </c>
      <c r="M2814" s="12"/>
      <c r="N2814" s="12" t="s">
        <v>2588</v>
      </c>
      <c r="O2814" s="12">
        <v>14</v>
      </c>
      <c r="P2814" s="13">
        <v>13857.9</v>
      </c>
      <c r="Q2814" s="14">
        <v>336</v>
      </c>
    </row>
    <row r="2815" spans="1:17" ht="21">
      <c r="A2815" s="11" t="s">
        <v>165</v>
      </c>
      <c r="B2815" s="12"/>
      <c r="C2815" s="12" t="s">
        <v>29</v>
      </c>
      <c r="D2815" s="12" t="s">
        <v>85</v>
      </c>
      <c r="E2815" s="12"/>
      <c r="F2815" s="12" t="s">
        <v>76</v>
      </c>
      <c r="G2815" s="12" t="s">
        <v>77</v>
      </c>
      <c r="H2815" s="12" t="s">
        <v>338</v>
      </c>
      <c r="I2815" s="12"/>
      <c r="J2815" s="12" t="s">
        <v>43</v>
      </c>
      <c r="K2815" s="12" t="s">
        <v>1428</v>
      </c>
      <c r="L2815" s="12" t="s">
        <v>3104</v>
      </c>
      <c r="M2815" s="12"/>
      <c r="N2815" s="12" t="s">
        <v>910</v>
      </c>
      <c r="O2815" s="12">
        <v>24</v>
      </c>
      <c r="P2815" s="13">
        <v>30575.759999999998</v>
      </c>
      <c r="Q2815" s="14">
        <v>104</v>
      </c>
    </row>
    <row r="2816" spans="1:17" ht="21">
      <c r="A2816" s="11" t="s">
        <v>17</v>
      </c>
      <c r="B2816" s="12"/>
      <c r="C2816" s="12" t="s">
        <v>29</v>
      </c>
      <c r="D2816" s="12" t="s">
        <v>19</v>
      </c>
      <c r="E2816" s="12" t="s">
        <v>94</v>
      </c>
      <c r="F2816" s="12" t="s">
        <v>95</v>
      </c>
      <c r="G2816" s="12" t="s">
        <v>96</v>
      </c>
      <c r="H2816" s="12" t="s">
        <v>23</v>
      </c>
      <c r="I2816" s="12"/>
      <c r="J2816" s="12" t="s">
        <v>24</v>
      </c>
      <c r="K2816" s="12" t="s">
        <v>25</v>
      </c>
      <c r="L2816" s="12" t="s">
        <v>97</v>
      </c>
      <c r="M2816" s="12">
        <v>5</v>
      </c>
      <c r="N2816" s="12" t="s">
        <v>211</v>
      </c>
      <c r="O2816" s="12">
        <v>44</v>
      </c>
      <c r="P2816" s="13">
        <v>20239.560000000001</v>
      </c>
      <c r="Q2816" s="14">
        <v>159</v>
      </c>
    </row>
    <row r="2817" spans="1:17" ht="21">
      <c r="A2817" s="11" t="s">
        <v>28</v>
      </c>
      <c r="B2817" s="12"/>
      <c r="C2817" s="12" t="s">
        <v>18</v>
      </c>
      <c r="D2817" s="12" t="s">
        <v>287</v>
      </c>
      <c r="E2817" s="12" t="s">
        <v>32</v>
      </c>
      <c r="F2817" s="12" t="s">
        <v>288</v>
      </c>
      <c r="G2817" s="12" t="s">
        <v>77</v>
      </c>
      <c r="H2817" s="12" t="s">
        <v>23</v>
      </c>
      <c r="I2817" s="12"/>
      <c r="J2817" s="12" t="s">
        <v>24</v>
      </c>
      <c r="K2817" s="12" t="s">
        <v>25</v>
      </c>
      <c r="L2817" s="12" t="s">
        <v>97</v>
      </c>
      <c r="M2817" s="12">
        <v>4.7</v>
      </c>
      <c r="N2817" s="12" t="s">
        <v>3105</v>
      </c>
      <c r="O2817" s="12">
        <v>64</v>
      </c>
      <c r="P2817" s="13">
        <v>119871.36</v>
      </c>
      <c r="Q2817" s="14">
        <v>532</v>
      </c>
    </row>
    <row r="2818" spans="1:17" ht="21">
      <c r="A2818" s="11" t="s">
        <v>28</v>
      </c>
      <c r="B2818" s="12"/>
      <c r="C2818" s="12" t="s">
        <v>29</v>
      </c>
      <c r="D2818" s="12" t="s">
        <v>85</v>
      </c>
      <c r="E2818" s="12" t="s">
        <v>20</v>
      </c>
      <c r="F2818" s="12" t="s">
        <v>99</v>
      </c>
      <c r="G2818" s="12" t="s">
        <v>77</v>
      </c>
      <c r="H2818" s="12" t="s">
        <v>23</v>
      </c>
      <c r="I2818" s="12"/>
      <c r="J2818" s="12" t="s">
        <v>24</v>
      </c>
      <c r="K2818" s="12" t="s">
        <v>25</v>
      </c>
      <c r="L2818" s="12" t="s">
        <v>97</v>
      </c>
      <c r="M2818" s="12">
        <v>4.4000000000000004</v>
      </c>
      <c r="N2818" s="12" t="s">
        <v>151</v>
      </c>
      <c r="O2818" s="12">
        <v>62</v>
      </c>
      <c r="P2818" s="13">
        <v>24179.38</v>
      </c>
      <c r="Q2818" s="14">
        <v>451</v>
      </c>
    </row>
    <row r="2819" spans="1:17" ht="21">
      <c r="A2819" s="11" t="s">
        <v>165</v>
      </c>
      <c r="B2819" s="12" t="s">
        <v>1592</v>
      </c>
      <c r="C2819" s="12" t="s">
        <v>73</v>
      </c>
      <c r="D2819" s="12" t="s">
        <v>30</v>
      </c>
      <c r="E2819" s="12" t="s">
        <v>1187</v>
      </c>
      <c r="F2819" s="12" t="s">
        <v>106</v>
      </c>
      <c r="G2819" s="12" t="s">
        <v>41</v>
      </c>
      <c r="H2819" s="12" t="s">
        <v>33</v>
      </c>
      <c r="I2819" s="12"/>
      <c r="J2819" s="12" t="s">
        <v>24</v>
      </c>
      <c r="K2819" s="12" t="s">
        <v>316</v>
      </c>
      <c r="L2819" s="12"/>
      <c r="M2819" s="12"/>
      <c r="N2819" s="12" t="s">
        <v>127</v>
      </c>
      <c r="O2819" s="12">
        <v>22</v>
      </c>
      <c r="P2819" s="13">
        <v>14079.78</v>
      </c>
      <c r="Q2819" s="14">
        <v>118</v>
      </c>
    </row>
    <row r="2820" spans="1:17" ht="21">
      <c r="A2820" s="11" t="s">
        <v>165</v>
      </c>
      <c r="B2820" s="12" t="s">
        <v>1292</v>
      </c>
      <c r="C2820" s="12" t="s">
        <v>218</v>
      </c>
      <c r="D2820" s="12"/>
      <c r="E2820" s="12" t="s">
        <v>208</v>
      </c>
      <c r="F2820" s="12" t="s">
        <v>21</v>
      </c>
      <c r="G2820" s="12" t="s">
        <v>32</v>
      </c>
      <c r="H2820" s="12" t="s">
        <v>33</v>
      </c>
      <c r="I2820" s="12" t="s">
        <v>111</v>
      </c>
      <c r="J2820" s="12" t="s">
        <v>43</v>
      </c>
      <c r="K2820" s="12" t="s">
        <v>1397</v>
      </c>
      <c r="L2820" s="12"/>
      <c r="M2820" s="12"/>
      <c r="N2820" s="12" t="s">
        <v>3106</v>
      </c>
      <c r="O2820" s="12">
        <v>48</v>
      </c>
      <c r="P2820" s="13">
        <v>93215.52</v>
      </c>
      <c r="Q2820" s="14">
        <v>465</v>
      </c>
    </row>
    <row r="2821" spans="1:17" ht="21">
      <c r="A2821" s="11" t="s">
        <v>3107</v>
      </c>
      <c r="B2821" s="12" t="s">
        <v>3108</v>
      </c>
      <c r="C2821" s="12" t="s">
        <v>115</v>
      </c>
      <c r="D2821" s="12" t="s">
        <v>373</v>
      </c>
      <c r="E2821" s="12" t="s">
        <v>32</v>
      </c>
      <c r="F2821" s="12" t="s">
        <v>3109</v>
      </c>
      <c r="G2821" s="12" t="s">
        <v>67</v>
      </c>
      <c r="H2821" s="12" t="s">
        <v>413</v>
      </c>
      <c r="I2821" s="12"/>
      <c r="J2821" s="12" t="s">
        <v>24</v>
      </c>
      <c r="K2821" s="12" t="s">
        <v>25</v>
      </c>
      <c r="L2821" s="12"/>
      <c r="M2821" s="12">
        <v>5</v>
      </c>
      <c r="N2821" s="12" t="s">
        <v>127</v>
      </c>
      <c r="O2821" s="12">
        <v>56</v>
      </c>
      <c r="P2821" s="13">
        <v>35839.440000000002</v>
      </c>
      <c r="Q2821" s="14">
        <v>268</v>
      </c>
    </row>
    <row r="2822" spans="1:17" ht="21">
      <c r="A2822" s="11" t="s">
        <v>123</v>
      </c>
      <c r="B2822" s="12" t="s">
        <v>3110</v>
      </c>
      <c r="C2822" s="12" t="s">
        <v>18</v>
      </c>
      <c r="D2822" s="12" t="s">
        <v>85</v>
      </c>
      <c r="E2822" s="12" t="s">
        <v>1349</v>
      </c>
      <c r="F2822" s="12" t="s">
        <v>86</v>
      </c>
      <c r="G2822" s="12" t="s">
        <v>22</v>
      </c>
      <c r="H2822" s="12" t="s">
        <v>1105</v>
      </c>
      <c r="I2822" s="12"/>
      <c r="J2822" s="12" t="s">
        <v>24</v>
      </c>
      <c r="K2822" s="12" t="s">
        <v>24</v>
      </c>
      <c r="L2822" s="12"/>
      <c r="M2822" s="12">
        <v>3.4</v>
      </c>
      <c r="N2822" s="12" t="s">
        <v>132</v>
      </c>
      <c r="O2822" s="12">
        <v>18</v>
      </c>
      <c r="P2822" s="13">
        <v>10619.82</v>
      </c>
      <c r="Q2822" s="14">
        <v>164</v>
      </c>
    </row>
    <row r="2823" spans="1:17" ht="21">
      <c r="A2823" s="11" t="s">
        <v>28</v>
      </c>
      <c r="B2823" s="12"/>
      <c r="C2823" s="12" t="s">
        <v>29</v>
      </c>
      <c r="D2823" s="12" t="s">
        <v>30</v>
      </c>
      <c r="E2823" s="12" t="s">
        <v>20</v>
      </c>
      <c r="F2823" s="12" t="s">
        <v>31</v>
      </c>
      <c r="G2823" s="12" t="s">
        <v>32</v>
      </c>
      <c r="H2823" s="12" t="s">
        <v>33</v>
      </c>
      <c r="I2823" s="12" t="s">
        <v>34</v>
      </c>
      <c r="J2823" s="12" t="s">
        <v>24</v>
      </c>
      <c r="K2823" s="12" t="s">
        <v>25</v>
      </c>
      <c r="L2823" s="12"/>
      <c r="M2823" s="12">
        <v>4.5</v>
      </c>
      <c r="N2823" s="12" t="s">
        <v>3111</v>
      </c>
      <c r="O2823" s="12">
        <v>46</v>
      </c>
      <c r="P2823" s="13">
        <v>21160</v>
      </c>
      <c r="Q2823" s="14">
        <v>322</v>
      </c>
    </row>
    <row r="2824" spans="1:17" ht="21">
      <c r="A2824" s="11" t="s">
        <v>17</v>
      </c>
      <c r="B2824" s="12" t="s">
        <v>101</v>
      </c>
      <c r="C2824" s="12" t="s">
        <v>29</v>
      </c>
      <c r="D2824" s="12" t="s">
        <v>102</v>
      </c>
      <c r="E2824" s="12" t="s">
        <v>20</v>
      </c>
      <c r="F2824" s="12" t="s">
        <v>31</v>
      </c>
      <c r="G2824" s="12" t="s">
        <v>96</v>
      </c>
      <c r="H2824" s="12" t="s">
        <v>23</v>
      </c>
      <c r="I2824" s="12"/>
      <c r="J2824" s="12" t="s">
        <v>24</v>
      </c>
      <c r="K2824" s="12" t="s">
        <v>25</v>
      </c>
      <c r="L2824" s="12"/>
      <c r="M2824" s="12"/>
      <c r="N2824" s="12" t="s">
        <v>3112</v>
      </c>
      <c r="O2824" s="12">
        <v>31</v>
      </c>
      <c r="P2824" s="13">
        <v>9207</v>
      </c>
      <c r="Q2824" s="14">
        <v>382</v>
      </c>
    </row>
    <row r="2825" spans="1:17" ht="21">
      <c r="A2825" s="11" t="s">
        <v>152</v>
      </c>
      <c r="B2825" s="12" t="s">
        <v>153</v>
      </c>
      <c r="C2825" s="12" t="s">
        <v>73</v>
      </c>
      <c r="D2825" s="12" t="s">
        <v>30</v>
      </c>
      <c r="E2825" s="12" t="s">
        <v>20</v>
      </c>
      <c r="F2825" s="12" t="s">
        <v>31</v>
      </c>
      <c r="G2825" s="12" t="s">
        <v>41</v>
      </c>
      <c r="H2825" s="12" t="s">
        <v>23</v>
      </c>
      <c r="I2825" s="12"/>
      <c r="J2825" s="12" t="s">
        <v>24</v>
      </c>
      <c r="K2825" s="12" t="s">
        <v>25</v>
      </c>
      <c r="L2825" s="12"/>
      <c r="M2825" s="12"/>
      <c r="N2825" s="12" t="s">
        <v>3113</v>
      </c>
      <c r="O2825" s="12">
        <v>55</v>
      </c>
      <c r="P2825" s="13">
        <v>55219.45</v>
      </c>
      <c r="Q2825" s="14">
        <v>418</v>
      </c>
    </row>
    <row r="2826" spans="1:17" ht="21">
      <c r="A2826" s="11" t="s">
        <v>36</v>
      </c>
      <c r="B2826" s="12" t="s">
        <v>37</v>
      </c>
      <c r="C2826" s="12" t="s">
        <v>38</v>
      </c>
      <c r="D2826" s="12" t="s">
        <v>39</v>
      </c>
      <c r="E2826" s="12"/>
      <c r="F2826" s="12" t="s">
        <v>40</v>
      </c>
      <c r="G2826" s="12" t="s">
        <v>41</v>
      </c>
      <c r="H2826" s="12" t="s">
        <v>42</v>
      </c>
      <c r="I2826" s="12"/>
      <c r="J2826" s="12" t="s">
        <v>43</v>
      </c>
      <c r="K2826" s="12"/>
      <c r="L2826" s="12" t="s">
        <v>44</v>
      </c>
      <c r="M2826" s="12">
        <v>5</v>
      </c>
      <c r="N2826" s="12" t="s">
        <v>132</v>
      </c>
      <c r="O2826" s="12">
        <v>65</v>
      </c>
      <c r="P2826" s="13">
        <v>38349.35</v>
      </c>
      <c r="Q2826" s="14">
        <v>424</v>
      </c>
    </row>
    <row r="2827" spans="1:17" ht="21">
      <c r="A2827" s="11" t="s">
        <v>36</v>
      </c>
      <c r="B2827" s="12" t="s">
        <v>149</v>
      </c>
      <c r="C2827" s="12" t="s">
        <v>29</v>
      </c>
      <c r="D2827" s="12" t="s">
        <v>39</v>
      </c>
      <c r="E2827" s="12"/>
      <c r="F2827" s="12" t="s">
        <v>40</v>
      </c>
      <c r="G2827" s="12" t="s">
        <v>41</v>
      </c>
      <c r="H2827" s="12" t="s">
        <v>42</v>
      </c>
      <c r="I2827" s="12"/>
      <c r="J2827" s="12" t="s">
        <v>43</v>
      </c>
      <c r="K2827" s="12" t="s">
        <v>150</v>
      </c>
      <c r="L2827" s="12" t="s">
        <v>44</v>
      </c>
      <c r="M2827" s="12">
        <v>1</v>
      </c>
      <c r="N2827" s="12" t="s">
        <v>132</v>
      </c>
      <c r="O2827" s="12">
        <v>23</v>
      </c>
      <c r="P2827" s="13">
        <v>13569.77</v>
      </c>
      <c r="Q2827" s="14">
        <v>270</v>
      </c>
    </row>
    <row r="2828" spans="1:17" ht="21">
      <c r="A2828" s="11" t="s">
        <v>17</v>
      </c>
      <c r="B2828" s="12"/>
      <c r="C2828" s="12" t="s">
        <v>18</v>
      </c>
      <c r="D2828" s="12" t="s">
        <v>19</v>
      </c>
      <c r="E2828" s="12" t="s">
        <v>20</v>
      </c>
      <c r="F2828" s="12" t="s">
        <v>21</v>
      </c>
      <c r="G2828" s="12" t="s">
        <v>22</v>
      </c>
      <c r="H2828" s="12" t="s">
        <v>23</v>
      </c>
      <c r="I2828" s="12"/>
      <c r="J2828" s="12" t="s">
        <v>24</v>
      </c>
      <c r="K2828" s="12" t="s">
        <v>25</v>
      </c>
      <c r="L2828" s="12" t="s">
        <v>26</v>
      </c>
      <c r="M2828" s="12"/>
      <c r="N2828" s="12" t="s">
        <v>61</v>
      </c>
      <c r="O2828" s="12">
        <v>27</v>
      </c>
      <c r="P2828" s="13">
        <v>43173</v>
      </c>
      <c r="Q2828" s="14">
        <v>419</v>
      </c>
    </row>
    <row r="2829" spans="1:17" ht="21">
      <c r="A2829" s="11" t="s">
        <v>36</v>
      </c>
      <c r="B2829" s="12" t="s">
        <v>37</v>
      </c>
      <c r="C2829" s="12" t="s">
        <v>38</v>
      </c>
      <c r="D2829" s="12" t="s">
        <v>39</v>
      </c>
      <c r="E2829" s="12"/>
      <c r="F2829" s="12" t="s">
        <v>40</v>
      </c>
      <c r="G2829" s="12" t="s">
        <v>41</v>
      </c>
      <c r="H2829" s="12" t="s">
        <v>42</v>
      </c>
      <c r="I2829" s="12"/>
      <c r="J2829" s="12" t="s">
        <v>43</v>
      </c>
      <c r="K2829" s="12"/>
      <c r="L2829" s="12" t="s">
        <v>44</v>
      </c>
      <c r="M2829" s="12">
        <v>5</v>
      </c>
      <c r="N2829" s="12" t="s">
        <v>211</v>
      </c>
      <c r="O2829" s="12">
        <v>37</v>
      </c>
      <c r="P2829" s="13">
        <v>17019.63</v>
      </c>
      <c r="Q2829" s="14">
        <v>239</v>
      </c>
    </row>
    <row r="2830" spans="1:17" ht="21">
      <c r="A2830" s="11" t="s">
        <v>36</v>
      </c>
      <c r="B2830" s="12" t="s">
        <v>149</v>
      </c>
      <c r="C2830" s="12" t="s">
        <v>29</v>
      </c>
      <c r="D2830" s="12" t="s">
        <v>39</v>
      </c>
      <c r="E2830" s="12"/>
      <c r="F2830" s="12" t="s">
        <v>40</v>
      </c>
      <c r="G2830" s="12" t="s">
        <v>41</v>
      </c>
      <c r="H2830" s="12" t="s">
        <v>42</v>
      </c>
      <c r="I2830" s="12"/>
      <c r="J2830" s="12" t="s">
        <v>43</v>
      </c>
      <c r="K2830" s="12" t="s">
        <v>150</v>
      </c>
      <c r="L2830" s="12" t="s">
        <v>44</v>
      </c>
      <c r="M2830" s="12">
        <v>1</v>
      </c>
      <c r="N2830" s="12" t="s">
        <v>3114</v>
      </c>
      <c r="O2830" s="12">
        <v>56</v>
      </c>
      <c r="P2830" s="13">
        <v>15118.88</v>
      </c>
      <c r="Q2830" s="14">
        <v>554</v>
      </c>
    </row>
    <row r="2831" spans="1:17" ht="21">
      <c r="A2831" s="11" t="s">
        <v>17</v>
      </c>
      <c r="B2831" s="12"/>
      <c r="C2831" s="12" t="s">
        <v>18</v>
      </c>
      <c r="D2831" s="12" t="s">
        <v>19</v>
      </c>
      <c r="E2831" s="12" t="s">
        <v>20</v>
      </c>
      <c r="F2831" s="12" t="s">
        <v>21</v>
      </c>
      <c r="G2831" s="12" t="s">
        <v>22</v>
      </c>
      <c r="H2831" s="12" t="s">
        <v>23</v>
      </c>
      <c r="I2831" s="12"/>
      <c r="J2831" s="12" t="s">
        <v>24</v>
      </c>
      <c r="K2831" s="12" t="s">
        <v>25</v>
      </c>
      <c r="L2831" s="12" t="s">
        <v>26</v>
      </c>
      <c r="M2831" s="12"/>
      <c r="N2831" s="12" t="s">
        <v>132</v>
      </c>
      <c r="O2831" s="12">
        <v>25</v>
      </c>
      <c r="P2831" s="13">
        <v>14749.75</v>
      </c>
      <c r="Q2831" s="14">
        <v>497</v>
      </c>
    </row>
    <row r="2832" spans="1:17" ht="21">
      <c r="A2832" s="11" t="s">
        <v>165</v>
      </c>
      <c r="B2832" s="12" t="s">
        <v>1641</v>
      </c>
      <c r="C2832" s="12" t="s">
        <v>105</v>
      </c>
      <c r="D2832" s="12" t="s">
        <v>569</v>
      </c>
      <c r="E2832" s="12" t="s">
        <v>20</v>
      </c>
      <c r="F2832" s="12" t="s">
        <v>145</v>
      </c>
      <c r="G2832" s="12" t="s">
        <v>41</v>
      </c>
      <c r="H2832" s="12" t="s">
        <v>33</v>
      </c>
      <c r="I2832" s="12"/>
      <c r="J2832" s="12" t="s">
        <v>43</v>
      </c>
      <c r="K2832" s="12" t="s">
        <v>1938</v>
      </c>
      <c r="L2832" s="12"/>
      <c r="M2832" s="12"/>
      <c r="N2832" s="12" t="s">
        <v>3115</v>
      </c>
      <c r="O2832" s="12">
        <v>28</v>
      </c>
      <c r="P2832" s="13">
        <v>89174.68</v>
      </c>
      <c r="Q2832" s="14">
        <v>518</v>
      </c>
    </row>
    <row r="2833" spans="1:17" ht="21">
      <c r="A2833" s="11" t="s">
        <v>165</v>
      </c>
      <c r="B2833" s="12" t="s">
        <v>1056</v>
      </c>
      <c r="C2833" s="12" t="s">
        <v>29</v>
      </c>
      <c r="D2833" s="12" t="s">
        <v>853</v>
      </c>
      <c r="E2833" s="12" t="s">
        <v>1187</v>
      </c>
      <c r="F2833" s="12" t="s">
        <v>76</v>
      </c>
      <c r="G2833" s="12" t="s">
        <v>77</v>
      </c>
      <c r="H2833" s="12" t="s">
        <v>33</v>
      </c>
      <c r="I2833" s="12"/>
      <c r="J2833" s="12" t="s">
        <v>43</v>
      </c>
      <c r="K2833" s="12" t="s">
        <v>799</v>
      </c>
      <c r="L2833" s="12"/>
      <c r="M2833" s="12">
        <v>3.3</v>
      </c>
      <c r="N2833" s="12" t="s">
        <v>961</v>
      </c>
      <c r="O2833" s="12">
        <v>18</v>
      </c>
      <c r="P2833" s="13">
        <v>43182</v>
      </c>
      <c r="Q2833" s="14">
        <v>449</v>
      </c>
    </row>
    <row r="2834" spans="1:17" ht="21">
      <c r="A2834" s="11" t="s">
        <v>165</v>
      </c>
      <c r="B2834" s="12" t="s">
        <v>1382</v>
      </c>
      <c r="C2834" s="12" t="s">
        <v>218</v>
      </c>
      <c r="D2834" s="12" t="s">
        <v>853</v>
      </c>
      <c r="E2834" s="12" t="s">
        <v>75</v>
      </c>
      <c r="F2834" s="12" t="s">
        <v>374</v>
      </c>
      <c r="G2834" s="12" t="s">
        <v>41</v>
      </c>
      <c r="H2834" s="12" t="s">
        <v>413</v>
      </c>
      <c r="I2834" s="12" t="s">
        <v>1563</v>
      </c>
      <c r="J2834" s="12" t="s">
        <v>3116</v>
      </c>
      <c r="K2834" s="12"/>
      <c r="L2834" s="12"/>
      <c r="M2834" s="12"/>
      <c r="N2834" s="12" t="s">
        <v>61</v>
      </c>
      <c r="O2834" s="12">
        <v>40</v>
      </c>
      <c r="P2834" s="13">
        <v>63960</v>
      </c>
      <c r="Q2834" s="14">
        <v>364</v>
      </c>
    </row>
    <row r="2835" spans="1:17" ht="21">
      <c r="A2835" s="11" t="s">
        <v>165</v>
      </c>
      <c r="B2835" s="12" t="s">
        <v>2991</v>
      </c>
      <c r="C2835" s="12" t="s">
        <v>29</v>
      </c>
      <c r="D2835" s="12" t="s">
        <v>85</v>
      </c>
      <c r="E2835" s="12" t="s">
        <v>75</v>
      </c>
      <c r="F2835" s="12" t="s">
        <v>76</v>
      </c>
      <c r="G2835" s="12" t="s">
        <v>77</v>
      </c>
      <c r="H2835" s="12" t="s">
        <v>33</v>
      </c>
      <c r="I2835" s="12"/>
      <c r="J2835" s="12" t="s">
        <v>24</v>
      </c>
      <c r="K2835" s="12" t="s">
        <v>506</v>
      </c>
      <c r="L2835" s="12"/>
      <c r="M2835" s="12"/>
      <c r="N2835" s="12" t="s">
        <v>1635</v>
      </c>
      <c r="O2835" s="12">
        <v>23</v>
      </c>
      <c r="P2835" s="13">
        <v>11017</v>
      </c>
      <c r="Q2835" s="14">
        <v>413</v>
      </c>
    </row>
    <row r="2836" spans="1:17" ht="21">
      <c r="A2836" s="11" t="s">
        <v>165</v>
      </c>
      <c r="B2836" s="12" t="s">
        <v>2964</v>
      </c>
      <c r="C2836" s="12" t="s">
        <v>18</v>
      </c>
      <c r="D2836" s="12" t="s">
        <v>85</v>
      </c>
      <c r="E2836" s="12" t="s">
        <v>75</v>
      </c>
      <c r="F2836" s="12" t="s">
        <v>86</v>
      </c>
      <c r="G2836" s="12" t="s">
        <v>77</v>
      </c>
      <c r="H2836" s="12" t="s">
        <v>33</v>
      </c>
      <c r="I2836" s="12"/>
      <c r="J2836" s="12" t="s">
        <v>24</v>
      </c>
      <c r="K2836" s="12" t="s">
        <v>506</v>
      </c>
      <c r="L2836" s="12"/>
      <c r="M2836" s="12"/>
      <c r="N2836" s="12" t="s">
        <v>3117</v>
      </c>
      <c r="O2836" s="12">
        <v>15</v>
      </c>
      <c r="P2836" s="13">
        <v>5181.6000000000004</v>
      </c>
      <c r="Q2836" s="14">
        <v>448</v>
      </c>
    </row>
    <row r="2837" spans="1:17" ht="21">
      <c r="A2837" s="11" t="s">
        <v>36</v>
      </c>
      <c r="B2837" s="12" t="s">
        <v>3118</v>
      </c>
      <c r="C2837" s="12" t="s">
        <v>29</v>
      </c>
      <c r="D2837" s="12" t="s">
        <v>63</v>
      </c>
      <c r="E2837" s="12"/>
      <c r="F2837" s="12" t="s">
        <v>145</v>
      </c>
      <c r="G2837" s="12" t="s">
        <v>32</v>
      </c>
      <c r="H2837" s="12" t="s">
        <v>256</v>
      </c>
      <c r="I2837" s="12"/>
      <c r="J2837" s="12" t="s">
        <v>43</v>
      </c>
      <c r="K2837" s="12" t="s">
        <v>3119</v>
      </c>
      <c r="L2837" s="12" t="s">
        <v>419</v>
      </c>
      <c r="M2837" s="12">
        <v>4.7</v>
      </c>
      <c r="N2837" s="12" t="s">
        <v>61</v>
      </c>
      <c r="O2837" s="12">
        <v>31</v>
      </c>
      <c r="P2837" s="13">
        <v>49569</v>
      </c>
      <c r="Q2837" s="14">
        <v>391</v>
      </c>
    </row>
    <row r="2838" spans="1:17" ht="21">
      <c r="A2838" s="11" t="s">
        <v>165</v>
      </c>
      <c r="B2838" s="12" t="s">
        <v>1382</v>
      </c>
      <c r="C2838" s="12" t="s">
        <v>29</v>
      </c>
      <c r="D2838" s="12" t="s">
        <v>30</v>
      </c>
      <c r="E2838" s="12" t="s">
        <v>208</v>
      </c>
      <c r="F2838" s="12" t="s">
        <v>145</v>
      </c>
      <c r="G2838" s="12" t="s">
        <v>77</v>
      </c>
      <c r="H2838" s="12" t="s">
        <v>256</v>
      </c>
      <c r="I2838" s="12"/>
      <c r="J2838" s="12" t="s">
        <v>389</v>
      </c>
      <c r="K2838" s="12" t="s">
        <v>25</v>
      </c>
      <c r="L2838" s="12"/>
      <c r="M2838" s="12"/>
      <c r="N2838" s="12" t="s">
        <v>3120</v>
      </c>
      <c r="O2838" s="12">
        <v>61</v>
      </c>
      <c r="P2838" s="13">
        <v>54289.39</v>
      </c>
      <c r="Q2838" s="14">
        <v>198</v>
      </c>
    </row>
    <row r="2839" spans="1:17" ht="21">
      <c r="A2839" s="11" t="s">
        <v>28</v>
      </c>
      <c r="B2839" s="12" t="s">
        <v>825</v>
      </c>
      <c r="C2839" s="12" t="s">
        <v>178</v>
      </c>
      <c r="D2839" s="12"/>
      <c r="E2839" s="12" t="s">
        <v>90</v>
      </c>
      <c r="F2839" s="12" t="s">
        <v>76</v>
      </c>
      <c r="G2839" s="12" t="s">
        <v>41</v>
      </c>
      <c r="H2839" s="12" t="s">
        <v>33</v>
      </c>
      <c r="I2839" s="12" t="s">
        <v>1491</v>
      </c>
      <c r="J2839" s="12" t="s">
        <v>24</v>
      </c>
      <c r="K2839" s="12"/>
      <c r="L2839" s="12"/>
      <c r="M2839" s="12">
        <v>5</v>
      </c>
      <c r="N2839" s="12" t="s">
        <v>3121</v>
      </c>
      <c r="O2839" s="12">
        <v>56</v>
      </c>
      <c r="P2839" s="13">
        <v>106319.36</v>
      </c>
      <c r="Q2839" s="14">
        <v>204</v>
      </c>
    </row>
    <row r="2840" spans="1:17" ht="21">
      <c r="A2840" s="11" t="s">
        <v>17</v>
      </c>
      <c r="B2840" s="12"/>
      <c r="C2840" s="12" t="s">
        <v>29</v>
      </c>
      <c r="D2840" s="12" t="s">
        <v>19</v>
      </c>
      <c r="E2840" s="12" t="s">
        <v>94</v>
      </c>
      <c r="F2840" s="12" t="s">
        <v>95</v>
      </c>
      <c r="G2840" s="12" t="s">
        <v>96</v>
      </c>
      <c r="H2840" s="12" t="s">
        <v>23</v>
      </c>
      <c r="I2840" s="12"/>
      <c r="J2840" s="12" t="s">
        <v>24</v>
      </c>
      <c r="K2840" s="12" t="s">
        <v>25</v>
      </c>
      <c r="L2840" s="12" t="s">
        <v>97</v>
      </c>
      <c r="M2840" s="12">
        <v>5</v>
      </c>
      <c r="N2840" s="12" t="s">
        <v>61</v>
      </c>
      <c r="O2840" s="12">
        <v>34</v>
      </c>
      <c r="P2840" s="13">
        <v>54366</v>
      </c>
      <c r="Q2840" s="14">
        <v>164</v>
      </c>
    </row>
    <row r="2841" spans="1:17" ht="21">
      <c r="A2841" s="11" t="s">
        <v>36</v>
      </c>
      <c r="B2841" s="12" t="s">
        <v>37</v>
      </c>
      <c r="C2841" s="12" t="s">
        <v>38</v>
      </c>
      <c r="D2841" s="12" t="s">
        <v>39</v>
      </c>
      <c r="E2841" s="12"/>
      <c r="F2841" s="12" t="s">
        <v>40</v>
      </c>
      <c r="G2841" s="12" t="s">
        <v>41</v>
      </c>
      <c r="H2841" s="12" t="s">
        <v>42</v>
      </c>
      <c r="I2841" s="12"/>
      <c r="J2841" s="12" t="s">
        <v>43</v>
      </c>
      <c r="K2841" s="12"/>
      <c r="L2841" s="12" t="s">
        <v>44</v>
      </c>
      <c r="M2841" s="12">
        <v>5</v>
      </c>
      <c r="N2841" s="12" t="s">
        <v>151</v>
      </c>
      <c r="O2841" s="12">
        <v>29</v>
      </c>
      <c r="P2841" s="13">
        <v>11309.71</v>
      </c>
      <c r="Q2841" s="14">
        <v>116</v>
      </c>
    </row>
    <row r="2842" spans="1:17" ht="21">
      <c r="A2842" s="11" t="s">
        <v>36</v>
      </c>
      <c r="B2842" s="12" t="s">
        <v>149</v>
      </c>
      <c r="C2842" s="12" t="s">
        <v>29</v>
      </c>
      <c r="D2842" s="12" t="s">
        <v>39</v>
      </c>
      <c r="E2842" s="12"/>
      <c r="F2842" s="12" t="s">
        <v>40</v>
      </c>
      <c r="G2842" s="12" t="s">
        <v>41</v>
      </c>
      <c r="H2842" s="12" t="s">
        <v>42</v>
      </c>
      <c r="I2842" s="12"/>
      <c r="J2842" s="12" t="s">
        <v>43</v>
      </c>
      <c r="K2842" s="12" t="s">
        <v>150</v>
      </c>
      <c r="L2842" s="12" t="s">
        <v>44</v>
      </c>
      <c r="M2842" s="12">
        <v>1</v>
      </c>
      <c r="N2842" s="12" t="s">
        <v>1863</v>
      </c>
      <c r="O2842" s="12">
        <v>19</v>
      </c>
      <c r="P2842" s="13">
        <v>13299.81</v>
      </c>
      <c r="Q2842" s="14">
        <v>379</v>
      </c>
    </row>
    <row r="2843" spans="1:17" ht="21">
      <c r="A2843" s="11" t="s">
        <v>17</v>
      </c>
      <c r="B2843" s="12"/>
      <c r="C2843" s="12" t="s">
        <v>18</v>
      </c>
      <c r="D2843" s="12" t="s">
        <v>19</v>
      </c>
      <c r="E2843" s="12" t="s">
        <v>20</v>
      </c>
      <c r="F2843" s="12" t="s">
        <v>21</v>
      </c>
      <c r="G2843" s="12" t="s">
        <v>22</v>
      </c>
      <c r="H2843" s="12" t="s">
        <v>23</v>
      </c>
      <c r="I2843" s="12"/>
      <c r="J2843" s="12" t="s">
        <v>24</v>
      </c>
      <c r="K2843" s="12" t="s">
        <v>25</v>
      </c>
      <c r="L2843" s="12" t="s">
        <v>26</v>
      </c>
      <c r="M2843" s="12"/>
      <c r="N2843" s="12" t="s">
        <v>3122</v>
      </c>
      <c r="O2843" s="12">
        <v>46</v>
      </c>
      <c r="P2843" s="13">
        <v>10877.62</v>
      </c>
      <c r="Q2843" s="14">
        <v>287</v>
      </c>
    </row>
    <row r="2844" spans="1:17" ht="21">
      <c r="A2844" s="11" t="s">
        <v>165</v>
      </c>
      <c r="B2844" s="12" t="s">
        <v>254</v>
      </c>
      <c r="C2844" s="12" t="s">
        <v>29</v>
      </c>
      <c r="D2844" s="12"/>
      <c r="E2844" s="12"/>
      <c r="F2844" s="12" t="s">
        <v>86</v>
      </c>
      <c r="G2844" s="12" t="s">
        <v>22</v>
      </c>
      <c r="H2844" s="12" t="s">
        <v>256</v>
      </c>
      <c r="I2844" s="12"/>
      <c r="J2844" s="12" t="s">
        <v>24</v>
      </c>
      <c r="K2844" s="12" t="s">
        <v>1947</v>
      </c>
      <c r="L2844" s="12" t="s">
        <v>1300</v>
      </c>
      <c r="M2844" s="12">
        <v>5</v>
      </c>
      <c r="N2844" s="12" t="s">
        <v>61</v>
      </c>
      <c r="O2844" s="12">
        <v>59</v>
      </c>
      <c r="P2844" s="13">
        <v>94341</v>
      </c>
      <c r="Q2844" s="14">
        <v>546</v>
      </c>
    </row>
    <row r="2845" spans="1:17" ht="21">
      <c r="A2845" s="11" t="s">
        <v>28</v>
      </c>
      <c r="B2845" s="12" t="s">
        <v>3123</v>
      </c>
      <c r="C2845" s="12" t="s">
        <v>29</v>
      </c>
      <c r="D2845" s="12"/>
      <c r="E2845" s="12" t="s">
        <v>90</v>
      </c>
      <c r="F2845" s="12" t="s">
        <v>145</v>
      </c>
      <c r="G2845" s="12" t="s">
        <v>32</v>
      </c>
      <c r="H2845" s="12" t="s">
        <v>256</v>
      </c>
      <c r="I2845" s="12" t="s">
        <v>1805</v>
      </c>
      <c r="J2845" s="12" t="s">
        <v>2795</v>
      </c>
      <c r="K2845" s="12" t="s">
        <v>2796</v>
      </c>
      <c r="L2845" s="12"/>
      <c r="M2845" s="12">
        <v>1</v>
      </c>
      <c r="N2845" s="12" t="s">
        <v>423</v>
      </c>
      <c r="O2845" s="12">
        <v>62</v>
      </c>
      <c r="P2845" s="13">
        <v>25978</v>
      </c>
      <c r="Q2845" s="14">
        <v>154</v>
      </c>
    </row>
    <row r="2846" spans="1:17" ht="21">
      <c r="A2846" s="11" t="s">
        <v>165</v>
      </c>
      <c r="B2846" s="12" t="s">
        <v>2308</v>
      </c>
      <c r="C2846" s="12" t="s">
        <v>29</v>
      </c>
      <c r="D2846" s="12" t="s">
        <v>30</v>
      </c>
      <c r="E2846" s="12" t="s">
        <v>20</v>
      </c>
      <c r="F2846" s="12" t="s">
        <v>145</v>
      </c>
      <c r="G2846" s="12" t="s">
        <v>41</v>
      </c>
      <c r="H2846" s="12" t="s">
        <v>256</v>
      </c>
      <c r="I2846" s="12" t="s">
        <v>589</v>
      </c>
      <c r="J2846" s="12" t="s">
        <v>2309</v>
      </c>
      <c r="K2846" s="12"/>
      <c r="L2846" s="12"/>
      <c r="M2846" s="12"/>
      <c r="N2846" s="12" t="s">
        <v>3124</v>
      </c>
      <c r="O2846" s="12">
        <v>51</v>
      </c>
      <c r="P2846" s="13">
        <v>13209</v>
      </c>
      <c r="Q2846" s="14">
        <v>427</v>
      </c>
    </row>
    <row r="2847" spans="1:17" ht="21">
      <c r="A2847" s="11" t="s">
        <v>165</v>
      </c>
      <c r="B2847" s="12" t="s">
        <v>3125</v>
      </c>
      <c r="C2847" s="12" t="s">
        <v>48</v>
      </c>
      <c r="D2847" s="12" t="s">
        <v>30</v>
      </c>
      <c r="E2847" s="12" t="s">
        <v>49</v>
      </c>
      <c r="F2847" s="12" t="s">
        <v>76</v>
      </c>
      <c r="G2847" s="12" t="s">
        <v>22</v>
      </c>
      <c r="H2847" s="12" t="s">
        <v>1483</v>
      </c>
      <c r="I2847" s="12"/>
      <c r="J2847" s="12" t="s">
        <v>43</v>
      </c>
      <c r="K2847" s="12" t="s">
        <v>1213</v>
      </c>
      <c r="L2847" s="12"/>
      <c r="M2847" s="12">
        <v>3.4</v>
      </c>
      <c r="N2847" s="12" t="s">
        <v>3120</v>
      </c>
      <c r="O2847" s="12">
        <v>48</v>
      </c>
      <c r="P2847" s="13">
        <v>42719.519999999997</v>
      </c>
      <c r="Q2847" s="14">
        <v>441</v>
      </c>
    </row>
    <row r="2848" spans="1:17" ht="21">
      <c r="A2848" s="11" t="s">
        <v>165</v>
      </c>
      <c r="B2848" s="12" t="s">
        <v>1382</v>
      </c>
      <c r="C2848" s="12" t="s">
        <v>48</v>
      </c>
      <c r="D2848" s="12" t="s">
        <v>30</v>
      </c>
      <c r="E2848" s="12" t="s">
        <v>49</v>
      </c>
      <c r="F2848" s="12" t="s">
        <v>86</v>
      </c>
      <c r="G2848" s="12" t="s">
        <v>22</v>
      </c>
      <c r="H2848" s="12" t="s">
        <v>413</v>
      </c>
      <c r="I2848" s="12" t="s">
        <v>409</v>
      </c>
      <c r="J2848" s="12" t="s">
        <v>24</v>
      </c>
      <c r="K2848" s="12"/>
      <c r="L2848" s="12"/>
      <c r="M2848" s="12">
        <v>3.6</v>
      </c>
      <c r="N2848" s="12" t="s">
        <v>3126</v>
      </c>
      <c r="O2848" s="12">
        <v>56</v>
      </c>
      <c r="P2848" s="13">
        <v>13944</v>
      </c>
      <c r="Q2848" s="14">
        <v>369</v>
      </c>
    </row>
    <row r="2849" spans="1:17" ht="21">
      <c r="A2849" s="11" t="s">
        <v>17</v>
      </c>
      <c r="B2849" s="12"/>
      <c r="C2849" s="12" t="s">
        <v>29</v>
      </c>
      <c r="D2849" s="12" t="s">
        <v>19</v>
      </c>
      <c r="E2849" s="12" t="s">
        <v>94</v>
      </c>
      <c r="F2849" s="12" t="s">
        <v>95</v>
      </c>
      <c r="G2849" s="12" t="s">
        <v>96</v>
      </c>
      <c r="H2849" s="12" t="s">
        <v>23</v>
      </c>
      <c r="I2849" s="12"/>
      <c r="J2849" s="12" t="s">
        <v>24</v>
      </c>
      <c r="K2849" s="12" t="s">
        <v>25</v>
      </c>
      <c r="L2849" s="12" t="s">
        <v>97</v>
      </c>
      <c r="M2849" s="12">
        <v>5</v>
      </c>
      <c r="N2849" s="12" t="s">
        <v>3127</v>
      </c>
      <c r="O2849" s="12">
        <v>43</v>
      </c>
      <c r="P2849" s="13">
        <v>57318.57</v>
      </c>
      <c r="Q2849" s="14">
        <v>397</v>
      </c>
    </row>
    <row r="2850" spans="1:17" ht="21">
      <c r="A2850" s="11" t="s">
        <v>28</v>
      </c>
      <c r="B2850" s="12"/>
      <c r="C2850" s="12" t="s">
        <v>18</v>
      </c>
      <c r="D2850" s="12" t="s">
        <v>287</v>
      </c>
      <c r="E2850" s="12" t="s">
        <v>32</v>
      </c>
      <c r="F2850" s="12" t="s">
        <v>288</v>
      </c>
      <c r="G2850" s="12" t="s">
        <v>77</v>
      </c>
      <c r="H2850" s="12" t="s">
        <v>23</v>
      </c>
      <c r="I2850" s="12"/>
      <c r="J2850" s="12" t="s">
        <v>24</v>
      </c>
      <c r="K2850" s="12" t="s">
        <v>25</v>
      </c>
      <c r="L2850" s="12" t="s">
        <v>97</v>
      </c>
      <c r="M2850" s="12">
        <v>4.7</v>
      </c>
      <c r="N2850" s="12" t="s">
        <v>2493</v>
      </c>
      <c r="O2850" s="12">
        <v>21</v>
      </c>
      <c r="P2850" s="13">
        <v>16253.79</v>
      </c>
      <c r="Q2850" s="14">
        <v>125</v>
      </c>
    </row>
    <row r="2851" spans="1:17" ht="21">
      <c r="A2851" s="11" t="s">
        <v>28</v>
      </c>
      <c r="B2851" s="12"/>
      <c r="C2851" s="12" t="s">
        <v>29</v>
      </c>
      <c r="D2851" s="12" t="s">
        <v>85</v>
      </c>
      <c r="E2851" s="12" t="s">
        <v>20</v>
      </c>
      <c r="F2851" s="12" t="s">
        <v>99</v>
      </c>
      <c r="G2851" s="12" t="s">
        <v>77</v>
      </c>
      <c r="H2851" s="12" t="s">
        <v>23</v>
      </c>
      <c r="I2851" s="12"/>
      <c r="J2851" s="12" t="s">
        <v>24</v>
      </c>
      <c r="K2851" s="12" t="s">
        <v>25</v>
      </c>
      <c r="L2851" s="12" t="s">
        <v>97</v>
      </c>
      <c r="M2851" s="12">
        <v>4.4000000000000004</v>
      </c>
      <c r="N2851" s="12" t="s">
        <v>132</v>
      </c>
      <c r="O2851" s="12">
        <v>60</v>
      </c>
      <c r="P2851" s="13">
        <v>35399.4</v>
      </c>
      <c r="Q2851" s="14">
        <v>256</v>
      </c>
    </row>
    <row r="2852" spans="1:17" ht="21">
      <c r="A2852" s="11" t="s">
        <v>123</v>
      </c>
      <c r="B2852" s="12" t="s">
        <v>488</v>
      </c>
      <c r="C2852" s="12" t="s">
        <v>29</v>
      </c>
      <c r="D2852" s="12" t="s">
        <v>30</v>
      </c>
      <c r="E2852" s="12" t="s">
        <v>75</v>
      </c>
      <c r="F2852" s="12" t="s">
        <v>374</v>
      </c>
      <c r="G2852" s="12" t="s">
        <v>77</v>
      </c>
      <c r="H2852" s="12" t="s">
        <v>33</v>
      </c>
      <c r="I2852" s="12" t="s">
        <v>34</v>
      </c>
      <c r="J2852" s="12" t="s">
        <v>24</v>
      </c>
      <c r="K2852" s="12"/>
      <c r="L2852" s="12"/>
      <c r="M2852" s="12"/>
      <c r="N2852" s="12" t="s">
        <v>3128</v>
      </c>
      <c r="O2852" s="12">
        <v>53</v>
      </c>
      <c r="P2852" s="13">
        <v>36551.449999999997</v>
      </c>
      <c r="Q2852" s="14">
        <v>332</v>
      </c>
    </row>
    <row r="2853" spans="1:17" ht="21">
      <c r="A2853" s="11" t="s">
        <v>71</v>
      </c>
      <c r="B2853" s="12" t="s">
        <v>3129</v>
      </c>
      <c r="C2853" s="12" t="s">
        <v>48</v>
      </c>
      <c r="D2853" s="12" t="s">
        <v>315</v>
      </c>
      <c r="E2853" s="12" t="s">
        <v>75</v>
      </c>
      <c r="F2853" s="12" t="s">
        <v>2204</v>
      </c>
      <c r="G2853" s="12"/>
      <c r="H2853" s="12" t="s">
        <v>338</v>
      </c>
      <c r="I2853" s="12" t="s">
        <v>3130</v>
      </c>
      <c r="J2853" s="12" t="s">
        <v>24</v>
      </c>
      <c r="K2853" s="12" t="s">
        <v>112</v>
      </c>
      <c r="L2853" s="12"/>
      <c r="M2853" s="12">
        <v>4.3</v>
      </c>
      <c r="N2853" s="12" t="s">
        <v>439</v>
      </c>
      <c r="O2853" s="12">
        <v>44</v>
      </c>
      <c r="P2853" s="13">
        <v>101156</v>
      </c>
      <c r="Q2853" s="14">
        <v>190</v>
      </c>
    </row>
    <row r="2854" spans="1:17" ht="21">
      <c r="A2854" s="11" t="s">
        <v>165</v>
      </c>
      <c r="B2854" s="12" t="s">
        <v>1056</v>
      </c>
      <c r="C2854" s="12" t="s">
        <v>29</v>
      </c>
      <c r="D2854" s="12" t="s">
        <v>853</v>
      </c>
      <c r="E2854" s="12" t="s">
        <v>2443</v>
      </c>
      <c r="F2854" s="12" t="s">
        <v>76</v>
      </c>
      <c r="G2854" s="12" t="s">
        <v>32</v>
      </c>
      <c r="H2854" s="12" t="s">
        <v>42</v>
      </c>
      <c r="I2854" s="12"/>
      <c r="J2854" s="12" t="s">
        <v>24</v>
      </c>
      <c r="K2854" s="12" t="s">
        <v>799</v>
      </c>
      <c r="L2854" s="12"/>
      <c r="M2854" s="12"/>
      <c r="N2854" s="12" t="s">
        <v>3131</v>
      </c>
      <c r="O2854" s="12">
        <v>22</v>
      </c>
      <c r="P2854" s="13">
        <v>10068.08</v>
      </c>
      <c r="Q2854" s="14">
        <v>162</v>
      </c>
    </row>
    <row r="2855" spans="1:17" ht="21">
      <c r="A2855" s="11" t="s">
        <v>165</v>
      </c>
      <c r="B2855" s="12" t="s">
        <v>2708</v>
      </c>
      <c r="C2855" s="12" t="s">
        <v>29</v>
      </c>
      <c r="D2855" s="12" t="s">
        <v>85</v>
      </c>
      <c r="E2855" s="12" t="s">
        <v>49</v>
      </c>
      <c r="F2855" s="12" t="s">
        <v>86</v>
      </c>
      <c r="G2855" s="12" t="s">
        <v>77</v>
      </c>
      <c r="H2855" s="12" t="s">
        <v>256</v>
      </c>
      <c r="I2855" s="12" t="s">
        <v>589</v>
      </c>
      <c r="J2855" s="12" t="s">
        <v>24</v>
      </c>
      <c r="K2855" s="12"/>
      <c r="L2855" s="12"/>
      <c r="M2855" s="12"/>
      <c r="N2855" s="12" t="s">
        <v>211</v>
      </c>
      <c r="O2855" s="12">
        <v>17</v>
      </c>
      <c r="P2855" s="13">
        <v>7819.83</v>
      </c>
      <c r="Q2855" s="14">
        <v>266</v>
      </c>
    </row>
    <row r="2856" spans="1:17" ht="21">
      <c r="A2856" s="11" t="s">
        <v>165</v>
      </c>
      <c r="B2856" s="12" t="s">
        <v>2371</v>
      </c>
      <c r="C2856" s="12" t="s">
        <v>48</v>
      </c>
      <c r="D2856" s="12" t="s">
        <v>85</v>
      </c>
      <c r="E2856" s="12" t="s">
        <v>75</v>
      </c>
      <c r="F2856" s="12" t="s">
        <v>86</v>
      </c>
      <c r="G2856" s="12" t="s">
        <v>22</v>
      </c>
      <c r="H2856" s="12" t="s">
        <v>256</v>
      </c>
      <c r="I2856" s="12" t="s">
        <v>589</v>
      </c>
      <c r="J2856" s="12" t="s">
        <v>24</v>
      </c>
      <c r="K2856" s="12"/>
      <c r="L2856" s="12"/>
      <c r="M2856" s="12"/>
      <c r="N2856" s="12" t="s">
        <v>78</v>
      </c>
      <c r="O2856" s="12">
        <v>27</v>
      </c>
      <c r="P2856" s="13">
        <v>24299.73</v>
      </c>
      <c r="Q2856" s="14">
        <v>474</v>
      </c>
    </row>
    <row r="2857" spans="1:17" ht="21">
      <c r="A2857" s="11" t="s">
        <v>28</v>
      </c>
      <c r="B2857" s="12" t="s">
        <v>3132</v>
      </c>
      <c r="C2857" s="12" t="s">
        <v>2420</v>
      </c>
      <c r="D2857" s="12" t="s">
        <v>2069</v>
      </c>
      <c r="E2857" s="12" t="s">
        <v>1187</v>
      </c>
      <c r="F2857" s="12" t="s">
        <v>76</v>
      </c>
      <c r="G2857" s="12" t="s">
        <v>41</v>
      </c>
      <c r="H2857" s="12" t="s">
        <v>256</v>
      </c>
      <c r="I2857" s="12" t="s">
        <v>111</v>
      </c>
      <c r="J2857" s="12" t="s">
        <v>43</v>
      </c>
      <c r="K2857" s="12"/>
      <c r="L2857" s="12"/>
      <c r="M2857" s="12">
        <v>3</v>
      </c>
      <c r="N2857" s="12" t="s">
        <v>3133</v>
      </c>
      <c r="O2857" s="12">
        <v>29</v>
      </c>
      <c r="P2857" s="13">
        <v>64698.71</v>
      </c>
      <c r="Q2857" s="14">
        <v>241</v>
      </c>
    </row>
    <row r="2858" spans="1:17" ht="21">
      <c r="A2858" s="11" t="s">
        <v>28</v>
      </c>
      <c r="B2858" s="12"/>
      <c r="C2858" s="12" t="s">
        <v>29</v>
      </c>
      <c r="D2858" s="12" t="s">
        <v>30</v>
      </c>
      <c r="E2858" s="12" t="s">
        <v>20</v>
      </c>
      <c r="F2858" s="12" t="s">
        <v>31</v>
      </c>
      <c r="G2858" s="12" t="s">
        <v>32</v>
      </c>
      <c r="H2858" s="12" t="s">
        <v>33</v>
      </c>
      <c r="I2858" s="12" t="s">
        <v>34</v>
      </c>
      <c r="J2858" s="12" t="s">
        <v>24</v>
      </c>
      <c r="K2858" s="12" t="s">
        <v>25</v>
      </c>
      <c r="L2858" s="12"/>
      <c r="M2858" s="12">
        <v>4.5</v>
      </c>
      <c r="N2858" s="12" t="s">
        <v>61</v>
      </c>
      <c r="O2858" s="12">
        <v>51</v>
      </c>
      <c r="P2858" s="13">
        <v>81549</v>
      </c>
      <c r="Q2858" s="14">
        <v>269</v>
      </c>
    </row>
    <row r="2859" spans="1:17" ht="21">
      <c r="A2859" s="11" t="s">
        <v>17</v>
      </c>
      <c r="B2859" s="12" t="s">
        <v>101</v>
      </c>
      <c r="C2859" s="12" t="s">
        <v>29</v>
      </c>
      <c r="D2859" s="12" t="s">
        <v>102</v>
      </c>
      <c r="E2859" s="12" t="s">
        <v>20</v>
      </c>
      <c r="F2859" s="12" t="s">
        <v>31</v>
      </c>
      <c r="G2859" s="12" t="s">
        <v>96</v>
      </c>
      <c r="H2859" s="12" t="s">
        <v>23</v>
      </c>
      <c r="I2859" s="12"/>
      <c r="J2859" s="12" t="s">
        <v>24</v>
      </c>
      <c r="K2859" s="12" t="s">
        <v>25</v>
      </c>
      <c r="L2859" s="12"/>
      <c r="M2859" s="12"/>
      <c r="N2859" s="12" t="s">
        <v>1863</v>
      </c>
      <c r="O2859" s="12">
        <v>54</v>
      </c>
      <c r="P2859" s="13">
        <v>37799.46</v>
      </c>
      <c r="Q2859" s="14">
        <v>216</v>
      </c>
    </row>
    <row r="2860" spans="1:17" ht="21">
      <c r="A2860" s="11" t="s">
        <v>152</v>
      </c>
      <c r="B2860" s="12" t="s">
        <v>153</v>
      </c>
      <c r="C2860" s="12" t="s">
        <v>73</v>
      </c>
      <c r="D2860" s="12" t="s">
        <v>30</v>
      </c>
      <c r="E2860" s="12" t="s">
        <v>20</v>
      </c>
      <c r="F2860" s="12" t="s">
        <v>31</v>
      </c>
      <c r="G2860" s="12" t="s">
        <v>41</v>
      </c>
      <c r="H2860" s="12" t="s">
        <v>23</v>
      </c>
      <c r="I2860" s="12"/>
      <c r="J2860" s="12" t="s">
        <v>24</v>
      </c>
      <c r="K2860" s="12" t="s">
        <v>25</v>
      </c>
      <c r="L2860" s="12"/>
      <c r="M2860" s="12"/>
      <c r="N2860" s="12" t="s">
        <v>3134</v>
      </c>
      <c r="O2860" s="12">
        <v>12</v>
      </c>
      <c r="P2860" s="13">
        <v>6878.88</v>
      </c>
      <c r="Q2860" s="14">
        <v>331</v>
      </c>
    </row>
    <row r="2861" spans="1:17" ht="21">
      <c r="A2861" s="11" t="s">
        <v>36</v>
      </c>
      <c r="B2861" s="12" t="s">
        <v>37</v>
      </c>
      <c r="C2861" s="12" t="s">
        <v>38</v>
      </c>
      <c r="D2861" s="12" t="s">
        <v>39</v>
      </c>
      <c r="E2861" s="12"/>
      <c r="F2861" s="12" t="s">
        <v>40</v>
      </c>
      <c r="G2861" s="12" t="s">
        <v>41</v>
      </c>
      <c r="H2861" s="12" t="s">
        <v>42</v>
      </c>
      <c r="I2861" s="12"/>
      <c r="J2861" s="12" t="s">
        <v>43</v>
      </c>
      <c r="K2861" s="12"/>
      <c r="L2861" s="12" t="s">
        <v>44</v>
      </c>
      <c r="M2861" s="12">
        <v>5</v>
      </c>
      <c r="N2861" s="12" t="s">
        <v>211</v>
      </c>
      <c r="O2861" s="12">
        <v>19</v>
      </c>
      <c r="P2861" s="13">
        <v>8739.81</v>
      </c>
      <c r="Q2861" s="14">
        <v>116</v>
      </c>
    </row>
    <row r="2862" spans="1:17" ht="21">
      <c r="A2862" s="11" t="s">
        <v>36</v>
      </c>
      <c r="B2862" s="12" t="s">
        <v>149</v>
      </c>
      <c r="C2862" s="12" t="s">
        <v>29</v>
      </c>
      <c r="D2862" s="12" t="s">
        <v>39</v>
      </c>
      <c r="E2862" s="12"/>
      <c r="F2862" s="12" t="s">
        <v>40</v>
      </c>
      <c r="G2862" s="12" t="s">
        <v>41</v>
      </c>
      <c r="H2862" s="12" t="s">
        <v>42</v>
      </c>
      <c r="I2862" s="12"/>
      <c r="J2862" s="12" t="s">
        <v>43</v>
      </c>
      <c r="K2862" s="12" t="s">
        <v>150</v>
      </c>
      <c r="L2862" s="12" t="s">
        <v>44</v>
      </c>
      <c r="M2862" s="12">
        <v>1</v>
      </c>
      <c r="N2862" s="12" t="s">
        <v>45</v>
      </c>
      <c r="O2862" s="12">
        <v>65</v>
      </c>
      <c r="P2862" s="13">
        <v>64999.35</v>
      </c>
      <c r="Q2862" s="14">
        <v>157</v>
      </c>
    </row>
    <row r="2863" spans="1:17" ht="21">
      <c r="A2863" s="11" t="s">
        <v>17</v>
      </c>
      <c r="B2863" s="12"/>
      <c r="C2863" s="12" t="s">
        <v>18</v>
      </c>
      <c r="D2863" s="12" t="s">
        <v>19</v>
      </c>
      <c r="E2863" s="12" t="s">
        <v>20</v>
      </c>
      <c r="F2863" s="12" t="s">
        <v>21</v>
      </c>
      <c r="G2863" s="12" t="s">
        <v>22</v>
      </c>
      <c r="H2863" s="12" t="s">
        <v>23</v>
      </c>
      <c r="I2863" s="12"/>
      <c r="J2863" s="12" t="s">
        <v>24</v>
      </c>
      <c r="K2863" s="12" t="s">
        <v>25</v>
      </c>
      <c r="L2863" s="12" t="s">
        <v>26</v>
      </c>
      <c r="M2863" s="12"/>
      <c r="N2863" s="12" t="s">
        <v>78</v>
      </c>
      <c r="O2863" s="12">
        <v>60</v>
      </c>
      <c r="P2863" s="13">
        <v>53999.4</v>
      </c>
      <c r="Q2863" s="14">
        <v>242</v>
      </c>
    </row>
    <row r="2864" spans="1:17" ht="21">
      <c r="A2864" s="11" t="s">
        <v>165</v>
      </c>
      <c r="B2864" s="12" t="s">
        <v>3135</v>
      </c>
      <c r="C2864" s="12" t="s">
        <v>178</v>
      </c>
      <c r="D2864" s="12" t="s">
        <v>85</v>
      </c>
      <c r="E2864" s="12" t="s">
        <v>49</v>
      </c>
      <c r="F2864" s="12" t="s">
        <v>31</v>
      </c>
      <c r="G2864" s="12" t="s">
        <v>77</v>
      </c>
      <c r="H2864" s="12" t="s">
        <v>256</v>
      </c>
      <c r="I2864" s="12"/>
      <c r="J2864" s="12" t="s">
        <v>24</v>
      </c>
      <c r="K2864" s="12" t="s">
        <v>205</v>
      </c>
      <c r="L2864" s="12"/>
      <c r="M2864" s="12"/>
      <c r="N2864" s="12" t="s">
        <v>132</v>
      </c>
      <c r="O2864" s="12">
        <v>51</v>
      </c>
      <c r="P2864" s="13">
        <v>30089.49</v>
      </c>
      <c r="Q2864" s="14">
        <v>242</v>
      </c>
    </row>
    <row r="2865" spans="1:17" ht="21">
      <c r="A2865" s="11" t="s">
        <v>165</v>
      </c>
      <c r="B2865" s="12" t="s">
        <v>2560</v>
      </c>
      <c r="C2865" s="12" t="s">
        <v>218</v>
      </c>
      <c r="D2865" s="12" t="s">
        <v>30</v>
      </c>
      <c r="E2865" s="12" t="s">
        <v>20</v>
      </c>
      <c r="F2865" s="12" t="s">
        <v>76</v>
      </c>
      <c r="G2865" s="12" t="s">
        <v>41</v>
      </c>
      <c r="H2865" s="12" t="s">
        <v>256</v>
      </c>
      <c r="I2865" s="12" t="s">
        <v>589</v>
      </c>
      <c r="J2865" s="12" t="s">
        <v>2840</v>
      </c>
      <c r="K2865" s="12"/>
      <c r="L2865" s="12"/>
      <c r="M2865" s="12"/>
      <c r="N2865" s="12" t="s">
        <v>151</v>
      </c>
      <c r="O2865" s="12">
        <v>58</v>
      </c>
      <c r="P2865" s="13">
        <v>22619.42</v>
      </c>
      <c r="Q2865" s="14">
        <v>291</v>
      </c>
    </row>
    <row r="2866" spans="1:17" ht="21">
      <c r="A2866" s="11" t="s">
        <v>165</v>
      </c>
      <c r="B2866" s="12" t="s">
        <v>1022</v>
      </c>
      <c r="C2866" s="12" t="s">
        <v>201</v>
      </c>
      <c r="D2866" s="12" t="s">
        <v>853</v>
      </c>
      <c r="E2866" s="12" t="s">
        <v>75</v>
      </c>
      <c r="F2866" s="12" t="s">
        <v>76</v>
      </c>
      <c r="G2866" s="12" t="s">
        <v>77</v>
      </c>
      <c r="H2866" s="12" t="s">
        <v>42</v>
      </c>
      <c r="I2866" s="12"/>
      <c r="J2866" s="12" t="s">
        <v>24</v>
      </c>
      <c r="K2866" s="12" t="s">
        <v>506</v>
      </c>
      <c r="L2866" s="12"/>
      <c r="M2866" s="12">
        <v>4</v>
      </c>
      <c r="N2866" s="12" t="s">
        <v>3136</v>
      </c>
      <c r="O2866" s="12">
        <v>47</v>
      </c>
      <c r="P2866" s="13">
        <v>31576.48</v>
      </c>
      <c r="Q2866" s="14">
        <v>186</v>
      </c>
    </row>
    <row r="2867" spans="1:17" ht="21">
      <c r="A2867" s="11" t="s">
        <v>28</v>
      </c>
      <c r="B2867" s="12" t="s">
        <v>2661</v>
      </c>
      <c r="C2867" s="12" t="s">
        <v>29</v>
      </c>
      <c r="D2867" s="12"/>
      <c r="E2867" s="12"/>
      <c r="F2867" s="12" t="s">
        <v>3137</v>
      </c>
      <c r="G2867" s="12" t="s">
        <v>77</v>
      </c>
      <c r="H2867" s="12" t="s">
        <v>338</v>
      </c>
      <c r="I2867" s="12" t="s">
        <v>3138</v>
      </c>
      <c r="J2867" s="12" t="s">
        <v>43</v>
      </c>
      <c r="K2867" s="12"/>
      <c r="L2867" s="12" t="s">
        <v>1199</v>
      </c>
      <c r="M2867" s="12">
        <v>4.0999999999999996</v>
      </c>
      <c r="N2867" s="12" t="s">
        <v>100</v>
      </c>
      <c r="O2867" s="12">
        <v>30</v>
      </c>
      <c r="P2867" s="13">
        <v>50970</v>
      </c>
      <c r="Q2867" s="14">
        <v>377</v>
      </c>
    </row>
    <row r="2868" spans="1:17" ht="21">
      <c r="A2868" s="11" t="s">
        <v>165</v>
      </c>
      <c r="B2868" s="12"/>
      <c r="C2868" s="12" t="s">
        <v>29</v>
      </c>
      <c r="D2868" s="12"/>
      <c r="E2868" s="12" t="s">
        <v>75</v>
      </c>
      <c r="F2868" s="12" t="s">
        <v>86</v>
      </c>
      <c r="G2868" s="12" t="s">
        <v>77</v>
      </c>
      <c r="H2868" s="12" t="s">
        <v>256</v>
      </c>
      <c r="I2868" s="12"/>
      <c r="J2868" s="12" t="s">
        <v>24</v>
      </c>
      <c r="K2868" s="12" t="s">
        <v>25</v>
      </c>
      <c r="L2868" s="12" t="s">
        <v>1394</v>
      </c>
      <c r="M2868" s="12"/>
      <c r="N2868" s="12" t="s">
        <v>1552</v>
      </c>
      <c r="O2868" s="12">
        <v>63</v>
      </c>
      <c r="P2868" s="13">
        <v>52982.37</v>
      </c>
      <c r="Q2868" s="14">
        <v>520</v>
      </c>
    </row>
    <row r="2869" spans="1:17" ht="21">
      <c r="A2869" s="11" t="s">
        <v>28</v>
      </c>
      <c r="B2869" s="12" t="s">
        <v>3139</v>
      </c>
      <c r="C2869" s="12" t="s">
        <v>48</v>
      </c>
      <c r="D2869" s="12"/>
      <c r="E2869" s="12" t="s">
        <v>75</v>
      </c>
      <c r="F2869" s="12" t="s">
        <v>76</v>
      </c>
      <c r="G2869" s="12" t="s">
        <v>77</v>
      </c>
      <c r="H2869" s="12" t="s">
        <v>256</v>
      </c>
      <c r="I2869" s="12"/>
      <c r="J2869" s="12" t="s">
        <v>24</v>
      </c>
      <c r="K2869" s="12" t="s">
        <v>1947</v>
      </c>
      <c r="L2869" s="12" t="s">
        <v>2341</v>
      </c>
      <c r="M2869" s="12"/>
      <c r="N2869" s="12" t="s">
        <v>3140</v>
      </c>
      <c r="O2869" s="12">
        <v>44</v>
      </c>
      <c r="P2869" s="13">
        <v>170279.56</v>
      </c>
      <c r="Q2869" s="14">
        <v>378</v>
      </c>
    </row>
    <row r="2870" spans="1:17" ht="21">
      <c r="A2870" s="11" t="s">
        <v>36</v>
      </c>
      <c r="B2870" s="12" t="s">
        <v>37</v>
      </c>
      <c r="C2870" s="12" t="s">
        <v>38</v>
      </c>
      <c r="D2870" s="12" t="s">
        <v>39</v>
      </c>
      <c r="E2870" s="12"/>
      <c r="F2870" s="12" t="s">
        <v>40</v>
      </c>
      <c r="G2870" s="12" t="s">
        <v>41</v>
      </c>
      <c r="H2870" s="12" t="s">
        <v>42</v>
      </c>
      <c r="I2870" s="12"/>
      <c r="J2870" s="12" t="s">
        <v>43</v>
      </c>
      <c r="K2870" s="12"/>
      <c r="L2870" s="12" t="s">
        <v>44</v>
      </c>
      <c r="M2870" s="12">
        <v>5</v>
      </c>
      <c r="N2870" s="12" t="s">
        <v>3141</v>
      </c>
      <c r="O2870" s="12">
        <v>33</v>
      </c>
      <c r="P2870" s="13">
        <v>52865.67</v>
      </c>
      <c r="Q2870" s="14">
        <v>228</v>
      </c>
    </row>
    <row r="2871" spans="1:17" ht="21">
      <c r="A2871" s="11" t="s">
        <v>36</v>
      </c>
      <c r="B2871" s="12" t="s">
        <v>149</v>
      </c>
      <c r="C2871" s="12" t="s">
        <v>29</v>
      </c>
      <c r="D2871" s="12" t="s">
        <v>39</v>
      </c>
      <c r="E2871" s="12"/>
      <c r="F2871" s="12" t="s">
        <v>40</v>
      </c>
      <c r="G2871" s="12" t="s">
        <v>41</v>
      </c>
      <c r="H2871" s="12" t="s">
        <v>42</v>
      </c>
      <c r="I2871" s="12"/>
      <c r="J2871" s="12" t="s">
        <v>43</v>
      </c>
      <c r="K2871" s="12" t="s">
        <v>150</v>
      </c>
      <c r="L2871" s="12" t="s">
        <v>44</v>
      </c>
      <c r="M2871" s="12">
        <v>1</v>
      </c>
      <c r="N2871" s="12" t="s">
        <v>3142</v>
      </c>
      <c r="O2871" s="12">
        <v>23</v>
      </c>
      <c r="P2871" s="13">
        <v>64606.77</v>
      </c>
      <c r="Q2871" s="14">
        <v>423</v>
      </c>
    </row>
    <row r="2872" spans="1:17" ht="21">
      <c r="A2872" s="11" t="s">
        <v>17</v>
      </c>
      <c r="B2872" s="12"/>
      <c r="C2872" s="12" t="s">
        <v>18</v>
      </c>
      <c r="D2872" s="12" t="s">
        <v>19</v>
      </c>
      <c r="E2872" s="12" t="s">
        <v>20</v>
      </c>
      <c r="F2872" s="12" t="s">
        <v>21</v>
      </c>
      <c r="G2872" s="12" t="s">
        <v>22</v>
      </c>
      <c r="H2872" s="12" t="s">
        <v>23</v>
      </c>
      <c r="I2872" s="12"/>
      <c r="J2872" s="12" t="s">
        <v>24</v>
      </c>
      <c r="K2872" s="12" t="s">
        <v>25</v>
      </c>
      <c r="L2872" s="12" t="s">
        <v>26</v>
      </c>
      <c r="M2872" s="12"/>
      <c r="N2872" s="12" t="s">
        <v>184</v>
      </c>
      <c r="O2872" s="12">
        <v>44</v>
      </c>
      <c r="P2872" s="13">
        <v>33693</v>
      </c>
      <c r="Q2872" s="14">
        <v>447</v>
      </c>
    </row>
    <row r="2873" spans="1:17" ht="21">
      <c r="A2873" s="11" t="s">
        <v>123</v>
      </c>
      <c r="B2873" s="12" t="s">
        <v>1113</v>
      </c>
      <c r="C2873" s="12" t="s">
        <v>18</v>
      </c>
      <c r="D2873" s="12"/>
      <c r="E2873" s="12" t="s">
        <v>75</v>
      </c>
      <c r="F2873" s="12" t="s">
        <v>235</v>
      </c>
      <c r="G2873" s="12" t="s">
        <v>77</v>
      </c>
      <c r="H2873" s="12" t="s">
        <v>23</v>
      </c>
      <c r="I2873" s="12" t="s">
        <v>260</v>
      </c>
      <c r="J2873" s="12" t="s">
        <v>665</v>
      </c>
      <c r="K2873" s="12" t="s">
        <v>316</v>
      </c>
      <c r="L2873" s="12"/>
      <c r="M2873" s="12"/>
      <c r="N2873" s="12" t="s">
        <v>3143</v>
      </c>
      <c r="O2873" s="12">
        <v>20</v>
      </c>
      <c r="P2873" s="13">
        <v>13632.2</v>
      </c>
      <c r="Q2873" s="14">
        <v>478</v>
      </c>
    </row>
    <row r="2874" spans="1:17" ht="21">
      <c r="A2874" s="11" t="s">
        <v>165</v>
      </c>
      <c r="B2874" s="12" t="s">
        <v>1382</v>
      </c>
      <c r="C2874" s="12" t="s">
        <v>29</v>
      </c>
      <c r="D2874" s="12" t="s">
        <v>853</v>
      </c>
      <c r="E2874" s="12" t="s">
        <v>90</v>
      </c>
      <c r="F2874" s="12" t="s">
        <v>40</v>
      </c>
      <c r="G2874" s="12" t="s">
        <v>32</v>
      </c>
      <c r="H2874" s="12" t="s">
        <v>338</v>
      </c>
      <c r="I2874" s="12" t="s">
        <v>409</v>
      </c>
      <c r="J2874" s="12" t="s">
        <v>43</v>
      </c>
      <c r="K2874" s="12"/>
      <c r="L2874" s="12"/>
      <c r="M2874" s="12">
        <v>3.5</v>
      </c>
      <c r="N2874" s="12" t="s">
        <v>1890</v>
      </c>
      <c r="O2874" s="12">
        <v>60</v>
      </c>
      <c r="P2874" s="13">
        <v>10140</v>
      </c>
      <c r="Q2874" s="14">
        <v>547</v>
      </c>
    </row>
    <row r="2875" spans="1:17" ht="21">
      <c r="A2875" s="11" t="s">
        <v>165</v>
      </c>
      <c r="B2875" s="12"/>
      <c r="C2875" s="12" t="s">
        <v>18</v>
      </c>
      <c r="D2875" s="12" t="s">
        <v>431</v>
      </c>
      <c r="E2875" s="12" t="s">
        <v>90</v>
      </c>
      <c r="F2875" s="12" t="s">
        <v>235</v>
      </c>
      <c r="G2875" s="12" t="s">
        <v>77</v>
      </c>
      <c r="H2875" s="12" t="s">
        <v>33</v>
      </c>
      <c r="I2875" s="12" t="s">
        <v>639</v>
      </c>
      <c r="J2875" s="12" t="s">
        <v>24</v>
      </c>
      <c r="K2875" s="12" t="s">
        <v>112</v>
      </c>
      <c r="L2875" s="12"/>
      <c r="M2875" s="12"/>
      <c r="N2875" s="12" t="s">
        <v>61</v>
      </c>
      <c r="O2875" s="12">
        <v>64</v>
      </c>
      <c r="P2875" s="13">
        <v>102336</v>
      </c>
      <c r="Q2875" s="14">
        <v>426</v>
      </c>
    </row>
    <row r="2876" spans="1:17" ht="21">
      <c r="A2876" s="11" t="s">
        <v>36</v>
      </c>
      <c r="B2876" s="12" t="s">
        <v>37</v>
      </c>
      <c r="C2876" s="12" t="s">
        <v>38</v>
      </c>
      <c r="D2876" s="12" t="s">
        <v>39</v>
      </c>
      <c r="E2876" s="12"/>
      <c r="F2876" s="12" t="s">
        <v>40</v>
      </c>
      <c r="G2876" s="12" t="s">
        <v>41</v>
      </c>
      <c r="H2876" s="12" t="s">
        <v>42</v>
      </c>
      <c r="I2876" s="12"/>
      <c r="J2876" s="12" t="s">
        <v>43</v>
      </c>
      <c r="K2876" s="12"/>
      <c r="L2876" s="12" t="s">
        <v>44</v>
      </c>
      <c r="M2876" s="12">
        <v>5</v>
      </c>
      <c r="N2876" s="12" t="s">
        <v>100</v>
      </c>
      <c r="O2876" s="12">
        <v>26</v>
      </c>
      <c r="P2876" s="13">
        <v>44174</v>
      </c>
      <c r="Q2876" s="14">
        <v>329</v>
      </c>
    </row>
    <row r="2877" spans="1:17" ht="21">
      <c r="A2877" s="11" t="s">
        <v>36</v>
      </c>
      <c r="B2877" s="12" t="s">
        <v>149</v>
      </c>
      <c r="C2877" s="12" t="s">
        <v>29</v>
      </c>
      <c r="D2877" s="12" t="s">
        <v>39</v>
      </c>
      <c r="E2877" s="12"/>
      <c r="F2877" s="12" t="s">
        <v>40</v>
      </c>
      <c r="G2877" s="12" t="s">
        <v>41</v>
      </c>
      <c r="H2877" s="12" t="s">
        <v>42</v>
      </c>
      <c r="I2877" s="12"/>
      <c r="J2877" s="12" t="s">
        <v>43</v>
      </c>
      <c r="K2877" s="12" t="s">
        <v>150</v>
      </c>
      <c r="L2877" s="12" t="s">
        <v>44</v>
      </c>
      <c r="M2877" s="12">
        <v>1</v>
      </c>
      <c r="N2877" s="12" t="s">
        <v>3144</v>
      </c>
      <c r="O2877" s="12">
        <v>31</v>
      </c>
      <c r="P2877" s="13">
        <v>41053.61</v>
      </c>
      <c r="Q2877" s="14">
        <v>131</v>
      </c>
    </row>
    <row r="2878" spans="1:17" ht="21">
      <c r="A2878" s="11" t="s">
        <v>17</v>
      </c>
      <c r="B2878" s="12"/>
      <c r="C2878" s="12" t="s">
        <v>18</v>
      </c>
      <c r="D2878" s="12" t="s">
        <v>19</v>
      </c>
      <c r="E2878" s="12" t="s">
        <v>20</v>
      </c>
      <c r="F2878" s="12" t="s">
        <v>21</v>
      </c>
      <c r="G2878" s="12" t="s">
        <v>22</v>
      </c>
      <c r="H2878" s="12" t="s">
        <v>23</v>
      </c>
      <c r="I2878" s="12"/>
      <c r="J2878" s="12" t="s">
        <v>24</v>
      </c>
      <c r="K2878" s="12" t="s">
        <v>25</v>
      </c>
      <c r="L2878" s="12" t="s">
        <v>26</v>
      </c>
      <c r="M2878" s="12"/>
      <c r="N2878" s="12" t="s">
        <v>3145</v>
      </c>
      <c r="O2878" s="12">
        <v>14</v>
      </c>
      <c r="P2878" s="13">
        <v>18367.86</v>
      </c>
      <c r="Q2878" s="14">
        <v>367</v>
      </c>
    </row>
    <row r="2879" spans="1:17" ht="21">
      <c r="A2879" s="11" t="s">
        <v>165</v>
      </c>
      <c r="B2879" s="12" t="s">
        <v>2480</v>
      </c>
      <c r="C2879" s="12" t="s">
        <v>73</v>
      </c>
      <c r="D2879" s="12" t="s">
        <v>505</v>
      </c>
      <c r="E2879" s="12" t="s">
        <v>20</v>
      </c>
      <c r="F2879" s="12" t="s">
        <v>106</v>
      </c>
      <c r="G2879" s="12" t="s">
        <v>77</v>
      </c>
      <c r="H2879" s="12" t="s">
        <v>42</v>
      </c>
      <c r="I2879" s="12"/>
      <c r="J2879" s="12" t="s">
        <v>24</v>
      </c>
      <c r="K2879" s="12" t="s">
        <v>2481</v>
      </c>
      <c r="L2879" s="12"/>
      <c r="M2879" s="12"/>
      <c r="N2879" s="12" t="s">
        <v>3146</v>
      </c>
      <c r="O2879" s="12">
        <v>50</v>
      </c>
      <c r="P2879" s="13">
        <v>44256</v>
      </c>
      <c r="Q2879" s="14">
        <v>465</v>
      </c>
    </row>
    <row r="2880" spans="1:17" ht="21">
      <c r="A2880" s="11" t="s">
        <v>28</v>
      </c>
      <c r="B2880" s="12" t="s">
        <v>2456</v>
      </c>
      <c r="C2880" s="12" t="s">
        <v>115</v>
      </c>
      <c r="D2880" s="12" t="s">
        <v>30</v>
      </c>
      <c r="E2880" s="12" t="s">
        <v>58</v>
      </c>
      <c r="F2880" s="12" t="s">
        <v>86</v>
      </c>
      <c r="G2880" s="12" t="s">
        <v>22</v>
      </c>
      <c r="H2880" s="12" t="s">
        <v>1350</v>
      </c>
      <c r="I2880" s="12"/>
      <c r="J2880" s="12" t="s">
        <v>24</v>
      </c>
      <c r="K2880" s="12" t="s">
        <v>1351</v>
      </c>
      <c r="L2880" s="12"/>
      <c r="M2880" s="12"/>
      <c r="N2880" s="12" t="s">
        <v>45</v>
      </c>
      <c r="O2880" s="12">
        <v>61</v>
      </c>
      <c r="P2880" s="13">
        <v>60999.39</v>
      </c>
      <c r="Q2880" s="14">
        <v>321</v>
      </c>
    </row>
    <row r="2881" spans="1:17" ht="21">
      <c r="A2881" s="11" t="s">
        <v>165</v>
      </c>
      <c r="B2881" s="12" t="s">
        <v>522</v>
      </c>
      <c r="C2881" s="12" t="s">
        <v>18</v>
      </c>
      <c r="D2881" s="12" t="s">
        <v>30</v>
      </c>
      <c r="E2881" s="12" t="s">
        <v>208</v>
      </c>
      <c r="F2881" s="12" t="s">
        <v>337</v>
      </c>
      <c r="G2881" s="12" t="s">
        <v>41</v>
      </c>
      <c r="H2881" s="12" t="s">
        <v>33</v>
      </c>
      <c r="I2881" s="12" t="s">
        <v>34</v>
      </c>
      <c r="J2881" s="12" t="s">
        <v>24</v>
      </c>
      <c r="K2881" s="12"/>
      <c r="L2881" s="12"/>
      <c r="M2881" s="12">
        <v>1</v>
      </c>
      <c r="N2881" s="12" t="s">
        <v>1710</v>
      </c>
      <c r="O2881" s="12">
        <v>58</v>
      </c>
      <c r="P2881" s="13">
        <v>48985.64</v>
      </c>
      <c r="Q2881" s="14">
        <v>525</v>
      </c>
    </row>
    <row r="2882" spans="1:17" ht="21">
      <c r="A2882" s="11" t="s">
        <v>123</v>
      </c>
      <c r="B2882" s="12" t="s">
        <v>3147</v>
      </c>
      <c r="C2882" s="12" t="s">
        <v>29</v>
      </c>
      <c r="D2882" s="12" t="s">
        <v>85</v>
      </c>
      <c r="E2882" s="12" t="s">
        <v>90</v>
      </c>
      <c r="F2882" s="12" t="s">
        <v>76</v>
      </c>
      <c r="G2882" s="12" t="s">
        <v>77</v>
      </c>
      <c r="H2882" s="12" t="s">
        <v>33</v>
      </c>
      <c r="I2882" s="12" t="s">
        <v>260</v>
      </c>
      <c r="J2882" s="12" t="s">
        <v>3148</v>
      </c>
      <c r="K2882" s="12"/>
      <c r="L2882" s="12"/>
      <c r="M2882" s="12"/>
      <c r="N2882" s="12" t="s">
        <v>45</v>
      </c>
      <c r="O2882" s="12">
        <v>34</v>
      </c>
      <c r="P2882" s="13">
        <v>33999.660000000003</v>
      </c>
      <c r="Q2882" s="14">
        <v>522</v>
      </c>
    </row>
    <row r="2883" spans="1:17" ht="21">
      <c r="A2883" s="11" t="s">
        <v>310</v>
      </c>
      <c r="B2883" s="12" t="s">
        <v>3149</v>
      </c>
      <c r="C2883" s="12" t="s">
        <v>29</v>
      </c>
      <c r="D2883" s="12" t="s">
        <v>85</v>
      </c>
      <c r="E2883" s="12" t="s">
        <v>75</v>
      </c>
      <c r="F2883" s="12" t="s">
        <v>3150</v>
      </c>
      <c r="G2883" s="12" t="s">
        <v>77</v>
      </c>
      <c r="H2883" s="12" t="s">
        <v>42</v>
      </c>
      <c r="I2883" s="12" t="s">
        <v>1001</v>
      </c>
      <c r="J2883" s="12" t="s">
        <v>43</v>
      </c>
      <c r="K2883" s="12"/>
      <c r="L2883" s="12"/>
      <c r="M2883" s="12">
        <v>4</v>
      </c>
      <c r="N2883" s="12" t="s">
        <v>1889</v>
      </c>
      <c r="O2883" s="12">
        <v>46</v>
      </c>
      <c r="P2883" s="13">
        <v>82799.539999999994</v>
      </c>
      <c r="Q2883" s="14">
        <v>460</v>
      </c>
    </row>
    <row r="2884" spans="1:17" ht="21">
      <c r="A2884" s="11" t="s">
        <v>165</v>
      </c>
      <c r="B2884" s="12" t="s">
        <v>3151</v>
      </c>
      <c r="C2884" s="12" t="s">
        <v>302</v>
      </c>
      <c r="D2884" s="12" t="s">
        <v>85</v>
      </c>
      <c r="E2884" s="12" t="s">
        <v>75</v>
      </c>
      <c r="F2884" s="12" t="s">
        <v>86</v>
      </c>
      <c r="G2884" s="12" t="s">
        <v>77</v>
      </c>
      <c r="H2884" s="12" t="s">
        <v>256</v>
      </c>
      <c r="I2884" s="12" t="s">
        <v>589</v>
      </c>
      <c r="J2884" s="12" t="s">
        <v>24</v>
      </c>
      <c r="K2884" s="12"/>
      <c r="L2884" s="12"/>
      <c r="M2884" s="12"/>
      <c r="N2884" s="12" t="s">
        <v>2196</v>
      </c>
      <c r="O2884" s="12">
        <v>44</v>
      </c>
      <c r="P2884" s="13">
        <v>46156</v>
      </c>
      <c r="Q2884" s="14">
        <v>369</v>
      </c>
    </row>
    <row r="2885" spans="1:17" ht="21">
      <c r="A2885" s="11" t="s">
        <v>17</v>
      </c>
      <c r="B2885" s="12"/>
      <c r="C2885" s="12" t="s">
        <v>29</v>
      </c>
      <c r="D2885" s="12" t="s">
        <v>19</v>
      </c>
      <c r="E2885" s="12" t="s">
        <v>94</v>
      </c>
      <c r="F2885" s="12" t="s">
        <v>95</v>
      </c>
      <c r="G2885" s="12" t="s">
        <v>96</v>
      </c>
      <c r="H2885" s="12" t="s">
        <v>23</v>
      </c>
      <c r="I2885" s="12"/>
      <c r="J2885" s="12" t="s">
        <v>24</v>
      </c>
      <c r="K2885" s="12" t="s">
        <v>25</v>
      </c>
      <c r="L2885" s="12" t="s">
        <v>97</v>
      </c>
      <c r="M2885" s="12">
        <v>5</v>
      </c>
      <c r="N2885" s="12" t="s">
        <v>100</v>
      </c>
      <c r="O2885" s="12">
        <v>55</v>
      </c>
      <c r="P2885" s="13">
        <v>93445</v>
      </c>
      <c r="Q2885" s="14">
        <v>403</v>
      </c>
    </row>
    <row r="2886" spans="1:17" ht="21">
      <c r="A2886" s="11" t="s">
        <v>28</v>
      </c>
      <c r="B2886" s="12"/>
      <c r="C2886" s="12" t="s">
        <v>18</v>
      </c>
      <c r="D2886" s="12" t="s">
        <v>287</v>
      </c>
      <c r="E2886" s="12" t="s">
        <v>32</v>
      </c>
      <c r="F2886" s="12" t="s">
        <v>288</v>
      </c>
      <c r="G2886" s="12" t="s">
        <v>77</v>
      </c>
      <c r="H2886" s="12" t="s">
        <v>23</v>
      </c>
      <c r="I2886" s="12"/>
      <c r="J2886" s="12" t="s">
        <v>24</v>
      </c>
      <c r="K2886" s="12" t="s">
        <v>25</v>
      </c>
      <c r="L2886" s="12" t="s">
        <v>97</v>
      </c>
      <c r="M2886" s="12">
        <v>4.7</v>
      </c>
      <c r="N2886" s="12" t="s">
        <v>132</v>
      </c>
      <c r="O2886" s="12">
        <v>52</v>
      </c>
      <c r="P2886" s="13">
        <v>30679.48</v>
      </c>
      <c r="Q2886" s="14">
        <v>304</v>
      </c>
    </row>
    <row r="2887" spans="1:17" ht="21">
      <c r="A2887" s="11" t="s">
        <v>28</v>
      </c>
      <c r="B2887" s="12"/>
      <c r="C2887" s="12" t="s">
        <v>29</v>
      </c>
      <c r="D2887" s="12" t="s">
        <v>85</v>
      </c>
      <c r="E2887" s="12" t="s">
        <v>20</v>
      </c>
      <c r="F2887" s="12" t="s">
        <v>99</v>
      </c>
      <c r="G2887" s="12" t="s">
        <v>77</v>
      </c>
      <c r="H2887" s="12" t="s">
        <v>23</v>
      </c>
      <c r="I2887" s="12"/>
      <c r="J2887" s="12" t="s">
        <v>24</v>
      </c>
      <c r="K2887" s="12" t="s">
        <v>25</v>
      </c>
      <c r="L2887" s="12" t="s">
        <v>97</v>
      </c>
      <c r="M2887" s="12">
        <v>4.4000000000000004</v>
      </c>
      <c r="N2887" s="12" t="s">
        <v>151</v>
      </c>
      <c r="O2887" s="12">
        <v>17</v>
      </c>
      <c r="P2887" s="13">
        <v>6629.83</v>
      </c>
      <c r="Q2887" s="14">
        <v>126</v>
      </c>
    </row>
    <row r="2888" spans="1:17" ht="21">
      <c r="A2888" s="11" t="s">
        <v>165</v>
      </c>
      <c r="B2888" s="12" t="s">
        <v>2113</v>
      </c>
      <c r="C2888" s="12" t="s">
        <v>218</v>
      </c>
      <c r="D2888" s="12" t="s">
        <v>30</v>
      </c>
      <c r="E2888" s="12" t="s">
        <v>90</v>
      </c>
      <c r="F2888" s="12" t="s">
        <v>21</v>
      </c>
      <c r="G2888" s="12" t="s">
        <v>41</v>
      </c>
      <c r="H2888" s="12" t="s">
        <v>256</v>
      </c>
      <c r="I2888" s="12"/>
      <c r="J2888" s="12" t="s">
        <v>43</v>
      </c>
      <c r="K2888" s="12" t="s">
        <v>3152</v>
      </c>
      <c r="L2888" s="12"/>
      <c r="M2888" s="12"/>
      <c r="N2888" s="12" t="s">
        <v>3153</v>
      </c>
      <c r="O2888" s="12">
        <v>38</v>
      </c>
      <c r="P2888" s="13">
        <v>33463.56</v>
      </c>
      <c r="Q2888" s="14">
        <v>191</v>
      </c>
    </row>
    <row r="2889" spans="1:17" ht="21">
      <c r="A2889" s="11" t="s">
        <v>123</v>
      </c>
      <c r="B2889" s="12" t="s">
        <v>3154</v>
      </c>
      <c r="C2889" s="12" t="s">
        <v>29</v>
      </c>
      <c r="D2889" s="12" t="s">
        <v>85</v>
      </c>
      <c r="E2889" s="12" t="s">
        <v>1349</v>
      </c>
      <c r="F2889" s="12" t="s">
        <v>3155</v>
      </c>
      <c r="G2889" s="12"/>
      <c r="H2889" s="12" t="s">
        <v>923</v>
      </c>
      <c r="I2889" s="12"/>
      <c r="J2889" s="12" t="s">
        <v>389</v>
      </c>
      <c r="K2889" s="12" t="s">
        <v>1484</v>
      </c>
      <c r="L2889" s="12" t="s">
        <v>2011</v>
      </c>
      <c r="M2889" s="12">
        <v>3.7</v>
      </c>
      <c r="N2889" s="12" t="s">
        <v>78</v>
      </c>
      <c r="O2889" s="12">
        <v>61</v>
      </c>
      <c r="P2889" s="13">
        <v>54899.39</v>
      </c>
      <c r="Q2889" s="14">
        <v>178</v>
      </c>
    </row>
    <row r="2890" spans="1:17" ht="21">
      <c r="A2890" s="11" t="s">
        <v>28</v>
      </c>
      <c r="B2890" s="12" t="s">
        <v>702</v>
      </c>
      <c r="C2890" s="12" t="s">
        <v>29</v>
      </c>
      <c r="D2890" s="12" t="s">
        <v>30</v>
      </c>
      <c r="E2890" s="12"/>
      <c r="F2890" s="12" t="s">
        <v>86</v>
      </c>
      <c r="G2890" s="12" t="s">
        <v>77</v>
      </c>
      <c r="H2890" s="12" t="s">
        <v>256</v>
      </c>
      <c r="I2890" s="12"/>
      <c r="J2890" s="12" t="s">
        <v>24</v>
      </c>
      <c r="K2890" s="12" t="s">
        <v>272</v>
      </c>
      <c r="L2890" s="12"/>
      <c r="M2890" s="12">
        <v>5</v>
      </c>
      <c r="N2890" s="12" t="s">
        <v>2383</v>
      </c>
      <c r="O2890" s="12">
        <v>64</v>
      </c>
      <c r="P2890" s="13">
        <v>76480</v>
      </c>
      <c r="Q2890" s="14">
        <v>168</v>
      </c>
    </row>
    <row r="2891" spans="1:17" ht="21">
      <c r="A2891" s="11" t="s">
        <v>123</v>
      </c>
      <c r="B2891" s="12" t="s">
        <v>487</v>
      </c>
      <c r="C2891" s="12" t="s">
        <v>178</v>
      </c>
      <c r="D2891" s="12" t="s">
        <v>85</v>
      </c>
      <c r="E2891" s="12"/>
      <c r="F2891" s="12"/>
      <c r="G2891" s="12" t="s">
        <v>22</v>
      </c>
      <c r="H2891" s="12" t="s">
        <v>256</v>
      </c>
      <c r="I2891" s="12"/>
      <c r="J2891" s="12" t="s">
        <v>24</v>
      </c>
      <c r="K2891" s="12" t="s">
        <v>3156</v>
      </c>
      <c r="L2891" s="12" t="s">
        <v>1394</v>
      </c>
      <c r="M2891" s="12">
        <v>5</v>
      </c>
      <c r="N2891" s="12" t="s">
        <v>3157</v>
      </c>
      <c r="O2891" s="12">
        <v>13</v>
      </c>
      <c r="P2891" s="13">
        <v>17562.87</v>
      </c>
      <c r="Q2891" s="14">
        <v>505</v>
      </c>
    </row>
    <row r="2892" spans="1:17" ht="21">
      <c r="A2892" s="11" t="s">
        <v>165</v>
      </c>
      <c r="B2892" s="12" t="s">
        <v>1292</v>
      </c>
      <c r="C2892" s="12" t="s">
        <v>105</v>
      </c>
      <c r="D2892" s="12"/>
      <c r="E2892" s="12" t="s">
        <v>208</v>
      </c>
      <c r="F2892" s="12" t="s">
        <v>40</v>
      </c>
      <c r="G2892" s="12" t="s">
        <v>32</v>
      </c>
      <c r="H2892" s="12" t="s">
        <v>33</v>
      </c>
      <c r="I2892" s="12"/>
      <c r="J2892" s="12" t="s">
        <v>43</v>
      </c>
      <c r="K2892" s="12" t="s">
        <v>1577</v>
      </c>
      <c r="L2892" s="12" t="s">
        <v>442</v>
      </c>
      <c r="M2892" s="12"/>
      <c r="N2892" s="12" t="s">
        <v>3158</v>
      </c>
      <c r="O2892" s="12">
        <v>18</v>
      </c>
      <c r="P2892" s="13">
        <v>54053.82</v>
      </c>
      <c r="Q2892" s="14">
        <v>226</v>
      </c>
    </row>
    <row r="2893" spans="1:17" ht="21">
      <c r="A2893" s="11" t="s">
        <v>165</v>
      </c>
      <c r="B2893" s="12" t="s">
        <v>3159</v>
      </c>
      <c r="C2893" s="12" t="s">
        <v>178</v>
      </c>
      <c r="D2893" s="12" t="s">
        <v>30</v>
      </c>
      <c r="E2893" s="12" t="s">
        <v>90</v>
      </c>
      <c r="F2893" s="12" t="s">
        <v>21</v>
      </c>
      <c r="G2893" s="12" t="s">
        <v>41</v>
      </c>
      <c r="H2893" s="12" t="s">
        <v>256</v>
      </c>
      <c r="I2893" s="12"/>
      <c r="J2893" s="12" t="s">
        <v>43</v>
      </c>
      <c r="K2893" s="12" t="s">
        <v>3160</v>
      </c>
      <c r="L2893" s="12"/>
      <c r="M2893" s="12"/>
      <c r="N2893" s="12" t="s">
        <v>888</v>
      </c>
      <c r="O2893" s="12">
        <v>35</v>
      </c>
      <c r="P2893" s="13">
        <v>45465</v>
      </c>
      <c r="Q2893" s="14">
        <v>259</v>
      </c>
    </row>
    <row r="2894" spans="1:17" ht="21">
      <c r="A2894" s="11" t="s">
        <v>165</v>
      </c>
      <c r="B2894" s="12" t="s">
        <v>2308</v>
      </c>
      <c r="C2894" s="12" t="s">
        <v>29</v>
      </c>
      <c r="D2894" s="12" t="s">
        <v>30</v>
      </c>
      <c r="E2894" s="12" t="s">
        <v>20</v>
      </c>
      <c r="F2894" s="12" t="s">
        <v>76</v>
      </c>
      <c r="G2894" s="12" t="s">
        <v>41</v>
      </c>
      <c r="H2894" s="12" t="s">
        <v>33</v>
      </c>
      <c r="I2894" s="12" t="s">
        <v>589</v>
      </c>
      <c r="J2894" s="12" t="s">
        <v>24</v>
      </c>
      <c r="K2894" s="12"/>
      <c r="L2894" s="12"/>
      <c r="M2894" s="12">
        <v>1</v>
      </c>
      <c r="N2894" s="12" t="s">
        <v>1616</v>
      </c>
      <c r="O2894" s="12">
        <v>27</v>
      </c>
      <c r="P2894" s="13">
        <v>37773</v>
      </c>
      <c r="Q2894" s="14">
        <v>254</v>
      </c>
    </row>
    <row r="2895" spans="1:17" ht="21">
      <c r="A2895" s="11" t="s">
        <v>28</v>
      </c>
      <c r="B2895" s="12"/>
      <c r="C2895" s="12" t="s">
        <v>29</v>
      </c>
      <c r="D2895" s="12" t="s">
        <v>30</v>
      </c>
      <c r="E2895" s="12" t="s">
        <v>20</v>
      </c>
      <c r="F2895" s="12" t="s">
        <v>31</v>
      </c>
      <c r="G2895" s="12" t="s">
        <v>32</v>
      </c>
      <c r="H2895" s="12" t="s">
        <v>33</v>
      </c>
      <c r="I2895" s="12" t="s">
        <v>34</v>
      </c>
      <c r="J2895" s="12" t="s">
        <v>24</v>
      </c>
      <c r="K2895" s="12" t="s">
        <v>25</v>
      </c>
      <c r="L2895" s="12"/>
      <c r="M2895" s="12">
        <v>4.5</v>
      </c>
      <c r="N2895" s="12" t="s">
        <v>151</v>
      </c>
      <c r="O2895" s="12">
        <v>40</v>
      </c>
      <c r="P2895" s="13">
        <v>15599.6</v>
      </c>
      <c r="Q2895" s="14">
        <v>239</v>
      </c>
    </row>
    <row r="2896" spans="1:17" ht="21">
      <c r="A2896" s="11" t="s">
        <v>17</v>
      </c>
      <c r="B2896" s="12" t="s">
        <v>101</v>
      </c>
      <c r="C2896" s="12" t="s">
        <v>29</v>
      </c>
      <c r="D2896" s="12" t="s">
        <v>102</v>
      </c>
      <c r="E2896" s="12" t="s">
        <v>20</v>
      </c>
      <c r="F2896" s="12" t="s">
        <v>31</v>
      </c>
      <c r="G2896" s="12" t="s">
        <v>96</v>
      </c>
      <c r="H2896" s="12" t="s">
        <v>23</v>
      </c>
      <c r="I2896" s="12"/>
      <c r="J2896" s="12" t="s">
        <v>24</v>
      </c>
      <c r="K2896" s="12" t="s">
        <v>25</v>
      </c>
      <c r="L2896" s="12"/>
      <c r="M2896" s="12"/>
      <c r="N2896" s="12" t="s">
        <v>211</v>
      </c>
      <c r="O2896" s="12">
        <v>36</v>
      </c>
      <c r="P2896" s="13">
        <v>16559.64</v>
      </c>
      <c r="Q2896" s="14">
        <v>353</v>
      </c>
    </row>
    <row r="2897" spans="1:17" ht="21">
      <c r="A2897" s="11" t="s">
        <v>152</v>
      </c>
      <c r="B2897" s="12" t="s">
        <v>153</v>
      </c>
      <c r="C2897" s="12" t="s">
        <v>73</v>
      </c>
      <c r="D2897" s="12" t="s">
        <v>30</v>
      </c>
      <c r="E2897" s="12" t="s">
        <v>20</v>
      </c>
      <c r="F2897" s="12" t="s">
        <v>31</v>
      </c>
      <c r="G2897" s="12" t="s">
        <v>41</v>
      </c>
      <c r="H2897" s="12" t="s">
        <v>23</v>
      </c>
      <c r="I2897" s="12"/>
      <c r="J2897" s="12" t="s">
        <v>24</v>
      </c>
      <c r="K2897" s="12" t="s">
        <v>25</v>
      </c>
      <c r="L2897" s="12"/>
      <c r="M2897" s="12"/>
      <c r="N2897" s="12" t="s">
        <v>45</v>
      </c>
      <c r="O2897" s="12">
        <v>53</v>
      </c>
      <c r="P2897" s="13">
        <v>52999.47</v>
      </c>
      <c r="Q2897" s="14">
        <v>452</v>
      </c>
    </row>
    <row r="2898" spans="1:17" ht="21">
      <c r="A2898" s="11" t="s">
        <v>36</v>
      </c>
      <c r="B2898" s="12" t="s">
        <v>37</v>
      </c>
      <c r="C2898" s="12" t="s">
        <v>38</v>
      </c>
      <c r="D2898" s="12" t="s">
        <v>39</v>
      </c>
      <c r="E2898" s="12"/>
      <c r="F2898" s="12" t="s">
        <v>40</v>
      </c>
      <c r="G2898" s="12" t="s">
        <v>41</v>
      </c>
      <c r="H2898" s="12" t="s">
        <v>42</v>
      </c>
      <c r="I2898" s="12"/>
      <c r="J2898" s="12" t="s">
        <v>43</v>
      </c>
      <c r="K2898" s="12"/>
      <c r="L2898" s="12" t="s">
        <v>44</v>
      </c>
      <c r="M2898" s="12">
        <v>5</v>
      </c>
      <c r="N2898" s="12" t="s">
        <v>132</v>
      </c>
      <c r="O2898" s="12">
        <v>59</v>
      </c>
      <c r="P2898" s="13">
        <v>34809.410000000003</v>
      </c>
      <c r="Q2898" s="14">
        <v>209</v>
      </c>
    </row>
    <row r="2899" spans="1:17" ht="21">
      <c r="A2899" s="11" t="s">
        <v>36</v>
      </c>
      <c r="B2899" s="12" t="s">
        <v>149</v>
      </c>
      <c r="C2899" s="12" t="s">
        <v>29</v>
      </c>
      <c r="D2899" s="12" t="s">
        <v>39</v>
      </c>
      <c r="E2899" s="12"/>
      <c r="F2899" s="12" t="s">
        <v>40</v>
      </c>
      <c r="G2899" s="12" t="s">
        <v>41</v>
      </c>
      <c r="H2899" s="12" t="s">
        <v>42</v>
      </c>
      <c r="I2899" s="12"/>
      <c r="J2899" s="12" t="s">
        <v>43</v>
      </c>
      <c r="K2899" s="12" t="s">
        <v>150</v>
      </c>
      <c r="L2899" s="12" t="s">
        <v>44</v>
      </c>
      <c r="M2899" s="12">
        <v>1</v>
      </c>
      <c r="N2899" s="12" t="s">
        <v>151</v>
      </c>
      <c r="O2899" s="12">
        <v>46</v>
      </c>
      <c r="P2899" s="13">
        <v>17939.54</v>
      </c>
      <c r="Q2899" s="14">
        <v>526</v>
      </c>
    </row>
    <row r="2900" spans="1:17" ht="21">
      <c r="A2900" s="11" t="s">
        <v>17</v>
      </c>
      <c r="B2900" s="12"/>
      <c r="C2900" s="12" t="s">
        <v>18</v>
      </c>
      <c r="D2900" s="12" t="s">
        <v>19</v>
      </c>
      <c r="E2900" s="12" t="s">
        <v>20</v>
      </c>
      <c r="F2900" s="12" t="s">
        <v>21</v>
      </c>
      <c r="G2900" s="12" t="s">
        <v>22</v>
      </c>
      <c r="H2900" s="12" t="s">
        <v>23</v>
      </c>
      <c r="I2900" s="12"/>
      <c r="J2900" s="12" t="s">
        <v>24</v>
      </c>
      <c r="K2900" s="12" t="s">
        <v>25</v>
      </c>
      <c r="L2900" s="12" t="s">
        <v>26</v>
      </c>
      <c r="M2900" s="12"/>
      <c r="N2900" s="12" t="s">
        <v>3161</v>
      </c>
      <c r="O2900" s="12">
        <v>55</v>
      </c>
      <c r="P2900" s="13">
        <v>73809.45</v>
      </c>
      <c r="Q2900" s="14">
        <v>488</v>
      </c>
    </row>
    <row r="2901" spans="1:17" ht="21">
      <c r="A2901" s="11" t="s">
        <v>28</v>
      </c>
      <c r="B2901" s="12" t="s">
        <v>1573</v>
      </c>
      <c r="C2901" s="12" t="s">
        <v>73</v>
      </c>
      <c r="D2901" s="12"/>
      <c r="E2901" s="12" t="s">
        <v>75</v>
      </c>
      <c r="F2901" s="12" t="s">
        <v>76</v>
      </c>
      <c r="G2901" s="12" t="s">
        <v>77</v>
      </c>
      <c r="H2901" s="12" t="s">
        <v>33</v>
      </c>
      <c r="I2901" s="12" t="s">
        <v>260</v>
      </c>
      <c r="J2901" s="12" t="s">
        <v>1574</v>
      </c>
      <c r="K2901" s="12" t="s">
        <v>1575</v>
      </c>
      <c r="L2901" s="12"/>
      <c r="M2901" s="12"/>
      <c r="N2901" s="12" t="s">
        <v>3162</v>
      </c>
      <c r="O2901" s="12">
        <v>24</v>
      </c>
      <c r="P2901" s="13">
        <v>27143.759999999998</v>
      </c>
      <c r="Q2901" s="14">
        <v>444</v>
      </c>
    </row>
    <row r="2902" spans="1:17" ht="21">
      <c r="A2902" s="11" t="s">
        <v>79</v>
      </c>
      <c r="B2902" s="12" t="s">
        <v>3163</v>
      </c>
      <c r="C2902" s="12" t="s">
        <v>115</v>
      </c>
      <c r="D2902" s="12" t="s">
        <v>1822</v>
      </c>
      <c r="E2902" s="12" t="s">
        <v>41</v>
      </c>
      <c r="F2902" s="12" t="s">
        <v>3164</v>
      </c>
      <c r="G2902" s="12" t="s">
        <v>67</v>
      </c>
      <c r="H2902" s="12" t="s">
        <v>68</v>
      </c>
      <c r="I2902" s="12" t="s">
        <v>830</v>
      </c>
      <c r="J2902" s="12" t="s">
        <v>3165</v>
      </c>
      <c r="K2902" s="12"/>
      <c r="L2902" s="12"/>
      <c r="M2902" s="12"/>
      <c r="N2902" s="12" t="s">
        <v>1798</v>
      </c>
      <c r="O2902" s="12">
        <v>58</v>
      </c>
      <c r="P2902" s="13">
        <v>88682</v>
      </c>
      <c r="Q2902" s="14">
        <v>336</v>
      </c>
    </row>
    <row r="2903" spans="1:17" ht="21">
      <c r="A2903" s="11" t="s">
        <v>165</v>
      </c>
      <c r="B2903" s="12" t="s">
        <v>1569</v>
      </c>
      <c r="C2903" s="12" t="s">
        <v>201</v>
      </c>
      <c r="D2903" s="12" t="s">
        <v>30</v>
      </c>
      <c r="E2903" s="12" t="s">
        <v>1187</v>
      </c>
      <c r="F2903" s="12" t="s">
        <v>76</v>
      </c>
      <c r="G2903" s="12" t="s">
        <v>41</v>
      </c>
      <c r="H2903" s="12" t="s">
        <v>33</v>
      </c>
      <c r="I2903" s="12"/>
      <c r="J2903" s="12" t="s">
        <v>24</v>
      </c>
      <c r="K2903" s="12" t="s">
        <v>506</v>
      </c>
      <c r="L2903" s="12"/>
      <c r="M2903" s="12"/>
      <c r="N2903" s="12" t="s">
        <v>1137</v>
      </c>
      <c r="O2903" s="12">
        <v>58</v>
      </c>
      <c r="P2903" s="13">
        <v>97555.42</v>
      </c>
      <c r="Q2903" s="14">
        <v>271</v>
      </c>
    </row>
    <row r="2904" spans="1:17" ht="21">
      <c r="A2904" s="11" t="s">
        <v>165</v>
      </c>
      <c r="B2904" s="12" t="s">
        <v>3166</v>
      </c>
      <c r="C2904" s="12" t="s">
        <v>29</v>
      </c>
      <c r="D2904" s="12" t="s">
        <v>85</v>
      </c>
      <c r="E2904" s="12" t="s">
        <v>1349</v>
      </c>
      <c r="F2904" s="12" t="s">
        <v>86</v>
      </c>
      <c r="G2904" s="12" t="s">
        <v>67</v>
      </c>
      <c r="H2904" s="12" t="s">
        <v>923</v>
      </c>
      <c r="I2904" s="12" t="s">
        <v>111</v>
      </c>
      <c r="J2904" s="12" t="s">
        <v>389</v>
      </c>
      <c r="K2904" s="12"/>
      <c r="L2904" s="12"/>
      <c r="M2904" s="12">
        <v>5</v>
      </c>
      <c r="N2904" s="12" t="s">
        <v>3167</v>
      </c>
      <c r="O2904" s="12">
        <v>17</v>
      </c>
      <c r="P2904" s="13">
        <v>26944.83</v>
      </c>
      <c r="Q2904" s="14">
        <v>422</v>
      </c>
    </row>
    <row r="2905" spans="1:17" ht="21">
      <c r="A2905" s="11" t="s">
        <v>165</v>
      </c>
      <c r="B2905" s="12" t="s">
        <v>2313</v>
      </c>
      <c r="C2905" s="12" t="s">
        <v>29</v>
      </c>
      <c r="D2905" s="12" t="s">
        <v>89</v>
      </c>
      <c r="E2905" s="12" t="s">
        <v>20</v>
      </c>
      <c r="F2905" s="12" t="s">
        <v>106</v>
      </c>
      <c r="G2905" s="12" t="s">
        <v>77</v>
      </c>
      <c r="H2905" s="12" t="s">
        <v>42</v>
      </c>
      <c r="I2905" s="12"/>
      <c r="J2905" s="12" t="s">
        <v>43</v>
      </c>
      <c r="K2905" s="12" t="s">
        <v>570</v>
      </c>
      <c r="L2905" s="12"/>
      <c r="M2905" s="12">
        <v>5</v>
      </c>
      <c r="N2905" s="12" t="s">
        <v>348</v>
      </c>
      <c r="O2905" s="12">
        <v>49</v>
      </c>
      <c r="P2905" s="13">
        <v>48889.26</v>
      </c>
      <c r="Q2905" s="14">
        <v>292</v>
      </c>
    </row>
    <row r="2906" spans="1:17" ht="21">
      <c r="A2906" s="11" t="s">
        <v>28</v>
      </c>
      <c r="B2906" s="12" t="s">
        <v>2211</v>
      </c>
      <c r="C2906" s="12" t="s">
        <v>602</v>
      </c>
      <c r="D2906" s="12" t="s">
        <v>85</v>
      </c>
      <c r="E2906" s="12" t="s">
        <v>75</v>
      </c>
      <c r="F2906" s="12" t="s">
        <v>374</v>
      </c>
      <c r="G2906" s="12" t="s">
        <v>77</v>
      </c>
      <c r="H2906" s="12" t="s">
        <v>33</v>
      </c>
      <c r="I2906" s="12" t="s">
        <v>1727</v>
      </c>
      <c r="J2906" s="12" t="s">
        <v>24</v>
      </c>
      <c r="K2906" s="12"/>
      <c r="L2906" s="12"/>
      <c r="M2906" s="12">
        <v>4.0999999999999996</v>
      </c>
      <c r="N2906" s="12" t="s">
        <v>151</v>
      </c>
      <c r="O2906" s="12">
        <v>51</v>
      </c>
      <c r="P2906" s="13">
        <v>19889.490000000002</v>
      </c>
      <c r="Q2906" s="14">
        <v>329</v>
      </c>
    </row>
    <row r="2907" spans="1:17" ht="21">
      <c r="A2907" s="11" t="s">
        <v>165</v>
      </c>
      <c r="B2907" s="12" t="s">
        <v>2709</v>
      </c>
      <c r="C2907" s="12" t="s">
        <v>302</v>
      </c>
      <c r="D2907" s="12" t="s">
        <v>30</v>
      </c>
      <c r="E2907" s="12" t="s">
        <v>49</v>
      </c>
      <c r="F2907" s="12" t="s">
        <v>21</v>
      </c>
      <c r="G2907" s="12" t="s">
        <v>77</v>
      </c>
      <c r="H2907" s="12" t="s">
        <v>256</v>
      </c>
      <c r="I2907" s="12" t="s">
        <v>1922</v>
      </c>
      <c r="J2907" s="12" t="s">
        <v>24</v>
      </c>
      <c r="K2907" s="12"/>
      <c r="L2907" s="12"/>
      <c r="M2907" s="12"/>
      <c r="N2907" s="12" t="s">
        <v>211</v>
      </c>
      <c r="O2907" s="12">
        <v>18</v>
      </c>
      <c r="P2907" s="13">
        <v>8279.82</v>
      </c>
      <c r="Q2907" s="14">
        <v>257</v>
      </c>
    </row>
    <row r="2908" spans="1:17" ht="21">
      <c r="A2908" s="11" t="s">
        <v>165</v>
      </c>
      <c r="B2908" s="12" t="s">
        <v>2313</v>
      </c>
      <c r="C2908" s="12" t="s">
        <v>29</v>
      </c>
      <c r="D2908" s="12" t="s">
        <v>89</v>
      </c>
      <c r="E2908" s="12" t="s">
        <v>75</v>
      </c>
      <c r="F2908" s="12" t="s">
        <v>106</v>
      </c>
      <c r="G2908" s="12" t="s">
        <v>77</v>
      </c>
      <c r="H2908" s="12" t="s">
        <v>33</v>
      </c>
      <c r="I2908" s="12"/>
      <c r="J2908" s="12" t="s">
        <v>43</v>
      </c>
      <c r="K2908" s="12" t="s">
        <v>570</v>
      </c>
      <c r="L2908" s="12"/>
      <c r="M2908" s="12"/>
      <c r="N2908" s="12" t="s">
        <v>1844</v>
      </c>
      <c r="O2908" s="12">
        <v>14</v>
      </c>
      <c r="P2908" s="13">
        <v>34986</v>
      </c>
      <c r="Q2908" s="14">
        <v>461</v>
      </c>
    </row>
    <row r="2909" spans="1:17" ht="21">
      <c r="A2909" s="11" t="s">
        <v>36</v>
      </c>
      <c r="B2909" s="12" t="s">
        <v>37</v>
      </c>
      <c r="C2909" s="12" t="s">
        <v>38</v>
      </c>
      <c r="D2909" s="12" t="s">
        <v>39</v>
      </c>
      <c r="E2909" s="12"/>
      <c r="F2909" s="12" t="s">
        <v>40</v>
      </c>
      <c r="G2909" s="12" t="s">
        <v>41</v>
      </c>
      <c r="H2909" s="12" t="s">
        <v>42</v>
      </c>
      <c r="I2909" s="12"/>
      <c r="J2909" s="12" t="s">
        <v>43</v>
      </c>
      <c r="K2909" s="12"/>
      <c r="L2909" s="12" t="s">
        <v>44</v>
      </c>
      <c r="M2909" s="12">
        <v>5</v>
      </c>
      <c r="N2909" s="12" t="s">
        <v>3168</v>
      </c>
      <c r="O2909" s="12">
        <v>35</v>
      </c>
      <c r="P2909" s="13">
        <v>13167.35</v>
      </c>
      <c r="Q2909" s="14">
        <v>151</v>
      </c>
    </row>
    <row r="2910" spans="1:17" ht="21">
      <c r="A2910" s="11" t="s">
        <v>36</v>
      </c>
      <c r="B2910" s="12" t="s">
        <v>149</v>
      </c>
      <c r="C2910" s="12" t="s">
        <v>29</v>
      </c>
      <c r="D2910" s="12" t="s">
        <v>39</v>
      </c>
      <c r="E2910" s="12"/>
      <c r="F2910" s="12" t="s">
        <v>40</v>
      </c>
      <c r="G2910" s="12" t="s">
        <v>41</v>
      </c>
      <c r="H2910" s="12" t="s">
        <v>42</v>
      </c>
      <c r="I2910" s="12"/>
      <c r="J2910" s="12" t="s">
        <v>43</v>
      </c>
      <c r="K2910" s="12" t="s">
        <v>150</v>
      </c>
      <c r="L2910" s="12" t="s">
        <v>44</v>
      </c>
      <c r="M2910" s="12">
        <v>1</v>
      </c>
      <c r="N2910" s="12" t="s">
        <v>151</v>
      </c>
      <c r="O2910" s="12">
        <v>39</v>
      </c>
      <c r="P2910" s="13">
        <v>15209.61</v>
      </c>
      <c r="Q2910" s="14">
        <v>258</v>
      </c>
    </row>
    <row r="2911" spans="1:17" ht="21">
      <c r="A2911" s="11" t="s">
        <v>17</v>
      </c>
      <c r="B2911" s="12"/>
      <c r="C2911" s="12" t="s">
        <v>18</v>
      </c>
      <c r="D2911" s="12" t="s">
        <v>19</v>
      </c>
      <c r="E2911" s="12" t="s">
        <v>20</v>
      </c>
      <c r="F2911" s="12" t="s">
        <v>21</v>
      </c>
      <c r="G2911" s="12" t="s">
        <v>22</v>
      </c>
      <c r="H2911" s="12" t="s">
        <v>23</v>
      </c>
      <c r="I2911" s="12"/>
      <c r="J2911" s="12" t="s">
        <v>24</v>
      </c>
      <c r="K2911" s="12" t="s">
        <v>25</v>
      </c>
      <c r="L2911" s="12" t="s">
        <v>26</v>
      </c>
      <c r="M2911" s="12"/>
      <c r="N2911" s="12" t="s">
        <v>537</v>
      </c>
      <c r="O2911" s="12">
        <v>43</v>
      </c>
      <c r="P2911" s="13">
        <v>64457</v>
      </c>
      <c r="Q2911" s="14">
        <v>404</v>
      </c>
    </row>
    <row r="2912" spans="1:17" ht="21">
      <c r="A2912" s="11" t="s">
        <v>165</v>
      </c>
      <c r="B2912" s="12"/>
      <c r="C2912" s="12" t="s">
        <v>18</v>
      </c>
      <c r="D2912" s="12"/>
      <c r="E2912" s="12" t="s">
        <v>75</v>
      </c>
      <c r="F2912" s="12" t="s">
        <v>86</v>
      </c>
      <c r="G2912" s="12" t="s">
        <v>41</v>
      </c>
      <c r="H2912" s="12" t="s">
        <v>256</v>
      </c>
      <c r="I2912" s="12"/>
      <c r="J2912" s="12" t="s">
        <v>24</v>
      </c>
      <c r="K2912" s="12" t="s">
        <v>112</v>
      </c>
      <c r="L2912" s="12"/>
      <c r="M2912" s="12">
        <v>4.8</v>
      </c>
      <c r="N2912" s="12" t="s">
        <v>3169</v>
      </c>
      <c r="O2912" s="12">
        <v>29</v>
      </c>
      <c r="P2912" s="13">
        <v>25820.73</v>
      </c>
      <c r="Q2912" s="14">
        <v>196</v>
      </c>
    </row>
    <row r="2913" spans="1:17" ht="21">
      <c r="A2913" s="11" t="s">
        <v>165</v>
      </c>
      <c r="B2913" s="12" t="s">
        <v>1701</v>
      </c>
      <c r="C2913" s="12" t="s">
        <v>18</v>
      </c>
      <c r="D2913" s="12" t="s">
        <v>85</v>
      </c>
      <c r="E2913" s="12" t="s">
        <v>75</v>
      </c>
      <c r="F2913" s="12" t="s">
        <v>76</v>
      </c>
      <c r="G2913" s="12" t="s">
        <v>41</v>
      </c>
      <c r="H2913" s="12" t="s">
        <v>256</v>
      </c>
      <c r="I2913" s="12" t="s">
        <v>589</v>
      </c>
      <c r="J2913" s="12" t="s">
        <v>24</v>
      </c>
      <c r="K2913" s="12"/>
      <c r="L2913" s="12"/>
      <c r="M2913" s="12"/>
      <c r="N2913" s="12" t="s">
        <v>132</v>
      </c>
      <c r="O2913" s="12">
        <v>45</v>
      </c>
      <c r="P2913" s="13">
        <v>26549.55</v>
      </c>
      <c r="Q2913" s="14">
        <v>492</v>
      </c>
    </row>
    <row r="2914" spans="1:17" ht="21">
      <c r="A2914" s="11" t="s">
        <v>165</v>
      </c>
      <c r="B2914" s="12" t="s">
        <v>522</v>
      </c>
      <c r="C2914" s="12" t="s">
        <v>29</v>
      </c>
      <c r="D2914" s="12" t="s">
        <v>30</v>
      </c>
      <c r="E2914" s="12" t="s">
        <v>90</v>
      </c>
      <c r="F2914" s="12" t="s">
        <v>374</v>
      </c>
      <c r="G2914" s="12" t="s">
        <v>32</v>
      </c>
      <c r="H2914" s="12" t="s">
        <v>33</v>
      </c>
      <c r="I2914" s="12" t="s">
        <v>512</v>
      </c>
      <c r="J2914" s="12" t="s">
        <v>24</v>
      </c>
      <c r="K2914" s="12"/>
      <c r="L2914" s="12"/>
      <c r="M2914" s="12"/>
      <c r="N2914" s="12" t="s">
        <v>915</v>
      </c>
      <c r="O2914" s="12">
        <v>63</v>
      </c>
      <c r="P2914" s="13">
        <v>68354.37</v>
      </c>
      <c r="Q2914" s="14">
        <v>243</v>
      </c>
    </row>
    <row r="2915" spans="1:17" ht="21">
      <c r="A2915" s="11" t="s">
        <v>123</v>
      </c>
      <c r="B2915" s="12" t="s">
        <v>3170</v>
      </c>
      <c r="C2915" s="12" t="s">
        <v>29</v>
      </c>
      <c r="D2915" s="12" t="s">
        <v>85</v>
      </c>
      <c r="E2915" s="12" t="s">
        <v>49</v>
      </c>
      <c r="F2915" s="12" t="s">
        <v>337</v>
      </c>
      <c r="G2915" s="12" t="s">
        <v>22</v>
      </c>
      <c r="H2915" s="12" t="s">
        <v>33</v>
      </c>
      <c r="I2915" s="12" t="s">
        <v>260</v>
      </c>
      <c r="J2915" s="12" t="s">
        <v>394</v>
      </c>
      <c r="K2915" s="12"/>
      <c r="L2915" s="12"/>
      <c r="M2915" s="12"/>
      <c r="N2915" s="12" t="s">
        <v>78</v>
      </c>
      <c r="O2915" s="12">
        <v>18</v>
      </c>
      <c r="P2915" s="13">
        <v>16199.82</v>
      </c>
      <c r="Q2915" s="14">
        <v>250</v>
      </c>
    </row>
    <row r="2916" spans="1:17" ht="21">
      <c r="A2916" s="11" t="s">
        <v>165</v>
      </c>
      <c r="B2916" s="12" t="s">
        <v>153</v>
      </c>
      <c r="C2916" s="12" t="s">
        <v>29</v>
      </c>
      <c r="D2916" s="12" t="s">
        <v>85</v>
      </c>
      <c r="E2916" s="12" t="s">
        <v>90</v>
      </c>
      <c r="F2916" s="12" t="s">
        <v>66</v>
      </c>
      <c r="G2916" s="12" t="s">
        <v>77</v>
      </c>
      <c r="H2916" s="12" t="s">
        <v>33</v>
      </c>
      <c r="I2916" s="12"/>
      <c r="J2916" s="12" t="s">
        <v>24</v>
      </c>
      <c r="K2916" s="12" t="s">
        <v>112</v>
      </c>
      <c r="L2916" s="12"/>
      <c r="M2916" s="12">
        <v>3.6</v>
      </c>
      <c r="N2916" s="12" t="s">
        <v>3171</v>
      </c>
      <c r="O2916" s="12">
        <v>56</v>
      </c>
      <c r="P2916" s="13">
        <v>58463.44</v>
      </c>
      <c r="Q2916" s="14">
        <v>381</v>
      </c>
    </row>
    <row r="2917" spans="1:17" ht="21">
      <c r="A2917" s="11" t="s">
        <v>17</v>
      </c>
      <c r="B2917" s="12"/>
      <c r="C2917" s="12" t="s">
        <v>29</v>
      </c>
      <c r="D2917" s="12" t="s">
        <v>19</v>
      </c>
      <c r="E2917" s="12" t="s">
        <v>94</v>
      </c>
      <c r="F2917" s="12" t="s">
        <v>95</v>
      </c>
      <c r="G2917" s="12" t="s">
        <v>96</v>
      </c>
      <c r="H2917" s="12" t="s">
        <v>23</v>
      </c>
      <c r="I2917" s="12"/>
      <c r="J2917" s="12" t="s">
        <v>24</v>
      </c>
      <c r="K2917" s="12" t="s">
        <v>25</v>
      </c>
      <c r="L2917" s="12" t="s">
        <v>97</v>
      </c>
      <c r="M2917" s="12">
        <v>5</v>
      </c>
      <c r="N2917" s="12" t="s">
        <v>3172</v>
      </c>
      <c r="O2917" s="12">
        <v>58</v>
      </c>
      <c r="P2917" s="13">
        <v>80562</v>
      </c>
      <c r="Q2917" s="14">
        <v>410</v>
      </c>
    </row>
    <row r="2918" spans="1:17" ht="21">
      <c r="A2918" s="11" t="s">
        <v>28</v>
      </c>
      <c r="B2918" s="12"/>
      <c r="C2918" s="12" t="s">
        <v>18</v>
      </c>
      <c r="D2918" s="12" t="s">
        <v>287</v>
      </c>
      <c r="E2918" s="12" t="s">
        <v>32</v>
      </c>
      <c r="F2918" s="12" t="s">
        <v>288</v>
      </c>
      <c r="G2918" s="12" t="s">
        <v>77</v>
      </c>
      <c r="H2918" s="12" t="s">
        <v>23</v>
      </c>
      <c r="I2918" s="12"/>
      <c r="J2918" s="12" t="s">
        <v>24</v>
      </c>
      <c r="K2918" s="12" t="s">
        <v>25</v>
      </c>
      <c r="L2918" s="12" t="s">
        <v>97</v>
      </c>
      <c r="M2918" s="12">
        <v>4.7</v>
      </c>
      <c r="N2918" s="12" t="s">
        <v>366</v>
      </c>
      <c r="O2918" s="12">
        <v>51</v>
      </c>
      <c r="P2918" s="13">
        <v>143580.29999999999</v>
      </c>
      <c r="Q2918" s="14">
        <v>165</v>
      </c>
    </row>
    <row r="2919" spans="1:17" ht="21">
      <c r="A2919" s="11" t="s">
        <v>28</v>
      </c>
      <c r="B2919" s="12"/>
      <c r="C2919" s="12" t="s">
        <v>29</v>
      </c>
      <c r="D2919" s="12" t="s">
        <v>85</v>
      </c>
      <c r="E2919" s="12" t="s">
        <v>20</v>
      </c>
      <c r="F2919" s="12" t="s">
        <v>99</v>
      </c>
      <c r="G2919" s="12" t="s">
        <v>77</v>
      </c>
      <c r="H2919" s="12" t="s">
        <v>23</v>
      </c>
      <c r="I2919" s="12"/>
      <c r="J2919" s="12" t="s">
        <v>24</v>
      </c>
      <c r="K2919" s="12" t="s">
        <v>25</v>
      </c>
      <c r="L2919" s="12" t="s">
        <v>97</v>
      </c>
      <c r="M2919" s="12">
        <v>4.4000000000000004</v>
      </c>
      <c r="N2919" s="12" t="s">
        <v>699</v>
      </c>
      <c r="O2919" s="12">
        <v>62</v>
      </c>
      <c r="P2919" s="13">
        <v>96242.6</v>
      </c>
      <c r="Q2919" s="14">
        <v>389</v>
      </c>
    </row>
    <row r="2920" spans="1:17" ht="21">
      <c r="A2920" s="11" t="s">
        <v>36</v>
      </c>
      <c r="B2920" s="12" t="s">
        <v>3173</v>
      </c>
      <c r="C2920" s="12" t="s">
        <v>29</v>
      </c>
      <c r="D2920" s="12" t="s">
        <v>102</v>
      </c>
      <c r="E2920" s="12" t="s">
        <v>41</v>
      </c>
      <c r="F2920" s="12" t="s">
        <v>76</v>
      </c>
      <c r="G2920" s="12" t="s">
        <v>41</v>
      </c>
      <c r="H2920" s="12" t="s">
        <v>256</v>
      </c>
      <c r="I2920" s="12" t="s">
        <v>992</v>
      </c>
      <c r="J2920" s="12" t="s">
        <v>24</v>
      </c>
      <c r="K2920" s="12"/>
      <c r="L2920" s="12"/>
      <c r="M2920" s="12">
        <v>4</v>
      </c>
      <c r="N2920" s="12" t="s">
        <v>3174</v>
      </c>
      <c r="O2920" s="12">
        <v>12</v>
      </c>
      <c r="P2920" s="13">
        <v>18315.72</v>
      </c>
      <c r="Q2920" s="14">
        <v>346</v>
      </c>
    </row>
    <row r="2921" spans="1:17" ht="21">
      <c r="A2921" s="11" t="s">
        <v>216</v>
      </c>
      <c r="B2921" s="12" t="s">
        <v>3175</v>
      </c>
      <c r="C2921" s="12" t="s">
        <v>29</v>
      </c>
      <c r="D2921" s="12"/>
      <c r="E2921" s="12"/>
      <c r="F2921" s="12" t="s">
        <v>337</v>
      </c>
      <c r="G2921" s="12" t="s">
        <v>22</v>
      </c>
      <c r="H2921" s="12" t="s">
        <v>256</v>
      </c>
      <c r="I2921" s="12" t="s">
        <v>639</v>
      </c>
      <c r="J2921" s="12" t="s">
        <v>24</v>
      </c>
      <c r="K2921" s="12" t="s">
        <v>857</v>
      </c>
      <c r="L2921" s="12" t="s">
        <v>3176</v>
      </c>
      <c r="M2921" s="12"/>
      <c r="N2921" s="12" t="s">
        <v>3177</v>
      </c>
      <c r="O2921" s="12">
        <v>39</v>
      </c>
      <c r="P2921" s="13">
        <v>28151.37</v>
      </c>
      <c r="Q2921" s="14">
        <v>143</v>
      </c>
    </row>
    <row r="2922" spans="1:17" ht="21">
      <c r="A2922" s="11" t="s">
        <v>123</v>
      </c>
      <c r="B2922" s="12" t="s">
        <v>1070</v>
      </c>
      <c r="C2922" s="12" t="s">
        <v>29</v>
      </c>
      <c r="D2922" s="12"/>
      <c r="E2922" s="12" t="s">
        <v>49</v>
      </c>
      <c r="F2922" s="12" t="s">
        <v>86</v>
      </c>
      <c r="G2922" s="12" t="s">
        <v>22</v>
      </c>
      <c r="H2922" s="12" t="s">
        <v>23</v>
      </c>
      <c r="I2922" s="12" t="s">
        <v>260</v>
      </c>
      <c r="J2922" s="12" t="s">
        <v>261</v>
      </c>
      <c r="K2922" s="12" t="s">
        <v>112</v>
      </c>
      <c r="L2922" s="12"/>
      <c r="M2922" s="12"/>
      <c r="N2922" s="12" t="s">
        <v>78</v>
      </c>
      <c r="O2922" s="12">
        <v>20</v>
      </c>
      <c r="P2922" s="13">
        <v>17999.8</v>
      </c>
      <c r="Q2922" s="14">
        <v>110</v>
      </c>
    </row>
    <row r="2923" spans="1:17" ht="21">
      <c r="A2923" s="11" t="s">
        <v>36</v>
      </c>
      <c r="B2923" s="12" t="s">
        <v>3178</v>
      </c>
      <c r="C2923" s="12" t="s">
        <v>73</v>
      </c>
      <c r="D2923" s="12" t="s">
        <v>85</v>
      </c>
      <c r="E2923" s="12" t="s">
        <v>90</v>
      </c>
      <c r="F2923" s="12" t="s">
        <v>76</v>
      </c>
      <c r="G2923" s="12" t="s">
        <v>77</v>
      </c>
      <c r="H2923" s="12" t="s">
        <v>3179</v>
      </c>
      <c r="I2923" s="12"/>
      <c r="J2923" s="12" t="s">
        <v>43</v>
      </c>
      <c r="K2923" s="12" t="s">
        <v>570</v>
      </c>
      <c r="L2923" s="12"/>
      <c r="M2923" s="12">
        <v>5</v>
      </c>
      <c r="N2923" s="12" t="s">
        <v>3180</v>
      </c>
      <c r="O2923" s="12">
        <v>63</v>
      </c>
      <c r="P2923" s="13">
        <v>42349.23</v>
      </c>
      <c r="Q2923" s="14">
        <v>328</v>
      </c>
    </row>
    <row r="2924" spans="1:17" ht="21">
      <c r="A2924" s="11" t="s">
        <v>28</v>
      </c>
      <c r="B2924" s="12"/>
      <c r="C2924" s="12" t="s">
        <v>29</v>
      </c>
      <c r="D2924" s="12" t="s">
        <v>30</v>
      </c>
      <c r="E2924" s="12" t="s">
        <v>20</v>
      </c>
      <c r="F2924" s="12" t="s">
        <v>31</v>
      </c>
      <c r="G2924" s="12" t="s">
        <v>32</v>
      </c>
      <c r="H2924" s="12" t="s">
        <v>33</v>
      </c>
      <c r="I2924" s="12" t="s">
        <v>34</v>
      </c>
      <c r="J2924" s="12" t="s">
        <v>24</v>
      </c>
      <c r="K2924" s="12" t="s">
        <v>25</v>
      </c>
      <c r="L2924" s="12"/>
      <c r="M2924" s="12">
        <v>4.5</v>
      </c>
      <c r="N2924" s="12" t="s">
        <v>1408</v>
      </c>
      <c r="O2924" s="12">
        <v>29</v>
      </c>
      <c r="P2924" s="13">
        <v>23257.71</v>
      </c>
      <c r="Q2924" s="14">
        <v>294</v>
      </c>
    </row>
    <row r="2925" spans="1:17" ht="21">
      <c r="A2925" s="11" t="s">
        <v>17</v>
      </c>
      <c r="B2925" s="12" t="s">
        <v>101</v>
      </c>
      <c r="C2925" s="12" t="s">
        <v>29</v>
      </c>
      <c r="D2925" s="12" t="s">
        <v>102</v>
      </c>
      <c r="E2925" s="12" t="s">
        <v>20</v>
      </c>
      <c r="F2925" s="12" t="s">
        <v>31</v>
      </c>
      <c r="G2925" s="12" t="s">
        <v>96</v>
      </c>
      <c r="H2925" s="12" t="s">
        <v>23</v>
      </c>
      <c r="I2925" s="12"/>
      <c r="J2925" s="12" t="s">
        <v>24</v>
      </c>
      <c r="K2925" s="12" t="s">
        <v>25</v>
      </c>
      <c r="L2925" s="12"/>
      <c r="M2925" s="12"/>
      <c r="N2925" s="12" t="s">
        <v>3181</v>
      </c>
      <c r="O2925" s="12">
        <v>54</v>
      </c>
      <c r="P2925" s="13">
        <v>17428.5</v>
      </c>
      <c r="Q2925" s="14">
        <v>276</v>
      </c>
    </row>
    <row r="2926" spans="1:17" ht="21">
      <c r="A2926" s="11" t="s">
        <v>152</v>
      </c>
      <c r="B2926" s="12" t="s">
        <v>153</v>
      </c>
      <c r="C2926" s="12" t="s">
        <v>73</v>
      </c>
      <c r="D2926" s="12" t="s">
        <v>30</v>
      </c>
      <c r="E2926" s="12" t="s">
        <v>20</v>
      </c>
      <c r="F2926" s="12" t="s">
        <v>31</v>
      </c>
      <c r="G2926" s="12" t="s">
        <v>41</v>
      </c>
      <c r="H2926" s="12" t="s">
        <v>23</v>
      </c>
      <c r="I2926" s="12"/>
      <c r="J2926" s="12" t="s">
        <v>24</v>
      </c>
      <c r="K2926" s="12" t="s">
        <v>25</v>
      </c>
      <c r="L2926" s="12"/>
      <c r="M2926" s="12"/>
      <c r="N2926" s="12" t="s">
        <v>211</v>
      </c>
      <c r="O2926" s="12">
        <v>34</v>
      </c>
      <c r="P2926" s="13">
        <v>15639.66</v>
      </c>
      <c r="Q2926" s="14">
        <v>323</v>
      </c>
    </row>
    <row r="2927" spans="1:17" ht="21">
      <c r="A2927" s="11" t="s">
        <v>36</v>
      </c>
      <c r="B2927" s="12" t="s">
        <v>37</v>
      </c>
      <c r="C2927" s="12" t="s">
        <v>38</v>
      </c>
      <c r="D2927" s="12" t="s">
        <v>39</v>
      </c>
      <c r="E2927" s="12"/>
      <c r="F2927" s="12" t="s">
        <v>40</v>
      </c>
      <c r="G2927" s="12" t="s">
        <v>41</v>
      </c>
      <c r="H2927" s="12" t="s">
        <v>42</v>
      </c>
      <c r="I2927" s="12"/>
      <c r="J2927" s="12" t="s">
        <v>43</v>
      </c>
      <c r="K2927" s="12"/>
      <c r="L2927" s="12" t="s">
        <v>44</v>
      </c>
      <c r="M2927" s="12">
        <v>5</v>
      </c>
      <c r="N2927" s="12" t="s">
        <v>3182</v>
      </c>
      <c r="O2927" s="12">
        <v>18</v>
      </c>
      <c r="P2927" s="13">
        <v>14403.42</v>
      </c>
      <c r="Q2927" s="14">
        <v>154</v>
      </c>
    </row>
    <row r="2928" spans="1:17" ht="21">
      <c r="A2928" s="11" t="s">
        <v>36</v>
      </c>
      <c r="B2928" s="12" t="s">
        <v>149</v>
      </c>
      <c r="C2928" s="12" t="s">
        <v>29</v>
      </c>
      <c r="D2928" s="12" t="s">
        <v>39</v>
      </c>
      <c r="E2928" s="12"/>
      <c r="F2928" s="12" t="s">
        <v>40</v>
      </c>
      <c r="G2928" s="12" t="s">
        <v>41</v>
      </c>
      <c r="H2928" s="12" t="s">
        <v>42</v>
      </c>
      <c r="I2928" s="12"/>
      <c r="J2928" s="12" t="s">
        <v>43</v>
      </c>
      <c r="K2928" s="12" t="s">
        <v>150</v>
      </c>
      <c r="L2928" s="12" t="s">
        <v>44</v>
      </c>
      <c r="M2928" s="12">
        <v>1</v>
      </c>
      <c r="N2928" s="12" t="s">
        <v>2674</v>
      </c>
      <c r="O2928" s="12">
        <v>34</v>
      </c>
      <c r="P2928" s="13">
        <v>13667.66</v>
      </c>
      <c r="Q2928" s="14">
        <v>156</v>
      </c>
    </row>
    <row r="2929" spans="1:17" ht="21">
      <c r="A2929" s="11" t="s">
        <v>17</v>
      </c>
      <c r="B2929" s="12"/>
      <c r="C2929" s="12" t="s">
        <v>18</v>
      </c>
      <c r="D2929" s="12" t="s">
        <v>19</v>
      </c>
      <c r="E2929" s="12" t="s">
        <v>20</v>
      </c>
      <c r="F2929" s="12" t="s">
        <v>21</v>
      </c>
      <c r="G2929" s="12" t="s">
        <v>22</v>
      </c>
      <c r="H2929" s="12" t="s">
        <v>23</v>
      </c>
      <c r="I2929" s="12"/>
      <c r="J2929" s="12" t="s">
        <v>24</v>
      </c>
      <c r="K2929" s="12" t="s">
        <v>25</v>
      </c>
      <c r="L2929" s="12" t="s">
        <v>26</v>
      </c>
      <c r="M2929" s="12"/>
      <c r="N2929" s="12" t="s">
        <v>3183</v>
      </c>
      <c r="O2929" s="12">
        <v>60</v>
      </c>
      <c r="P2929" s="13">
        <v>25962</v>
      </c>
      <c r="Q2929" s="14">
        <v>530</v>
      </c>
    </row>
    <row r="2930" spans="1:17" ht="21">
      <c r="A2930" s="11" t="s">
        <v>165</v>
      </c>
      <c r="B2930" s="12" t="s">
        <v>1611</v>
      </c>
      <c r="C2930" s="12" t="s">
        <v>29</v>
      </c>
      <c r="D2930" s="12" t="s">
        <v>651</v>
      </c>
      <c r="E2930" s="12" t="s">
        <v>90</v>
      </c>
      <c r="F2930" s="12" t="s">
        <v>145</v>
      </c>
      <c r="G2930" s="12" t="s">
        <v>77</v>
      </c>
      <c r="H2930" s="12" t="s">
        <v>256</v>
      </c>
      <c r="I2930" s="12"/>
      <c r="J2930" s="12" t="s">
        <v>43</v>
      </c>
      <c r="K2930" s="12" t="s">
        <v>3184</v>
      </c>
      <c r="L2930" s="12"/>
      <c r="M2930" s="12">
        <v>3.4</v>
      </c>
      <c r="N2930" s="12" t="s">
        <v>127</v>
      </c>
      <c r="O2930" s="12">
        <v>36</v>
      </c>
      <c r="P2930" s="13">
        <v>23039.64</v>
      </c>
      <c r="Q2930" s="14">
        <v>312</v>
      </c>
    </row>
    <row r="2931" spans="1:17" ht="21">
      <c r="A2931" s="11" t="s">
        <v>165</v>
      </c>
      <c r="B2931" s="12" t="s">
        <v>3185</v>
      </c>
      <c r="C2931" s="12" t="s">
        <v>178</v>
      </c>
      <c r="D2931" s="12" t="s">
        <v>85</v>
      </c>
      <c r="E2931" s="12" t="s">
        <v>49</v>
      </c>
      <c r="F2931" s="12" t="s">
        <v>110</v>
      </c>
      <c r="G2931" s="12" t="s">
        <v>22</v>
      </c>
      <c r="H2931" s="12" t="s">
        <v>256</v>
      </c>
      <c r="I2931" s="12"/>
      <c r="J2931" s="12" t="s">
        <v>24</v>
      </c>
      <c r="K2931" s="12" t="s">
        <v>112</v>
      </c>
      <c r="L2931" s="12"/>
      <c r="M2931" s="12"/>
      <c r="N2931" s="12" t="s">
        <v>3186</v>
      </c>
      <c r="O2931" s="12">
        <v>24</v>
      </c>
      <c r="P2931" s="13">
        <v>29411.52</v>
      </c>
      <c r="Q2931" s="14">
        <v>212</v>
      </c>
    </row>
    <row r="2932" spans="1:17" ht="21">
      <c r="A2932" s="11" t="s">
        <v>123</v>
      </c>
      <c r="B2932" s="12"/>
      <c r="C2932" s="12" t="s">
        <v>897</v>
      </c>
      <c r="D2932" s="12" t="s">
        <v>1604</v>
      </c>
      <c r="E2932" s="12" t="s">
        <v>49</v>
      </c>
      <c r="F2932" s="12"/>
      <c r="G2932" s="12" t="s">
        <v>22</v>
      </c>
      <c r="H2932" s="12" t="s">
        <v>338</v>
      </c>
      <c r="I2932" s="12"/>
      <c r="J2932" s="12" t="s">
        <v>24</v>
      </c>
      <c r="K2932" s="12" t="s">
        <v>1947</v>
      </c>
      <c r="L2932" s="12" t="s">
        <v>44</v>
      </c>
      <c r="M2932" s="12"/>
      <c r="N2932" s="12" t="s">
        <v>3187</v>
      </c>
      <c r="O2932" s="12">
        <v>49</v>
      </c>
      <c r="P2932" s="13">
        <v>117746.51</v>
      </c>
      <c r="Q2932" s="14">
        <v>334</v>
      </c>
    </row>
    <row r="2933" spans="1:17" ht="21">
      <c r="A2933" s="11" t="s">
        <v>165</v>
      </c>
      <c r="B2933" s="12"/>
      <c r="C2933" s="12" t="s">
        <v>18</v>
      </c>
      <c r="D2933" s="12" t="s">
        <v>431</v>
      </c>
      <c r="E2933" s="12" t="s">
        <v>75</v>
      </c>
      <c r="F2933" s="12" t="s">
        <v>235</v>
      </c>
      <c r="G2933" s="12" t="s">
        <v>77</v>
      </c>
      <c r="H2933" s="12" t="s">
        <v>33</v>
      </c>
      <c r="I2933" s="12" t="s">
        <v>639</v>
      </c>
      <c r="J2933" s="12" t="s">
        <v>24</v>
      </c>
      <c r="K2933" s="12" t="s">
        <v>112</v>
      </c>
      <c r="L2933" s="12"/>
      <c r="M2933" s="12"/>
      <c r="N2933" s="12" t="s">
        <v>3188</v>
      </c>
      <c r="O2933" s="12">
        <v>13</v>
      </c>
      <c r="P2933" s="13">
        <v>16457.87</v>
      </c>
      <c r="Q2933" s="14">
        <v>377</v>
      </c>
    </row>
    <row r="2934" spans="1:17" ht="21">
      <c r="A2934" s="11" t="s">
        <v>17</v>
      </c>
      <c r="B2934" s="12"/>
      <c r="C2934" s="12" t="s">
        <v>29</v>
      </c>
      <c r="D2934" s="12" t="s">
        <v>19</v>
      </c>
      <c r="E2934" s="12" t="s">
        <v>94</v>
      </c>
      <c r="F2934" s="12" t="s">
        <v>95</v>
      </c>
      <c r="G2934" s="12" t="s">
        <v>96</v>
      </c>
      <c r="H2934" s="12" t="s">
        <v>23</v>
      </c>
      <c r="I2934" s="12"/>
      <c r="J2934" s="12" t="s">
        <v>24</v>
      </c>
      <c r="K2934" s="12" t="s">
        <v>25</v>
      </c>
      <c r="L2934" s="12" t="s">
        <v>97</v>
      </c>
      <c r="M2934" s="12">
        <v>5</v>
      </c>
      <c r="N2934" s="12" t="s">
        <v>78</v>
      </c>
      <c r="O2934" s="12">
        <v>36</v>
      </c>
      <c r="P2934" s="13">
        <v>32399.64</v>
      </c>
      <c r="Q2934" s="14">
        <v>399</v>
      </c>
    </row>
    <row r="2935" spans="1:17" ht="21">
      <c r="A2935" s="11" t="s">
        <v>28</v>
      </c>
      <c r="B2935" s="12"/>
      <c r="C2935" s="12" t="s">
        <v>18</v>
      </c>
      <c r="D2935" s="12" t="s">
        <v>287</v>
      </c>
      <c r="E2935" s="12" t="s">
        <v>32</v>
      </c>
      <c r="F2935" s="12" t="s">
        <v>288</v>
      </c>
      <c r="G2935" s="12" t="s">
        <v>77</v>
      </c>
      <c r="H2935" s="12" t="s">
        <v>23</v>
      </c>
      <c r="I2935" s="12"/>
      <c r="J2935" s="12" t="s">
        <v>24</v>
      </c>
      <c r="K2935" s="12" t="s">
        <v>25</v>
      </c>
      <c r="L2935" s="12" t="s">
        <v>97</v>
      </c>
      <c r="M2935" s="12">
        <v>4.7</v>
      </c>
      <c r="N2935" s="12" t="s">
        <v>3189</v>
      </c>
      <c r="O2935" s="12">
        <v>20</v>
      </c>
      <c r="P2935" s="13">
        <v>17279.8</v>
      </c>
      <c r="Q2935" s="14">
        <v>340</v>
      </c>
    </row>
    <row r="2936" spans="1:17" ht="21">
      <c r="A2936" s="11" t="s">
        <v>28</v>
      </c>
      <c r="B2936" s="12"/>
      <c r="C2936" s="12" t="s">
        <v>29</v>
      </c>
      <c r="D2936" s="12" t="s">
        <v>85</v>
      </c>
      <c r="E2936" s="12" t="s">
        <v>20</v>
      </c>
      <c r="F2936" s="12" t="s">
        <v>99</v>
      </c>
      <c r="G2936" s="12" t="s">
        <v>77</v>
      </c>
      <c r="H2936" s="12" t="s">
        <v>23</v>
      </c>
      <c r="I2936" s="12"/>
      <c r="J2936" s="12" t="s">
        <v>24</v>
      </c>
      <c r="K2936" s="12" t="s">
        <v>25</v>
      </c>
      <c r="L2936" s="12" t="s">
        <v>97</v>
      </c>
      <c r="M2936" s="12">
        <v>4.4000000000000004</v>
      </c>
      <c r="N2936" s="12" t="s">
        <v>61</v>
      </c>
      <c r="O2936" s="12">
        <v>50</v>
      </c>
      <c r="P2936" s="13">
        <v>79950</v>
      </c>
      <c r="Q2936" s="14">
        <v>537</v>
      </c>
    </row>
    <row r="2937" spans="1:17" ht="21">
      <c r="A2937" s="11" t="s">
        <v>165</v>
      </c>
      <c r="B2937" s="12" t="s">
        <v>2708</v>
      </c>
      <c r="C2937" s="12" t="s">
        <v>29</v>
      </c>
      <c r="D2937" s="12" t="s">
        <v>85</v>
      </c>
      <c r="E2937" s="12" t="s">
        <v>1187</v>
      </c>
      <c r="F2937" s="12" t="s">
        <v>76</v>
      </c>
      <c r="G2937" s="12" t="s">
        <v>41</v>
      </c>
      <c r="H2937" s="12" t="s">
        <v>256</v>
      </c>
      <c r="I2937" s="12" t="s">
        <v>589</v>
      </c>
      <c r="J2937" s="12" t="s">
        <v>24</v>
      </c>
      <c r="K2937" s="12"/>
      <c r="L2937" s="12"/>
      <c r="M2937" s="12"/>
      <c r="N2937" s="12" t="s">
        <v>61</v>
      </c>
      <c r="O2937" s="12">
        <v>13</v>
      </c>
      <c r="P2937" s="13">
        <v>20787</v>
      </c>
      <c r="Q2937" s="14">
        <v>445</v>
      </c>
    </row>
    <row r="2938" spans="1:17" ht="21">
      <c r="A2938" s="11" t="s">
        <v>165</v>
      </c>
      <c r="B2938" s="12" t="s">
        <v>2269</v>
      </c>
      <c r="C2938" s="12" t="s">
        <v>18</v>
      </c>
      <c r="D2938" s="12" t="s">
        <v>85</v>
      </c>
      <c r="E2938" s="12" t="s">
        <v>20</v>
      </c>
      <c r="F2938" s="12" t="s">
        <v>76</v>
      </c>
      <c r="G2938" s="12" t="s">
        <v>41</v>
      </c>
      <c r="H2938" s="12" t="s">
        <v>256</v>
      </c>
      <c r="I2938" s="12" t="s">
        <v>589</v>
      </c>
      <c r="J2938" s="12" t="s">
        <v>1754</v>
      </c>
      <c r="K2938" s="12"/>
      <c r="L2938" s="12"/>
      <c r="M2938" s="12">
        <v>5</v>
      </c>
      <c r="N2938" s="12" t="s">
        <v>3190</v>
      </c>
      <c r="O2938" s="12">
        <v>47</v>
      </c>
      <c r="P2938" s="13">
        <v>21563.599999999999</v>
      </c>
      <c r="Q2938" s="14">
        <v>228</v>
      </c>
    </row>
    <row r="2939" spans="1:17" ht="21">
      <c r="A2939" s="11" t="s">
        <v>165</v>
      </c>
      <c r="B2939" s="12" t="s">
        <v>1551</v>
      </c>
      <c r="C2939" s="12" t="s">
        <v>18</v>
      </c>
      <c r="D2939" s="12" t="s">
        <v>85</v>
      </c>
      <c r="E2939" s="12" t="s">
        <v>75</v>
      </c>
      <c r="F2939" s="12" t="s">
        <v>86</v>
      </c>
      <c r="G2939" s="12" t="s">
        <v>77</v>
      </c>
      <c r="H2939" s="12" t="s">
        <v>42</v>
      </c>
      <c r="I2939" s="12"/>
      <c r="J2939" s="12" t="s">
        <v>24</v>
      </c>
      <c r="K2939" s="12" t="s">
        <v>506</v>
      </c>
      <c r="L2939" s="12"/>
      <c r="M2939" s="12"/>
      <c r="N2939" s="12" t="s">
        <v>3191</v>
      </c>
      <c r="O2939" s="12">
        <v>15</v>
      </c>
      <c r="P2939" s="13">
        <v>22049.85</v>
      </c>
      <c r="Q2939" s="14">
        <v>403</v>
      </c>
    </row>
    <row r="2940" spans="1:17" ht="21">
      <c r="A2940" s="11" t="s">
        <v>165</v>
      </c>
      <c r="B2940" s="12" t="s">
        <v>1551</v>
      </c>
      <c r="C2940" s="12" t="s">
        <v>18</v>
      </c>
      <c r="D2940" s="12" t="s">
        <v>85</v>
      </c>
      <c r="E2940" s="12" t="s">
        <v>75</v>
      </c>
      <c r="F2940" s="12" t="s">
        <v>76</v>
      </c>
      <c r="G2940" s="12" t="s">
        <v>41</v>
      </c>
      <c r="H2940" s="12" t="s">
        <v>33</v>
      </c>
      <c r="I2940" s="12"/>
      <c r="J2940" s="12" t="s">
        <v>24</v>
      </c>
      <c r="K2940" s="12" t="s">
        <v>506</v>
      </c>
      <c r="L2940" s="12"/>
      <c r="M2940" s="12"/>
      <c r="N2940" s="12" t="s">
        <v>2293</v>
      </c>
      <c r="O2940" s="12">
        <v>38</v>
      </c>
      <c r="P2940" s="13">
        <v>44122.18</v>
      </c>
      <c r="Q2940" s="14">
        <v>327</v>
      </c>
    </row>
    <row r="2941" spans="1:17" ht="21">
      <c r="A2941" s="11" t="s">
        <v>165</v>
      </c>
      <c r="B2941" s="12" t="s">
        <v>3192</v>
      </c>
      <c r="C2941" s="12" t="s">
        <v>29</v>
      </c>
      <c r="D2941" s="12" t="s">
        <v>30</v>
      </c>
      <c r="E2941" s="12" t="s">
        <v>75</v>
      </c>
      <c r="F2941" s="12" t="s">
        <v>40</v>
      </c>
      <c r="G2941" s="12" t="s">
        <v>77</v>
      </c>
      <c r="H2941" s="12" t="s">
        <v>256</v>
      </c>
      <c r="I2941" s="12"/>
      <c r="J2941" s="12" t="s">
        <v>43</v>
      </c>
      <c r="K2941" s="12" t="s">
        <v>3193</v>
      </c>
      <c r="L2941" s="12"/>
      <c r="M2941" s="12"/>
      <c r="N2941" s="12" t="s">
        <v>3194</v>
      </c>
      <c r="O2941" s="12">
        <v>64</v>
      </c>
      <c r="P2941" s="13">
        <v>57299.199999999997</v>
      </c>
      <c r="Q2941" s="14">
        <v>274</v>
      </c>
    </row>
    <row r="2942" spans="1:17" ht="21">
      <c r="A2942" s="11" t="s">
        <v>165</v>
      </c>
      <c r="B2942" s="12" t="s">
        <v>1909</v>
      </c>
      <c r="C2942" s="12" t="s">
        <v>18</v>
      </c>
      <c r="D2942" s="12" t="s">
        <v>85</v>
      </c>
      <c r="E2942" s="12" t="s">
        <v>75</v>
      </c>
      <c r="F2942" s="12" t="s">
        <v>76</v>
      </c>
      <c r="G2942" s="12" t="s">
        <v>77</v>
      </c>
      <c r="H2942" s="12" t="s">
        <v>256</v>
      </c>
      <c r="I2942" s="12" t="s">
        <v>589</v>
      </c>
      <c r="J2942" s="12" t="s">
        <v>24</v>
      </c>
      <c r="K2942" s="12"/>
      <c r="L2942" s="12"/>
      <c r="M2942" s="12"/>
      <c r="N2942" s="12" t="s">
        <v>3195</v>
      </c>
      <c r="O2942" s="12">
        <v>33</v>
      </c>
      <c r="P2942" s="13">
        <v>52907.91</v>
      </c>
      <c r="Q2942" s="14">
        <v>247</v>
      </c>
    </row>
    <row r="2943" spans="1:17" ht="21">
      <c r="A2943" s="11" t="s">
        <v>28</v>
      </c>
      <c r="B2943" s="12"/>
      <c r="C2943" s="12" t="s">
        <v>29</v>
      </c>
      <c r="D2943" s="12" t="s">
        <v>30</v>
      </c>
      <c r="E2943" s="12" t="s">
        <v>20</v>
      </c>
      <c r="F2943" s="12" t="s">
        <v>31</v>
      </c>
      <c r="G2943" s="12" t="s">
        <v>32</v>
      </c>
      <c r="H2943" s="12" t="s">
        <v>33</v>
      </c>
      <c r="I2943" s="12" t="s">
        <v>34</v>
      </c>
      <c r="J2943" s="12" t="s">
        <v>24</v>
      </c>
      <c r="K2943" s="12" t="s">
        <v>25</v>
      </c>
      <c r="L2943" s="12"/>
      <c r="M2943" s="12">
        <v>4.5</v>
      </c>
      <c r="N2943" s="12" t="s">
        <v>229</v>
      </c>
      <c r="O2943" s="12">
        <v>36</v>
      </c>
      <c r="P2943" s="13">
        <v>29087.64</v>
      </c>
      <c r="Q2943" s="14">
        <v>217</v>
      </c>
    </row>
    <row r="2944" spans="1:17" ht="21">
      <c r="A2944" s="11" t="s">
        <v>17</v>
      </c>
      <c r="B2944" s="12" t="s">
        <v>101</v>
      </c>
      <c r="C2944" s="12" t="s">
        <v>29</v>
      </c>
      <c r="D2944" s="12" t="s">
        <v>102</v>
      </c>
      <c r="E2944" s="12" t="s">
        <v>20</v>
      </c>
      <c r="F2944" s="12" t="s">
        <v>31</v>
      </c>
      <c r="G2944" s="12" t="s">
        <v>96</v>
      </c>
      <c r="H2944" s="12" t="s">
        <v>23</v>
      </c>
      <c r="I2944" s="12"/>
      <c r="J2944" s="12" t="s">
        <v>24</v>
      </c>
      <c r="K2944" s="12" t="s">
        <v>25</v>
      </c>
      <c r="L2944" s="12"/>
      <c r="M2944" s="12"/>
      <c r="N2944" s="12" t="s">
        <v>132</v>
      </c>
      <c r="O2944" s="12">
        <v>61</v>
      </c>
      <c r="P2944" s="13">
        <v>35989.39</v>
      </c>
      <c r="Q2944" s="14">
        <v>201</v>
      </c>
    </row>
    <row r="2945" spans="1:17" ht="21">
      <c r="A2945" s="11" t="s">
        <v>152</v>
      </c>
      <c r="B2945" s="12" t="s">
        <v>153</v>
      </c>
      <c r="C2945" s="12" t="s">
        <v>73</v>
      </c>
      <c r="D2945" s="12" t="s">
        <v>30</v>
      </c>
      <c r="E2945" s="12" t="s">
        <v>20</v>
      </c>
      <c r="F2945" s="12" t="s">
        <v>31</v>
      </c>
      <c r="G2945" s="12" t="s">
        <v>41</v>
      </c>
      <c r="H2945" s="12" t="s">
        <v>23</v>
      </c>
      <c r="I2945" s="12"/>
      <c r="J2945" s="12" t="s">
        <v>24</v>
      </c>
      <c r="K2945" s="12" t="s">
        <v>25</v>
      </c>
      <c r="L2945" s="12"/>
      <c r="M2945" s="12"/>
      <c r="N2945" s="12" t="s">
        <v>3196</v>
      </c>
      <c r="O2945" s="12">
        <v>35</v>
      </c>
      <c r="P2945" s="13">
        <v>51379.65</v>
      </c>
      <c r="Q2945" s="14">
        <v>151</v>
      </c>
    </row>
    <row r="2946" spans="1:17" ht="21">
      <c r="A2946" s="11" t="s">
        <v>36</v>
      </c>
      <c r="B2946" s="12" t="s">
        <v>37</v>
      </c>
      <c r="C2946" s="12" t="s">
        <v>38</v>
      </c>
      <c r="D2946" s="12" t="s">
        <v>39</v>
      </c>
      <c r="E2946" s="12"/>
      <c r="F2946" s="12" t="s">
        <v>40</v>
      </c>
      <c r="G2946" s="12" t="s">
        <v>41</v>
      </c>
      <c r="H2946" s="12" t="s">
        <v>42</v>
      </c>
      <c r="I2946" s="12"/>
      <c r="J2946" s="12" t="s">
        <v>43</v>
      </c>
      <c r="K2946" s="12"/>
      <c r="L2946" s="12" t="s">
        <v>44</v>
      </c>
      <c r="M2946" s="12">
        <v>5</v>
      </c>
      <c r="N2946" s="12" t="s">
        <v>151</v>
      </c>
      <c r="O2946" s="12">
        <v>61</v>
      </c>
      <c r="P2946" s="13">
        <v>23789.39</v>
      </c>
      <c r="Q2946" s="14">
        <v>294</v>
      </c>
    </row>
    <row r="2947" spans="1:17" ht="21">
      <c r="A2947" s="11" t="s">
        <v>36</v>
      </c>
      <c r="B2947" s="12" t="s">
        <v>149</v>
      </c>
      <c r="C2947" s="12" t="s">
        <v>29</v>
      </c>
      <c r="D2947" s="12" t="s">
        <v>39</v>
      </c>
      <c r="E2947" s="12"/>
      <c r="F2947" s="12" t="s">
        <v>40</v>
      </c>
      <c r="G2947" s="12" t="s">
        <v>41</v>
      </c>
      <c r="H2947" s="12" t="s">
        <v>42</v>
      </c>
      <c r="I2947" s="12"/>
      <c r="J2947" s="12" t="s">
        <v>43</v>
      </c>
      <c r="K2947" s="12" t="s">
        <v>150</v>
      </c>
      <c r="L2947" s="12" t="s">
        <v>44</v>
      </c>
      <c r="M2947" s="12">
        <v>1</v>
      </c>
      <c r="N2947" s="12" t="s">
        <v>3197</v>
      </c>
      <c r="O2947" s="12">
        <v>14</v>
      </c>
      <c r="P2947" s="13">
        <v>13453.86</v>
      </c>
      <c r="Q2947" s="14">
        <v>462</v>
      </c>
    </row>
    <row r="2948" spans="1:17" ht="21">
      <c r="A2948" s="11" t="s">
        <v>17</v>
      </c>
      <c r="B2948" s="12"/>
      <c r="C2948" s="12" t="s">
        <v>18</v>
      </c>
      <c r="D2948" s="12" t="s">
        <v>19</v>
      </c>
      <c r="E2948" s="12" t="s">
        <v>20</v>
      </c>
      <c r="F2948" s="12" t="s">
        <v>21</v>
      </c>
      <c r="G2948" s="12" t="s">
        <v>22</v>
      </c>
      <c r="H2948" s="12" t="s">
        <v>23</v>
      </c>
      <c r="I2948" s="12"/>
      <c r="J2948" s="12" t="s">
        <v>24</v>
      </c>
      <c r="K2948" s="12" t="s">
        <v>25</v>
      </c>
      <c r="L2948" s="12" t="s">
        <v>26</v>
      </c>
      <c r="M2948" s="12"/>
      <c r="N2948" s="12" t="s">
        <v>3198</v>
      </c>
      <c r="O2948" s="12">
        <v>31</v>
      </c>
      <c r="P2948" s="13">
        <v>76827.92</v>
      </c>
      <c r="Q2948" s="14">
        <v>345</v>
      </c>
    </row>
    <row r="2949" spans="1:17" ht="21">
      <c r="A2949" s="11" t="s">
        <v>165</v>
      </c>
      <c r="B2949" s="12" t="s">
        <v>3199</v>
      </c>
      <c r="C2949" s="12" t="s">
        <v>18</v>
      </c>
      <c r="D2949" s="12" t="s">
        <v>85</v>
      </c>
      <c r="E2949" s="12" t="s">
        <v>75</v>
      </c>
      <c r="F2949" s="12" t="s">
        <v>31</v>
      </c>
      <c r="G2949" s="12" t="s">
        <v>77</v>
      </c>
      <c r="H2949" s="12" t="s">
        <v>256</v>
      </c>
      <c r="I2949" s="12"/>
      <c r="J2949" s="12" t="s">
        <v>24</v>
      </c>
      <c r="K2949" s="12" t="s">
        <v>112</v>
      </c>
      <c r="L2949" s="12"/>
      <c r="M2949" s="12"/>
      <c r="N2949" s="12" t="s">
        <v>2427</v>
      </c>
      <c r="O2949" s="12">
        <v>26</v>
      </c>
      <c r="P2949" s="13">
        <v>10114</v>
      </c>
      <c r="Q2949" s="14">
        <v>122</v>
      </c>
    </row>
    <row r="2950" spans="1:17" ht="21">
      <c r="A2950" s="11" t="s">
        <v>165</v>
      </c>
      <c r="B2950" s="12" t="s">
        <v>3200</v>
      </c>
      <c r="C2950" s="12" t="s">
        <v>29</v>
      </c>
      <c r="D2950" s="12" t="s">
        <v>30</v>
      </c>
      <c r="E2950" s="12" t="s">
        <v>90</v>
      </c>
      <c r="F2950" s="12" t="s">
        <v>40</v>
      </c>
      <c r="G2950" s="12" t="s">
        <v>41</v>
      </c>
      <c r="H2950" s="12" t="s">
        <v>256</v>
      </c>
      <c r="I2950" s="12"/>
      <c r="J2950" s="12" t="s">
        <v>43</v>
      </c>
      <c r="K2950" s="12" t="s">
        <v>3201</v>
      </c>
      <c r="L2950" s="12"/>
      <c r="M2950" s="12"/>
      <c r="N2950" s="12" t="s">
        <v>229</v>
      </c>
      <c r="O2950" s="12">
        <v>24</v>
      </c>
      <c r="P2950" s="13">
        <v>19391.759999999998</v>
      </c>
      <c r="Q2950" s="14">
        <v>217</v>
      </c>
    </row>
    <row r="2951" spans="1:17" ht="21">
      <c r="A2951" s="11" t="s">
        <v>751</v>
      </c>
      <c r="B2951" s="12" t="s">
        <v>3202</v>
      </c>
      <c r="C2951" s="12" t="s">
        <v>29</v>
      </c>
      <c r="D2951" s="12"/>
      <c r="E2951" s="12" t="s">
        <v>90</v>
      </c>
      <c r="F2951" s="12" t="s">
        <v>86</v>
      </c>
      <c r="G2951" s="12" t="s">
        <v>22</v>
      </c>
      <c r="H2951" s="12" t="s">
        <v>1483</v>
      </c>
      <c r="I2951" s="12"/>
      <c r="J2951" s="12" t="s">
        <v>43</v>
      </c>
      <c r="K2951" s="12" t="s">
        <v>3203</v>
      </c>
      <c r="L2951" s="12" t="s">
        <v>1199</v>
      </c>
      <c r="M2951" s="12">
        <v>3.4</v>
      </c>
      <c r="N2951" s="12" t="s">
        <v>3204</v>
      </c>
      <c r="O2951" s="12">
        <v>25</v>
      </c>
      <c r="P2951" s="13">
        <v>17889.5</v>
      </c>
      <c r="Q2951" s="14">
        <v>371</v>
      </c>
    </row>
    <row r="2952" spans="1:17" ht="21">
      <c r="A2952" s="11" t="s">
        <v>165</v>
      </c>
      <c r="B2952" s="12" t="s">
        <v>254</v>
      </c>
      <c r="C2952" s="12" t="s">
        <v>29</v>
      </c>
      <c r="D2952" s="12"/>
      <c r="E2952" s="12" t="s">
        <v>49</v>
      </c>
      <c r="F2952" s="12" t="s">
        <v>3205</v>
      </c>
      <c r="G2952" s="12" t="s">
        <v>77</v>
      </c>
      <c r="H2952" s="12" t="s">
        <v>413</v>
      </c>
      <c r="I2952" s="12" t="s">
        <v>3206</v>
      </c>
      <c r="J2952" s="12" t="s">
        <v>24</v>
      </c>
      <c r="K2952" s="12" t="s">
        <v>3207</v>
      </c>
      <c r="L2952" s="12"/>
      <c r="M2952" s="12"/>
      <c r="N2952" s="12" t="s">
        <v>151</v>
      </c>
      <c r="O2952" s="12">
        <v>41</v>
      </c>
      <c r="P2952" s="13">
        <v>15989.59</v>
      </c>
      <c r="Q2952" s="14">
        <v>536</v>
      </c>
    </row>
    <row r="2953" spans="1:17" ht="21">
      <c r="A2953" s="11" t="s">
        <v>751</v>
      </c>
      <c r="B2953" s="12" t="s">
        <v>3208</v>
      </c>
      <c r="C2953" s="12" t="s">
        <v>29</v>
      </c>
      <c r="D2953" s="12" t="s">
        <v>30</v>
      </c>
      <c r="E2953" s="12" t="s">
        <v>75</v>
      </c>
      <c r="F2953" s="12" t="s">
        <v>374</v>
      </c>
      <c r="G2953" s="12" t="s">
        <v>77</v>
      </c>
      <c r="H2953" s="12" t="s">
        <v>338</v>
      </c>
      <c r="I2953" s="12"/>
      <c r="J2953" s="12" t="s">
        <v>43</v>
      </c>
      <c r="K2953" s="12" t="s">
        <v>3209</v>
      </c>
      <c r="L2953" s="12"/>
      <c r="M2953" s="12">
        <v>4.0999999999999996</v>
      </c>
      <c r="N2953" s="12" t="s">
        <v>3210</v>
      </c>
      <c r="O2953" s="12">
        <v>28</v>
      </c>
      <c r="P2953" s="13">
        <v>17033.240000000002</v>
      </c>
      <c r="Q2953" s="14">
        <v>515</v>
      </c>
    </row>
    <row r="2954" spans="1:17" ht="21">
      <c r="A2954" s="11" t="s">
        <v>165</v>
      </c>
      <c r="B2954" s="12" t="s">
        <v>3211</v>
      </c>
      <c r="C2954" s="12" t="s">
        <v>48</v>
      </c>
      <c r="D2954" s="12"/>
      <c r="E2954" s="12" t="s">
        <v>49</v>
      </c>
      <c r="F2954" s="12" t="s">
        <v>31</v>
      </c>
      <c r="G2954" s="12" t="s">
        <v>22</v>
      </c>
      <c r="H2954" s="12" t="s">
        <v>256</v>
      </c>
      <c r="I2954" s="12"/>
      <c r="J2954" s="12" t="s">
        <v>24</v>
      </c>
      <c r="K2954" s="12"/>
      <c r="L2954" s="12" t="s">
        <v>1300</v>
      </c>
      <c r="M2954" s="12">
        <v>5</v>
      </c>
      <c r="N2954" s="12" t="s">
        <v>151</v>
      </c>
      <c r="O2954" s="12">
        <v>51</v>
      </c>
      <c r="P2954" s="13">
        <v>19889.490000000002</v>
      </c>
      <c r="Q2954" s="14">
        <v>512</v>
      </c>
    </row>
    <row r="2955" spans="1:17" ht="21">
      <c r="A2955" s="11" t="s">
        <v>17</v>
      </c>
      <c r="B2955" s="12"/>
      <c r="C2955" s="12" t="s">
        <v>29</v>
      </c>
      <c r="D2955" s="12" t="s">
        <v>19</v>
      </c>
      <c r="E2955" s="12" t="s">
        <v>94</v>
      </c>
      <c r="F2955" s="12" t="s">
        <v>95</v>
      </c>
      <c r="G2955" s="12" t="s">
        <v>96</v>
      </c>
      <c r="H2955" s="12" t="s">
        <v>23</v>
      </c>
      <c r="I2955" s="12"/>
      <c r="J2955" s="12" t="s">
        <v>24</v>
      </c>
      <c r="K2955" s="12" t="s">
        <v>25</v>
      </c>
      <c r="L2955" s="12" t="s">
        <v>97</v>
      </c>
      <c r="M2955" s="12">
        <v>5</v>
      </c>
      <c r="N2955" s="12" t="s">
        <v>2810</v>
      </c>
      <c r="O2955" s="12">
        <v>48</v>
      </c>
      <c r="P2955" s="13">
        <v>34992</v>
      </c>
      <c r="Q2955" s="14">
        <v>175</v>
      </c>
    </row>
    <row r="2956" spans="1:17" ht="21">
      <c r="A2956" s="11" t="s">
        <v>28</v>
      </c>
      <c r="B2956" s="12"/>
      <c r="C2956" s="12" t="s">
        <v>18</v>
      </c>
      <c r="D2956" s="12" t="s">
        <v>287</v>
      </c>
      <c r="E2956" s="12" t="s">
        <v>32</v>
      </c>
      <c r="F2956" s="12" t="s">
        <v>288</v>
      </c>
      <c r="G2956" s="12" t="s">
        <v>77</v>
      </c>
      <c r="H2956" s="12" t="s">
        <v>23</v>
      </c>
      <c r="I2956" s="12"/>
      <c r="J2956" s="12" t="s">
        <v>24</v>
      </c>
      <c r="K2956" s="12" t="s">
        <v>25</v>
      </c>
      <c r="L2956" s="12" t="s">
        <v>97</v>
      </c>
      <c r="M2956" s="12">
        <v>4.7</v>
      </c>
      <c r="N2956" s="12" t="s">
        <v>3212</v>
      </c>
      <c r="O2956" s="12">
        <v>13</v>
      </c>
      <c r="P2956" s="13">
        <v>29237</v>
      </c>
      <c r="Q2956" s="14">
        <v>305</v>
      </c>
    </row>
    <row r="2957" spans="1:17" ht="21">
      <c r="A2957" s="11" t="s">
        <v>28</v>
      </c>
      <c r="B2957" s="12"/>
      <c r="C2957" s="12" t="s">
        <v>29</v>
      </c>
      <c r="D2957" s="12" t="s">
        <v>85</v>
      </c>
      <c r="E2957" s="12" t="s">
        <v>20</v>
      </c>
      <c r="F2957" s="12" t="s">
        <v>99</v>
      </c>
      <c r="G2957" s="12" t="s">
        <v>77</v>
      </c>
      <c r="H2957" s="12" t="s">
        <v>23</v>
      </c>
      <c r="I2957" s="12"/>
      <c r="J2957" s="12" t="s">
        <v>24</v>
      </c>
      <c r="K2957" s="12" t="s">
        <v>25</v>
      </c>
      <c r="L2957" s="12" t="s">
        <v>97</v>
      </c>
      <c r="M2957" s="12">
        <v>4.4000000000000004</v>
      </c>
      <c r="N2957" s="12" t="s">
        <v>45</v>
      </c>
      <c r="O2957" s="12">
        <v>53</v>
      </c>
      <c r="P2957" s="13">
        <v>52999.47</v>
      </c>
      <c r="Q2957" s="14">
        <v>529</v>
      </c>
    </row>
    <row r="2958" spans="1:17" ht="21">
      <c r="A2958" s="11" t="s">
        <v>165</v>
      </c>
      <c r="B2958" s="12" t="s">
        <v>254</v>
      </c>
      <c r="C2958" s="12" t="s">
        <v>18</v>
      </c>
      <c r="D2958" s="12"/>
      <c r="E2958" s="12" t="s">
        <v>75</v>
      </c>
      <c r="F2958" s="12" t="s">
        <v>76</v>
      </c>
      <c r="G2958" s="12"/>
      <c r="H2958" s="12" t="s">
        <v>1808</v>
      </c>
      <c r="I2958" s="12"/>
      <c r="J2958" s="12" t="s">
        <v>24</v>
      </c>
      <c r="K2958" s="12"/>
      <c r="L2958" s="12" t="s">
        <v>44</v>
      </c>
      <c r="M2958" s="12"/>
      <c r="N2958" s="12" t="s">
        <v>3213</v>
      </c>
      <c r="O2958" s="12">
        <v>18</v>
      </c>
      <c r="P2958" s="13">
        <v>27073.439999999999</v>
      </c>
      <c r="Q2958" s="14">
        <v>154</v>
      </c>
    </row>
    <row r="2959" spans="1:17" ht="21">
      <c r="A2959" s="11" t="s">
        <v>123</v>
      </c>
      <c r="B2959" s="12" t="s">
        <v>3214</v>
      </c>
      <c r="C2959" s="12" t="s">
        <v>29</v>
      </c>
      <c r="D2959" s="12"/>
      <c r="E2959" s="12" t="s">
        <v>75</v>
      </c>
      <c r="F2959" s="12" t="s">
        <v>21</v>
      </c>
      <c r="G2959" s="12" t="s">
        <v>77</v>
      </c>
      <c r="H2959" s="12" t="s">
        <v>256</v>
      </c>
      <c r="I2959" s="12"/>
      <c r="J2959" s="12" t="s">
        <v>43</v>
      </c>
      <c r="K2959" s="12" t="s">
        <v>3215</v>
      </c>
      <c r="L2959" s="12" t="s">
        <v>262</v>
      </c>
      <c r="M2959" s="12">
        <v>1</v>
      </c>
      <c r="N2959" s="12" t="s">
        <v>3216</v>
      </c>
      <c r="O2959" s="12">
        <v>48</v>
      </c>
      <c r="P2959" s="13">
        <v>21072</v>
      </c>
      <c r="Q2959" s="14">
        <v>329</v>
      </c>
    </row>
    <row r="2960" spans="1:17" ht="21">
      <c r="A2960" s="11" t="s">
        <v>165</v>
      </c>
      <c r="B2960" s="12" t="s">
        <v>3217</v>
      </c>
      <c r="C2960" s="12" t="s">
        <v>1348</v>
      </c>
      <c r="D2960" s="12" t="s">
        <v>102</v>
      </c>
      <c r="E2960" s="12" t="s">
        <v>1349</v>
      </c>
      <c r="F2960" s="12"/>
      <c r="G2960" s="12" t="s">
        <v>67</v>
      </c>
      <c r="H2960" s="12" t="s">
        <v>256</v>
      </c>
      <c r="I2960" s="12"/>
      <c r="J2960" s="12" t="s">
        <v>24</v>
      </c>
      <c r="K2960" s="12" t="s">
        <v>2425</v>
      </c>
      <c r="L2960" s="12" t="s">
        <v>1394</v>
      </c>
      <c r="M2960" s="12"/>
      <c r="N2960" s="12" t="s">
        <v>3218</v>
      </c>
      <c r="O2960" s="12">
        <v>62</v>
      </c>
      <c r="P2960" s="13">
        <v>48944.04</v>
      </c>
      <c r="Q2960" s="14">
        <v>447</v>
      </c>
    </row>
    <row r="2961" spans="1:17" ht="21">
      <c r="A2961" s="11" t="s">
        <v>36</v>
      </c>
      <c r="B2961" s="12" t="s">
        <v>37</v>
      </c>
      <c r="C2961" s="12" t="s">
        <v>38</v>
      </c>
      <c r="D2961" s="12" t="s">
        <v>39</v>
      </c>
      <c r="E2961" s="12"/>
      <c r="F2961" s="12" t="s">
        <v>40</v>
      </c>
      <c r="G2961" s="12" t="s">
        <v>41</v>
      </c>
      <c r="H2961" s="12" t="s">
        <v>42</v>
      </c>
      <c r="I2961" s="12"/>
      <c r="J2961" s="12" t="s">
        <v>43</v>
      </c>
      <c r="K2961" s="12"/>
      <c r="L2961" s="12" t="s">
        <v>44</v>
      </c>
      <c r="M2961" s="12">
        <v>5</v>
      </c>
      <c r="N2961" s="12" t="s">
        <v>3219</v>
      </c>
      <c r="O2961" s="12">
        <v>47</v>
      </c>
      <c r="P2961" s="13">
        <v>27259.53</v>
      </c>
      <c r="Q2961" s="14">
        <v>445</v>
      </c>
    </row>
    <row r="2962" spans="1:17" ht="21">
      <c r="A2962" s="11" t="s">
        <v>36</v>
      </c>
      <c r="B2962" s="12" t="s">
        <v>149</v>
      </c>
      <c r="C2962" s="12" t="s">
        <v>29</v>
      </c>
      <c r="D2962" s="12" t="s">
        <v>39</v>
      </c>
      <c r="E2962" s="12"/>
      <c r="F2962" s="12" t="s">
        <v>40</v>
      </c>
      <c r="G2962" s="12" t="s">
        <v>41</v>
      </c>
      <c r="H2962" s="12" t="s">
        <v>42</v>
      </c>
      <c r="I2962" s="12"/>
      <c r="J2962" s="12" t="s">
        <v>43</v>
      </c>
      <c r="K2962" s="12" t="s">
        <v>150</v>
      </c>
      <c r="L2962" s="12" t="s">
        <v>44</v>
      </c>
      <c r="M2962" s="12">
        <v>1</v>
      </c>
      <c r="N2962" s="12" t="s">
        <v>3220</v>
      </c>
      <c r="O2962" s="12">
        <v>32</v>
      </c>
      <c r="P2962" s="13">
        <v>67327.679999999993</v>
      </c>
      <c r="Q2962" s="14">
        <v>455</v>
      </c>
    </row>
    <row r="2963" spans="1:17" ht="21">
      <c r="A2963" s="11" t="s">
        <v>17</v>
      </c>
      <c r="B2963" s="12"/>
      <c r="C2963" s="12" t="s">
        <v>18</v>
      </c>
      <c r="D2963" s="12" t="s">
        <v>19</v>
      </c>
      <c r="E2963" s="12" t="s">
        <v>20</v>
      </c>
      <c r="F2963" s="12" t="s">
        <v>21</v>
      </c>
      <c r="G2963" s="12" t="s">
        <v>22</v>
      </c>
      <c r="H2963" s="12" t="s">
        <v>23</v>
      </c>
      <c r="I2963" s="12"/>
      <c r="J2963" s="12" t="s">
        <v>24</v>
      </c>
      <c r="K2963" s="12" t="s">
        <v>25</v>
      </c>
      <c r="L2963" s="12" t="s">
        <v>26</v>
      </c>
      <c r="M2963" s="12"/>
      <c r="N2963" s="12" t="s">
        <v>151</v>
      </c>
      <c r="O2963" s="12">
        <v>15</v>
      </c>
      <c r="P2963" s="13">
        <v>5849.85</v>
      </c>
      <c r="Q2963" s="14">
        <v>436</v>
      </c>
    </row>
    <row r="2964" spans="1:17" ht="21">
      <c r="A2964" s="11" t="s">
        <v>165</v>
      </c>
      <c r="B2964" s="12" t="s">
        <v>3221</v>
      </c>
      <c r="C2964" s="12" t="s">
        <v>18</v>
      </c>
      <c r="D2964" s="12" t="s">
        <v>863</v>
      </c>
      <c r="E2964" s="12" t="s">
        <v>75</v>
      </c>
      <c r="F2964" s="12" t="s">
        <v>50</v>
      </c>
      <c r="G2964" s="12" t="s">
        <v>22</v>
      </c>
      <c r="H2964" s="12" t="s">
        <v>413</v>
      </c>
      <c r="I2964" s="12"/>
      <c r="J2964" s="12" t="s">
        <v>24</v>
      </c>
      <c r="K2964" s="12" t="s">
        <v>205</v>
      </c>
      <c r="L2964" s="12"/>
      <c r="M2964" s="12"/>
      <c r="N2964" s="12" t="s">
        <v>2810</v>
      </c>
      <c r="O2964" s="12">
        <v>20</v>
      </c>
      <c r="P2964" s="13">
        <v>14580</v>
      </c>
      <c r="Q2964" s="14">
        <v>351</v>
      </c>
    </row>
    <row r="2965" spans="1:17" ht="21">
      <c r="A2965" s="11" t="s">
        <v>165</v>
      </c>
      <c r="B2965" s="12" t="s">
        <v>3222</v>
      </c>
      <c r="C2965" s="12" t="s">
        <v>29</v>
      </c>
      <c r="D2965" s="12" t="s">
        <v>85</v>
      </c>
      <c r="E2965" s="12" t="s">
        <v>1349</v>
      </c>
      <c r="F2965" s="12"/>
      <c r="G2965" s="12" t="s">
        <v>22</v>
      </c>
      <c r="H2965" s="12" t="s">
        <v>256</v>
      </c>
      <c r="I2965" s="12"/>
      <c r="J2965" s="12" t="s">
        <v>24</v>
      </c>
      <c r="K2965" s="12"/>
      <c r="L2965" s="12" t="s">
        <v>549</v>
      </c>
      <c r="M2965" s="12">
        <v>2.2000000000000002</v>
      </c>
      <c r="N2965" s="12" t="s">
        <v>127</v>
      </c>
      <c r="O2965" s="12">
        <v>16</v>
      </c>
      <c r="P2965" s="13">
        <v>10239.84</v>
      </c>
      <c r="Q2965" s="14">
        <v>195</v>
      </c>
    </row>
    <row r="2966" spans="1:17" ht="21">
      <c r="A2966" s="11" t="s">
        <v>28</v>
      </c>
      <c r="B2966" s="12" t="s">
        <v>3223</v>
      </c>
      <c r="C2966" s="12" t="s">
        <v>48</v>
      </c>
      <c r="D2966" s="12" t="s">
        <v>469</v>
      </c>
      <c r="E2966" s="12" t="s">
        <v>58</v>
      </c>
      <c r="F2966" s="12" t="s">
        <v>86</v>
      </c>
      <c r="G2966" s="12" t="s">
        <v>22</v>
      </c>
      <c r="H2966" s="12" t="s">
        <v>413</v>
      </c>
      <c r="I2966" s="12" t="s">
        <v>34</v>
      </c>
      <c r="J2966" s="12" t="s">
        <v>24</v>
      </c>
      <c r="K2966" s="12"/>
      <c r="L2966" s="12"/>
      <c r="M2966" s="12">
        <v>4.3</v>
      </c>
      <c r="N2966" s="12" t="s">
        <v>2375</v>
      </c>
      <c r="O2966" s="12">
        <v>60</v>
      </c>
      <c r="P2966" s="13">
        <v>42860.4</v>
      </c>
      <c r="Q2966" s="14">
        <v>343</v>
      </c>
    </row>
    <row r="2967" spans="1:17" ht="21">
      <c r="A2967" s="11" t="s">
        <v>289</v>
      </c>
      <c r="B2967" s="12" t="s">
        <v>3224</v>
      </c>
      <c r="C2967" s="12" t="s">
        <v>115</v>
      </c>
      <c r="D2967" s="12" t="s">
        <v>85</v>
      </c>
      <c r="E2967" s="12" t="s">
        <v>77</v>
      </c>
      <c r="F2967" s="12" t="s">
        <v>1542</v>
      </c>
      <c r="G2967" s="12" t="s">
        <v>1166</v>
      </c>
      <c r="H2967" s="12" t="s">
        <v>68</v>
      </c>
      <c r="I2967" s="12" t="s">
        <v>111</v>
      </c>
      <c r="J2967" s="12" t="s">
        <v>24</v>
      </c>
      <c r="K2967" s="12"/>
      <c r="L2967" s="12"/>
      <c r="M2967" s="12">
        <v>4.0999999999999996</v>
      </c>
      <c r="N2967" s="12" t="s">
        <v>211</v>
      </c>
      <c r="O2967" s="12">
        <v>55</v>
      </c>
      <c r="P2967" s="13">
        <v>25299.45</v>
      </c>
      <c r="Q2967" s="14">
        <v>506</v>
      </c>
    </row>
    <row r="2968" spans="1:17" ht="21">
      <c r="A2968" s="11" t="s">
        <v>71</v>
      </c>
      <c r="B2968" s="12" t="s">
        <v>1246</v>
      </c>
      <c r="C2968" s="12" t="s">
        <v>29</v>
      </c>
      <c r="D2968" s="12"/>
      <c r="E2968" s="12" t="s">
        <v>20</v>
      </c>
      <c r="F2968" s="12"/>
      <c r="G2968" s="12" t="s">
        <v>77</v>
      </c>
      <c r="H2968" s="12" t="s">
        <v>413</v>
      </c>
      <c r="I2968" s="12" t="s">
        <v>111</v>
      </c>
      <c r="J2968" s="12" t="s">
        <v>43</v>
      </c>
      <c r="K2968" s="12" t="s">
        <v>1436</v>
      </c>
      <c r="L2968" s="12" t="s">
        <v>549</v>
      </c>
      <c r="M2968" s="12">
        <v>4</v>
      </c>
      <c r="N2968" s="12" t="s">
        <v>45</v>
      </c>
      <c r="O2968" s="12">
        <v>59</v>
      </c>
      <c r="P2968" s="13">
        <v>58999.41</v>
      </c>
      <c r="Q2968" s="14">
        <v>451</v>
      </c>
    </row>
    <row r="2969" spans="1:17" ht="21">
      <c r="A2969" s="11" t="s">
        <v>28</v>
      </c>
      <c r="B2969" s="12"/>
      <c r="C2969" s="12" t="s">
        <v>18</v>
      </c>
      <c r="D2969" s="12"/>
      <c r="E2969" s="12" t="s">
        <v>75</v>
      </c>
      <c r="F2969" s="12" t="s">
        <v>86</v>
      </c>
      <c r="G2969" s="12" t="s">
        <v>77</v>
      </c>
      <c r="H2969" s="12" t="s">
        <v>33</v>
      </c>
      <c r="I2969" s="12"/>
      <c r="J2969" s="12" t="s">
        <v>24</v>
      </c>
      <c r="K2969" s="12"/>
      <c r="L2969" s="12" t="s">
        <v>26</v>
      </c>
      <c r="M2969" s="12"/>
      <c r="N2969" s="12" t="s">
        <v>3225</v>
      </c>
      <c r="O2969" s="12">
        <v>48</v>
      </c>
      <c r="P2969" s="13">
        <v>30404.16</v>
      </c>
      <c r="Q2969" s="14">
        <v>341</v>
      </c>
    </row>
    <row r="2970" spans="1:17" ht="21">
      <c r="A2970" s="11" t="s">
        <v>123</v>
      </c>
      <c r="B2970" s="12" t="s">
        <v>792</v>
      </c>
      <c r="C2970" s="12" t="s">
        <v>29</v>
      </c>
      <c r="D2970" s="12" t="s">
        <v>85</v>
      </c>
      <c r="E2970" s="12"/>
      <c r="F2970" s="12">
        <v>8032</v>
      </c>
      <c r="G2970" s="12" t="s">
        <v>77</v>
      </c>
      <c r="H2970" s="12" t="s">
        <v>256</v>
      </c>
      <c r="I2970" s="12"/>
      <c r="J2970" s="12" t="s">
        <v>43</v>
      </c>
      <c r="K2970" s="12" t="s">
        <v>3226</v>
      </c>
      <c r="L2970" s="12"/>
      <c r="M2970" s="12">
        <v>4.8</v>
      </c>
      <c r="N2970" s="12" t="s">
        <v>586</v>
      </c>
      <c r="O2970" s="12">
        <v>45</v>
      </c>
      <c r="P2970" s="13">
        <v>16647.75</v>
      </c>
      <c r="Q2970" s="14">
        <v>492</v>
      </c>
    </row>
    <row r="2971" spans="1:17" ht="21">
      <c r="A2971" s="11" t="s">
        <v>71</v>
      </c>
      <c r="B2971" s="12" t="s">
        <v>3227</v>
      </c>
      <c r="C2971" s="12" t="s">
        <v>29</v>
      </c>
      <c r="D2971" s="12" t="s">
        <v>85</v>
      </c>
      <c r="E2971" s="12" t="s">
        <v>90</v>
      </c>
      <c r="F2971" s="12" t="s">
        <v>3137</v>
      </c>
      <c r="G2971" s="12" t="s">
        <v>77</v>
      </c>
      <c r="H2971" s="12" t="s">
        <v>256</v>
      </c>
      <c r="I2971" s="12"/>
      <c r="J2971" s="12" t="s">
        <v>43</v>
      </c>
      <c r="K2971" s="12" t="s">
        <v>2677</v>
      </c>
      <c r="L2971" s="12"/>
      <c r="M2971" s="12">
        <v>4.4000000000000004</v>
      </c>
      <c r="N2971" s="12" t="s">
        <v>3228</v>
      </c>
      <c r="O2971" s="12">
        <v>57</v>
      </c>
      <c r="P2971" s="13">
        <v>53206.65</v>
      </c>
      <c r="Q2971" s="14">
        <v>534</v>
      </c>
    </row>
    <row r="2972" spans="1:17" ht="21">
      <c r="A2972" s="11" t="s">
        <v>17</v>
      </c>
      <c r="B2972" s="12"/>
      <c r="C2972" s="12" t="s">
        <v>29</v>
      </c>
      <c r="D2972" s="12" t="s">
        <v>19</v>
      </c>
      <c r="E2972" s="12" t="s">
        <v>94</v>
      </c>
      <c r="F2972" s="12" t="s">
        <v>95</v>
      </c>
      <c r="G2972" s="12" t="s">
        <v>96</v>
      </c>
      <c r="H2972" s="12" t="s">
        <v>23</v>
      </c>
      <c r="I2972" s="12"/>
      <c r="J2972" s="12" t="s">
        <v>24</v>
      </c>
      <c r="K2972" s="12" t="s">
        <v>25</v>
      </c>
      <c r="L2972" s="12" t="s">
        <v>97</v>
      </c>
      <c r="M2972" s="12">
        <v>5</v>
      </c>
      <c r="N2972" s="12" t="s">
        <v>3229</v>
      </c>
      <c r="O2972" s="12">
        <v>58</v>
      </c>
      <c r="P2972" s="13">
        <v>95369.98</v>
      </c>
      <c r="Q2972" s="14">
        <v>373</v>
      </c>
    </row>
    <row r="2973" spans="1:17" ht="21">
      <c r="A2973" s="11" t="s">
        <v>28</v>
      </c>
      <c r="B2973" s="12"/>
      <c r="C2973" s="12" t="s">
        <v>18</v>
      </c>
      <c r="D2973" s="12" t="s">
        <v>287</v>
      </c>
      <c r="E2973" s="12" t="s">
        <v>32</v>
      </c>
      <c r="F2973" s="12" t="s">
        <v>288</v>
      </c>
      <c r="G2973" s="12" t="s">
        <v>77</v>
      </c>
      <c r="H2973" s="12" t="s">
        <v>23</v>
      </c>
      <c r="I2973" s="12"/>
      <c r="J2973" s="12" t="s">
        <v>24</v>
      </c>
      <c r="K2973" s="12" t="s">
        <v>25</v>
      </c>
      <c r="L2973" s="12" t="s">
        <v>97</v>
      </c>
      <c r="M2973" s="12">
        <v>4.7</v>
      </c>
      <c r="N2973" s="12" t="s">
        <v>1986</v>
      </c>
      <c r="O2973" s="12">
        <v>26</v>
      </c>
      <c r="P2973" s="13">
        <v>62399.74</v>
      </c>
      <c r="Q2973" s="14">
        <v>210</v>
      </c>
    </row>
    <row r="2974" spans="1:17" ht="21">
      <c r="A2974" s="11" t="s">
        <v>28</v>
      </c>
      <c r="B2974" s="12"/>
      <c r="C2974" s="12" t="s">
        <v>29</v>
      </c>
      <c r="D2974" s="12" t="s">
        <v>85</v>
      </c>
      <c r="E2974" s="12" t="s">
        <v>20</v>
      </c>
      <c r="F2974" s="12" t="s">
        <v>99</v>
      </c>
      <c r="G2974" s="12" t="s">
        <v>77</v>
      </c>
      <c r="H2974" s="12" t="s">
        <v>23</v>
      </c>
      <c r="I2974" s="12"/>
      <c r="J2974" s="12" t="s">
        <v>24</v>
      </c>
      <c r="K2974" s="12" t="s">
        <v>25</v>
      </c>
      <c r="L2974" s="12" t="s">
        <v>97</v>
      </c>
      <c r="M2974" s="12">
        <v>4.4000000000000004</v>
      </c>
      <c r="N2974" s="12" t="s">
        <v>78</v>
      </c>
      <c r="O2974" s="12">
        <v>36</v>
      </c>
      <c r="P2974" s="13">
        <v>32399.64</v>
      </c>
      <c r="Q2974" s="14">
        <v>228</v>
      </c>
    </row>
    <row r="2975" spans="1:17" ht="21">
      <c r="A2975" s="11" t="s">
        <v>165</v>
      </c>
      <c r="B2975" s="12" t="s">
        <v>254</v>
      </c>
      <c r="C2975" s="12" t="s">
        <v>18</v>
      </c>
      <c r="D2975" s="12"/>
      <c r="E2975" s="12" t="s">
        <v>49</v>
      </c>
      <c r="F2975" s="12" t="s">
        <v>86</v>
      </c>
      <c r="G2975" s="12" t="s">
        <v>22</v>
      </c>
      <c r="H2975" s="12" t="s">
        <v>256</v>
      </c>
      <c r="I2975" s="12"/>
      <c r="J2975" s="12" t="s">
        <v>24</v>
      </c>
      <c r="K2975" s="12" t="s">
        <v>25</v>
      </c>
      <c r="L2975" s="12" t="s">
        <v>1504</v>
      </c>
      <c r="M2975" s="12"/>
      <c r="N2975" s="12" t="s">
        <v>354</v>
      </c>
      <c r="O2975" s="12">
        <v>28</v>
      </c>
      <c r="P2975" s="13">
        <v>75572</v>
      </c>
      <c r="Q2975" s="14">
        <v>418</v>
      </c>
    </row>
    <row r="2976" spans="1:17" ht="21">
      <c r="A2976" s="11" t="s">
        <v>165</v>
      </c>
      <c r="B2976" s="12" t="s">
        <v>1654</v>
      </c>
      <c r="C2976" s="12" t="s">
        <v>18</v>
      </c>
      <c r="D2976" s="12"/>
      <c r="E2976" s="12" t="s">
        <v>75</v>
      </c>
      <c r="F2976" s="12" t="s">
        <v>337</v>
      </c>
      <c r="G2976" s="12" t="s">
        <v>77</v>
      </c>
      <c r="H2976" s="12" t="s">
        <v>256</v>
      </c>
      <c r="I2976" s="12" t="s">
        <v>111</v>
      </c>
      <c r="J2976" s="12" t="s">
        <v>24</v>
      </c>
      <c r="K2976" s="12" t="s">
        <v>205</v>
      </c>
      <c r="L2976" s="12"/>
      <c r="M2976" s="12">
        <v>5</v>
      </c>
      <c r="N2976" s="12" t="s">
        <v>3230</v>
      </c>
      <c r="O2976" s="12">
        <v>26</v>
      </c>
      <c r="P2976" s="13">
        <v>52673.14</v>
      </c>
      <c r="Q2976" s="14">
        <v>361</v>
      </c>
    </row>
    <row r="2977" spans="1:17" ht="21">
      <c r="A2977" s="11" t="s">
        <v>165</v>
      </c>
      <c r="B2977" s="12" t="s">
        <v>3231</v>
      </c>
      <c r="C2977" s="12" t="s">
        <v>48</v>
      </c>
      <c r="D2977" s="12" t="s">
        <v>30</v>
      </c>
      <c r="E2977" s="12" t="s">
        <v>49</v>
      </c>
      <c r="F2977" s="12" t="s">
        <v>374</v>
      </c>
      <c r="G2977" s="12" t="s">
        <v>77</v>
      </c>
      <c r="H2977" s="12" t="s">
        <v>338</v>
      </c>
      <c r="I2977" s="12"/>
      <c r="J2977" s="12" t="s">
        <v>24</v>
      </c>
      <c r="K2977" s="12"/>
      <c r="L2977" s="12" t="s">
        <v>2229</v>
      </c>
      <c r="M2977" s="12">
        <v>4</v>
      </c>
      <c r="N2977" s="12" t="s">
        <v>132</v>
      </c>
      <c r="O2977" s="12">
        <v>32</v>
      </c>
      <c r="P2977" s="13">
        <v>18879.68</v>
      </c>
      <c r="Q2977" s="14">
        <v>490</v>
      </c>
    </row>
    <row r="2978" spans="1:17" ht="21">
      <c r="A2978" s="11" t="s">
        <v>28</v>
      </c>
      <c r="B2978" s="12" t="s">
        <v>1440</v>
      </c>
      <c r="C2978" s="12" t="s">
        <v>105</v>
      </c>
      <c r="D2978" s="12" t="s">
        <v>85</v>
      </c>
      <c r="E2978" s="12" t="s">
        <v>1349</v>
      </c>
      <c r="F2978" s="12" t="s">
        <v>76</v>
      </c>
      <c r="G2978" s="12" t="s">
        <v>77</v>
      </c>
      <c r="H2978" s="12" t="s">
        <v>1441</v>
      </c>
      <c r="I2978" s="12"/>
      <c r="J2978" s="12" t="s">
        <v>24</v>
      </c>
      <c r="K2978" s="12" t="s">
        <v>1351</v>
      </c>
      <c r="L2978" s="12"/>
      <c r="M2978" s="12"/>
      <c r="N2978" s="12" t="s">
        <v>100</v>
      </c>
      <c r="O2978" s="12">
        <v>12</v>
      </c>
      <c r="P2978" s="13">
        <v>20388</v>
      </c>
      <c r="Q2978" s="14">
        <v>209</v>
      </c>
    </row>
    <row r="2979" spans="1:17" ht="21">
      <c r="A2979" s="11" t="s">
        <v>71</v>
      </c>
      <c r="B2979" s="12" t="s">
        <v>3232</v>
      </c>
      <c r="C2979" s="12" t="s">
        <v>1348</v>
      </c>
      <c r="D2979" s="12"/>
      <c r="E2979" s="12" t="s">
        <v>49</v>
      </c>
      <c r="F2979" s="12" t="s">
        <v>86</v>
      </c>
      <c r="G2979" s="12" t="s">
        <v>22</v>
      </c>
      <c r="H2979" s="12" t="s">
        <v>413</v>
      </c>
      <c r="I2979" s="12" t="s">
        <v>454</v>
      </c>
      <c r="J2979" s="12" t="s">
        <v>24</v>
      </c>
      <c r="K2979" s="12" t="s">
        <v>1586</v>
      </c>
      <c r="L2979" s="12"/>
      <c r="M2979" s="12">
        <v>3.6</v>
      </c>
      <c r="N2979" s="12" t="s">
        <v>1802</v>
      </c>
      <c r="O2979" s="12">
        <v>51</v>
      </c>
      <c r="P2979" s="13">
        <v>37280.49</v>
      </c>
      <c r="Q2979" s="14">
        <v>421</v>
      </c>
    </row>
    <row r="2980" spans="1:17" ht="21">
      <c r="A2980" s="11" t="s">
        <v>165</v>
      </c>
      <c r="B2980" s="12" t="s">
        <v>1856</v>
      </c>
      <c r="C2980" s="12" t="s">
        <v>48</v>
      </c>
      <c r="D2980" s="12" t="s">
        <v>85</v>
      </c>
      <c r="E2980" s="12" t="s">
        <v>20</v>
      </c>
      <c r="F2980" s="12" t="s">
        <v>86</v>
      </c>
      <c r="G2980" s="12" t="s">
        <v>77</v>
      </c>
      <c r="H2980" s="12" t="s">
        <v>33</v>
      </c>
      <c r="I2980" s="12" t="s">
        <v>589</v>
      </c>
      <c r="J2980" s="12" t="s">
        <v>24</v>
      </c>
      <c r="K2980" s="12"/>
      <c r="L2980" s="12"/>
      <c r="M2980" s="12"/>
      <c r="N2980" s="12" t="s">
        <v>527</v>
      </c>
      <c r="O2980" s="12">
        <v>35</v>
      </c>
      <c r="P2980" s="13">
        <v>66465</v>
      </c>
      <c r="Q2980" s="14">
        <v>364</v>
      </c>
    </row>
    <row r="2981" spans="1:17" ht="21">
      <c r="A2981" s="11" t="s">
        <v>28</v>
      </c>
      <c r="B2981" s="12"/>
      <c r="C2981" s="12" t="s">
        <v>29</v>
      </c>
      <c r="D2981" s="12" t="s">
        <v>30</v>
      </c>
      <c r="E2981" s="12" t="s">
        <v>20</v>
      </c>
      <c r="F2981" s="12" t="s">
        <v>31</v>
      </c>
      <c r="G2981" s="12" t="s">
        <v>32</v>
      </c>
      <c r="H2981" s="12" t="s">
        <v>33</v>
      </c>
      <c r="I2981" s="12" t="s">
        <v>34</v>
      </c>
      <c r="J2981" s="12" t="s">
        <v>24</v>
      </c>
      <c r="K2981" s="12" t="s">
        <v>25</v>
      </c>
      <c r="L2981" s="12"/>
      <c r="M2981" s="12">
        <v>4.5</v>
      </c>
      <c r="N2981" s="12" t="s">
        <v>132</v>
      </c>
      <c r="O2981" s="12">
        <v>18</v>
      </c>
      <c r="P2981" s="13">
        <v>10619.82</v>
      </c>
      <c r="Q2981" s="14">
        <v>203</v>
      </c>
    </row>
    <row r="2982" spans="1:17" ht="21">
      <c r="A2982" s="11" t="s">
        <v>17</v>
      </c>
      <c r="B2982" s="12" t="s">
        <v>101</v>
      </c>
      <c r="C2982" s="12" t="s">
        <v>29</v>
      </c>
      <c r="D2982" s="12" t="s">
        <v>102</v>
      </c>
      <c r="E2982" s="12" t="s">
        <v>20</v>
      </c>
      <c r="F2982" s="12" t="s">
        <v>31</v>
      </c>
      <c r="G2982" s="12" t="s">
        <v>96</v>
      </c>
      <c r="H2982" s="12" t="s">
        <v>23</v>
      </c>
      <c r="I2982" s="12"/>
      <c r="J2982" s="12" t="s">
        <v>24</v>
      </c>
      <c r="K2982" s="12" t="s">
        <v>25</v>
      </c>
      <c r="L2982" s="12"/>
      <c r="M2982" s="12"/>
      <c r="N2982" s="12" t="s">
        <v>3233</v>
      </c>
      <c r="O2982" s="12">
        <v>65</v>
      </c>
      <c r="P2982" s="13">
        <v>196429.35</v>
      </c>
      <c r="Q2982" s="14">
        <v>547</v>
      </c>
    </row>
    <row r="2983" spans="1:17" ht="21">
      <c r="A2983" s="11" t="s">
        <v>152</v>
      </c>
      <c r="B2983" s="12" t="s">
        <v>153</v>
      </c>
      <c r="C2983" s="12" t="s">
        <v>73</v>
      </c>
      <c r="D2983" s="12" t="s">
        <v>30</v>
      </c>
      <c r="E2983" s="12" t="s">
        <v>20</v>
      </c>
      <c r="F2983" s="12" t="s">
        <v>31</v>
      </c>
      <c r="G2983" s="12" t="s">
        <v>41</v>
      </c>
      <c r="H2983" s="12" t="s">
        <v>23</v>
      </c>
      <c r="I2983" s="12"/>
      <c r="J2983" s="12" t="s">
        <v>24</v>
      </c>
      <c r="K2983" s="12" t="s">
        <v>25</v>
      </c>
      <c r="L2983" s="12"/>
      <c r="M2983" s="12"/>
      <c r="N2983" s="12" t="s">
        <v>3234</v>
      </c>
      <c r="O2983" s="12">
        <v>27</v>
      </c>
      <c r="P2983" s="13">
        <v>32723.73</v>
      </c>
      <c r="Q2983" s="14">
        <v>469</v>
      </c>
    </row>
    <row r="2984" spans="1:17" ht="21">
      <c r="A2984" s="11" t="s">
        <v>36</v>
      </c>
      <c r="B2984" s="12" t="s">
        <v>37</v>
      </c>
      <c r="C2984" s="12" t="s">
        <v>38</v>
      </c>
      <c r="D2984" s="12" t="s">
        <v>39</v>
      </c>
      <c r="E2984" s="12"/>
      <c r="F2984" s="12" t="s">
        <v>40</v>
      </c>
      <c r="G2984" s="12" t="s">
        <v>41</v>
      </c>
      <c r="H2984" s="12" t="s">
        <v>42</v>
      </c>
      <c r="I2984" s="12"/>
      <c r="J2984" s="12" t="s">
        <v>43</v>
      </c>
      <c r="K2984" s="12"/>
      <c r="L2984" s="12" t="s">
        <v>44</v>
      </c>
      <c r="M2984" s="12">
        <v>5</v>
      </c>
      <c r="N2984" s="12" t="s">
        <v>3235</v>
      </c>
      <c r="O2984" s="12">
        <v>63</v>
      </c>
      <c r="P2984" s="13">
        <v>74780.37</v>
      </c>
      <c r="Q2984" s="14">
        <v>264</v>
      </c>
    </row>
    <row r="2985" spans="1:17" ht="21">
      <c r="A2985" s="11" t="s">
        <v>36</v>
      </c>
      <c r="B2985" s="12" t="s">
        <v>149</v>
      </c>
      <c r="C2985" s="12" t="s">
        <v>29</v>
      </c>
      <c r="D2985" s="12" t="s">
        <v>39</v>
      </c>
      <c r="E2985" s="12"/>
      <c r="F2985" s="12" t="s">
        <v>40</v>
      </c>
      <c r="G2985" s="12" t="s">
        <v>41</v>
      </c>
      <c r="H2985" s="12" t="s">
        <v>42</v>
      </c>
      <c r="I2985" s="12"/>
      <c r="J2985" s="12" t="s">
        <v>43</v>
      </c>
      <c r="K2985" s="12" t="s">
        <v>150</v>
      </c>
      <c r="L2985" s="12" t="s">
        <v>44</v>
      </c>
      <c r="M2985" s="12">
        <v>1</v>
      </c>
      <c r="N2985" s="12" t="s">
        <v>3236</v>
      </c>
      <c r="O2985" s="12">
        <v>53</v>
      </c>
      <c r="P2985" s="13">
        <v>42026.35</v>
      </c>
      <c r="Q2985" s="14">
        <v>150</v>
      </c>
    </row>
    <row r="2986" spans="1:17" ht="21">
      <c r="A2986" s="11" t="s">
        <v>17</v>
      </c>
      <c r="B2986" s="12"/>
      <c r="C2986" s="12" t="s">
        <v>18</v>
      </c>
      <c r="D2986" s="12" t="s">
        <v>19</v>
      </c>
      <c r="E2986" s="12" t="s">
        <v>20</v>
      </c>
      <c r="F2986" s="12" t="s">
        <v>21</v>
      </c>
      <c r="G2986" s="12" t="s">
        <v>22</v>
      </c>
      <c r="H2986" s="12" t="s">
        <v>23</v>
      </c>
      <c r="I2986" s="12"/>
      <c r="J2986" s="12" t="s">
        <v>24</v>
      </c>
      <c r="K2986" s="12" t="s">
        <v>25</v>
      </c>
      <c r="L2986" s="12" t="s">
        <v>26</v>
      </c>
      <c r="M2986" s="12"/>
      <c r="N2986" s="12" t="s">
        <v>78</v>
      </c>
      <c r="O2986" s="12">
        <v>39</v>
      </c>
      <c r="P2986" s="13">
        <v>35099.61</v>
      </c>
      <c r="Q2986" s="14">
        <v>155</v>
      </c>
    </row>
    <row r="2987" spans="1:17" ht="21">
      <c r="A2987" s="11" t="s">
        <v>28</v>
      </c>
      <c r="B2987" s="12" t="s">
        <v>702</v>
      </c>
      <c r="C2987" s="12" t="s">
        <v>302</v>
      </c>
      <c r="D2987" s="12"/>
      <c r="E2987" s="12"/>
      <c r="F2987" s="12" t="s">
        <v>1104</v>
      </c>
      <c r="G2987" s="12" t="s">
        <v>22</v>
      </c>
      <c r="H2987" s="12" t="s">
        <v>413</v>
      </c>
      <c r="I2987" s="12"/>
      <c r="J2987" s="12" t="s">
        <v>24</v>
      </c>
      <c r="K2987" s="12" t="s">
        <v>316</v>
      </c>
      <c r="L2987" s="12"/>
      <c r="M2987" s="12"/>
      <c r="N2987" s="12" t="s">
        <v>45</v>
      </c>
      <c r="O2987" s="12">
        <v>35</v>
      </c>
      <c r="P2987" s="13">
        <v>34999.65</v>
      </c>
      <c r="Q2987" s="14">
        <v>196</v>
      </c>
    </row>
    <row r="2988" spans="1:17" ht="21">
      <c r="A2988" s="11" t="s">
        <v>123</v>
      </c>
      <c r="B2988" s="12" t="s">
        <v>157</v>
      </c>
      <c r="C2988" s="12" t="s">
        <v>29</v>
      </c>
      <c r="D2988" s="12" t="s">
        <v>3060</v>
      </c>
      <c r="E2988" s="12" t="s">
        <v>58</v>
      </c>
      <c r="F2988" s="12" t="s">
        <v>110</v>
      </c>
      <c r="G2988" s="12" t="s">
        <v>22</v>
      </c>
      <c r="H2988" s="12" t="s">
        <v>413</v>
      </c>
      <c r="I2988" s="12" t="s">
        <v>111</v>
      </c>
      <c r="J2988" s="12" t="s">
        <v>24</v>
      </c>
      <c r="K2988" s="12"/>
      <c r="L2988" s="12"/>
      <c r="M2988" s="12">
        <v>4.2</v>
      </c>
      <c r="N2988" s="12" t="s">
        <v>3237</v>
      </c>
      <c r="O2988" s="12">
        <v>29</v>
      </c>
      <c r="P2988" s="13">
        <v>95467.71</v>
      </c>
      <c r="Q2988" s="14">
        <v>393</v>
      </c>
    </row>
    <row r="2989" spans="1:17" ht="21">
      <c r="A2989" s="11" t="s">
        <v>3238</v>
      </c>
      <c r="B2989" s="12" t="s">
        <v>1246</v>
      </c>
      <c r="C2989" s="12" t="s">
        <v>29</v>
      </c>
      <c r="D2989" s="12"/>
      <c r="E2989" s="12" t="s">
        <v>49</v>
      </c>
      <c r="F2989" s="12" t="s">
        <v>381</v>
      </c>
      <c r="G2989" s="12" t="s">
        <v>22</v>
      </c>
      <c r="H2989" s="12" t="s">
        <v>338</v>
      </c>
      <c r="I2989" s="12" t="s">
        <v>779</v>
      </c>
      <c r="J2989" s="12" t="s">
        <v>43</v>
      </c>
      <c r="K2989" s="12" t="s">
        <v>2056</v>
      </c>
      <c r="L2989" s="12"/>
      <c r="M2989" s="12">
        <v>3.7</v>
      </c>
      <c r="N2989" s="12" t="s">
        <v>3239</v>
      </c>
      <c r="O2989" s="12">
        <v>58</v>
      </c>
      <c r="P2989" s="13">
        <v>56194.46</v>
      </c>
      <c r="Q2989" s="14">
        <v>267</v>
      </c>
    </row>
    <row r="2990" spans="1:17" ht="21">
      <c r="A2990" s="11" t="s">
        <v>165</v>
      </c>
      <c r="B2990" s="12" t="s">
        <v>3100</v>
      </c>
      <c r="C2990" s="12" t="s">
        <v>29</v>
      </c>
      <c r="D2990" s="12"/>
      <c r="E2990" s="12" t="s">
        <v>90</v>
      </c>
      <c r="F2990" s="12" t="s">
        <v>139</v>
      </c>
      <c r="G2990" s="12" t="s">
        <v>77</v>
      </c>
      <c r="H2990" s="12" t="s">
        <v>256</v>
      </c>
      <c r="I2990" s="12" t="s">
        <v>111</v>
      </c>
      <c r="J2990" s="12" t="s">
        <v>24</v>
      </c>
      <c r="K2990" s="12" t="s">
        <v>112</v>
      </c>
      <c r="L2990" s="12"/>
      <c r="M2990" s="12"/>
      <c r="N2990" s="12" t="s">
        <v>3240</v>
      </c>
      <c r="O2990" s="12">
        <v>43</v>
      </c>
      <c r="P2990" s="13">
        <v>71366.240000000005</v>
      </c>
      <c r="Q2990" s="14">
        <v>449</v>
      </c>
    </row>
    <row r="2991" spans="1:17" ht="21">
      <c r="A2991" s="11" t="s">
        <v>71</v>
      </c>
      <c r="B2991" s="12" t="s">
        <v>677</v>
      </c>
      <c r="C2991" s="12" t="s">
        <v>29</v>
      </c>
      <c r="D2991" s="12"/>
      <c r="E2991" s="12" t="s">
        <v>75</v>
      </c>
      <c r="F2991" s="12" t="s">
        <v>255</v>
      </c>
      <c r="G2991" s="12" t="s">
        <v>401</v>
      </c>
      <c r="H2991" s="12" t="s">
        <v>338</v>
      </c>
      <c r="I2991" s="12" t="s">
        <v>779</v>
      </c>
      <c r="J2991" s="12" t="s">
        <v>24</v>
      </c>
      <c r="K2991" s="12" t="s">
        <v>1327</v>
      </c>
      <c r="L2991" s="12"/>
      <c r="M2991" s="12">
        <v>3.9</v>
      </c>
      <c r="N2991" s="12" t="s">
        <v>1493</v>
      </c>
      <c r="O2991" s="12">
        <v>19</v>
      </c>
      <c r="P2991" s="13">
        <v>56981</v>
      </c>
      <c r="Q2991" s="14">
        <v>175</v>
      </c>
    </row>
    <row r="2992" spans="1:17" ht="21">
      <c r="A2992" s="11" t="s">
        <v>165</v>
      </c>
      <c r="B2992" s="12" t="s">
        <v>254</v>
      </c>
      <c r="C2992" s="12" t="s">
        <v>18</v>
      </c>
      <c r="D2992" s="12"/>
      <c r="E2992" s="12" t="s">
        <v>49</v>
      </c>
      <c r="F2992" s="12" t="s">
        <v>2954</v>
      </c>
      <c r="G2992" s="12" t="s">
        <v>22</v>
      </c>
      <c r="H2992" s="12" t="s">
        <v>338</v>
      </c>
      <c r="I2992" s="12" t="s">
        <v>34</v>
      </c>
      <c r="J2992" s="12" t="s">
        <v>24</v>
      </c>
      <c r="K2992" s="12" t="s">
        <v>3241</v>
      </c>
      <c r="L2992" s="12"/>
      <c r="M2992" s="12"/>
      <c r="N2992" s="12" t="s">
        <v>132</v>
      </c>
      <c r="O2992" s="12">
        <v>54</v>
      </c>
      <c r="P2992" s="13">
        <v>31859.46</v>
      </c>
      <c r="Q2992" s="14">
        <v>401</v>
      </c>
    </row>
    <row r="2993" spans="1:17" ht="21">
      <c r="A2993" s="11" t="s">
        <v>165</v>
      </c>
      <c r="B2993" s="12" t="s">
        <v>2413</v>
      </c>
      <c r="C2993" s="12" t="s">
        <v>29</v>
      </c>
      <c r="D2993" s="12" t="s">
        <v>30</v>
      </c>
      <c r="E2993" s="12" t="s">
        <v>75</v>
      </c>
      <c r="F2993" s="12" t="s">
        <v>76</v>
      </c>
      <c r="G2993" s="12" t="s">
        <v>77</v>
      </c>
      <c r="H2993" s="12" t="s">
        <v>42</v>
      </c>
      <c r="I2993" s="12"/>
      <c r="J2993" s="12" t="s">
        <v>43</v>
      </c>
      <c r="K2993" s="12" t="s">
        <v>799</v>
      </c>
      <c r="L2993" s="12"/>
      <c r="M2993" s="12"/>
      <c r="N2993" s="12" t="s">
        <v>1170</v>
      </c>
      <c r="O2993" s="12">
        <v>28</v>
      </c>
      <c r="P2993" s="13">
        <v>112000</v>
      </c>
      <c r="Q2993" s="14">
        <v>271</v>
      </c>
    </row>
    <row r="2994" spans="1:17" ht="21">
      <c r="A2994" s="11" t="s">
        <v>165</v>
      </c>
      <c r="B2994" s="12" t="s">
        <v>2708</v>
      </c>
      <c r="C2994" s="12" t="s">
        <v>29</v>
      </c>
      <c r="D2994" s="12" t="s">
        <v>85</v>
      </c>
      <c r="E2994" s="12" t="s">
        <v>49</v>
      </c>
      <c r="F2994" s="12" t="s">
        <v>76</v>
      </c>
      <c r="G2994" s="12" t="s">
        <v>77</v>
      </c>
      <c r="H2994" s="12" t="s">
        <v>256</v>
      </c>
      <c r="I2994" s="12" t="s">
        <v>589</v>
      </c>
      <c r="J2994" s="12" t="s">
        <v>24</v>
      </c>
      <c r="K2994" s="12"/>
      <c r="L2994" s="12"/>
      <c r="M2994" s="12"/>
      <c r="N2994" s="12" t="s">
        <v>3242</v>
      </c>
      <c r="O2994" s="12">
        <v>29</v>
      </c>
      <c r="P2994" s="13">
        <v>55911.71</v>
      </c>
      <c r="Q2994" s="14">
        <v>206</v>
      </c>
    </row>
    <row r="2995" spans="1:17" ht="21">
      <c r="A2995" s="11" t="s">
        <v>17</v>
      </c>
      <c r="B2995" s="12"/>
      <c r="C2995" s="12" t="s">
        <v>29</v>
      </c>
      <c r="D2995" s="12" t="s">
        <v>19</v>
      </c>
      <c r="E2995" s="12" t="s">
        <v>94</v>
      </c>
      <c r="F2995" s="12" t="s">
        <v>95</v>
      </c>
      <c r="G2995" s="12" t="s">
        <v>96</v>
      </c>
      <c r="H2995" s="12" t="s">
        <v>23</v>
      </c>
      <c r="I2995" s="12"/>
      <c r="J2995" s="12" t="s">
        <v>24</v>
      </c>
      <c r="K2995" s="12" t="s">
        <v>25</v>
      </c>
      <c r="L2995" s="12" t="s">
        <v>97</v>
      </c>
      <c r="M2995" s="12">
        <v>5</v>
      </c>
      <c r="N2995" s="12" t="s">
        <v>1844</v>
      </c>
      <c r="O2995" s="12">
        <v>23</v>
      </c>
      <c r="P2995" s="13">
        <v>57477</v>
      </c>
      <c r="Q2995" s="14">
        <v>291</v>
      </c>
    </row>
    <row r="2996" spans="1:17" ht="21">
      <c r="A2996" s="11" t="s">
        <v>28</v>
      </c>
      <c r="B2996" s="12"/>
      <c r="C2996" s="12" t="s">
        <v>18</v>
      </c>
      <c r="D2996" s="12" t="s">
        <v>287</v>
      </c>
      <c r="E2996" s="12" t="s">
        <v>32</v>
      </c>
      <c r="F2996" s="12" t="s">
        <v>288</v>
      </c>
      <c r="G2996" s="12" t="s">
        <v>77</v>
      </c>
      <c r="H2996" s="12" t="s">
        <v>23</v>
      </c>
      <c r="I2996" s="12"/>
      <c r="J2996" s="12" t="s">
        <v>24</v>
      </c>
      <c r="K2996" s="12" t="s">
        <v>25</v>
      </c>
      <c r="L2996" s="12" t="s">
        <v>97</v>
      </c>
      <c r="M2996" s="12">
        <v>4.7</v>
      </c>
      <c r="N2996" s="12" t="s">
        <v>151</v>
      </c>
      <c r="O2996" s="12">
        <v>38</v>
      </c>
      <c r="P2996" s="13">
        <v>14819.62</v>
      </c>
      <c r="Q2996" s="14">
        <v>196</v>
      </c>
    </row>
    <row r="2997" spans="1:17" ht="21">
      <c r="A2997" s="11" t="s">
        <v>28</v>
      </c>
      <c r="B2997" s="12"/>
      <c r="C2997" s="12" t="s">
        <v>29</v>
      </c>
      <c r="D2997" s="12" t="s">
        <v>85</v>
      </c>
      <c r="E2997" s="12" t="s">
        <v>20</v>
      </c>
      <c r="F2997" s="12" t="s">
        <v>99</v>
      </c>
      <c r="G2997" s="12" t="s">
        <v>77</v>
      </c>
      <c r="H2997" s="12" t="s">
        <v>23</v>
      </c>
      <c r="I2997" s="12"/>
      <c r="J2997" s="12" t="s">
        <v>24</v>
      </c>
      <c r="K2997" s="12" t="s">
        <v>25</v>
      </c>
      <c r="L2997" s="12" t="s">
        <v>97</v>
      </c>
      <c r="M2997" s="12">
        <v>4.4000000000000004</v>
      </c>
      <c r="N2997" s="12" t="s">
        <v>680</v>
      </c>
      <c r="O2997" s="12">
        <v>62</v>
      </c>
      <c r="P2997" s="13">
        <v>55738</v>
      </c>
      <c r="Q2997" s="14">
        <v>428</v>
      </c>
    </row>
    <row r="2998" spans="1:17" ht="21">
      <c r="A2998" s="11" t="s">
        <v>123</v>
      </c>
      <c r="B2998" s="12" t="s">
        <v>1770</v>
      </c>
      <c r="C2998" s="12" t="s">
        <v>73</v>
      </c>
      <c r="D2998" s="12" t="s">
        <v>85</v>
      </c>
      <c r="E2998" s="12" t="s">
        <v>90</v>
      </c>
      <c r="F2998" s="12" t="s">
        <v>374</v>
      </c>
      <c r="G2998" s="12" t="s">
        <v>41</v>
      </c>
      <c r="H2998" s="12" t="s">
        <v>256</v>
      </c>
      <c r="I2998" s="12" t="s">
        <v>260</v>
      </c>
      <c r="J2998" s="12" t="s">
        <v>887</v>
      </c>
      <c r="K2998" s="12"/>
      <c r="L2998" s="12"/>
      <c r="M2998" s="12"/>
      <c r="N2998" s="12" t="s">
        <v>775</v>
      </c>
      <c r="O2998" s="12">
        <v>18</v>
      </c>
      <c r="P2998" s="13">
        <v>15029.82</v>
      </c>
      <c r="Q2998" s="14">
        <v>390</v>
      </c>
    </row>
    <row r="2999" spans="1:17" ht="21">
      <c r="A2999" s="11" t="s">
        <v>165</v>
      </c>
      <c r="B2999" s="12" t="s">
        <v>2666</v>
      </c>
      <c r="C2999" s="12" t="s">
        <v>48</v>
      </c>
      <c r="D2999" s="12"/>
      <c r="E2999" s="12" t="s">
        <v>75</v>
      </c>
      <c r="F2999" s="12" t="s">
        <v>21</v>
      </c>
      <c r="G2999" s="12" t="s">
        <v>77</v>
      </c>
      <c r="H2999" s="12" t="s">
        <v>33</v>
      </c>
      <c r="I2999" s="12"/>
      <c r="J2999" s="12" t="s">
        <v>24</v>
      </c>
      <c r="K2999" s="12"/>
      <c r="L2999" s="12" t="s">
        <v>526</v>
      </c>
      <c r="M2999" s="12"/>
      <c r="N2999" s="12" t="s">
        <v>3243</v>
      </c>
      <c r="O2999" s="12">
        <v>56</v>
      </c>
      <c r="P2999" s="13">
        <v>137768.4</v>
      </c>
      <c r="Q2999" s="14">
        <v>307</v>
      </c>
    </row>
    <row r="3000" spans="1:17" ht="21">
      <c r="A3000" s="11" t="s">
        <v>165</v>
      </c>
      <c r="B3000" s="12" t="s">
        <v>2460</v>
      </c>
      <c r="C3000" s="12" t="s">
        <v>218</v>
      </c>
      <c r="D3000" s="12" t="s">
        <v>853</v>
      </c>
      <c r="E3000" s="12" t="s">
        <v>75</v>
      </c>
      <c r="F3000" s="12" t="s">
        <v>76</v>
      </c>
      <c r="G3000" s="12" t="s">
        <v>77</v>
      </c>
      <c r="H3000" s="12" t="s">
        <v>33</v>
      </c>
      <c r="I3000" s="12"/>
      <c r="J3000" s="12" t="s">
        <v>43</v>
      </c>
      <c r="K3000" s="12" t="s">
        <v>397</v>
      </c>
      <c r="L3000" s="12"/>
      <c r="M3000" s="12"/>
      <c r="N3000" s="12" t="s">
        <v>100</v>
      </c>
      <c r="O3000" s="12">
        <v>25</v>
      </c>
      <c r="P3000" s="13">
        <v>42475</v>
      </c>
      <c r="Q3000" s="14">
        <v>468</v>
      </c>
    </row>
    <row r="3001" spans="1:17" ht="21">
      <c r="A3001" s="11" t="s">
        <v>28</v>
      </c>
      <c r="B3001" s="12" t="s">
        <v>980</v>
      </c>
      <c r="C3001" s="12" t="s">
        <v>73</v>
      </c>
      <c r="D3001" s="12"/>
      <c r="E3001" s="12" t="s">
        <v>49</v>
      </c>
      <c r="F3001" s="12" t="s">
        <v>235</v>
      </c>
      <c r="G3001" s="12" t="s">
        <v>77</v>
      </c>
      <c r="H3001" s="12" t="s">
        <v>33</v>
      </c>
      <c r="I3001" s="12" t="s">
        <v>260</v>
      </c>
      <c r="J3001" s="12" t="s">
        <v>981</v>
      </c>
      <c r="K3001" s="12" t="s">
        <v>982</v>
      </c>
      <c r="L3001" s="12"/>
      <c r="M3001" s="12"/>
      <c r="N3001" s="12" t="s">
        <v>100</v>
      </c>
      <c r="O3001" s="12">
        <v>18</v>
      </c>
      <c r="P3001" s="13">
        <v>30582</v>
      </c>
      <c r="Q3001" s="14">
        <v>130</v>
      </c>
    </row>
    <row r="3002" spans="1:17" ht="21">
      <c r="A3002" s="11" t="s">
        <v>165</v>
      </c>
      <c r="B3002" s="12" t="s">
        <v>3244</v>
      </c>
      <c r="C3002" s="12" t="s">
        <v>218</v>
      </c>
      <c r="D3002" s="12" t="s">
        <v>30</v>
      </c>
      <c r="E3002" s="12" t="s">
        <v>1187</v>
      </c>
      <c r="F3002" s="12" t="s">
        <v>145</v>
      </c>
      <c r="G3002" s="12" t="s">
        <v>32</v>
      </c>
      <c r="H3002" s="12" t="s">
        <v>256</v>
      </c>
      <c r="I3002" s="12" t="s">
        <v>589</v>
      </c>
      <c r="J3002" s="12" t="s">
        <v>2555</v>
      </c>
      <c r="K3002" s="12"/>
      <c r="L3002" s="12"/>
      <c r="M3002" s="12"/>
      <c r="N3002" s="12" t="s">
        <v>3245</v>
      </c>
      <c r="O3002" s="12">
        <v>38</v>
      </c>
      <c r="P3002" s="13">
        <v>126537.72</v>
      </c>
      <c r="Q3002" s="14">
        <v>524</v>
      </c>
    </row>
    <row r="3003" spans="1:17" ht="21">
      <c r="A3003" s="11" t="s">
        <v>165</v>
      </c>
      <c r="B3003" s="12" t="s">
        <v>1641</v>
      </c>
      <c r="C3003" s="12" t="s">
        <v>105</v>
      </c>
      <c r="D3003" s="12" t="s">
        <v>569</v>
      </c>
      <c r="E3003" s="12" t="s">
        <v>20</v>
      </c>
      <c r="F3003" s="12" t="s">
        <v>76</v>
      </c>
      <c r="G3003" s="12" t="s">
        <v>41</v>
      </c>
      <c r="H3003" s="12" t="s">
        <v>42</v>
      </c>
      <c r="I3003" s="12"/>
      <c r="J3003" s="12" t="s">
        <v>43</v>
      </c>
      <c r="K3003" s="12" t="s">
        <v>1288</v>
      </c>
      <c r="L3003" s="12"/>
      <c r="M3003" s="12"/>
      <c r="N3003" s="12" t="s">
        <v>961</v>
      </c>
      <c r="O3003" s="12">
        <v>61</v>
      </c>
      <c r="P3003" s="13">
        <v>146339</v>
      </c>
      <c r="Q3003" s="14">
        <v>463</v>
      </c>
    </row>
    <row r="3004" spans="1:17" ht="21">
      <c r="A3004" s="11" t="s">
        <v>28</v>
      </c>
      <c r="B3004" s="12"/>
      <c r="C3004" s="12" t="s">
        <v>29</v>
      </c>
      <c r="D3004" s="12" t="s">
        <v>30</v>
      </c>
      <c r="E3004" s="12" t="s">
        <v>20</v>
      </c>
      <c r="F3004" s="12" t="s">
        <v>31</v>
      </c>
      <c r="G3004" s="12" t="s">
        <v>32</v>
      </c>
      <c r="H3004" s="12" t="s">
        <v>33</v>
      </c>
      <c r="I3004" s="12" t="s">
        <v>34</v>
      </c>
      <c r="J3004" s="12" t="s">
        <v>24</v>
      </c>
      <c r="K3004" s="12" t="s">
        <v>25</v>
      </c>
      <c r="L3004" s="12"/>
      <c r="M3004" s="12">
        <v>4.5</v>
      </c>
      <c r="N3004" s="12" t="s">
        <v>1972</v>
      </c>
      <c r="O3004" s="12">
        <v>41</v>
      </c>
      <c r="P3004" s="13">
        <v>39812.639999999999</v>
      </c>
      <c r="Q3004" s="14">
        <v>243</v>
      </c>
    </row>
    <row r="3005" spans="1:17" ht="21">
      <c r="A3005" s="11" t="s">
        <v>17</v>
      </c>
      <c r="B3005" s="12" t="s">
        <v>101</v>
      </c>
      <c r="C3005" s="12" t="s">
        <v>29</v>
      </c>
      <c r="D3005" s="12" t="s">
        <v>102</v>
      </c>
      <c r="E3005" s="12" t="s">
        <v>20</v>
      </c>
      <c r="F3005" s="12" t="s">
        <v>31</v>
      </c>
      <c r="G3005" s="12" t="s">
        <v>96</v>
      </c>
      <c r="H3005" s="12" t="s">
        <v>23</v>
      </c>
      <c r="I3005" s="12"/>
      <c r="J3005" s="12" t="s">
        <v>24</v>
      </c>
      <c r="K3005" s="12" t="s">
        <v>25</v>
      </c>
      <c r="L3005" s="12"/>
      <c r="M3005" s="12"/>
      <c r="N3005" s="12" t="s">
        <v>3246</v>
      </c>
      <c r="O3005" s="12">
        <v>64</v>
      </c>
      <c r="P3005" s="13">
        <v>32959.360000000001</v>
      </c>
      <c r="Q3005" s="14">
        <v>378</v>
      </c>
    </row>
    <row r="3006" spans="1:17" ht="21">
      <c r="A3006" s="11" t="s">
        <v>152</v>
      </c>
      <c r="B3006" s="12" t="s">
        <v>153</v>
      </c>
      <c r="C3006" s="12" t="s">
        <v>73</v>
      </c>
      <c r="D3006" s="12" t="s">
        <v>30</v>
      </c>
      <c r="E3006" s="12" t="s">
        <v>20</v>
      </c>
      <c r="F3006" s="12" t="s">
        <v>31</v>
      </c>
      <c r="G3006" s="12" t="s">
        <v>41</v>
      </c>
      <c r="H3006" s="12" t="s">
        <v>23</v>
      </c>
      <c r="I3006" s="12"/>
      <c r="J3006" s="12" t="s">
        <v>24</v>
      </c>
      <c r="K3006" s="12" t="s">
        <v>25</v>
      </c>
      <c r="L3006" s="12"/>
      <c r="M3006" s="12"/>
      <c r="N3006" s="12" t="s">
        <v>1448</v>
      </c>
      <c r="O3006" s="12">
        <v>51</v>
      </c>
      <c r="P3006" s="13">
        <v>84659.49</v>
      </c>
      <c r="Q3006" s="14">
        <v>170</v>
      </c>
    </row>
    <row r="3007" spans="1:17" ht="21">
      <c r="A3007" s="11" t="s">
        <v>36</v>
      </c>
      <c r="B3007" s="12" t="s">
        <v>37</v>
      </c>
      <c r="C3007" s="12" t="s">
        <v>38</v>
      </c>
      <c r="D3007" s="12" t="s">
        <v>39</v>
      </c>
      <c r="E3007" s="12"/>
      <c r="F3007" s="12" t="s">
        <v>40</v>
      </c>
      <c r="G3007" s="12" t="s">
        <v>41</v>
      </c>
      <c r="H3007" s="12" t="s">
        <v>42</v>
      </c>
      <c r="I3007" s="12"/>
      <c r="J3007" s="12" t="s">
        <v>43</v>
      </c>
      <c r="K3007" s="12"/>
      <c r="L3007" s="12" t="s">
        <v>44</v>
      </c>
      <c r="M3007" s="12">
        <v>5</v>
      </c>
      <c r="N3007" s="12" t="s">
        <v>3247</v>
      </c>
      <c r="O3007" s="12">
        <v>48</v>
      </c>
      <c r="P3007" s="13">
        <v>85189.92</v>
      </c>
      <c r="Q3007" s="14">
        <v>250</v>
      </c>
    </row>
    <row r="3008" spans="1:17" ht="21">
      <c r="A3008" s="11" t="s">
        <v>36</v>
      </c>
      <c r="B3008" s="12" t="s">
        <v>149</v>
      </c>
      <c r="C3008" s="12" t="s">
        <v>29</v>
      </c>
      <c r="D3008" s="12" t="s">
        <v>39</v>
      </c>
      <c r="E3008" s="12"/>
      <c r="F3008" s="12" t="s">
        <v>40</v>
      </c>
      <c r="G3008" s="12" t="s">
        <v>41</v>
      </c>
      <c r="H3008" s="12" t="s">
        <v>42</v>
      </c>
      <c r="I3008" s="12"/>
      <c r="J3008" s="12" t="s">
        <v>43</v>
      </c>
      <c r="K3008" s="12" t="s">
        <v>150</v>
      </c>
      <c r="L3008" s="12" t="s">
        <v>44</v>
      </c>
      <c r="M3008" s="12">
        <v>1</v>
      </c>
      <c r="N3008" s="12" t="s">
        <v>151</v>
      </c>
      <c r="O3008" s="12">
        <v>49</v>
      </c>
      <c r="P3008" s="13">
        <v>19109.509999999998</v>
      </c>
      <c r="Q3008" s="14">
        <v>501</v>
      </c>
    </row>
    <row r="3009" spans="1:17" ht="21">
      <c r="A3009" s="11" t="s">
        <v>17</v>
      </c>
      <c r="B3009" s="12"/>
      <c r="C3009" s="12" t="s">
        <v>18</v>
      </c>
      <c r="D3009" s="12" t="s">
        <v>19</v>
      </c>
      <c r="E3009" s="12" t="s">
        <v>20</v>
      </c>
      <c r="F3009" s="12" t="s">
        <v>21</v>
      </c>
      <c r="G3009" s="12" t="s">
        <v>22</v>
      </c>
      <c r="H3009" s="12" t="s">
        <v>23</v>
      </c>
      <c r="I3009" s="12"/>
      <c r="J3009" s="12" t="s">
        <v>24</v>
      </c>
      <c r="K3009" s="12" t="s">
        <v>25</v>
      </c>
      <c r="L3009" s="12" t="s">
        <v>26</v>
      </c>
      <c r="M3009" s="12"/>
      <c r="N3009" s="12" t="s">
        <v>45</v>
      </c>
      <c r="O3009" s="12">
        <v>30</v>
      </c>
      <c r="P3009" s="13">
        <v>29999.7</v>
      </c>
      <c r="Q3009" s="14">
        <v>471</v>
      </c>
    </row>
    <row r="3010" spans="1:17" ht="21">
      <c r="A3010" s="11" t="s">
        <v>310</v>
      </c>
      <c r="B3010" s="12" t="s">
        <v>3248</v>
      </c>
      <c r="C3010" s="12" t="s">
        <v>29</v>
      </c>
      <c r="D3010" s="12" t="s">
        <v>85</v>
      </c>
      <c r="E3010" s="12" t="s">
        <v>90</v>
      </c>
      <c r="F3010" s="12" t="s">
        <v>1521</v>
      </c>
      <c r="G3010" s="12" t="s">
        <v>41</v>
      </c>
      <c r="H3010" s="12" t="s">
        <v>338</v>
      </c>
      <c r="I3010" s="12"/>
      <c r="J3010" s="12" t="s">
        <v>43</v>
      </c>
      <c r="K3010" s="12" t="s">
        <v>3249</v>
      </c>
      <c r="L3010" s="12"/>
      <c r="M3010" s="12">
        <v>4.0999999999999996</v>
      </c>
      <c r="N3010" s="12" t="s">
        <v>3250</v>
      </c>
      <c r="O3010" s="12">
        <v>14</v>
      </c>
      <c r="P3010" s="13">
        <v>11825.1</v>
      </c>
      <c r="Q3010" s="14">
        <v>126</v>
      </c>
    </row>
    <row r="3011" spans="1:17" ht="21">
      <c r="A3011" s="11" t="s">
        <v>36</v>
      </c>
      <c r="B3011" s="12" t="s">
        <v>3251</v>
      </c>
      <c r="C3011" s="12" t="s">
        <v>29</v>
      </c>
      <c r="D3011" s="12"/>
      <c r="E3011" s="12" t="s">
        <v>75</v>
      </c>
      <c r="F3011" s="12" t="s">
        <v>21</v>
      </c>
      <c r="G3011" s="12" t="s">
        <v>77</v>
      </c>
      <c r="H3011" s="12" t="s">
        <v>338</v>
      </c>
      <c r="I3011" s="12"/>
      <c r="J3011" s="12" t="s">
        <v>43</v>
      </c>
      <c r="K3011" s="12" t="s">
        <v>2152</v>
      </c>
      <c r="L3011" s="12" t="s">
        <v>262</v>
      </c>
      <c r="M3011" s="12">
        <v>4.4000000000000004</v>
      </c>
      <c r="N3011" s="12" t="s">
        <v>527</v>
      </c>
      <c r="O3011" s="12">
        <v>43</v>
      </c>
      <c r="P3011" s="13">
        <v>81657</v>
      </c>
      <c r="Q3011" s="14">
        <v>363</v>
      </c>
    </row>
    <row r="3012" spans="1:17" ht="21">
      <c r="A3012" s="11" t="s">
        <v>751</v>
      </c>
      <c r="B3012" s="12" t="s">
        <v>3252</v>
      </c>
      <c r="C3012" s="12" t="s">
        <v>105</v>
      </c>
      <c r="D3012" s="12"/>
      <c r="E3012" s="12"/>
      <c r="F3012" s="12" t="s">
        <v>2738</v>
      </c>
      <c r="G3012" s="12" t="s">
        <v>77</v>
      </c>
      <c r="H3012" s="12" t="s">
        <v>338</v>
      </c>
      <c r="I3012" s="12"/>
      <c r="J3012" s="12" t="s">
        <v>43</v>
      </c>
      <c r="K3012" s="12" t="s">
        <v>1401</v>
      </c>
      <c r="L3012" s="12" t="s">
        <v>416</v>
      </c>
      <c r="M3012" s="12">
        <v>4.2</v>
      </c>
      <c r="N3012" s="12" t="s">
        <v>3253</v>
      </c>
      <c r="O3012" s="12">
        <v>48</v>
      </c>
      <c r="P3012" s="13">
        <v>65567.520000000004</v>
      </c>
      <c r="Q3012" s="14">
        <v>211</v>
      </c>
    </row>
    <row r="3013" spans="1:17" ht="21">
      <c r="A3013" s="11" t="s">
        <v>71</v>
      </c>
      <c r="B3013" s="12" t="s">
        <v>3254</v>
      </c>
      <c r="C3013" s="12" t="s">
        <v>48</v>
      </c>
      <c r="D3013" s="12"/>
      <c r="E3013" s="12" t="s">
        <v>49</v>
      </c>
      <c r="F3013" s="12" t="s">
        <v>86</v>
      </c>
      <c r="G3013" s="12"/>
      <c r="H3013" s="12" t="s">
        <v>413</v>
      </c>
      <c r="I3013" s="12" t="s">
        <v>409</v>
      </c>
      <c r="J3013" s="12" t="s">
        <v>24</v>
      </c>
      <c r="K3013" s="12" t="s">
        <v>892</v>
      </c>
      <c r="L3013" s="12" t="s">
        <v>1394</v>
      </c>
      <c r="M3013" s="12">
        <v>4.0999999999999996</v>
      </c>
      <c r="N3013" s="12" t="s">
        <v>127</v>
      </c>
      <c r="O3013" s="12">
        <v>51</v>
      </c>
      <c r="P3013" s="13">
        <v>32639.49</v>
      </c>
      <c r="Q3013" s="14">
        <v>378</v>
      </c>
    </row>
    <row r="3014" spans="1:17" ht="21">
      <c r="A3014" s="11" t="s">
        <v>152</v>
      </c>
      <c r="B3014" s="12" t="s">
        <v>3255</v>
      </c>
      <c r="C3014" s="12" t="s">
        <v>29</v>
      </c>
      <c r="D3014" s="12" t="s">
        <v>89</v>
      </c>
      <c r="E3014" s="12" t="s">
        <v>90</v>
      </c>
      <c r="F3014" s="12" t="s">
        <v>76</v>
      </c>
      <c r="G3014" s="12" t="s">
        <v>77</v>
      </c>
      <c r="H3014" s="12" t="s">
        <v>413</v>
      </c>
      <c r="I3014" s="12" t="s">
        <v>34</v>
      </c>
      <c r="J3014" s="12" t="s">
        <v>43</v>
      </c>
      <c r="K3014" s="12"/>
      <c r="L3014" s="12"/>
      <c r="M3014" s="12">
        <v>4.5</v>
      </c>
      <c r="N3014" s="12" t="s">
        <v>837</v>
      </c>
      <c r="O3014" s="12">
        <v>54</v>
      </c>
      <c r="P3014" s="13">
        <v>75599.460000000006</v>
      </c>
      <c r="Q3014" s="14">
        <v>489</v>
      </c>
    </row>
    <row r="3015" spans="1:17" ht="21">
      <c r="A3015" s="11" t="s">
        <v>165</v>
      </c>
      <c r="B3015" s="12" t="s">
        <v>1960</v>
      </c>
      <c r="C3015" s="12" t="s">
        <v>18</v>
      </c>
      <c r="D3015" s="12" t="s">
        <v>85</v>
      </c>
      <c r="E3015" s="12" t="s">
        <v>75</v>
      </c>
      <c r="F3015" s="12" t="s">
        <v>76</v>
      </c>
      <c r="G3015" s="12" t="s">
        <v>77</v>
      </c>
      <c r="H3015" s="12" t="s">
        <v>33</v>
      </c>
      <c r="I3015" s="12" t="s">
        <v>589</v>
      </c>
      <c r="J3015" s="12" t="s">
        <v>24</v>
      </c>
      <c r="K3015" s="12"/>
      <c r="L3015" s="12"/>
      <c r="M3015" s="12"/>
      <c r="N3015" s="12" t="s">
        <v>127</v>
      </c>
      <c r="O3015" s="12">
        <v>14</v>
      </c>
      <c r="P3015" s="13">
        <v>8959.86</v>
      </c>
      <c r="Q3015" s="14">
        <v>223</v>
      </c>
    </row>
    <row r="3016" spans="1:17" ht="21">
      <c r="A3016" s="11" t="s">
        <v>28</v>
      </c>
      <c r="B3016" s="12" t="s">
        <v>159</v>
      </c>
      <c r="C3016" s="12" t="s">
        <v>29</v>
      </c>
      <c r="D3016" s="12" t="s">
        <v>30</v>
      </c>
      <c r="E3016" s="12" t="s">
        <v>32</v>
      </c>
      <c r="F3016" s="12" t="s">
        <v>95</v>
      </c>
      <c r="G3016" s="12" t="s">
        <v>22</v>
      </c>
      <c r="H3016" s="12" t="s">
        <v>68</v>
      </c>
      <c r="I3016" s="12" t="s">
        <v>581</v>
      </c>
      <c r="J3016" s="12" t="s">
        <v>24</v>
      </c>
      <c r="K3016" s="12"/>
      <c r="L3016" s="12"/>
      <c r="M3016" s="12"/>
      <c r="N3016" s="12" t="s">
        <v>78</v>
      </c>
      <c r="O3016" s="12">
        <v>16</v>
      </c>
      <c r="P3016" s="13">
        <v>14399.84</v>
      </c>
      <c r="Q3016" s="14">
        <v>187</v>
      </c>
    </row>
    <row r="3017" spans="1:17" ht="21">
      <c r="A3017" s="11" t="s">
        <v>17</v>
      </c>
      <c r="B3017" s="12"/>
      <c r="C3017" s="12" t="s">
        <v>29</v>
      </c>
      <c r="D3017" s="12" t="s">
        <v>19</v>
      </c>
      <c r="E3017" s="12" t="s">
        <v>94</v>
      </c>
      <c r="F3017" s="12" t="s">
        <v>95</v>
      </c>
      <c r="G3017" s="12" t="s">
        <v>96</v>
      </c>
      <c r="H3017" s="12" t="s">
        <v>23</v>
      </c>
      <c r="I3017" s="12"/>
      <c r="J3017" s="12" t="s">
        <v>24</v>
      </c>
      <c r="K3017" s="12" t="s">
        <v>25</v>
      </c>
      <c r="L3017" s="12" t="s">
        <v>97</v>
      </c>
      <c r="M3017" s="12">
        <v>5</v>
      </c>
      <c r="N3017" s="12" t="s">
        <v>3256</v>
      </c>
      <c r="O3017" s="12">
        <v>25</v>
      </c>
      <c r="P3017" s="13">
        <v>7825</v>
      </c>
      <c r="Q3017" s="14">
        <v>357</v>
      </c>
    </row>
    <row r="3018" spans="1:17" ht="21">
      <c r="A3018" s="11" t="s">
        <v>28</v>
      </c>
      <c r="B3018" s="12"/>
      <c r="C3018" s="12" t="s">
        <v>18</v>
      </c>
      <c r="D3018" s="12" t="s">
        <v>287</v>
      </c>
      <c r="E3018" s="12" t="s">
        <v>32</v>
      </c>
      <c r="F3018" s="12" t="s">
        <v>288</v>
      </c>
      <c r="G3018" s="12" t="s">
        <v>77</v>
      </c>
      <c r="H3018" s="12" t="s">
        <v>23</v>
      </c>
      <c r="I3018" s="12"/>
      <c r="J3018" s="12" t="s">
        <v>24</v>
      </c>
      <c r="K3018" s="12" t="s">
        <v>25</v>
      </c>
      <c r="L3018" s="12" t="s">
        <v>97</v>
      </c>
      <c r="M3018" s="12">
        <v>4.7</v>
      </c>
      <c r="N3018" s="12" t="s">
        <v>3257</v>
      </c>
      <c r="O3018" s="12">
        <v>12</v>
      </c>
      <c r="P3018" s="13">
        <v>26651.88</v>
      </c>
      <c r="Q3018" s="14">
        <v>238</v>
      </c>
    </row>
    <row r="3019" spans="1:17" ht="21">
      <c r="A3019" s="11" t="s">
        <v>28</v>
      </c>
      <c r="B3019" s="12"/>
      <c r="C3019" s="12" t="s">
        <v>29</v>
      </c>
      <c r="D3019" s="12" t="s">
        <v>85</v>
      </c>
      <c r="E3019" s="12" t="s">
        <v>20</v>
      </c>
      <c r="F3019" s="12" t="s">
        <v>99</v>
      </c>
      <c r="G3019" s="12" t="s">
        <v>77</v>
      </c>
      <c r="H3019" s="12" t="s">
        <v>23</v>
      </c>
      <c r="I3019" s="12"/>
      <c r="J3019" s="12" t="s">
        <v>24</v>
      </c>
      <c r="K3019" s="12" t="s">
        <v>25</v>
      </c>
      <c r="L3019" s="12" t="s">
        <v>97</v>
      </c>
      <c r="M3019" s="12">
        <v>4.4000000000000004</v>
      </c>
      <c r="N3019" s="12" t="s">
        <v>3258</v>
      </c>
      <c r="O3019" s="12">
        <v>58</v>
      </c>
      <c r="P3019" s="13">
        <v>197199.42</v>
      </c>
      <c r="Q3019" s="14">
        <v>541</v>
      </c>
    </row>
    <row r="3020" spans="1:17" ht="21">
      <c r="A3020" s="11" t="s">
        <v>165</v>
      </c>
      <c r="B3020" s="12" t="s">
        <v>2426</v>
      </c>
      <c r="C3020" s="12" t="s">
        <v>18</v>
      </c>
      <c r="D3020" s="12" t="s">
        <v>85</v>
      </c>
      <c r="E3020" s="12" t="s">
        <v>20</v>
      </c>
      <c r="F3020" s="12" t="s">
        <v>76</v>
      </c>
      <c r="G3020" s="12" t="s">
        <v>77</v>
      </c>
      <c r="H3020" s="12" t="s">
        <v>33</v>
      </c>
      <c r="I3020" s="12" t="s">
        <v>589</v>
      </c>
      <c r="J3020" s="12" t="s">
        <v>24</v>
      </c>
      <c r="K3020" s="12"/>
      <c r="L3020" s="12"/>
      <c r="M3020" s="12"/>
      <c r="N3020" s="12" t="s">
        <v>1890</v>
      </c>
      <c r="O3020" s="12">
        <v>18</v>
      </c>
      <c r="P3020" s="13">
        <v>3042</v>
      </c>
      <c r="Q3020" s="14">
        <v>471</v>
      </c>
    </row>
    <row r="3021" spans="1:17" ht="21">
      <c r="A3021" s="11" t="s">
        <v>165</v>
      </c>
      <c r="B3021" s="12" t="s">
        <v>2770</v>
      </c>
      <c r="C3021" s="12" t="s">
        <v>29</v>
      </c>
      <c r="D3021" s="12" t="s">
        <v>85</v>
      </c>
      <c r="E3021" s="12" t="s">
        <v>75</v>
      </c>
      <c r="F3021" s="12" t="s">
        <v>76</v>
      </c>
      <c r="G3021" s="12" t="s">
        <v>77</v>
      </c>
      <c r="H3021" s="12" t="s">
        <v>256</v>
      </c>
      <c r="I3021" s="12" t="s">
        <v>589</v>
      </c>
      <c r="J3021" s="12" t="s">
        <v>24</v>
      </c>
      <c r="K3021" s="12"/>
      <c r="L3021" s="12"/>
      <c r="M3021" s="12">
        <v>5</v>
      </c>
      <c r="N3021" s="12" t="s">
        <v>61</v>
      </c>
      <c r="O3021" s="12">
        <v>57</v>
      </c>
      <c r="P3021" s="13">
        <v>91143</v>
      </c>
      <c r="Q3021" s="14">
        <v>450</v>
      </c>
    </row>
    <row r="3022" spans="1:17" ht="21">
      <c r="A3022" s="11" t="s">
        <v>17</v>
      </c>
      <c r="B3022" s="12" t="s">
        <v>3259</v>
      </c>
      <c r="C3022" s="12" t="s">
        <v>48</v>
      </c>
      <c r="D3022" s="12" t="s">
        <v>85</v>
      </c>
      <c r="E3022" s="12" t="s">
        <v>20</v>
      </c>
      <c r="F3022" s="12" t="s">
        <v>21</v>
      </c>
      <c r="G3022" s="12" t="s">
        <v>77</v>
      </c>
      <c r="H3022" s="12" t="s">
        <v>33</v>
      </c>
      <c r="I3022" s="12" t="s">
        <v>3260</v>
      </c>
      <c r="J3022" s="12" t="s">
        <v>24</v>
      </c>
      <c r="K3022" s="12"/>
      <c r="L3022" s="12"/>
      <c r="M3022" s="12"/>
      <c r="N3022" s="12" t="s">
        <v>1055</v>
      </c>
      <c r="O3022" s="12">
        <v>12</v>
      </c>
      <c r="P3022" s="13">
        <v>20807.88</v>
      </c>
      <c r="Q3022" s="14">
        <v>163</v>
      </c>
    </row>
    <row r="3023" spans="1:17" ht="21">
      <c r="A3023" s="11" t="s">
        <v>165</v>
      </c>
      <c r="B3023" s="12" t="s">
        <v>3261</v>
      </c>
      <c r="C3023" s="12" t="s">
        <v>18</v>
      </c>
      <c r="D3023" s="12" t="s">
        <v>85</v>
      </c>
      <c r="E3023" s="12" t="s">
        <v>75</v>
      </c>
      <c r="F3023" s="12" t="s">
        <v>76</v>
      </c>
      <c r="G3023" s="12" t="s">
        <v>22</v>
      </c>
      <c r="H3023" s="12" t="s">
        <v>33</v>
      </c>
      <c r="I3023" s="12" t="s">
        <v>589</v>
      </c>
      <c r="J3023" s="12" t="s">
        <v>24</v>
      </c>
      <c r="K3023" s="12"/>
      <c r="L3023" s="12"/>
      <c r="M3023" s="12"/>
      <c r="N3023" s="12" t="s">
        <v>3262</v>
      </c>
      <c r="O3023" s="12">
        <v>30</v>
      </c>
      <c r="P3023" s="13">
        <v>86910</v>
      </c>
      <c r="Q3023" s="14">
        <v>235</v>
      </c>
    </row>
    <row r="3024" spans="1:17" ht="21">
      <c r="A3024" s="11" t="s">
        <v>165</v>
      </c>
      <c r="B3024" s="12" t="s">
        <v>1569</v>
      </c>
      <c r="C3024" s="12" t="s">
        <v>201</v>
      </c>
      <c r="D3024" s="12" t="s">
        <v>102</v>
      </c>
      <c r="E3024" s="12" t="s">
        <v>75</v>
      </c>
      <c r="F3024" s="12" t="s">
        <v>76</v>
      </c>
      <c r="G3024" s="12" t="s">
        <v>77</v>
      </c>
      <c r="H3024" s="12" t="s">
        <v>42</v>
      </c>
      <c r="I3024" s="12" t="s">
        <v>589</v>
      </c>
      <c r="J3024" s="12" t="s">
        <v>24</v>
      </c>
      <c r="K3024" s="12"/>
      <c r="L3024" s="12"/>
      <c r="M3024" s="12"/>
      <c r="N3024" s="12" t="s">
        <v>3263</v>
      </c>
      <c r="O3024" s="12">
        <v>46</v>
      </c>
      <c r="P3024" s="13">
        <v>56994</v>
      </c>
      <c r="Q3024" s="14">
        <v>294</v>
      </c>
    </row>
    <row r="3025" spans="1:17" ht="21">
      <c r="A3025" s="11" t="s">
        <v>28</v>
      </c>
      <c r="B3025" s="12" t="s">
        <v>3264</v>
      </c>
      <c r="C3025" s="12" t="s">
        <v>105</v>
      </c>
      <c r="D3025" s="12" t="s">
        <v>85</v>
      </c>
      <c r="E3025" s="12" t="s">
        <v>75</v>
      </c>
      <c r="F3025" s="12" t="s">
        <v>106</v>
      </c>
      <c r="G3025" s="12" t="s">
        <v>401</v>
      </c>
      <c r="H3025" s="12" t="s">
        <v>42</v>
      </c>
      <c r="I3025" s="12" t="s">
        <v>248</v>
      </c>
      <c r="J3025" s="12" t="s">
        <v>24</v>
      </c>
      <c r="K3025" s="12"/>
      <c r="L3025" s="12"/>
      <c r="M3025" s="12"/>
      <c r="N3025" s="12" t="s">
        <v>1954</v>
      </c>
      <c r="O3025" s="12">
        <v>39</v>
      </c>
      <c r="P3025" s="13">
        <v>38961</v>
      </c>
      <c r="Q3025" s="14">
        <v>393</v>
      </c>
    </row>
    <row r="3026" spans="1:17" ht="21">
      <c r="A3026" s="11" t="s">
        <v>79</v>
      </c>
      <c r="B3026" s="12" t="s">
        <v>737</v>
      </c>
      <c r="C3026" s="12" t="s">
        <v>29</v>
      </c>
      <c r="D3026" s="12" t="s">
        <v>85</v>
      </c>
      <c r="E3026" s="12" t="s">
        <v>3265</v>
      </c>
      <c r="F3026" s="12" t="s">
        <v>86</v>
      </c>
      <c r="G3026" s="12" t="s">
        <v>32</v>
      </c>
      <c r="H3026" s="12" t="s">
        <v>33</v>
      </c>
      <c r="I3026" s="12"/>
      <c r="J3026" s="12" t="s">
        <v>43</v>
      </c>
      <c r="K3026" s="12" t="s">
        <v>3266</v>
      </c>
      <c r="L3026" s="12"/>
      <c r="M3026" s="12">
        <v>5</v>
      </c>
      <c r="N3026" s="12" t="s">
        <v>1119</v>
      </c>
      <c r="O3026" s="12">
        <v>12</v>
      </c>
      <c r="P3026" s="13">
        <v>4199.88</v>
      </c>
      <c r="Q3026" s="14">
        <v>146</v>
      </c>
    </row>
    <row r="3027" spans="1:17" ht="21">
      <c r="A3027" s="11" t="s">
        <v>165</v>
      </c>
      <c r="B3027" s="12" t="s">
        <v>2079</v>
      </c>
      <c r="C3027" s="12" t="s">
        <v>29</v>
      </c>
      <c r="D3027" s="12" t="s">
        <v>883</v>
      </c>
      <c r="E3027" s="12" t="s">
        <v>90</v>
      </c>
      <c r="F3027" s="12" t="s">
        <v>40</v>
      </c>
      <c r="G3027" s="12" t="s">
        <v>77</v>
      </c>
      <c r="H3027" s="12" t="s">
        <v>33</v>
      </c>
      <c r="I3027" s="12" t="s">
        <v>3267</v>
      </c>
      <c r="J3027" s="12" t="s">
        <v>43</v>
      </c>
      <c r="K3027" s="12"/>
      <c r="L3027" s="12"/>
      <c r="M3027" s="12"/>
      <c r="N3027" s="12" t="s">
        <v>3268</v>
      </c>
      <c r="O3027" s="12">
        <v>64</v>
      </c>
      <c r="P3027" s="13">
        <v>183871.35999999999</v>
      </c>
      <c r="Q3027" s="14">
        <v>441</v>
      </c>
    </row>
    <row r="3028" spans="1:17" ht="21">
      <c r="A3028" s="11" t="s">
        <v>165</v>
      </c>
      <c r="B3028" s="12" t="s">
        <v>2271</v>
      </c>
      <c r="C3028" s="12" t="s">
        <v>218</v>
      </c>
      <c r="D3028" s="12" t="s">
        <v>853</v>
      </c>
      <c r="E3028" s="12" t="s">
        <v>75</v>
      </c>
      <c r="F3028" s="12" t="s">
        <v>145</v>
      </c>
      <c r="G3028" s="12" t="s">
        <v>77</v>
      </c>
      <c r="H3028" s="12" t="s">
        <v>42</v>
      </c>
      <c r="I3028" s="12"/>
      <c r="J3028" s="12" t="s">
        <v>24</v>
      </c>
      <c r="K3028" s="12" t="s">
        <v>146</v>
      </c>
      <c r="L3028" s="12"/>
      <c r="M3028" s="12"/>
      <c r="N3028" s="12" t="s">
        <v>151</v>
      </c>
      <c r="O3028" s="12">
        <v>32</v>
      </c>
      <c r="P3028" s="13">
        <v>12479.68</v>
      </c>
      <c r="Q3028" s="14">
        <v>411</v>
      </c>
    </row>
    <row r="3029" spans="1:17" ht="21">
      <c r="A3029" s="11" t="s">
        <v>28</v>
      </c>
      <c r="B3029" s="12"/>
      <c r="C3029" s="12" t="s">
        <v>29</v>
      </c>
      <c r="D3029" s="12" t="s">
        <v>30</v>
      </c>
      <c r="E3029" s="12" t="s">
        <v>20</v>
      </c>
      <c r="F3029" s="12" t="s">
        <v>31</v>
      </c>
      <c r="G3029" s="12" t="s">
        <v>32</v>
      </c>
      <c r="H3029" s="12" t="s">
        <v>33</v>
      </c>
      <c r="I3029" s="12" t="s">
        <v>34</v>
      </c>
      <c r="J3029" s="12" t="s">
        <v>24</v>
      </c>
      <c r="K3029" s="12" t="s">
        <v>25</v>
      </c>
      <c r="L3029" s="12"/>
      <c r="M3029" s="12">
        <v>4.5</v>
      </c>
      <c r="N3029" s="12" t="s">
        <v>890</v>
      </c>
      <c r="O3029" s="12">
        <v>36</v>
      </c>
      <c r="P3029" s="13">
        <v>30599.64</v>
      </c>
      <c r="Q3029" s="14">
        <v>298</v>
      </c>
    </row>
    <row r="3030" spans="1:17" ht="21">
      <c r="A3030" s="11" t="s">
        <v>36</v>
      </c>
      <c r="B3030" s="12" t="s">
        <v>37</v>
      </c>
      <c r="C3030" s="12" t="s">
        <v>38</v>
      </c>
      <c r="D3030" s="12" t="s">
        <v>39</v>
      </c>
      <c r="E3030" s="12"/>
      <c r="F3030" s="12" t="s">
        <v>40</v>
      </c>
      <c r="G3030" s="12" t="s">
        <v>41</v>
      </c>
      <c r="H3030" s="12" t="s">
        <v>42</v>
      </c>
      <c r="I3030" s="12"/>
      <c r="J3030" s="12" t="s">
        <v>43</v>
      </c>
      <c r="K3030" s="12"/>
      <c r="L3030" s="12" t="s">
        <v>44</v>
      </c>
      <c r="M3030" s="12">
        <v>5</v>
      </c>
      <c r="N3030" s="12" t="s">
        <v>100</v>
      </c>
      <c r="O3030" s="12">
        <v>48</v>
      </c>
      <c r="P3030" s="13">
        <v>81552</v>
      </c>
      <c r="Q3030" s="14">
        <v>343</v>
      </c>
    </row>
    <row r="3031" spans="1:17" ht="21">
      <c r="A3031" s="11" t="s">
        <v>36</v>
      </c>
      <c r="B3031" s="12" t="s">
        <v>149</v>
      </c>
      <c r="C3031" s="12" t="s">
        <v>29</v>
      </c>
      <c r="D3031" s="12" t="s">
        <v>39</v>
      </c>
      <c r="E3031" s="12"/>
      <c r="F3031" s="12" t="s">
        <v>40</v>
      </c>
      <c r="G3031" s="12" t="s">
        <v>41</v>
      </c>
      <c r="H3031" s="12" t="s">
        <v>42</v>
      </c>
      <c r="I3031" s="12"/>
      <c r="J3031" s="12" t="s">
        <v>43</v>
      </c>
      <c r="K3031" s="12" t="s">
        <v>150</v>
      </c>
      <c r="L3031" s="12" t="s">
        <v>44</v>
      </c>
      <c r="M3031" s="12">
        <v>1</v>
      </c>
      <c r="N3031" s="12" t="s">
        <v>151</v>
      </c>
      <c r="O3031" s="12">
        <v>55</v>
      </c>
      <c r="P3031" s="13">
        <v>21449.45</v>
      </c>
      <c r="Q3031" s="14">
        <v>291</v>
      </c>
    </row>
    <row r="3032" spans="1:17" ht="21">
      <c r="A3032" s="11" t="s">
        <v>17</v>
      </c>
      <c r="B3032" s="12"/>
      <c r="C3032" s="12" t="s">
        <v>18</v>
      </c>
      <c r="D3032" s="12" t="s">
        <v>19</v>
      </c>
      <c r="E3032" s="12" t="s">
        <v>20</v>
      </c>
      <c r="F3032" s="12" t="s">
        <v>21</v>
      </c>
      <c r="G3032" s="12" t="s">
        <v>22</v>
      </c>
      <c r="H3032" s="12" t="s">
        <v>23</v>
      </c>
      <c r="I3032" s="12"/>
      <c r="J3032" s="12" t="s">
        <v>24</v>
      </c>
      <c r="K3032" s="12" t="s">
        <v>25</v>
      </c>
      <c r="L3032" s="12" t="s">
        <v>26</v>
      </c>
      <c r="M3032" s="12"/>
      <c r="N3032" s="12" t="s">
        <v>3269</v>
      </c>
      <c r="O3032" s="12">
        <v>51</v>
      </c>
      <c r="P3032" s="13">
        <v>48806.49</v>
      </c>
      <c r="Q3032" s="14">
        <v>454</v>
      </c>
    </row>
    <row r="3033" spans="1:17" ht="21">
      <c r="A3033" s="11" t="s">
        <v>165</v>
      </c>
      <c r="B3033" s="12" t="s">
        <v>2669</v>
      </c>
      <c r="C3033" s="12" t="s">
        <v>29</v>
      </c>
      <c r="D3033" s="12" t="s">
        <v>30</v>
      </c>
      <c r="E3033" s="12" t="s">
        <v>208</v>
      </c>
      <c r="F3033" s="12" t="s">
        <v>31</v>
      </c>
      <c r="G3033" s="12" t="s">
        <v>41</v>
      </c>
      <c r="H3033" s="12" t="s">
        <v>42</v>
      </c>
      <c r="I3033" s="12"/>
      <c r="J3033" s="12" t="s">
        <v>43</v>
      </c>
      <c r="K3033" s="12" t="s">
        <v>205</v>
      </c>
      <c r="L3033" s="12"/>
      <c r="M3033" s="12"/>
      <c r="N3033" s="12" t="s">
        <v>888</v>
      </c>
      <c r="O3033" s="12">
        <v>16</v>
      </c>
      <c r="P3033" s="13">
        <v>20784</v>
      </c>
      <c r="Q3033" s="14">
        <v>310</v>
      </c>
    </row>
    <row r="3034" spans="1:17" ht="21">
      <c r="A3034" s="11" t="s">
        <v>165</v>
      </c>
      <c r="B3034" s="12" t="s">
        <v>2964</v>
      </c>
      <c r="C3034" s="12" t="s">
        <v>18</v>
      </c>
      <c r="D3034" s="12" t="s">
        <v>85</v>
      </c>
      <c r="E3034" s="12" t="s">
        <v>49</v>
      </c>
      <c r="F3034" s="12" t="s">
        <v>76</v>
      </c>
      <c r="G3034" s="12" t="s">
        <v>22</v>
      </c>
      <c r="H3034" s="12" t="s">
        <v>33</v>
      </c>
      <c r="I3034" s="12"/>
      <c r="J3034" s="12" t="s">
        <v>24</v>
      </c>
      <c r="K3034" s="12" t="s">
        <v>506</v>
      </c>
      <c r="L3034" s="12"/>
      <c r="M3034" s="12"/>
      <c r="N3034" s="12" t="s">
        <v>3270</v>
      </c>
      <c r="O3034" s="12">
        <v>65</v>
      </c>
      <c r="P3034" s="13">
        <v>129306.45</v>
      </c>
      <c r="Q3034" s="14">
        <v>556</v>
      </c>
    </row>
    <row r="3035" spans="1:17" ht="21">
      <c r="A3035" s="11" t="s">
        <v>165</v>
      </c>
      <c r="B3035" s="12" t="s">
        <v>2669</v>
      </c>
      <c r="C3035" s="12" t="s">
        <v>29</v>
      </c>
      <c r="D3035" s="12" t="s">
        <v>30</v>
      </c>
      <c r="E3035" s="12" t="s">
        <v>208</v>
      </c>
      <c r="F3035" s="12" t="s">
        <v>2374</v>
      </c>
      <c r="G3035" s="12" t="s">
        <v>41</v>
      </c>
      <c r="H3035" s="12" t="s">
        <v>256</v>
      </c>
      <c r="I3035" s="12"/>
      <c r="J3035" s="12" t="s">
        <v>24</v>
      </c>
      <c r="K3035" s="12" t="s">
        <v>205</v>
      </c>
      <c r="L3035" s="12"/>
      <c r="M3035" s="12">
        <v>5</v>
      </c>
      <c r="N3035" s="12" t="s">
        <v>3271</v>
      </c>
      <c r="O3035" s="12">
        <v>58</v>
      </c>
      <c r="P3035" s="13">
        <v>14290.62</v>
      </c>
      <c r="Q3035" s="14">
        <v>277</v>
      </c>
    </row>
    <row r="3036" spans="1:17" ht="21">
      <c r="A3036" s="11" t="s">
        <v>165</v>
      </c>
      <c r="B3036" s="12" t="s">
        <v>3008</v>
      </c>
      <c r="C3036" s="12" t="s">
        <v>29</v>
      </c>
      <c r="D3036" s="12" t="s">
        <v>588</v>
      </c>
      <c r="E3036" s="12" t="s">
        <v>20</v>
      </c>
      <c r="F3036" s="12" t="s">
        <v>145</v>
      </c>
      <c r="G3036" s="12" t="s">
        <v>41</v>
      </c>
      <c r="H3036" s="12" t="s">
        <v>42</v>
      </c>
      <c r="I3036" s="12"/>
      <c r="J3036" s="12" t="s">
        <v>43</v>
      </c>
      <c r="K3036" s="12" t="s">
        <v>1100</v>
      </c>
      <c r="L3036" s="12"/>
      <c r="M3036" s="12"/>
      <c r="N3036" s="12" t="s">
        <v>100</v>
      </c>
      <c r="O3036" s="12">
        <v>50</v>
      </c>
      <c r="P3036" s="13">
        <v>84950</v>
      </c>
      <c r="Q3036" s="14">
        <v>392</v>
      </c>
    </row>
    <row r="3037" spans="1:17" ht="21">
      <c r="A3037" s="11" t="s">
        <v>17</v>
      </c>
      <c r="B3037" s="12"/>
      <c r="C3037" s="12" t="s">
        <v>29</v>
      </c>
      <c r="D3037" s="12" t="s">
        <v>19</v>
      </c>
      <c r="E3037" s="12" t="s">
        <v>94</v>
      </c>
      <c r="F3037" s="12" t="s">
        <v>95</v>
      </c>
      <c r="G3037" s="12" t="s">
        <v>96</v>
      </c>
      <c r="H3037" s="12" t="s">
        <v>23</v>
      </c>
      <c r="I3037" s="12"/>
      <c r="J3037" s="12" t="s">
        <v>24</v>
      </c>
      <c r="K3037" s="12" t="s">
        <v>25</v>
      </c>
      <c r="L3037" s="12" t="s">
        <v>97</v>
      </c>
      <c r="M3037" s="12">
        <v>5</v>
      </c>
      <c r="N3037" s="12" t="s">
        <v>45</v>
      </c>
      <c r="O3037" s="12">
        <v>17</v>
      </c>
      <c r="P3037" s="13">
        <v>16999.830000000002</v>
      </c>
      <c r="Q3037" s="14">
        <v>368</v>
      </c>
    </row>
    <row r="3038" spans="1:17" ht="21">
      <c r="A3038" s="11" t="s">
        <v>28</v>
      </c>
      <c r="B3038" s="12"/>
      <c r="C3038" s="12" t="s">
        <v>18</v>
      </c>
      <c r="D3038" s="12" t="s">
        <v>287</v>
      </c>
      <c r="E3038" s="12" t="s">
        <v>32</v>
      </c>
      <c r="F3038" s="12" t="s">
        <v>288</v>
      </c>
      <c r="G3038" s="12" t="s">
        <v>77</v>
      </c>
      <c r="H3038" s="12" t="s">
        <v>23</v>
      </c>
      <c r="I3038" s="12"/>
      <c r="J3038" s="12" t="s">
        <v>24</v>
      </c>
      <c r="K3038" s="12" t="s">
        <v>25</v>
      </c>
      <c r="L3038" s="12" t="s">
        <v>97</v>
      </c>
      <c r="M3038" s="12">
        <v>4.7</v>
      </c>
      <c r="N3038" s="12" t="s">
        <v>3272</v>
      </c>
      <c r="O3038" s="12">
        <v>29</v>
      </c>
      <c r="P3038" s="13">
        <v>29203</v>
      </c>
      <c r="Q3038" s="14">
        <v>244</v>
      </c>
    </row>
    <row r="3039" spans="1:17" ht="21">
      <c r="A3039" s="11" t="s">
        <v>28</v>
      </c>
      <c r="B3039" s="12"/>
      <c r="C3039" s="12" t="s">
        <v>29</v>
      </c>
      <c r="D3039" s="12" t="s">
        <v>85</v>
      </c>
      <c r="E3039" s="12" t="s">
        <v>20</v>
      </c>
      <c r="F3039" s="12" t="s">
        <v>99</v>
      </c>
      <c r="G3039" s="12" t="s">
        <v>77</v>
      </c>
      <c r="H3039" s="12" t="s">
        <v>23</v>
      </c>
      <c r="I3039" s="12"/>
      <c r="J3039" s="12" t="s">
        <v>24</v>
      </c>
      <c r="K3039" s="12" t="s">
        <v>25</v>
      </c>
      <c r="L3039" s="12" t="s">
        <v>97</v>
      </c>
      <c r="M3039" s="12">
        <v>4.4000000000000004</v>
      </c>
      <c r="N3039" s="12" t="s">
        <v>3273</v>
      </c>
      <c r="O3039" s="12">
        <v>59</v>
      </c>
      <c r="P3039" s="13">
        <v>95634.87</v>
      </c>
      <c r="Q3039" s="14">
        <v>209</v>
      </c>
    </row>
    <row r="3040" spans="1:17" ht="21">
      <c r="A3040" s="11" t="s">
        <v>165</v>
      </c>
      <c r="B3040" s="12" t="s">
        <v>2313</v>
      </c>
      <c r="C3040" s="12" t="s">
        <v>29</v>
      </c>
      <c r="D3040" s="12" t="s">
        <v>89</v>
      </c>
      <c r="E3040" s="12" t="s">
        <v>1187</v>
      </c>
      <c r="F3040" s="12" t="s">
        <v>106</v>
      </c>
      <c r="G3040" s="12" t="s">
        <v>41</v>
      </c>
      <c r="H3040" s="12" t="s">
        <v>42</v>
      </c>
      <c r="I3040" s="12"/>
      <c r="J3040" s="12" t="s">
        <v>43</v>
      </c>
      <c r="K3040" s="12" t="s">
        <v>799</v>
      </c>
      <c r="L3040" s="12"/>
      <c r="M3040" s="12"/>
      <c r="N3040" s="12" t="s">
        <v>3274</v>
      </c>
      <c r="O3040" s="12">
        <v>49</v>
      </c>
      <c r="P3040" s="13">
        <v>35083.019999999997</v>
      </c>
      <c r="Q3040" s="14">
        <v>377</v>
      </c>
    </row>
    <row r="3041" spans="1:17" ht="21">
      <c r="A3041" s="11" t="s">
        <v>165</v>
      </c>
      <c r="B3041" s="12" t="s">
        <v>153</v>
      </c>
      <c r="C3041" s="12" t="s">
        <v>29</v>
      </c>
      <c r="D3041" s="12" t="s">
        <v>85</v>
      </c>
      <c r="E3041" s="12" t="s">
        <v>90</v>
      </c>
      <c r="F3041" s="12" t="s">
        <v>337</v>
      </c>
      <c r="G3041" s="12" t="s">
        <v>41</v>
      </c>
      <c r="H3041" s="12" t="s">
        <v>42</v>
      </c>
      <c r="I3041" s="12"/>
      <c r="J3041" s="12" t="s">
        <v>24</v>
      </c>
      <c r="K3041" s="12" t="s">
        <v>205</v>
      </c>
      <c r="L3041" s="12"/>
      <c r="M3041" s="12"/>
      <c r="N3041" s="12" t="s">
        <v>3275</v>
      </c>
      <c r="O3041" s="12">
        <v>26</v>
      </c>
      <c r="P3041" s="13">
        <v>23364.639999999999</v>
      </c>
      <c r="Q3041" s="14">
        <v>364</v>
      </c>
    </row>
    <row r="3042" spans="1:17" ht="21">
      <c r="A3042" s="11" t="s">
        <v>165</v>
      </c>
      <c r="B3042" s="12" t="s">
        <v>741</v>
      </c>
      <c r="C3042" s="12" t="s">
        <v>18</v>
      </c>
      <c r="D3042" s="12" t="s">
        <v>30</v>
      </c>
      <c r="E3042" s="12" t="s">
        <v>1187</v>
      </c>
      <c r="F3042" s="12" t="s">
        <v>76</v>
      </c>
      <c r="G3042" s="12" t="s">
        <v>32</v>
      </c>
      <c r="H3042" s="12" t="s">
        <v>33</v>
      </c>
      <c r="I3042" s="12"/>
      <c r="J3042" s="12" t="s">
        <v>43</v>
      </c>
      <c r="K3042" s="12" t="s">
        <v>2877</v>
      </c>
      <c r="L3042" s="12"/>
      <c r="M3042" s="12"/>
      <c r="N3042" s="12" t="s">
        <v>100</v>
      </c>
      <c r="O3042" s="12">
        <v>55</v>
      </c>
      <c r="P3042" s="13">
        <v>93445</v>
      </c>
      <c r="Q3042" s="14">
        <v>517</v>
      </c>
    </row>
    <row r="3043" spans="1:17" ht="21">
      <c r="A3043" s="11" t="s">
        <v>36</v>
      </c>
      <c r="B3043" s="12" t="s">
        <v>3276</v>
      </c>
      <c r="C3043" s="12" t="s">
        <v>105</v>
      </c>
      <c r="D3043" s="12"/>
      <c r="E3043" s="12" t="s">
        <v>90</v>
      </c>
      <c r="F3043" s="12" t="s">
        <v>76</v>
      </c>
      <c r="G3043" s="12" t="s">
        <v>77</v>
      </c>
      <c r="H3043" s="12" t="s">
        <v>338</v>
      </c>
      <c r="I3043" s="12"/>
      <c r="J3043" s="12" t="s">
        <v>43</v>
      </c>
      <c r="K3043" s="12" t="s">
        <v>1401</v>
      </c>
      <c r="L3043" s="12" t="s">
        <v>262</v>
      </c>
      <c r="M3043" s="12">
        <v>4.2</v>
      </c>
      <c r="N3043" s="12" t="s">
        <v>83</v>
      </c>
      <c r="O3043" s="12">
        <v>34</v>
      </c>
      <c r="P3043" s="13">
        <v>35291.660000000003</v>
      </c>
      <c r="Q3043" s="14">
        <v>212</v>
      </c>
    </row>
    <row r="3044" spans="1:17" ht="21">
      <c r="A3044" s="11" t="s">
        <v>165</v>
      </c>
      <c r="B3044" s="12" t="s">
        <v>1382</v>
      </c>
      <c r="C3044" s="12" t="s">
        <v>218</v>
      </c>
      <c r="D3044" s="12" t="s">
        <v>30</v>
      </c>
      <c r="E3044" s="12" t="s">
        <v>661</v>
      </c>
      <c r="F3044" s="12" t="s">
        <v>374</v>
      </c>
      <c r="G3044" s="12" t="s">
        <v>32</v>
      </c>
      <c r="H3044" s="12" t="s">
        <v>33</v>
      </c>
      <c r="I3044" s="12" t="s">
        <v>426</v>
      </c>
      <c r="J3044" s="12" t="s">
        <v>43</v>
      </c>
      <c r="K3044" s="12"/>
      <c r="L3044" s="12"/>
      <c r="M3044" s="12">
        <v>5</v>
      </c>
      <c r="N3044" s="12" t="s">
        <v>2948</v>
      </c>
      <c r="O3044" s="12">
        <v>34</v>
      </c>
      <c r="P3044" s="13">
        <v>92513.66</v>
      </c>
      <c r="Q3044" s="14">
        <v>417</v>
      </c>
    </row>
    <row r="3045" spans="1:17" ht="21">
      <c r="A3045" s="11" t="s">
        <v>28</v>
      </c>
      <c r="B3045" s="12" t="s">
        <v>3277</v>
      </c>
      <c r="C3045" s="12" t="s">
        <v>18</v>
      </c>
      <c r="D3045" s="12" t="s">
        <v>30</v>
      </c>
      <c r="E3045" s="12" t="s">
        <v>90</v>
      </c>
      <c r="F3045" s="12" t="s">
        <v>76</v>
      </c>
      <c r="G3045" s="12" t="s">
        <v>77</v>
      </c>
      <c r="H3045" s="12" t="s">
        <v>33</v>
      </c>
      <c r="I3045" s="12"/>
      <c r="J3045" s="12" t="s">
        <v>24</v>
      </c>
      <c r="K3045" s="12" t="s">
        <v>205</v>
      </c>
      <c r="L3045" s="12"/>
      <c r="M3045" s="12"/>
      <c r="N3045" s="12" t="s">
        <v>45</v>
      </c>
      <c r="O3045" s="12">
        <v>60</v>
      </c>
      <c r="P3045" s="13">
        <v>59999.4</v>
      </c>
      <c r="Q3045" s="14">
        <v>230</v>
      </c>
    </row>
    <row r="3046" spans="1:17" ht="21">
      <c r="A3046" s="11" t="s">
        <v>165</v>
      </c>
      <c r="B3046" s="12" t="s">
        <v>3008</v>
      </c>
      <c r="C3046" s="12" t="s">
        <v>29</v>
      </c>
      <c r="D3046" s="12" t="s">
        <v>588</v>
      </c>
      <c r="E3046" s="12" t="s">
        <v>1187</v>
      </c>
      <c r="F3046" s="12" t="s">
        <v>145</v>
      </c>
      <c r="G3046" s="12" t="s">
        <v>77</v>
      </c>
      <c r="H3046" s="12" t="s">
        <v>42</v>
      </c>
      <c r="I3046" s="12"/>
      <c r="J3046" s="12" t="s">
        <v>24</v>
      </c>
      <c r="K3046" s="12" t="s">
        <v>1288</v>
      </c>
      <c r="L3046" s="12"/>
      <c r="M3046" s="12"/>
      <c r="N3046" s="12" t="s">
        <v>78</v>
      </c>
      <c r="O3046" s="12">
        <v>41</v>
      </c>
      <c r="P3046" s="13">
        <v>36899.589999999997</v>
      </c>
      <c r="Q3046" s="14">
        <v>469</v>
      </c>
    </row>
    <row r="3047" spans="1:17" ht="21">
      <c r="A3047" s="11" t="s">
        <v>36</v>
      </c>
      <c r="B3047" s="12" t="s">
        <v>37</v>
      </c>
      <c r="C3047" s="12" t="s">
        <v>38</v>
      </c>
      <c r="D3047" s="12" t="s">
        <v>39</v>
      </c>
      <c r="E3047" s="12"/>
      <c r="F3047" s="12" t="s">
        <v>40</v>
      </c>
      <c r="G3047" s="12" t="s">
        <v>41</v>
      </c>
      <c r="H3047" s="12" t="s">
        <v>42</v>
      </c>
      <c r="I3047" s="12"/>
      <c r="J3047" s="12" t="s">
        <v>43</v>
      </c>
      <c r="K3047" s="12"/>
      <c r="L3047" s="12" t="s">
        <v>44</v>
      </c>
      <c r="M3047" s="12">
        <v>5</v>
      </c>
      <c r="N3047" s="12" t="s">
        <v>3278</v>
      </c>
      <c r="O3047" s="12">
        <v>38</v>
      </c>
      <c r="P3047" s="13">
        <v>41850.92</v>
      </c>
      <c r="Q3047" s="14">
        <v>308</v>
      </c>
    </row>
    <row r="3048" spans="1:17" ht="21">
      <c r="A3048" s="11" t="s">
        <v>36</v>
      </c>
      <c r="B3048" s="12" t="s">
        <v>149</v>
      </c>
      <c r="C3048" s="12" t="s">
        <v>29</v>
      </c>
      <c r="D3048" s="12" t="s">
        <v>39</v>
      </c>
      <c r="E3048" s="12"/>
      <c r="F3048" s="12" t="s">
        <v>40</v>
      </c>
      <c r="G3048" s="12" t="s">
        <v>41</v>
      </c>
      <c r="H3048" s="12" t="s">
        <v>42</v>
      </c>
      <c r="I3048" s="12"/>
      <c r="J3048" s="12" t="s">
        <v>43</v>
      </c>
      <c r="K3048" s="12" t="s">
        <v>150</v>
      </c>
      <c r="L3048" s="12" t="s">
        <v>44</v>
      </c>
      <c r="M3048" s="12">
        <v>1</v>
      </c>
      <c r="N3048" s="12" t="s">
        <v>151</v>
      </c>
      <c r="O3048" s="12">
        <v>61</v>
      </c>
      <c r="P3048" s="13">
        <v>23789.39</v>
      </c>
      <c r="Q3048" s="14">
        <v>245</v>
      </c>
    </row>
    <row r="3049" spans="1:17" ht="21">
      <c r="A3049" s="11" t="s">
        <v>17</v>
      </c>
      <c r="B3049" s="12"/>
      <c r="C3049" s="12" t="s">
        <v>18</v>
      </c>
      <c r="D3049" s="12" t="s">
        <v>19</v>
      </c>
      <c r="E3049" s="12" t="s">
        <v>20</v>
      </c>
      <c r="F3049" s="12" t="s">
        <v>21</v>
      </c>
      <c r="G3049" s="12" t="s">
        <v>22</v>
      </c>
      <c r="H3049" s="12" t="s">
        <v>23</v>
      </c>
      <c r="I3049" s="12"/>
      <c r="J3049" s="12" t="s">
        <v>24</v>
      </c>
      <c r="K3049" s="12" t="s">
        <v>25</v>
      </c>
      <c r="L3049" s="12" t="s">
        <v>26</v>
      </c>
      <c r="M3049" s="12"/>
      <c r="N3049" s="12" t="s">
        <v>151</v>
      </c>
      <c r="O3049" s="12">
        <v>40</v>
      </c>
      <c r="P3049" s="13">
        <v>15599.6</v>
      </c>
      <c r="Q3049" s="14">
        <v>503</v>
      </c>
    </row>
    <row r="3050" spans="1:17" ht="21">
      <c r="A3050" s="11" t="s">
        <v>165</v>
      </c>
      <c r="B3050" s="12" t="s">
        <v>522</v>
      </c>
      <c r="C3050" s="12" t="s">
        <v>29</v>
      </c>
      <c r="D3050" s="12"/>
      <c r="E3050" s="12" t="s">
        <v>90</v>
      </c>
      <c r="F3050" s="12" t="s">
        <v>86</v>
      </c>
      <c r="G3050" s="12" t="s">
        <v>22</v>
      </c>
      <c r="H3050" s="12" t="s">
        <v>33</v>
      </c>
      <c r="I3050" s="12"/>
      <c r="J3050" s="12" t="s">
        <v>24</v>
      </c>
      <c r="K3050" s="12" t="s">
        <v>205</v>
      </c>
      <c r="L3050" s="12" t="s">
        <v>419</v>
      </c>
      <c r="M3050" s="12">
        <v>4.5</v>
      </c>
      <c r="N3050" s="12" t="s">
        <v>3279</v>
      </c>
      <c r="O3050" s="12">
        <v>64</v>
      </c>
      <c r="P3050" s="13">
        <v>47996.800000000003</v>
      </c>
      <c r="Q3050" s="14">
        <v>283</v>
      </c>
    </row>
    <row r="3051" spans="1:17" ht="21">
      <c r="A3051" s="11" t="s">
        <v>165</v>
      </c>
      <c r="B3051" s="12" t="s">
        <v>1569</v>
      </c>
      <c r="C3051" s="12" t="s">
        <v>201</v>
      </c>
      <c r="D3051" s="12" t="s">
        <v>30</v>
      </c>
      <c r="E3051" s="12" t="s">
        <v>20</v>
      </c>
      <c r="F3051" s="12" t="s">
        <v>76</v>
      </c>
      <c r="G3051" s="12" t="s">
        <v>41</v>
      </c>
      <c r="H3051" s="12" t="s">
        <v>33</v>
      </c>
      <c r="I3051" s="12"/>
      <c r="J3051" s="12" t="s">
        <v>24</v>
      </c>
      <c r="K3051" s="12" t="s">
        <v>506</v>
      </c>
      <c r="L3051" s="12"/>
      <c r="M3051" s="12"/>
      <c r="N3051" s="12" t="s">
        <v>189</v>
      </c>
      <c r="O3051" s="12">
        <v>50</v>
      </c>
      <c r="P3051" s="13">
        <v>37499.5</v>
      </c>
      <c r="Q3051" s="14">
        <v>310</v>
      </c>
    </row>
    <row r="3052" spans="1:17" ht="21">
      <c r="A3052" s="11" t="s">
        <v>165</v>
      </c>
      <c r="B3052" s="12" t="s">
        <v>3280</v>
      </c>
      <c r="C3052" s="12" t="s">
        <v>29</v>
      </c>
      <c r="D3052" s="12" t="s">
        <v>85</v>
      </c>
      <c r="E3052" s="12" t="s">
        <v>208</v>
      </c>
      <c r="F3052" s="12" t="s">
        <v>1104</v>
      </c>
      <c r="G3052" s="12" t="s">
        <v>32</v>
      </c>
      <c r="H3052" s="12" t="s">
        <v>23</v>
      </c>
      <c r="I3052" s="12" t="s">
        <v>111</v>
      </c>
      <c r="J3052" s="12" t="s">
        <v>24</v>
      </c>
      <c r="K3052" s="12"/>
      <c r="L3052" s="12"/>
      <c r="M3052" s="12">
        <v>5</v>
      </c>
      <c r="N3052" s="12" t="s">
        <v>151</v>
      </c>
      <c r="O3052" s="12">
        <v>35</v>
      </c>
      <c r="P3052" s="13">
        <v>13649.65</v>
      </c>
      <c r="Q3052" s="14">
        <v>423</v>
      </c>
    </row>
    <row r="3053" spans="1:17" ht="21">
      <c r="A3053" s="11" t="s">
        <v>165</v>
      </c>
      <c r="B3053" s="12" t="s">
        <v>2517</v>
      </c>
      <c r="C3053" s="12" t="s">
        <v>105</v>
      </c>
      <c r="D3053" s="12" t="s">
        <v>30</v>
      </c>
      <c r="E3053" s="12" t="s">
        <v>1187</v>
      </c>
      <c r="F3053" s="12" t="s">
        <v>76</v>
      </c>
      <c r="G3053" s="12" t="s">
        <v>32</v>
      </c>
      <c r="H3053" s="12" t="s">
        <v>33</v>
      </c>
      <c r="I3053" s="12"/>
      <c r="J3053" s="12" t="s">
        <v>24</v>
      </c>
      <c r="K3053" s="12" t="s">
        <v>3281</v>
      </c>
      <c r="L3053" s="12"/>
      <c r="M3053" s="12"/>
      <c r="N3053" s="12" t="s">
        <v>3282</v>
      </c>
      <c r="O3053" s="12">
        <v>52</v>
      </c>
      <c r="P3053" s="13">
        <v>60527.48</v>
      </c>
      <c r="Q3053" s="14">
        <v>149</v>
      </c>
    </row>
    <row r="3054" spans="1:17" ht="21">
      <c r="A3054" s="11" t="s">
        <v>700</v>
      </c>
      <c r="B3054" s="12" t="s">
        <v>3283</v>
      </c>
      <c r="C3054" s="12" t="s">
        <v>875</v>
      </c>
      <c r="D3054" s="12" t="s">
        <v>30</v>
      </c>
      <c r="E3054" s="12">
        <v>256</v>
      </c>
      <c r="F3054" s="12" t="s">
        <v>86</v>
      </c>
      <c r="G3054" s="12" t="s">
        <v>22</v>
      </c>
      <c r="H3054" s="12" t="s">
        <v>256</v>
      </c>
      <c r="I3054" s="12"/>
      <c r="J3054" s="12" t="s">
        <v>24</v>
      </c>
      <c r="K3054" s="12" t="s">
        <v>1002</v>
      </c>
      <c r="L3054" s="12"/>
      <c r="M3054" s="12"/>
      <c r="N3054" s="12" t="s">
        <v>214</v>
      </c>
      <c r="O3054" s="12">
        <v>22</v>
      </c>
      <c r="P3054" s="13">
        <v>34298</v>
      </c>
      <c r="Q3054" s="14">
        <v>506</v>
      </c>
    </row>
    <row r="3055" spans="1:17" ht="21">
      <c r="A3055" s="11" t="s">
        <v>225</v>
      </c>
      <c r="B3055" s="12" t="s">
        <v>403</v>
      </c>
      <c r="C3055" s="12" t="s">
        <v>1228</v>
      </c>
      <c r="D3055" s="12" t="s">
        <v>708</v>
      </c>
      <c r="E3055" s="12" t="s">
        <v>49</v>
      </c>
      <c r="F3055" s="12" t="s">
        <v>31</v>
      </c>
      <c r="G3055" s="12" t="s">
        <v>22</v>
      </c>
      <c r="H3055" s="12" t="s">
        <v>413</v>
      </c>
      <c r="I3055" s="12" t="s">
        <v>3284</v>
      </c>
      <c r="J3055" s="12" t="s">
        <v>24</v>
      </c>
      <c r="K3055" s="12"/>
      <c r="L3055" s="12"/>
      <c r="M3055" s="12">
        <v>3.5</v>
      </c>
      <c r="N3055" s="12" t="s">
        <v>45</v>
      </c>
      <c r="O3055" s="12">
        <v>38</v>
      </c>
      <c r="P3055" s="13">
        <v>37999.620000000003</v>
      </c>
      <c r="Q3055" s="14">
        <v>203</v>
      </c>
    </row>
    <row r="3056" spans="1:17" ht="21">
      <c r="A3056" s="11" t="s">
        <v>165</v>
      </c>
      <c r="B3056" s="12" t="s">
        <v>3285</v>
      </c>
      <c r="C3056" s="12" t="s">
        <v>29</v>
      </c>
      <c r="D3056" s="12" t="s">
        <v>85</v>
      </c>
      <c r="E3056" s="12" t="s">
        <v>1187</v>
      </c>
      <c r="F3056" s="12" t="s">
        <v>145</v>
      </c>
      <c r="G3056" s="12"/>
      <c r="H3056" s="12" t="s">
        <v>33</v>
      </c>
      <c r="I3056" s="12"/>
      <c r="J3056" s="12"/>
      <c r="K3056" s="12" t="s">
        <v>1789</v>
      </c>
      <c r="L3056" s="12" t="s">
        <v>2173</v>
      </c>
      <c r="M3056" s="12"/>
      <c r="N3056" s="12" t="s">
        <v>3286</v>
      </c>
      <c r="O3056" s="12">
        <v>39</v>
      </c>
      <c r="P3056" s="13">
        <v>8931</v>
      </c>
      <c r="Q3056" s="14">
        <v>530</v>
      </c>
    </row>
    <row r="3057" spans="1:17" ht="21">
      <c r="A3057" s="11" t="s">
        <v>17</v>
      </c>
      <c r="B3057" s="12"/>
      <c r="C3057" s="12" t="s">
        <v>29</v>
      </c>
      <c r="D3057" s="12" t="s">
        <v>19</v>
      </c>
      <c r="E3057" s="12" t="s">
        <v>94</v>
      </c>
      <c r="F3057" s="12" t="s">
        <v>95</v>
      </c>
      <c r="G3057" s="12" t="s">
        <v>96</v>
      </c>
      <c r="H3057" s="12" t="s">
        <v>23</v>
      </c>
      <c r="I3057" s="12"/>
      <c r="J3057" s="12" t="s">
        <v>24</v>
      </c>
      <c r="K3057" s="12" t="s">
        <v>25</v>
      </c>
      <c r="L3057" s="12" t="s">
        <v>97</v>
      </c>
      <c r="M3057" s="12">
        <v>5</v>
      </c>
      <c r="N3057" s="12" t="s">
        <v>132</v>
      </c>
      <c r="O3057" s="12">
        <v>56</v>
      </c>
      <c r="P3057" s="13">
        <v>33039.440000000002</v>
      </c>
      <c r="Q3057" s="14">
        <v>165</v>
      </c>
    </row>
    <row r="3058" spans="1:17" ht="21">
      <c r="A3058" s="11" t="s">
        <v>28</v>
      </c>
      <c r="B3058" s="12"/>
      <c r="C3058" s="12" t="s">
        <v>18</v>
      </c>
      <c r="D3058" s="12" t="s">
        <v>287</v>
      </c>
      <c r="E3058" s="12" t="s">
        <v>32</v>
      </c>
      <c r="F3058" s="12" t="s">
        <v>288</v>
      </c>
      <c r="G3058" s="12" t="s">
        <v>77</v>
      </c>
      <c r="H3058" s="12" t="s">
        <v>23</v>
      </c>
      <c r="I3058" s="12"/>
      <c r="J3058" s="12" t="s">
        <v>24</v>
      </c>
      <c r="K3058" s="12" t="s">
        <v>25</v>
      </c>
      <c r="L3058" s="12" t="s">
        <v>97</v>
      </c>
      <c r="M3058" s="12">
        <v>4.7</v>
      </c>
      <c r="N3058" s="12" t="s">
        <v>2339</v>
      </c>
      <c r="O3058" s="12">
        <v>22</v>
      </c>
      <c r="P3058" s="13">
        <v>8778</v>
      </c>
      <c r="Q3058" s="14">
        <v>447</v>
      </c>
    </row>
    <row r="3059" spans="1:17" ht="21">
      <c r="A3059" s="11" t="s">
        <v>28</v>
      </c>
      <c r="B3059" s="12"/>
      <c r="C3059" s="12" t="s">
        <v>29</v>
      </c>
      <c r="D3059" s="12" t="s">
        <v>85</v>
      </c>
      <c r="E3059" s="12" t="s">
        <v>20</v>
      </c>
      <c r="F3059" s="12" t="s">
        <v>99</v>
      </c>
      <c r="G3059" s="12" t="s">
        <v>77</v>
      </c>
      <c r="H3059" s="12" t="s">
        <v>23</v>
      </c>
      <c r="I3059" s="12"/>
      <c r="J3059" s="12" t="s">
        <v>24</v>
      </c>
      <c r="K3059" s="12" t="s">
        <v>25</v>
      </c>
      <c r="L3059" s="12" t="s">
        <v>97</v>
      </c>
      <c r="M3059" s="12">
        <v>4.4000000000000004</v>
      </c>
      <c r="N3059" s="12" t="s">
        <v>2323</v>
      </c>
      <c r="O3059" s="12">
        <v>65</v>
      </c>
      <c r="P3059" s="13">
        <v>91649.35</v>
      </c>
      <c r="Q3059" s="14">
        <v>553</v>
      </c>
    </row>
    <row r="3060" spans="1:17" ht="21">
      <c r="A3060" s="11" t="s">
        <v>165</v>
      </c>
      <c r="B3060" s="12" t="s">
        <v>2708</v>
      </c>
      <c r="C3060" s="12" t="s">
        <v>29</v>
      </c>
      <c r="D3060" s="12" t="s">
        <v>85</v>
      </c>
      <c r="E3060" s="12" t="s">
        <v>49</v>
      </c>
      <c r="F3060" s="12" t="s">
        <v>86</v>
      </c>
      <c r="G3060" s="12" t="s">
        <v>41</v>
      </c>
      <c r="H3060" s="12" t="s">
        <v>33</v>
      </c>
      <c r="I3060" s="12" t="s">
        <v>589</v>
      </c>
      <c r="J3060" s="12" t="s">
        <v>24</v>
      </c>
      <c r="K3060" s="12"/>
      <c r="L3060" s="12"/>
      <c r="M3060" s="12"/>
      <c r="N3060" s="12" t="s">
        <v>3287</v>
      </c>
      <c r="O3060" s="12">
        <v>35</v>
      </c>
      <c r="P3060" s="13">
        <v>17045</v>
      </c>
      <c r="Q3060" s="14">
        <v>402</v>
      </c>
    </row>
    <row r="3061" spans="1:17" ht="21">
      <c r="A3061" s="11" t="s">
        <v>123</v>
      </c>
      <c r="B3061" s="12" t="s">
        <v>3288</v>
      </c>
      <c r="C3061" s="12" t="s">
        <v>29</v>
      </c>
      <c r="D3061" s="12" t="s">
        <v>335</v>
      </c>
      <c r="E3061" s="12" t="s">
        <v>75</v>
      </c>
      <c r="F3061" s="12" t="s">
        <v>139</v>
      </c>
      <c r="G3061" s="12" t="s">
        <v>22</v>
      </c>
      <c r="H3061" s="12" t="s">
        <v>256</v>
      </c>
      <c r="I3061" s="12"/>
      <c r="J3061" s="12" t="s">
        <v>24</v>
      </c>
      <c r="K3061" s="12" t="s">
        <v>112</v>
      </c>
      <c r="L3061" s="12"/>
      <c r="M3061" s="12"/>
      <c r="N3061" s="12" t="s">
        <v>132</v>
      </c>
      <c r="O3061" s="12">
        <v>46</v>
      </c>
      <c r="P3061" s="13">
        <v>27139.54</v>
      </c>
      <c r="Q3061" s="14">
        <v>267</v>
      </c>
    </row>
    <row r="3062" spans="1:17" ht="21">
      <c r="A3062" s="11" t="s">
        <v>3289</v>
      </c>
      <c r="B3062" s="12" t="s">
        <v>3290</v>
      </c>
      <c r="C3062" s="12" t="s">
        <v>302</v>
      </c>
      <c r="D3062" s="12" t="s">
        <v>85</v>
      </c>
      <c r="E3062" s="12" t="s">
        <v>90</v>
      </c>
      <c r="F3062" s="12" t="s">
        <v>76</v>
      </c>
      <c r="G3062" s="12" t="s">
        <v>77</v>
      </c>
      <c r="H3062" s="12" t="s">
        <v>42</v>
      </c>
      <c r="I3062" s="12"/>
      <c r="J3062" s="12" t="s">
        <v>389</v>
      </c>
      <c r="K3062" s="12" t="s">
        <v>1002</v>
      </c>
      <c r="L3062" s="12"/>
      <c r="M3062" s="12">
        <v>3.9</v>
      </c>
      <c r="N3062" s="12" t="s">
        <v>211</v>
      </c>
      <c r="O3062" s="12">
        <v>35</v>
      </c>
      <c r="P3062" s="13">
        <v>16099.65</v>
      </c>
      <c r="Q3062" s="14">
        <v>407</v>
      </c>
    </row>
    <row r="3063" spans="1:17" ht="21">
      <c r="A3063" s="11" t="s">
        <v>165</v>
      </c>
      <c r="B3063" s="12" t="s">
        <v>2643</v>
      </c>
      <c r="C3063" s="12" t="s">
        <v>105</v>
      </c>
      <c r="D3063" s="12" t="s">
        <v>30</v>
      </c>
      <c r="E3063" s="12" t="s">
        <v>20</v>
      </c>
      <c r="F3063" s="12" t="s">
        <v>76</v>
      </c>
      <c r="G3063" s="12" t="s">
        <v>32</v>
      </c>
      <c r="H3063" s="12" t="s">
        <v>33</v>
      </c>
      <c r="I3063" s="12" t="s">
        <v>589</v>
      </c>
      <c r="J3063" s="12" t="s">
        <v>2840</v>
      </c>
      <c r="K3063" s="12"/>
      <c r="L3063" s="12"/>
      <c r="M3063" s="12"/>
      <c r="N3063" s="12" t="s">
        <v>3291</v>
      </c>
      <c r="O3063" s="12">
        <v>33</v>
      </c>
      <c r="P3063" s="13">
        <v>65307</v>
      </c>
      <c r="Q3063" s="14">
        <v>510</v>
      </c>
    </row>
    <row r="3064" spans="1:17" ht="21">
      <c r="A3064" s="11" t="s">
        <v>165</v>
      </c>
      <c r="B3064" s="12" t="s">
        <v>568</v>
      </c>
      <c r="C3064" s="12" t="s">
        <v>29</v>
      </c>
      <c r="D3064" s="12" t="s">
        <v>569</v>
      </c>
      <c r="E3064" s="12" t="s">
        <v>20</v>
      </c>
      <c r="F3064" s="12" t="s">
        <v>145</v>
      </c>
      <c r="G3064" s="12" t="s">
        <v>41</v>
      </c>
      <c r="H3064" s="12" t="s">
        <v>33</v>
      </c>
      <c r="I3064" s="12"/>
      <c r="J3064" s="12" t="s">
        <v>24</v>
      </c>
      <c r="K3064" s="12" t="s">
        <v>1938</v>
      </c>
      <c r="L3064" s="12"/>
      <c r="M3064" s="12"/>
      <c r="N3064" s="12" t="s">
        <v>3292</v>
      </c>
      <c r="O3064" s="12">
        <v>53</v>
      </c>
      <c r="P3064" s="13">
        <v>87449.47</v>
      </c>
      <c r="Q3064" s="14">
        <v>333</v>
      </c>
    </row>
    <row r="3065" spans="1:17" ht="21">
      <c r="A3065" s="11" t="s">
        <v>165</v>
      </c>
      <c r="B3065" s="12" t="s">
        <v>2708</v>
      </c>
      <c r="C3065" s="12" t="s">
        <v>29</v>
      </c>
      <c r="D3065" s="12" t="s">
        <v>85</v>
      </c>
      <c r="E3065" s="12" t="s">
        <v>75</v>
      </c>
      <c r="F3065" s="12" t="s">
        <v>76</v>
      </c>
      <c r="G3065" s="12" t="s">
        <v>32</v>
      </c>
      <c r="H3065" s="12" t="s">
        <v>256</v>
      </c>
      <c r="I3065" s="12" t="s">
        <v>589</v>
      </c>
      <c r="J3065" s="12" t="s">
        <v>24</v>
      </c>
      <c r="K3065" s="12"/>
      <c r="L3065" s="12"/>
      <c r="M3065" s="12"/>
      <c r="N3065" s="12" t="s">
        <v>132</v>
      </c>
      <c r="O3065" s="12">
        <v>47</v>
      </c>
      <c r="P3065" s="13">
        <v>27729.53</v>
      </c>
      <c r="Q3065" s="14">
        <v>145</v>
      </c>
    </row>
    <row r="3066" spans="1:17" ht="21">
      <c r="A3066" s="11" t="s">
        <v>165</v>
      </c>
      <c r="B3066" s="12" t="s">
        <v>2708</v>
      </c>
      <c r="C3066" s="12" t="s">
        <v>29</v>
      </c>
      <c r="D3066" s="12" t="s">
        <v>85</v>
      </c>
      <c r="E3066" s="12" t="s">
        <v>1187</v>
      </c>
      <c r="F3066" s="12" t="s">
        <v>76</v>
      </c>
      <c r="G3066" s="12" t="s">
        <v>41</v>
      </c>
      <c r="H3066" s="12" t="s">
        <v>33</v>
      </c>
      <c r="I3066" s="12" t="s">
        <v>589</v>
      </c>
      <c r="J3066" s="12" t="s">
        <v>24</v>
      </c>
      <c r="K3066" s="12"/>
      <c r="L3066" s="12"/>
      <c r="M3066" s="12"/>
      <c r="N3066" s="12" t="s">
        <v>3293</v>
      </c>
      <c r="O3066" s="12">
        <v>58</v>
      </c>
      <c r="P3066" s="13">
        <v>47559.42</v>
      </c>
      <c r="Q3066" s="14">
        <v>158</v>
      </c>
    </row>
    <row r="3067" spans="1:17" ht="21">
      <c r="A3067" s="11" t="s">
        <v>28</v>
      </c>
      <c r="B3067" s="12"/>
      <c r="C3067" s="12" t="s">
        <v>29</v>
      </c>
      <c r="D3067" s="12" t="s">
        <v>30</v>
      </c>
      <c r="E3067" s="12" t="s">
        <v>20</v>
      </c>
      <c r="F3067" s="12" t="s">
        <v>31</v>
      </c>
      <c r="G3067" s="12" t="s">
        <v>32</v>
      </c>
      <c r="H3067" s="12" t="s">
        <v>33</v>
      </c>
      <c r="I3067" s="12" t="s">
        <v>34</v>
      </c>
      <c r="J3067" s="12" t="s">
        <v>24</v>
      </c>
      <c r="K3067" s="12" t="s">
        <v>25</v>
      </c>
      <c r="L3067" s="12"/>
      <c r="M3067" s="12">
        <v>4.5</v>
      </c>
      <c r="N3067" s="12" t="s">
        <v>45</v>
      </c>
      <c r="O3067" s="12">
        <v>55</v>
      </c>
      <c r="P3067" s="13">
        <v>54999.45</v>
      </c>
      <c r="Q3067" s="14">
        <v>147</v>
      </c>
    </row>
    <row r="3068" spans="1:17" ht="21">
      <c r="A3068" s="11" t="s">
        <v>17</v>
      </c>
      <c r="B3068" s="12" t="s">
        <v>101</v>
      </c>
      <c r="C3068" s="12" t="s">
        <v>29</v>
      </c>
      <c r="D3068" s="12" t="s">
        <v>102</v>
      </c>
      <c r="E3068" s="12" t="s">
        <v>20</v>
      </c>
      <c r="F3068" s="12" t="s">
        <v>31</v>
      </c>
      <c r="G3068" s="12" t="s">
        <v>96</v>
      </c>
      <c r="H3068" s="12" t="s">
        <v>23</v>
      </c>
      <c r="I3068" s="12"/>
      <c r="J3068" s="12" t="s">
        <v>24</v>
      </c>
      <c r="K3068" s="12" t="s">
        <v>25</v>
      </c>
      <c r="L3068" s="12"/>
      <c r="M3068" s="12"/>
      <c r="N3068" s="12" t="s">
        <v>3294</v>
      </c>
      <c r="O3068" s="12">
        <v>51</v>
      </c>
      <c r="P3068" s="13">
        <v>16976.88</v>
      </c>
      <c r="Q3068" s="14">
        <v>194</v>
      </c>
    </row>
    <row r="3069" spans="1:17" ht="21">
      <c r="A3069" s="11" t="s">
        <v>36</v>
      </c>
      <c r="B3069" s="12" t="s">
        <v>37</v>
      </c>
      <c r="C3069" s="12" t="s">
        <v>38</v>
      </c>
      <c r="D3069" s="12" t="s">
        <v>39</v>
      </c>
      <c r="E3069" s="12"/>
      <c r="F3069" s="12" t="s">
        <v>40</v>
      </c>
      <c r="G3069" s="12" t="s">
        <v>41</v>
      </c>
      <c r="H3069" s="12" t="s">
        <v>42</v>
      </c>
      <c r="I3069" s="12"/>
      <c r="J3069" s="12" t="s">
        <v>43</v>
      </c>
      <c r="K3069" s="12"/>
      <c r="L3069" s="12" t="s">
        <v>44</v>
      </c>
      <c r="M3069" s="12">
        <v>5</v>
      </c>
      <c r="N3069" s="12" t="s">
        <v>346</v>
      </c>
      <c r="O3069" s="12">
        <v>64</v>
      </c>
      <c r="P3069" s="13">
        <v>115136</v>
      </c>
      <c r="Q3069" s="14">
        <v>514</v>
      </c>
    </row>
    <row r="3070" spans="1:17" ht="21">
      <c r="A3070" s="11" t="s">
        <v>36</v>
      </c>
      <c r="B3070" s="12" t="s">
        <v>149</v>
      </c>
      <c r="C3070" s="12" t="s">
        <v>29</v>
      </c>
      <c r="D3070" s="12" t="s">
        <v>39</v>
      </c>
      <c r="E3070" s="12"/>
      <c r="F3070" s="12" t="s">
        <v>40</v>
      </c>
      <c r="G3070" s="12" t="s">
        <v>41</v>
      </c>
      <c r="H3070" s="12" t="s">
        <v>42</v>
      </c>
      <c r="I3070" s="12"/>
      <c r="J3070" s="12" t="s">
        <v>43</v>
      </c>
      <c r="K3070" s="12" t="s">
        <v>150</v>
      </c>
      <c r="L3070" s="12" t="s">
        <v>44</v>
      </c>
      <c r="M3070" s="12">
        <v>1</v>
      </c>
      <c r="N3070" s="12" t="s">
        <v>132</v>
      </c>
      <c r="O3070" s="12">
        <v>23</v>
      </c>
      <c r="P3070" s="13">
        <v>13569.77</v>
      </c>
      <c r="Q3070" s="14">
        <v>139</v>
      </c>
    </row>
    <row r="3071" spans="1:17" ht="21">
      <c r="A3071" s="11" t="s">
        <v>17</v>
      </c>
      <c r="B3071" s="12"/>
      <c r="C3071" s="12" t="s">
        <v>18</v>
      </c>
      <c r="D3071" s="12" t="s">
        <v>19</v>
      </c>
      <c r="E3071" s="12" t="s">
        <v>20</v>
      </c>
      <c r="F3071" s="12" t="s">
        <v>21</v>
      </c>
      <c r="G3071" s="12" t="s">
        <v>22</v>
      </c>
      <c r="H3071" s="12" t="s">
        <v>23</v>
      </c>
      <c r="I3071" s="12"/>
      <c r="J3071" s="12" t="s">
        <v>24</v>
      </c>
      <c r="K3071" s="12" t="s">
        <v>25</v>
      </c>
      <c r="L3071" s="12" t="s">
        <v>26</v>
      </c>
      <c r="M3071" s="12"/>
      <c r="N3071" s="12" t="s">
        <v>132</v>
      </c>
      <c r="O3071" s="12">
        <v>24</v>
      </c>
      <c r="P3071" s="13">
        <v>14159.76</v>
      </c>
      <c r="Q3071" s="14">
        <v>215</v>
      </c>
    </row>
    <row r="3072" spans="1:17" ht="21">
      <c r="A3072" s="11" t="s">
        <v>165</v>
      </c>
      <c r="B3072" s="12" t="s">
        <v>3295</v>
      </c>
      <c r="C3072" s="12" t="s">
        <v>105</v>
      </c>
      <c r="D3072" s="12" t="s">
        <v>30</v>
      </c>
      <c r="E3072" s="12" t="s">
        <v>20</v>
      </c>
      <c r="F3072" s="12" t="s">
        <v>76</v>
      </c>
      <c r="G3072" s="12" t="s">
        <v>77</v>
      </c>
      <c r="H3072" s="12" t="s">
        <v>256</v>
      </c>
      <c r="I3072" s="12" t="s">
        <v>589</v>
      </c>
      <c r="J3072" s="12" t="s">
        <v>24</v>
      </c>
      <c r="K3072" s="12"/>
      <c r="L3072" s="12"/>
      <c r="M3072" s="12">
        <v>5</v>
      </c>
      <c r="N3072" s="12" t="s">
        <v>3296</v>
      </c>
      <c r="O3072" s="12">
        <v>62</v>
      </c>
      <c r="P3072" s="13">
        <v>154689.38</v>
      </c>
      <c r="Q3072" s="14">
        <v>198</v>
      </c>
    </row>
    <row r="3073" spans="1:17" ht="21">
      <c r="A3073" s="11" t="s">
        <v>165</v>
      </c>
      <c r="B3073" s="12" t="s">
        <v>2371</v>
      </c>
      <c r="C3073" s="12" t="s">
        <v>48</v>
      </c>
      <c r="D3073" s="12" t="s">
        <v>85</v>
      </c>
      <c r="E3073" s="12" t="s">
        <v>75</v>
      </c>
      <c r="F3073" s="12" t="s">
        <v>86</v>
      </c>
      <c r="G3073" s="12" t="s">
        <v>77</v>
      </c>
      <c r="H3073" s="12" t="s">
        <v>33</v>
      </c>
      <c r="I3073" s="12" t="s">
        <v>589</v>
      </c>
      <c r="J3073" s="12" t="s">
        <v>24</v>
      </c>
      <c r="K3073" s="12"/>
      <c r="L3073" s="12"/>
      <c r="M3073" s="12"/>
      <c r="N3073" s="12" t="s">
        <v>100</v>
      </c>
      <c r="O3073" s="12">
        <v>21</v>
      </c>
      <c r="P3073" s="13">
        <v>35679</v>
      </c>
      <c r="Q3073" s="14">
        <v>189</v>
      </c>
    </row>
    <row r="3074" spans="1:17" ht="21">
      <c r="A3074" s="11" t="s">
        <v>28</v>
      </c>
      <c r="B3074" s="12" t="s">
        <v>3297</v>
      </c>
      <c r="C3074" s="12" t="s">
        <v>29</v>
      </c>
      <c r="D3074" s="12" t="s">
        <v>30</v>
      </c>
      <c r="E3074" s="12" t="s">
        <v>90</v>
      </c>
      <c r="F3074" s="12" t="s">
        <v>130</v>
      </c>
      <c r="G3074" s="12" t="s">
        <v>96</v>
      </c>
      <c r="H3074" s="12" t="s">
        <v>33</v>
      </c>
      <c r="I3074" s="12" t="s">
        <v>111</v>
      </c>
      <c r="J3074" s="12" t="s">
        <v>24</v>
      </c>
      <c r="K3074" s="12"/>
      <c r="L3074" s="12"/>
      <c r="M3074" s="12"/>
      <c r="N3074" s="12" t="s">
        <v>78</v>
      </c>
      <c r="O3074" s="12">
        <v>30</v>
      </c>
      <c r="P3074" s="13">
        <v>26999.7</v>
      </c>
      <c r="Q3074" s="14">
        <v>152</v>
      </c>
    </row>
    <row r="3075" spans="1:17" ht="21">
      <c r="A3075" s="11" t="s">
        <v>165</v>
      </c>
      <c r="B3075" s="12" t="s">
        <v>3295</v>
      </c>
      <c r="C3075" s="12" t="s">
        <v>105</v>
      </c>
      <c r="D3075" s="12" t="s">
        <v>30</v>
      </c>
      <c r="E3075" s="12" t="s">
        <v>20</v>
      </c>
      <c r="F3075" s="12" t="s">
        <v>76</v>
      </c>
      <c r="G3075" s="12" t="s">
        <v>41</v>
      </c>
      <c r="H3075" s="12" t="s">
        <v>256</v>
      </c>
      <c r="I3075" s="12" t="s">
        <v>589</v>
      </c>
      <c r="J3075" s="12" t="s">
        <v>2555</v>
      </c>
      <c r="K3075" s="12"/>
      <c r="L3075" s="12"/>
      <c r="M3075" s="12">
        <v>4.5</v>
      </c>
      <c r="N3075" s="12" t="s">
        <v>45</v>
      </c>
      <c r="O3075" s="12">
        <v>24</v>
      </c>
      <c r="P3075" s="13">
        <v>23999.759999999998</v>
      </c>
      <c r="Q3075" s="14">
        <v>388</v>
      </c>
    </row>
    <row r="3076" spans="1:17" ht="21">
      <c r="A3076" s="11" t="s">
        <v>165</v>
      </c>
      <c r="B3076" s="12" t="s">
        <v>723</v>
      </c>
      <c r="C3076" s="12" t="s">
        <v>105</v>
      </c>
      <c r="D3076" s="12"/>
      <c r="E3076" s="12" t="s">
        <v>75</v>
      </c>
      <c r="F3076" s="12" t="s">
        <v>76</v>
      </c>
      <c r="G3076" s="12" t="s">
        <v>41</v>
      </c>
      <c r="H3076" s="12" t="s">
        <v>256</v>
      </c>
      <c r="I3076" s="12" t="s">
        <v>260</v>
      </c>
      <c r="J3076" s="12" t="s">
        <v>1204</v>
      </c>
      <c r="K3076" s="12" t="s">
        <v>2518</v>
      </c>
      <c r="L3076" s="12"/>
      <c r="M3076" s="12">
        <v>5</v>
      </c>
      <c r="N3076" s="12" t="s">
        <v>151</v>
      </c>
      <c r="O3076" s="12">
        <v>54</v>
      </c>
      <c r="P3076" s="13">
        <v>21059.46</v>
      </c>
      <c r="Q3076" s="14">
        <v>469</v>
      </c>
    </row>
    <row r="3077" spans="1:17" ht="21">
      <c r="A3077" s="11" t="s">
        <v>165</v>
      </c>
      <c r="B3077" s="12" t="s">
        <v>2560</v>
      </c>
      <c r="C3077" s="12" t="s">
        <v>218</v>
      </c>
      <c r="D3077" s="12" t="s">
        <v>30</v>
      </c>
      <c r="E3077" s="12" t="s">
        <v>75</v>
      </c>
      <c r="F3077" s="12" t="s">
        <v>86</v>
      </c>
      <c r="G3077" s="12" t="s">
        <v>77</v>
      </c>
      <c r="H3077" s="12" t="s">
        <v>256</v>
      </c>
      <c r="I3077" s="12" t="s">
        <v>589</v>
      </c>
      <c r="J3077" s="12" t="s">
        <v>24</v>
      </c>
      <c r="K3077" s="12"/>
      <c r="L3077" s="12"/>
      <c r="M3077" s="12"/>
      <c r="N3077" s="12" t="s">
        <v>3095</v>
      </c>
      <c r="O3077" s="12">
        <v>20</v>
      </c>
      <c r="P3077" s="13">
        <v>18639.8</v>
      </c>
      <c r="Q3077" s="14">
        <v>175</v>
      </c>
    </row>
    <row r="3078" spans="1:17" ht="21">
      <c r="A3078" s="11" t="s">
        <v>165</v>
      </c>
      <c r="B3078" s="12" t="s">
        <v>3298</v>
      </c>
      <c r="C3078" s="12" t="s">
        <v>218</v>
      </c>
      <c r="D3078" s="12" t="s">
        <v>853</v>
      </c>
      <c r="E3078" s="12" t="s">
        <v>20</v>
      </c>
      <c r="F3078" s="12" t="s">
        <v>76</v>
      </c>
      <c r="G3078" s="12" t="s">
        <v>77</v>
      </c>
      <c r="H3078" s="12" t="s">
        <v>256</v>
      </c>
      <c r="I3078" s="12" t="s">
        <v>589</v>
      </c>
      <c r="J3078" s="12" t="s">
        <v>3299</v>
      </c>
      <c r="K3078" s="12"/>
      <c r="L3078" s="12"/>
      <c r="M3078" s="12"/>
      <c r="N3078" s="12" t="s">
        <v>3300</v>
      </c>
      <c r="O3078" s="12">
        <v>58</v>
      </c>
      <c r="P3078" s="13">
        <v>43905.42</v>
      </c>
      <c r="Q3078" s="14">
        <v>323</v>
      </c>
    </row>
    <row r="3079" spans="1:17" ht="21">
      <c r="A3079" s="11" t="s">
        <v>17</v>
      </c>
      <c r="B3079" s="12"/>
      <c r="C3079" s="12" t="s">
        <v>29</v>
      </c>
      <c r="D3079" s="12" t="s">
        <v>19</v>
      </c>
      <c r="E3079" s="12" t="s">
        <v>94</v>
      </c>
      <c r="F3079" s="12" t="s">
        <v>95</v>
      </c>
      <c r="G3079" s="12" t="s">
        <v>96</v>
      </c>
      <c r="H3079" s="12" t="s">
        <v>23</v>
      </c>
      <c r="I3079" s="12"/>
      <c r="J3079" s="12" t="s">
        <v>24</v>
      </c>
      <c r="K3079" s="12" t="s">
        <v>25</v>
      </c>
      <c r="L3079" s="12" t="s">
        <v>97</v>
      </c>
      <c r="M3079" s="12">
        <v>5</v>
      </c>
      <c r="N3079" s="12" t="s">
        <v>151</v>
      </c>
      <c r="O3079" s="12">
        <v>23</v>
      </c>
      <c r="P3079" s="13">
        <v>8969.77</v>
      </c>
      <c r="Q3079" s="14">
        <v>409</v>
      </c>
    </row>
    <row r="3080" spans="1:17" ht="21">
      <c r="A3080" s="11" t="s">
        <v>28</v>
      </c>
      <c r="B3080" s="12"/>
      <c r="C3080" s="12" t="s">
        <v>18</v>
      </c>
      <c r="D3080" s="12" t="s">
        <v>287</v>
      </c>
      <c r="E3080" s="12" t="s">
        <v>32</v>
      </c>
      <c r="F3080" s="12" t="s">
        <v>288</v>
      </c>
      <c r="G3080" s="12" t="s">
        <v>77</v>
      </c>
      <c r="H3080" s="12" t="s">
        <v>23</v>
      </c>
      <c r="I3080" s="12"/>
      <c r="J3080" s="12" t="s">
        <v>24</v>
      </c>
      <c r="K3080" s="12" t="s">
        <v>25</v>
      </c>
      <c r="L3080" s="12" t="s">
        <v>97</v>
      </c>
      <c r="M3080" s="12">
        <v>4.7</v>
      </c>
      <c r="N3080" s="12" t="s">
        <v>61</v>
      </c>
      <c r="O3080" s="12">
        <v>35</v>
      </c>
      <c r="P3080" s="13">
        <v>55965</v>
      </c>
      <c r="Q3080" s="14">
        <v>231</v>
      </c>
    </row>
    <row r="3081" spans="1:17" ht="21">
      <c r="A3081" s="11" t="s">
        <v>28</v>
      </c>
      <c r="B3081" s="12"/>
      <c r="C3081" s="12" t="s">
        <v>29</v>
      </c>
      <c r="D3081" s="12" t="s">
        <v>85</v>
      </c>
      <c r="E3081" s="12" t="s">
        <v>20</v>
      </c>
      <c r="F3081" s="12" t="s">
        <v>99</v>
      </c>
      <c r="G3081" s="12" t="s">
        <v>77</v>
      </c>
      <c r="H3081" s="12" t="s">
        <v>23</v>
      </c>
      <c r="I3081" s="12"/>
      <c r="J3081" s="12" t="s">
        <v>24</v>
      </c>
      <c r="K3081" s="12" t="s">
        <v>25</v>
      </c>
      <c r="L3081" s="12" t="s">
        <v>97</v>
      </c>
      <c r="M3081" s="12">
        <v>4.4000000000000004</v>
      </c>
      <c r="N3081" s="12" t="s">
        <v>1176</v>
      </c>
      <c r="O3081" s="12">
        <v>62</v>
      </c>
      <c r="P3081" s="13">
        <v>71238</v>
      </c>
      <c r="Q3081" s="14">
        <v>198</v>
      </c>
    </row>
    <row r="3082" spans="1:17" ht="21">
      <c r="A3082" s="11" t="s">
        <v>165</v>
      </c>
      <c r="B3082" s="12" t="s">
        <v>1174</v>
      </c>
      <c r="C3082" s="12" t="s">
        <v>29</v>
      </c>
      <c r="D3082" s="12" t="s">
        <v>853</v>
      </c>
      <c r="E3082" s="12" t="s">
        <v>75</v>
      </c>
      <c r="F3082" s="12" t="s">
        <v>76</v>
      </c>
      <c r="G3082" s="12" t="s">
        <v>41</v>
      </c>
      <c r="H3082" s="12" t="s">
        <v>256</v>
      </c>
      <c r="I3082" s="12" t="s">
        <v>589</v>
      </c>
      <c r="J3082" s="12" t="s">
        <v>1175</v>
      </c>
      <c r="K3082" s="12"/>
      <c r="L3082" s="12"/>
      <c r="M3082" s="12"/>
      <c r="N3082" s="12" t="s">
        <v>3301</v>
      </c>
      <c r="O3082" s="12">
        <v>38</v>
      </c>
      <c r="P3082" s="13">
        <v>33849.26</v>
      </c>
      <c r="Q3082" s="14">
        <v>359</v>
      </c>
    </row>
    <row r="3083" spans="1:17" ht="21">
      <c r="A3083" s="11" t="s">
        <v>165</v>
      </c>
      <c r="B3083" s="12" t="s">
        <v>3151</v>
      </c>
      <c r="C3083" s="12" t="s">
        <v>302</v>
      </c>
      <c r="D3083" s="12" t="s">
        <v>85</v>
      </c>
      <c r="E3083" s="12" t="s">
        <v>58</v>
      </c>
      <c r="F3083" s="12" t="s">
        <v>76</v>
      </c>
      <c r="G3083" s="12" t="s">
        <v>77</v>
      </c>
      <c r="H3083" s="12" t="s">
        <v>256</v>
      </c>
      <c r="I3083" s="12" t="s">
        <v>589</v>
      </c>
      <c r="J3083" s="12" t="s">
        <v>24</v>
      </c>
      <c r="K3083" s="12"/>
      <c r="L3083" s="12"/>
      <c r="M3083" s="12"/>
      <c r="N3083" s="12" t="s">
        <v>211</v>
      </c>
      <c r="O3083" s="12">
        <v>29</v>
      </c>
      <c r="P3083" s="13">
        <v>13339.71</v>
      </c>
      <c r="Q3083" s="14">
        <v>354</v>
      </c>
    </row>
    <row r="3084" spans="1:17" ht="21">
      <c r="A3084" s="11" t="s">
        <v>3302</v>
      </c>
      <c r="B3084" s="12" t="s">
        <v>3303</v>
      </c>
      <c r="C3084" s="12" t="s">
        <v>29</v>
      </c>
      <c r="D3084" s="12"/>
      <c r="E3084" s="12" t="s">
        <v>208</v>
      </c>
      <c r="F3084" s="12" t="s">
        <v>241</v>
      </c>
      <c r="G3084" s="12" t="s">
        <v>41</v>
      </c>
      <c r="H3084" s="12" t="s">
        <v>256</v>
      </c>
      <c r="I3084" s="12" t="s">
        <v>1669</v>
      </c>
      <c r="J3084" s="12" t="s">
        <v>43</v>
      </c>
      <c r="K3084" s="12" t="s">
        <v>3304</v>
      </c>
      <c r="L3084" s="12"/>
      <c r="M3084" s="12">
        <v>4.3</v>
      </c>
      <c r="N3084" s="12" t="s">
        <v>127</v>
      </c>
      <c r="O3084" s="12">
        <v>57</v>
      </c>
      <c r="P3084" s="13">
        <v>36479.43</v>
      </c>
      <c r="Q3084" s="14">
        <v>375</v>
      </c>
    </row>
    <row r="3085" spans="1:17" ht="21">
      <c r="A3085" s="11" t="s">
        <v>123</v>
      </c>
      <c r="B3085" s="12" t="s">
        <v>3305</v>
      </c>
      <c r="C3085" s="12" t="s">
        <v>29</v>
      </c>
      <c r="D3085" s="12" t="s">
        <v>85</v>
      </c>
      <c r="E3085" s="12"/>
      <c r="F3085" s="12" t="s">
        <v>86</v>
      </c>
      <c r="G3085" s="12" t="s">
        <v>22</v>
      </c>
      <c r="H3085" s="12" t="s">
        <v>256</v>
      </c>
      <c r="I3085" s="12"/>
      <c r="J3085" s="12" t="s">
        <v>24</v>
      </c>
      <c r="K3085" s="12" t="s">
        <v>196</v>
      </c>
      <c r="L3085" s="12" t="s">
        <v>419</v>
      </c>
      <c r="M3085" s="12">
        <v>1</v>
      </c>
      <c r="N3085" s="12" t="s">
        <v>3306</v>
      </c>
      <c r="O3085" s="12">
        <v>23</v>
      </c>
      <c r="P3085" s="13">
        <v>8277.93</v>
      </c>
      <c r="Q3085" s="14">
        <v>346</v>
      </c>
    </row>
    <row r="3086" spans="1:17" ht="21">
      <c r="A3086" s="11" t="s">
        <v>28</v>
      </c>
      <c r="B3086" s="12"/>
      <c r="C3086" s="12" t="s">
        <v>29</v>
      </c>
      <c r="D3086" s="12" t="s">
        <v>30</v>
      </c>
      <c r="E3086" s="12" t="s">
        <v>20</v>
      </c>
      <c r="F3086" s="12" t="s">
        <v>31</v>
      </c>
      <c r="G3086" s="12" t="s">
        <v>32</v>
      </c>
      <c r="H3086" s="12" t="s">
        <v>33</v>
      </c>
      <c r="I3086" s="12" t="s">
        <v>34</v>
      </c>
      <c r="J3086" s="12" t="s">
        <v>24</v>
      </c>
      <c r="K3086" s="12" t="s">
        <v>25</v>
      </c>
      <c r="L3086" s="12"/>
      <c r="M3086" s="12">
        <v>4.5</v>
      </c>
      <c r="N3086" s="12" t="s">
        <v>151</v>
      </c>
      <c r="O3086" s="12">
        <v>45</v>
      </c>
      <c r="P3086" s="13">
        <v>17549.55</v>
      </c>
      <c r="Q3086" s="14">
        <v>407</v>
      </c>
    </row>
    <row r="3087" spans="1:17" ht="21">
      <c r="A3087" s="11" t="s">
        <v>17</v>
      </c>
      <c r="B3087" s="12" t="s">
        <v>101</v>
      </c>
      <c r="C3087" s="12" t="s">
        <v>29</v>
      </c>
      <c r="D3087" s="12" t="s">
        <v>102</v>
      </c>
      <c r="E3087" s="12" t="s">
        <v>20</v>
      </c>
      <c r="F3087" s="12" t="s">
        <v>31</v>
      </c>
      <c r="G3087" s="12" t="s">
        <v>96</v>
      </c>
      <c r="H3087" s="12" t="s">
        <v>23</v>
      </c>
      <c r="I3087" s="12"/>
      <c r="J3087" s="12" t="s">
        <v>24</v>
      </c>
      <c r="K3087" s="12" t="s">
        <v>25</v>
      </c>
      <c r="L3087" s="12"/>
      <c r="M3087" s="12"/>
      <c r="N3087" s="12" t="s">
        <v>3307</v>
      </c>
      <c r="O3087" s="12">
        <v>55</v>
      </c>
      <c r="P3087" s="13">
        <v>56594.45</v>
      </c>
      <c r="Q3087" s="14">
        <v>208</v>
      </c>
    </row>
    <row r="3088" spans="1:17" ht="21">
      <c r="A3088" s="11" t="s">
        <v>152</v>
      </c>
      <c r="B3088" s="12" t="s">
        <v>153</v>
      </c>
      <c r="C3088" s="12" t="s">
        <v>73</v>
      </c>
      <c r="D3088" s="12" t="s">
        <v>30</v>
      </c>
      <c r="E3088" s="12" t="s">
        <v>20</v>
      </c>
      <c r="F3088" s="12" t="s">
        <v>31</v>
      </c>
      <c r="G3088" s="12" t="s">
        <v>41</v>
      </c>
      <c r="H3088" s="12" t="s">
        <v>23</v>
      </c>
      <c r="I3088" s="12"/>
      <c r="J3088" s="12" t="s">
        <v>24</v>
      </c>
      <c r="K3088" s="12" t="s">
        <v>25</v>
      </c>
      <c r="L3088" s="12"/>
      <c r="M3088" s="12"/>
      <c r="N3088" s="12" t="s">
        <v>127</v>
      </c>
      <c r="O3088" s="12">
        <v>57</v>
      </c>
      <c r="P3088" s="13">
        <v>36479.43</v>
      </c>
      <c r="Q3088" s="14">
        <v>154</v>
      </c>
    </row>
    <row r="3089" spans="1:17" ht="21">
      <c r="A3089" s="11" t="s">
        <v>36</v>
      </c>
      <c r="B3089" s="12" t="s">
        <v>37</v>
      </c>
      <c r="C3089" s="12" t="s">
        <v>38</v>
      </c>
      <c r="D3089" s="12" t="s">
        <v>39</v>
      </c>
      <c r="E3089" s="12"/>
      <c r="F3089" s="12" t="s">
        <v>40</v>
      </c>
      <c r="G3089" s="12" t="s">
        <v>41</v>
      </c>
      <c r="H3089" s="12" t="s">
        <v>42</v>
      </c>
      <c r="I3089" s="12"/>
      <c r="J3089" s="12" t="s">
        <v>43</v>
      </c>
      <c r="K3089" s="12"/>
      <c r="L3089" s="12" t="s">
        <v>44</v>
      </c>
      <c r="M3089" s="12">
        <v>5</v>
      </c>
      <c r="N3089" s="12" t="s">
        <v>127</v>
      </c>
      <c r="O3089" s="12">
        <v>36</v>
      </c>
      <c r="P3089" s="13">
        <v>23039.64</v>
      </c>
      <c r="Q3089" s="14">
        <v>173</v>
      </c>
    </row>
    <row r="3090" spans="1:17" ht="21">
      <c r="A3090" s="11" t="s">
        <v>36</v>
      </c>
      <c r="B3090" s="12" t="s">
        <v>149</v>
      </c>
      <c r="C3090" s="12" t="s">
        <v>29</v>
      </c>
      <c r="D3090" s="12" t="s">
        <v>39</v>
      </c>
      <c r="E3090" s="12"/>
      <c r="F3090" s="12" t="s">
        <v>40</v>
      </c>
      <c r="G3090" s="12" t="s">
        <v>41</v>
      </c>
      <c r="H3090" s="12" t="s">
        <v>42</v>
      </c>
      <c r="I3090" s="12"/>
      <c r="J3090" s="12" t="s">
        <v>43</v>
      </c>
      <c r="K3090" s="12" t="s">
        <v>150</v>
      </c>
      <c r="L3090" s="12" t="s">
        <v>44</v>
      </c>
      <c r="M3090" s="12">
        <v>1</v>
      </c>
      <c r="N3090" s="12" t="s">
        <v>1861</v>
      </c>
      <c r="O3090" s="12">
        <v>61</v>
      </c>
      <c r="P3090" s="13">
        <v>43248.39</v>
      </c>
      <c r="Q3090" s="14">
        <v>487</v>
      </c>
    </row>
    <row r="3091" spans="1:17" ht="21">
      <c r="A3091" s="11" t="s">
        <v>17</v>
      </c>
      <c r="B3091" s="12"/>
      <c r="C3091" s="12" t="s">
        <v>18</v>
      </c>
      <c r="D3091" s="12" t="s">
        <v>19</v>
      </c>
      <c r="E3091" s="12" t="s">
        <v>20</v>
      </c>
      <c r="F3091" s="12" t="s">
        <v>21</v>
      </c>
      <c r="G3091" s="12" t="s">
        <v>22</v>
      </c>
      <c r="H3091" s="12" t="s">
        <v>23</v>
      </c>
      <c r="I3091" s="12"/>
      <c r="J3091" s="12" t="s">
        <v>24</v>
      </c>
      <c r="K3091" s="12" t="s">
        <v>25</v>
      </c>
      <c r="L3091" s="12" t="s">
        <v>26</v>
      </c>
      <c r="M3091" s="12"/>
      <c r="N3091" s="12" t="s">
        <v>3308</v>
      </c>
      <c r="O3091" s="12">
        <v>47</v>
      </c>
      <c r="P3091" s="13">
        <v>147626.53</v>
      </c>
      <c r="Q3091" s="14">
        <v>214</v>
      </c>
    </row>
    <row r="3092" spans="1:17" ht="21">
      <c r="A3092" s="11" t="s">
        <v>56</v>
      </c>
      <c r="B3092" s="12"/>
      <c r="C3092" s="12"/>
      <c r="D3092" s="12"/>
      <c r="E3092" s="12" t="s">
        <v>90</v>
      </c>
      <c r="F3092" s="12"/>
      <c r="G3092" s="12" t="s">
        <v>77</v>
      </c>
      <c r="H3092" s="12" t="s">
        <v>338</v>
      </c>
      <c r="I3092" s="12"/>
      <c r="J3092" s="12" t="s">
        <v>43</v>
      </c>
      <c r="K3092" s="12" t="s">
        <v>312</v>
      </c>
      <c r="L3092" s="12"/>
      <c r="M3092" s="12"/>
      <c r="N3092" s="12" t="s">
        <v>3309</v>
      </c>
      <c r="O3092" s="12">
        <v>45</v>
      </c>
      <c r="P3092" s="13">
        <v>44100</v>
      </c>
      <c r="Q3092" s="14">
        <v>475</v>
      </c>
    </row>
    <row r="3093" spans="1:17" ht="21">
      <c r="A3093" s="11" t="s">
        <v>28</v>
      </c>
      <c r="B3093" s="12" t="s">
        <v>3310</v>
      </c>
      <c r="C3093" s="12" t="s">
        <v>29</v>
      </c>
      <c r="D3093" s="12" t="s">
        <v>85</v>
      </c>
      <c r="E3093" s="12" t="s">
        <v>1349</v>
      </c>
      <c r="F3093" s="12" t="s">
        <v>3311</v>
      </c>
      <c r="G3093" s="12" t="s">
        <v>67</v>
      </c>
      <c r="H3093" s="12" t="s">
        <v>413</v>
      </c>
      <c r="I3093" s="12" t="s">
        <v>248</v>
      </c>
      <c r="J3093" s="12" t="s">
        <v>24</v>
      </c>
      <c r="K3093" s="12"/>
      <c r="L3093" s="12"/>
      <c r="M3093" s="12">
        <v>4</v>
      </c>
      <c r="N3093" s="12" t="s">
        <v>2593</v>
      </c>
      <c r="O3093" s="12">
        <v>22</v>
      </c>
      <c r="P3093" s="13">
        <v>29828.48</v>
      </c>
      <c r="Q3093" s="14">
        <v>353</v>
      </c>
    </row>
    <row r="3094" spans="1:17" ht="21">
      <c r="A3094" s="11" t="s">
        <v>356</v>
      </c>
      <c r="B3094" s="12" t="s">
        <v>530</v>
      </c>
      <c r="C3094" s="12" t="s">
        <v>29</v>
      </c>
      <c r="D3094" s="12" t="s">
        <v>85</v>
      </c>
      <c r="E3094" s="12"/>
      <c r="F3094" s="12" t="s">
        <v>374</v>
      </c>
      <c r="G3094" s="12" t="s">
        <v>77</v>
      </c>
      <c r="H3094" s="12" t="s">
        <v>413</v>
      </c>
      <c r="I3094" s="12"/>
      <c r="J3094" s="12" t="s">
        <v>43</v>
      </c>
      <c r="K3094" s="12" t="s">
        <v>3312</v>
      </c>
      <c r="L3094" s="12" t="s">
        <v>778</v>
      </c>
      <c r="M3094" s="12">
        <v>4.2</v>
      </c>
      <c r="N3094" s="12" t="s">
        <v>3313</v>
      </c>
      <c r="O3094" s="12">
        <v>58</v>
      </c>
      <c r="P3094" s="13">
        <v>35089.42</v>
      </c>
      <c r="Q3094" s="14">
        <v>191</v>
      </c>
    </row>
    <row r="3095" spans="1:17" ht="21">
      <c r="A3095" s="11" t="s">
        <v>36</v>
      </c>
      <c r="B3095" s="12" t="s">
        <v>37</v>
      </c>
      <c r="C3095" s="12" t="s">
        <v>38</v>
      </c>
      <c r="D3095" s="12" t="s">
        <v>39</v>
      </c>
      <c r="E3095" s="12"/>
      <c r="F3095" s="12" t="s">
        <v>40</v>
      </c>
      <c r="G3095" s="12" t="s">
        <v>41</v>
      </c>
      <c r="H3095" s="12" t="s">
        <v>42</v>
      </c>
      <c r="I3095" s="12"/>
      <c r="J3095" s="12" t="s">
        <v>43</v>
      </c>
      <c r="K3095" s="12"/>
      <c r="L3095" s="12" t="s">
        <v>44</v>
      </c>
      <c r="M3095" s="12">
        <v>5</v>
      </c>
      <c r="N3095" s="12" t="s">
        <v>1050</v>
      </c>
      <c r="O3095" s="12">
        <v>20</v>
      </c>
      <c r="P3095" s="13">
        <v>30158</v>
      </c>
      <c r="Q3095" s="14">
        <v>222</v>
      </c>
    </row>
    <row r="3096" spans="1:17" ht="21">
      <c r="A3096" s="11" t="s">
        <v>36</v>
      </c>
      <c r="B3096" s="12" t="s">
        <v>149</v>
      </c>
      <c r="C3096" s="12" t="s">
        <v>29</v>
      </c>
      <c r="D3096" s="12" t="s">
        <v>39</v>
      </c>
      <c r="E3096" s="12"/>
      <c r="F3096" s="12" t="s">
        <v>40</v>
      </c>
      <c r="G3096" s="12" t="s">
        <v>41</v>
      </c>
      <c r="H3096" s="12" t="s">
        <v>42</v>
      </c>
      <c r="I3096" s="12"/>
      <c r="J3096" s="12" t="s">
        <v>43</v>
      </c>
      <c r="K3096" s="12" t="s">
        <v>150</v>
      </c>
      <c r="L3096" s="12" t="s">
        <v>44</v>
      </c>
      <c r="M3096" s="12">
        <v>1</v>
      </c>
      <c r="N3096" s="12" t="s">
        <v>1314</v>
      </c>
      <c r="O3096" s="12">
        <v>32</v>
      </c>
      <c r="P3096" s="13">
        <v>108107.52</v>
      </c>
      <c r="Q3096" s="14">
        <v>354</v>
      </c>
    </row>
    <row r="3097" spans="1:17" ht="21">
      <c r="A3097" s="11" t="s">
        <v>17</v>
      </c>
      <c r="B3097" s="12"/>
      <c r="C3097" s="12" t="s">
        <v>18</v>
      </c>
      <c r="D3097" s="12" t="s">
        <v>19</v>
      </c>
      <c r="E3097" s="12" t="s">
        <v>20</v>
      </c>
      <c r="F3097" s="12" t="s">
        <v>21</v>
      </c>
      <c r="G3097" s="12" t="s">
        <v>22</v>
      </c>
      <c r="H3097" s="12" t="s">
        <v>23</v>
      </c>
      <c r="I3097" s="12"/>
      <c r="J3097" s="12" t="s">
        <v>24</v>
      </c>
      <c r="K3097" s="12" t="s">
        <v>25</v>
      </c>
      <c r="L3097" s="12" t="s">
        <v>26</v>
      </c>
      <c r="M3097" s="12"/>
      <c r="N3097" s="12" t="s">
        <v>151</v>
      </c>
      <c r="O3097" s="12">
        <v>38</v>
      </c>
      <c r="P3097" s="13">
        <v>14819.62</v>
      </c>
      <c r="Q3097" s="14">
        <v>532</v>
      </c>
    </row>
    <row r="3098" spans="1:17" ht="21">
      <c r="A3098" s="11" t="s">
        <v>28</v>
      </c>
      <c r="B3098" s="12" t="s">
        <v>2177</v>
      </c>
      <c r="C3098" s="12" t="s">
        <v>48</v>
      </c>
      <c r="D3098" s="12" t="s">
        <v>433</v>
      </c>
      <c r="E3098" s="12" t="s">
        <v>75</v>
      </c>
      <c r="F3098" s="12" t="s">
        <v>76</v>
      </c>
      <c r="G3098" s="12" t="s">
        <v>22</v>
      </c>
      <c r="H3098" s="12" t="s">
        <v>338</v>
      </c>
      <c r="I3098" s="12"/>
      <c r="J3098" s="12" t="s">
        <v>24</v>
      </c>
      <c r="K3098" s="12" t="s">
        <v>857</v>
      </c>
      <c r="L3098" s="12"/>
      <c r="M3098" s="12">
        <v>4.2</v>
      </c>
      <c r="N3098" s="12" t="s">
        <v>45</v>
      </c>
      <c r="O3098" s="12">
        <v>24</v>
      </c>
      <c r="P3098" s="13">
        <v>23999.759999999998</v>
      </c>
      <c r="Q3098" s="14">
        <v>406</v>
      </c>
    </row>
    <row r="3099" spans="1:17" ht="21">
      <c r="A3099" s="11" t="s">
        <v>289</v>
      </c>
      <c r="B3099" s="12" t="s">
        <v>556</v>
      </c>
      <c r="C3099" s="12" t="s">
        <v>115</v>
      </c>
      <c r="D3099" s="12"/>
      <c r="E3099" s="12"/>
      <c r="F3099" s="12" t="s">
        <v>135</v>
      </c>
      <c r="G3099" s="12" t="s">
        <v>67</v>
      </c>
      <c r="H3099" s="12" t="s">
        <v>68</v>
      </c>
      <c r="I3099" s="12"/>
      <c r="J3099" s="12" t="s">
        <v>24</v>
      </c>
      <c r="K3099" s="12" t="s">
        <v>1032</v>
      </c>
      <c r="L3099" s="12"/>
      <c r="M3099" s="12">
        <v>4.0999999999999996</v>
      </c>
      <c r="N3099" s="12" t="s">
        <v>420</v>
      </c>
      <c r="O3099" s="12">
        <v>35</v>
      </c>
      <c r="P3099" s="13">
        <v>59121.3</v>
      </c>
      <c r="Q3099" s="14">
        <v>391</v>
      </c>
    </row>
    <row r="3100" spans="1:17" ht="21">
      <c r="A3100" s="11" t="s">
        <v>2350</v>
      </c>
      <c r="B3100" s="12"/>
      <c r="C3100" s="12" t="s">
        <v>29</v>
      </c>
      <c r="D3100" s="12"/>
      <c r="E3100" s="12"/>
      <c r="F3100" s="12" t="s">
        <v>76</v>
      </c>
      <c r="G3100" s="12" t="s">
        <v>401</v>
      </c>
      <c r="H3100" s="12" t="s">
        <v>338</v>
      </c>
      <c r="I3100" s="12"/>
      <c r="J3100" s="12" t="s">
        <v>24</v>
      </c>
      <c r="K3100" s="12" t="s">
        <v>1947</v>
      </c>
      <c r="L3100" s="12"/>
      <c r="M3100" s="12">
        <v>3.9</v>
      </c>
      <c r="N3100" s="12" t="s">
        <v>688</v>
      </c>
      <c r="O3100" s="12">
        <v>41</v>
      </c>
      <c r="P3100" s="13">
        <v>90159</v>
      </c>
      <c r="Q3100" s="14">
        <v>282</v>
      </c>
    </row>
    <row r="3101" spans="1:17" ht="21">
      <c r="A3101" s="11" t="s">
        <v>123</v>
      </c>
      <c r="B3101" s="12" t="s">
        <v>478</v>
      </c>
      <c r="C3101" s="12" t="s">
        <v>18</v>
      </c>
      <c r="D3101" s="12"/>
      <c r="E3101" s="12" t="s">
        <v>41</v>
      </c>
      <c r="F3101" s="12" t="s">
        <v>135</v>
      </c>
      <c r="G3101" s="12" t="s">
        <v>1166</v>
      </c>
      <c r="H3101" s="12" t="s">
        <v>413</v>
      </c>
      <c r="I3101" s="12" t="s">
        <v>34</v>
      </c>
      <c r="J3101" s="12" t="s">
        <v>24</v>
      </c>
      <c r="K3101" s="12" t="s">
        <v>1443</v>
      </c>
      <c r="L3101" s="12"/>
      <c r="M3101" s="12">
        <v>3.4</v>
      </c>
      <c r="N3101" s="12" t="s">
        <v>250</v>
      </c>
      <c r="O3101" s="12">
        <v>20</v>
      </c>
      <c r="P3101" s="13">
        <v>14599.8</v>
      </c>
      <c r="Q3101" s="14">
        <v>284</v>
      </c>
    </row>
    <row r="3102" spans="1:17" ht="21">
      <c r="A3102" s="11" t="s">
        <v>165</v>
      </c>
      <c r="B3102" s="12" t="s">
        <v>3314</v>
      </c>
      <c r="C3102" s="12" t="s">
        <v>115</v>
      </c>
      <c r="D3102" s="12" t="s">
        <v>1604</v>
      </c>
      <c r="E3102" s="12" t="s">
        <v>41</v>
      </c>
      <c r="F3102" s="12" t="s">
        <v>381</v>
      </c>
      <c r="G3102" s="12" t="s">
        <v>67</v>
      </c>
      <c r="H3102" s="12" t="s">
        <v>338</v>
      </c>
      <c r="I3102" s="12" t="s">
        <v>111</v>
      </c>
      <c r="J3102" s="12" t="s">
        <v>43</v>
      </c>
      <c r="K3102" s="12"/>
      <c r="L3102" s="12"/>
      <c r="M3102" s="12">
        <v>3.4</v>
      </c>
      <c r="N3102" s="12" t="s">
        <v>3315</v>
      </c>
      <c r="O3102" s="12">
        <v>14</v>
      </c>
      <c r="P3102" s="13">
        <v>8371.86</v>
      </c>
      <c r="Q3102" s="14">
        <v>473</v>
      </c>
    </row>
    <row r="3103" spans="1:17" ht="21">
      <c r="A3103" s="11" t="s">
        <v>751</v>
      </c>
      <c r="B3103" s="12" t="s">
        <v>3316</v>
      </c>
      <c r="C3103" s="12" t="s">
        <v>218</v>
      </c>
      <c r="D3103" s="12" t="s">
        <v>30</v>
      </c>
      <c r="E3103" s="12" t="s">
        <v>75</v>
      </c>
      <c r="F3103" s="12" t="s">
        <v>374</v>
      </c>
      <c r="G3103" s="12" t="s">
        <v>77</v>
      </c>
      <c r="H3103" s="12" t="s">
        <v>338</v>
      </c>
      <c r="I3103" s="12"/>
      <c r="J3103" s="12" t="s">
        <v>43</v>
      </c>
      <c r="K3103" s="12" t="s">
        <v>2429</v>
      </c>
      <c r="L3103" s="12"/>
      <c r="M3103" s="12">
        <v>4</v>
      </c>
      <c r="N3103" s="12" t="s">
        <v>1844</v>
      </c>
      <c r="O3103" s="12">
        <v>25</v>
      </c>
      <c r="P3103" s="13">
        <v>62475</v>
      </c>
      <c r="Q3103" s="14">
        <v>511</v>
      </c>
    </row>
    <row r="3104" spans="1:17" ht="21">
      <c r="A3104" s="11" t="s">
        <v>17</v>
      </c>
      <c r="B3104" s="12"/>
      <c r="C3104" s="12" t="s">
        <v>29</v>
      </c>
      <c r="D3104" s="12" t="s">
        <v>19</v>
      </c>
      <c r="E3104" s="12" t="s">
        <v>94</v>
      </c>
      <c r="F3104" s="12" t="s">
        <v>95</v>
      </c>
      <c r="G3104" s="12" t="s">
        <v>96</v>
      </c>
      <c r="H3104" s="12" t="s">
        <v>23</v>
      </c>
      <c r="I3104" s="12"/>
      <c r="J3104" s="12" t="s">
        <v>24</v>
      </c>
      <c r="K3104" s="12" t="s">
        <v>25</v>
      </c>
      <c r="L3104" s="12" t="s">
        <v>97</v>
      </c>
      <c r="M3104" s="12">
        <v>5</v>
      </c>
      <c r="N3104" s="12" t="s">
        <v>3317</v>
      </c>
      <c r="O3104" s="12">
        <v>20</v>
      </c>
      <c r="P3104" s="13">
        <v>23918.799999999999</v>
      </c>
      <c r="Q3104" s="14">
        <v>293</v>
      </c>
    </row>
    <row r="3105" spans="1:17" ht="21">
      <c r="A3105" s="11" t="s">
        <v>28</v>
      </c>
      <c r="B3105" s="12"/>
      <c r="C3105" s="12" t="s">
        <v>18</v>
      </c>
      <c r="D3105" s="12" t="s">
        <v>287</v>
      </c>
      <c r="E3105" s="12" t="s">
        <v>32</v>
      </c>
      <c r="F3105" s="12" t="s">
        <v>288</v>
      </c>
      <c r="G3105" s="12" t="s">
        <v>77</v>
      </c>
      <c r="H3105" s="12" t="s">
        <v>23</v>
      </c>
      <c r="I3105" s="12"/>
      <c r="J3105" s="12" t="s">
        <v>24</v>
      </c>
      <c r="K3105" s="12" t="s">
        <v>25</v>
      </c>
      <c r="L3105" s="12" t="s">
        <v>97</v>
      </c>
      <c r="M3105" s="12">
        <v>4.7</v>
      </c>
      <c r="N3105" s="12" t="s">
        <v>100</v>
      </c>
      <c r="O3105" s="12">
        <v>56</v>
      </c>
      <c r="P3105" s="13">
        <v>95144</v>
      </c>
      <c r="Q3105" s="14">
        <v>210</v>
      </c>
    </row>
    <row r="3106" spans="1:17" ht="21">
      <c r="A3106" s="11" t="s">
        <v>28</v>
      </c>
      <c r="B3106" s="12"/>
      <c r="C3106" s="12" t="s">
        <v>29</v>
      </c>
      <c r="D3106" s="12" t="s">
        <v>85</v>
      </c>
      <c r="E3106" s="12" t="s">
        <v>20</v>
      </c>
      <c r="F3106" s="12" t="s">
        <v>99</v>
      </c>
      <c r="G3106" s="12" t="s">
        <v>77</v>
      </c>
      <c r="H3106" s="12" t="s">
        <v>23</v>
      </c>
      <c r="I3106" s="12"/>
      <c r="J3106" s="12" t="s">
        <v>24</v>
      </c>
      <c r="K3106" s="12" t="s">
        <v>25</v>
      </c>
      <c r="L3106" s="12" t="s">
        <v>97</v>
      </c>
      <c r="M3106" s="12">
        <v>4.4000000000000004</v>
      </c>
      <c r="N3106" s="12" t="s">
        <v>127</v>
      </c>
      <c r="O3106" s="12">
        <v>20</v>
      </c>
      <c r="P3106" s="13">
        <v>12799.8</v>
      </c>
      <c r="Q3106" s="14">
        <v>250</v>
      </c>
    </row>
    <row r="3107" spans="1:17" ht="21">
      <c r="A3107" s="11" t="s">
        <v>71</v>
      </c>
      <c r="B3107" s="12" t="s">
        <v>3318</v>
      </c>
      <c r="C3107" s="12" t="s">
        <v>105</v>
      </c>
      <c r="D3107" s="12" t="s">
        <v>85</v>
      </c>
      <c r="E3107" s="12" t="s">
        <v>20</v>
      </c>
      <c r="F3107" s="12" t="s">
        <v>21</v>
      </c>
      <c r="G3107" s="12" t="s">
        <v>77</v>
      </c>
      <c r="H3107" s="12" t="s">
        <v>338</v>
      </c>
      <c r="I3107" s="12"/>
      <c r="J3107" s="12" t="s">
        <v>43</v>
      </c>
      <c r="K3107" s="12" t="s">
        <v>3319</v>
      </c>
      <c r="L3107" s="12"/>
      <c r="M3107" s="12">
        <v>3.8</v>
      </c>
      <c r="N3107" s="12" t="s">
        <v>127</v>
      </c>
      <c r="O3107" s="12">
        <v>35</v>
      </c>
      <c r="P3107" s="13">
        <v>22399.65</v>
      </c>
      <c r="Q3107" s="14">
        <v>161</v>
      </c>
    </row>
    <row r="3108" spans="1:17" ht="21">
      <c r="A3108" s="11" t="s">
        <v>36</v>
      </c>
      <c r="B3108" s="12" t="s">
        <v>37</v>
      </c>
      <c r="C3108" s="12" t="s">
        <v>38</v>
      </c>
      <c r="D3108" s="12" t="s">
        <v>39</v>
      </c>
      <c r="E3108" s="12"/>
      <c r="F3108" s="12" t="s">
        <v>40</v>
      </c>
      <c r="G3108" s="12" t="s">
        <v>41</v>
      </c>
      <c r="H3108" s="12" t="s">
        <v>42</v>
      </c>
      <c r="I3108" s="12"/>
      <c r="J3108" s="12" t="s">
        <v>43</v>
      </c>
      <c r="K3108" s="12"/>
      <c r="L3108" s="12" t="s">
        <v>44</v>
      </c>
      <c r="M3108" s="12">
        <v>5</v>
      </c>
      <c r="N3108" s="12" t="s">
        <v>100</v>
      </c>
      <c r="O3108" s="12">
        <v>43</v>
      </c>
      <c r="P3108" s="13">
        <v>73057</v>
      </c>
      <c r="Q3108" s="14">
        <v>159</v>
      </c>
    </row>
    <row r="3109" spans="1:17" ht="21">
      <c r="A3109" s="11" t="s">
        <v>36</v>
      </c>
      <c r="B3109" s="12" t="s">
        <v>149</v>
      </c>
      <c r="C3109" s="12" t="s">
        <v>29</v>
      </c>
      <c r="D3109" s="12" t="s">
        <v>39</v>
      </c>
      <c r="E3109" s="12"/>
      <c r="F3109" s="12" t="s">
        <v>40</v>
      </c>
      <c r="G3109" s="12" t="s">
        <v>41</v>
      </c>
      <c r="H3109" s="12" t="s">
        <v>42</v>
      </c>
      <c r="I3109" s="12"/>
      <c r="J3109" s="12" t="s">
        <v>43</v>
      </c>
      <c r="K3109" s="12" t="s">
        <v>150</v>
      </c>
      <c r="L3109" s="12" t="s">
        <v>44</v>
      </c>
      <c r="M3109" s="12">
        <v>1</v>
      </c>
      <c r="N3109" s="12" t="s">
        <v>3320</v>
      </c>
      <c r="O3109" s="12">
        <v>23</v>
      </c>
      <c r="P3109" s="13">
        <v>24793.77</v>
      </c>
      <c r="Q3109" s="14">
        <v>345</v>
      </c>
    </row>
    <row r="3110" spans="1:17" ht="21">
      <c r="A3110" s="11" t="s">
        <v>17</v>
      </c>
      <c r="B3110" s="12"/>
      <c r="C3110" s="12" t="s">
        <v>18</v>
      </c>
      <c r="D3110" s="12" t="s">
        <v>19</v>
      </c>
      <c r="E3110" s="12" t="s">
        <v>20</v>
      </c>
      <c r="F3110" s="12" t="s">
        <v>21</v>
      </c>
      <c r="G3110" s="12" t="s">
        <v>22</v>
      </c>
      <c r="H3110" s="12" t="s">
        <v>23</v>
      </c>
      <c r="I3110" s="12"/>
      <c r="J3110" s="12" t="s">
        <v>24</v>
      </c>
      <c r="K3110" s="12" t="s">
        <v>25</v>
      </c>
      <c r="L3110" s="12" t="s">
        <v>26</v>
      </c>
      <c r="M3110" s="12"/>
      <c r="N3110" s="12" t="s">
        <v>127</v>
      </c>
      <c r="O3110" s="12">
        <v>60</v>
      </c>
      <c r="P3110" s="13">
        <v>38399.4</v>
      </c>
      <c r="Q3110" s="14">
        <v>252</v>
      </c>
    </row>
    <row r="3111" spans="1:17" ht="21">
      <c r="A3111" s="11" t="s">
        <v>165</v>
      </c>
      <c r="B3111" s="12"/>
      <c r="C3111" s="12" t="s">
        <v>29</v>
      </c>
      <c r="D3111" s="12" t="s">
        <v>3052</v>
      </c>
      <c r="E3111" s="12" t="s">
        <v>90</v>
      </c>
      <c r="F3111" s="12" t="s">
        <v>3321</v>
      </c>
      <c r="G3111" s="12" t="s">
        <v>22</v>
      </c>
      <c r="H3111" s="12" t="s">
        <v>413</v>
      </c>
      <c r="I3111" s="12" t="s">
        <v>919</v>
      </c>
      <c r="J3111" s="12" t="s">
        <v>43</v>
      </c>
      <c r="K3111" s="12" t="s">
        <v>1428</v>
      </c>
      <c r="L3111" s="12"/>
      <c r="M3111" s="12">
        <v>4</v>
      </c>
      <c r="N3111" s="12" t="s">
        <v>78</v>
      </c>
      <c r="O3111" s="12">
        <v>57</v>
      </c>
      <c r="P3111" s="13">
        <v>51299.43</v>
      </c>
      <c r="Q3111" s="14">
        <v>522</v>
      </c>
    </row>
    <row r="3112" spans="1:17" ht="21">
      <c r="A3112" s="11" t="s">
        <v>165</v>
      </c>
      <c r="B3112" s="12" t="s">
        <v>3322</v>
      </c>
      <c r="C3112" s="12" t="s">
        <v>29</v>
      </c>
      <c r="D3112" s="12" t="s">
        <v>30</v>
      </c>
      <c r="E3112" s="12" t="s">
        <v>49</v>
      </c>
      <c r="F3112" s="12"/>
      <c r="G3112" s="12" t="s">
        <v>22</v>
      </c>
      <c r="H3112" s="12" t="s">
        <v>413</v>
      </c>
      <c r="I3112" s="12"/>
      <c r="J3112" s="12" t="s">
        <v>43</v>
      </c>
      <c r="K3112" s="12" t="s">
        <v>1436</v>
      </c>
      <c r="L3112" s="12" t="s">
        <v>993</v>
      </c>
      <c r="M3112" s="12">
        <v>3.5</v>
      </c>
      <c r="N3112" s="12" t="s">
        <v>1939</v>
      </c>
      <c r="O3112" s="12">
        <v>55</v>
      </c>
      <c r="P3112" s="13">
        <v>100649.45</v>
      </c>
      <c r="Q3112" s="14">
        <v>524</v>
      </c>
    </row>
    <row r="3113" spans="1:17" ht="21">
      <c r="A3113" s="11" t="s">
        <v>28</v>
      </c>
      <c r="B3113" s="12" t="s">
        <v>28</v>
      </c>
      <c r="C3113" s="12" t="s">
        <v>29</v>
      </c>
      <c r="D3113" s="12" t="s">
        <v>3102</v>
      </c>
      <c r="E3113" s="12" t="s">
        <v>75</v>
      </c>
      <c r="F3113" s="12" t="s">
        <v>21</v>
      </c>
      <c r="G3113" s="12" t="s">
        <v>77</v>
      </c>
      <c r="H3113" s="12" t="s">
        <v>338</v>
      </c>
      <c r="I3113" s="12" t="s">
        <v>409</v>
      </c>
      <c r="J3113" s="12" t="s">
        <v>24</v>
      </c>
      <c r="K3113" s="12"/>
      <c r="L3113" s="12"/>
      <c r="M3113" s="12">
        <v>4.2</v>
      </c>
      <c r="N3113" s="12" t="s">
        <v>3323</v>
      </c>
      <c r="O3113" s="12">
        <v>20</v>
      </c>
      <c r="P3113" s="13">
        <v>15539.8</v>
      </c>
      <c r="Q3113" s="14">
        <v>347</v>
      </c>
    </row>
    <row r="3114" spans="1:17" ht="21">
      <c r="A3114" s="11" t="s">
        <v>751</v>
      </c>
      <c r="B3114" s="12" t="s">
        <v>3324</v>
      </c>
      <c r="C3114" s="12" t="s">
        <v>29</v>
      </c>
      <c r="D3114" s="12" t="s">
        <v>2534</v>
      </c>
      <c r="E3114" s="12" t="s">
        <v>58</v>
      </c>
      <c r="F3114" s="12" t="s">
        <v>2738</v>
      </c>
      <c r="G3114" s="12" t="s">
        <v>77</v>
      </c>
      <c r="H3114" s="12" t="s">
        <v>338</v>
      </c>
      <c r="I3114" s="12" t="s">
        <v>111</v>
      </c>
      <c r="J3114" s="12" t="s">
        <v>43</v>
      </c>
      <c r="K3114" s="12"/>
      <c r="L3114" s="12"/>
      <c r="M3114" s="12">
        <v>4.0999999999999996</v>
      </c>
      <c r="N3114" s="12" t="s">
        <v>3325</v>
      </c>
      <c r="O3114" s="12">
        <v>62</v>
      </c>
      <c r="P3114" s="13">
        <v>83182.92</v>
      </c>
      <c r="Q3114" s="14">
        <v>545</v>
      </c>
    </row>
    <row r="3115" spans="1:17" ht="21">
      <c r="A3115" s="11" t="s">
        <v>71</v>
      </c>
      <c r="B3115" s="12" t="s">
        <v>3326</v>
      </c>
      <c r="C3115" s="12" t="s">
        <v>29</v>
      </c>
      <c r="D3115" s="12"/>
      <c r="E3115" s="12" t="s">
        <v>49</v>
      </c>
      <c r="F3115" s="12" t="s">
        <v>31</v>
      </c>
      <c r="G3115" s="12" t="s">
        <v>22</v>
      </c>
      <c r="H3115" s="12" t="s">
        <v>338</v>
      </c>
      <c r="I3115" s="12" t="s">
        <v>779</v>
      </c>
      <c r="J3115" s="12" t="s">
        <v>24</v>
      </c>
      <c r="K3115" s="12" t="s">
        <v>1327</v>
      </c>
      <c r="L3115" s="12"/>
      <c r="M3115" s="12">
        <v>4</v>
      </c>
      <c r="N3115" s="12" t="s">
        <v>151</v>
      </c>
      <c r="O3115" s="12">
        <v>38</v>
      </c>
      <c r="P3115" s="13">
        <v>14819.62</v>
      </c>
      <c r="Q3115" s="14">
        <v>134</v>
      </c>
    </row>
    <row r="3116" spans="1:17" ht="21">
      <c r="A3116" s="11" t="s">
        <v>123</v>
      </c>
      <c r="B3116" s="12"/>
      <c r="C3116" s="12" t="s">
        <v>1348</v>
      </c>
      <c r="D3116" s="12"/>
      <c r="E3116" s="12" t="s">
        <v>58</v>
      </c>
      <c r="F3116" s="12"/>
      <c r="G3116" s="12" t="s">
        <v>22</v>
      </c>
      <c r="H3116" s="12" t="s">
        <v>338</v>
      </c>
      <c r="I3116" s="12" t="s">
        <v>284</v>
      </c>
      <c r="J3116" s="12" t="s">
        <v>24</v>
      </c>
      <c r="K3116" s="12" t="s">
        <v>892</v>
      </c>
      <c r="L3116" s="12" t="s">
        <v>3327</v>
      </c>
      <c r="M3116" s="12">
        <v>3.7</v>
      </c>
      <c r="N3116" s="12" t="s">
        <v>3328</v>
      </c>
      <c r="O3116" s="12">
        <v>53</v>
      </c>
      <c r="P3116" s="13">
        <v>56526.09</v>
      </c>
      <c r="Q3116" s="14">
        <v>355</v>
      </c>
    </row>
    <row r="3117" spans="1:17" ht="21">
      <c r="A3117" s="11" t="s">
        <v>79</v>
      </c>
      <c r="B3117" s="12" t="s">
        <v>3329</v>
      </c>
      <c r="C3117" s="12" t="s">
        <v>29</v>
      </c>
      <c r="D3117" s="12" t="s">
        <v>3330</v>
      </c>
      <c r="E3117" s="12" t="s">
        <v>49</v>
      </c>
      <c r="F3117" s="12"/>
      <c r="G3117" s="12" t="s">
        <v>22</v>
      </c>
      <c r="H3117" s="12" t="s">
        <v>42</v>
      </c>
      <c r="I3117" s="12" t="s">
        <v>426</v>
      </c>
      <c r="J3117" s="12" t="s">
        <v>43</v>
      </c>
      <c r="K3117" s="12" t="s">
        <v>1014</v>
      </c>
      <c r="L3117" s="12"/>
      <c r="M3117" s="12">
        <v>4</v>
      </c>
      <c r="N3117" s="12" t="s">
        <v>3331</v>
      </c>
      <c r="O3117" s="12">
        <v>38</v>
      </c>
      <c r="P3117" s="13">
        <v>101418.58</v>
      </c>
      <c r="Q3117" s="14">
        <v>291</v>
      </c>
    </row>
    <row r="3118" spans="1:17" ht="21">
      <c r="A3118" s="11" t="s">
        <v>3332</v>
      </c>
      <c r="B3118" s="12" t="s">
        <v>3333</v>
      </c>
      <c r="C3118" s="12" t="s">
        <v>29</v>
      </c>
      <c r="D3118" s="12" t="s">
        <v>3334</v>
      </c>
      <c r="E3118" s="12" t="s">
        <v>208</v>
      </c>
      <c r="F3118" s="12"/>
      <c r="G3118" s="12" t="s">
        <v>782</v>
      </c>
      <c r="H3118" s="12" t="s">
        <v>413</v>
      </c>
      <c r="I3118" s="12"/>
      <c r="J3118" s="12" t="s">
        <v>24</v>
      </c>
      <c r="K3118" s="12"/>
      <c r="L3118" s="12" t="s">
        <v>2229</v>
      </c>
      <c r="M3118" s="12">
        <v>4.4000000000000004</v>
      </c>
      <c r="N3118" s="12" t="s">
        <v>211</v>
      </c>
      <c r="O3118" s="12">
        <v>33</v>
      </c>
      <c r="P3118" s="13">
        <v>15179.67</v>
      </c>
      <c r="Q3118" s="14">
        <v>204</v>
      </c>
    </row>
    <row r="3119" spans="1:17" ht="21">
      <c r="A3119" s="11" t="s">
        <v>165</v>
      </c>
      <c r="B3119" s="12" t="s">
        <v>522</v>
      </c>
      <c r="C3119" s="12" t="s">
        <v>29</v>
      </c>
      <c r="D3119" s="12" t="s">
        <v>85</v>
      </c>
      <c r="E3119" s="12" t="s">
        <v>90</v>
      </c>
      <c r="F3119" s="12" t="s">
        <v>86</v>
      </c>
      <c r="G3119" s="12" t="s">
        <v>77</v>
      </c>
      <c r="H3119" s="12" t="s">
        <v>256</v>
      </c>
      <c r="I3119" s="12"/>
      <c r="J3119" s="12" t="s">
        <v>24</v>
      </c>
      <c r="K3119" s="12" t="s">
        <v>205</v>
      </c>
      <c r="L3119" s="12"/>
      <c r="M3119" s="12">
        <v>4</v>
      </c>
      <c r="N3119" s="12" t="s">
        <v>3335</v>
      </c>
      <c r="O3119" s="12">
        <v>64</v>
      </c>
      <c r="P3119" s="13">
        <v>198336</v>
      </c>
      <c r="Q3119" s="14">
        <v>371</v>
      </c>
    </row>
    <row r="3120" spans="1:17" ht="21">
      <c r="A3120" s="11" t="s">
        <v>36</v>
      </c>
      <c r="B3120" s="12" t="s">
        <v>3336</v>
      </c>
      <c r="C3120" s="12" t="s">
        <v>105</v>
      </c>
      <c r="D3120" s="12" t="s">
        <v>1779</v>
      </c>
      <c r="E3120" s="12" t="s">
        <v>41</v>
      </c>
      <c r="F3120" s="12" t="s">
        <v>76</v>
      </c>
      <c r="G3120" s="12" t="s">
        <v>41</v>
      </c>
      <c r="H3120" s="12" t="s">
        <v>338</v>
      </c>
      <c r="I3120" s="12"/>
      <c r="J3120" s="12" t="s">
        <v>24</v>
      </c>
      <c r="K3120" s="12" t="s">
        <v>150</v>
      </c>
      <c r="L3120" s="12"/>
      <c r="M3120" s="12">
        <v>4.5</v>
      </c>
      <c r="N3120" s="12" t="s">
        <v>2607</v>
      </c>
      <c r="O3120" s="12">
        <v>23</v>
      </c>
      <c r="P3120" s="13">
        <v>22769.77</v>
      </c>
      <c r="Q3120" s="14">
        <v>443</v>
      </c>
    </row>
    <row r="3121" spans="1:17" ht="21">
      <c r="A3121" s="11" t="s">
        <v>17</v>
      </c>
      <c r="B3121" s="12"/>
      <c r="C3121" s="12" t="s">
        <v>29</v>
      </c>
      <c r="D3121" s="12" t="s">
        <v>19</v>
      </c>
      <c r="E3121" s="12" t="s">
        <v>94</v>
      </c>
      <c r="F3121" s="12" t="s">
        <v>95</v>
      </c>
      <c r="G3121" s="12" t="s">
        <v>96</v>
      </c>
      <c r="H3121" s="12" t="s">
        <v>23</v>
      </c>
      <c r="I3121" s="12"/>
      <c r="J3121" s="12" t="s">
        <v>24</v>
      </c>
      <c r="K3121" s="12" t="s">
        <v>25</v>
      </c>
      <c r="L3121" s="12" t="s">
        <v>97</v>
      </c>
      <c r="M3121" s="12">
        <v>5</v>
      </c>
      <c r="N3121" s="12" t="s">
        <v>3337</v>
      </c>
      <c r="O3121" s="12">
        <v>57</v>
      </c>
      <c r="P3121" s="13">
        <v>41469.21</v>
      </c>
      <c r="Q3121" s="14">
        <v>143</v>
      </c>
    </row>
    <row r="3122" spans="1:17" ht="21">
      <c r="A3122" s="11" t="s">
        <v>28</v>
      </c>
      <c r="B3122" s="12"/>
      <c r="C3122" s="12" t="s">
        <v>18</v>
      </c>
      <c r="D3122" s="12" t="s">
        <v>287</v>
      </c>
      <c r="E3122" s="12" t="s">
        <v>32</v>
      </c>
      <c r="F3122" s="12" t="s">
        <v>288</v>
      </c>
      <c r="G3122" s="12" t="s">
        <v>77</v>
      </c>
      <c r="H3122" s="12" t="s">
        <v>23</v>
      </c>
      <c r="I3122" s="12"/>
      <c r="J3122" s="12" t="s">
        <v>24</v>
      </c>
      <c r="K3122" s="12" t="s">
        <v>25</v>
      </c>
      <c r="L3122" s="12" t="s">
        <v>97</v>
      </c>
      <c r="M3122" s="12">
        <v>4.7</v>
      </c>
      <c r="N3122" s="12" t="s">
        <v>354</v>
      </c>
      <c r="O3122" s="12">
        <v>62</v>
      </c>
      <c r="P3122" s="13">
        <v>167338</v>
      </c>
      <c r="Q3122" s="14">
        <v>432</v>
      </c>
    </row>
    <row r="3123" spans="1:17" ht="21">
      <c r="A3123" s="11" t="s">
        <v>28</v>
      </c>
      <c r="B3123" s="12"/>
      <c r="C3123" s="12" t="s">
        <v>29</v>
      </c>
      <c r="D3123" s="12" t="s">
        <v>85</v>
      </c>
      <c r="E3123" s="12" t="s">
        <v>20</v>
      </c>
      <c r="F3123" s="12" t="s">
        <v>99</v>
      </c>
      <c r="G3123" s="12" t="s">
        <v>77</v>
      </c>
      <c r="H3123" s="12" t="s">
        <v>23</v>
      </c>
      <c r="I3123" s="12"/>
      <c r="J3123" s="12" t="s">
        <v>24</v>
      </c>
      <c r="K3123" s="12" t="s">
        <v>25</v>
      </c>
      <c r="L3123" s="12" t="s">
        <v>97</v>
      </c>
      <c r="M3123" s="12">
        <v>4.4000000000000004</v>
      </c>
      <c r="N3123" s="12" t="s">
        <v>3338</v>
      </c>
      <c r="O3123" s="12">
        <v>18</v>
      </c>
      <c r="P3123" s="13">
        <v>5597.64</v>
      </c>
      <c r="Q3123" s="14">
        <v>351</v>
      </c>
    </row>
    <row r="3124" spans="1:17" ht="21">
      <c r="A3124" s="11" t="s">
        <v>165</v>
      </c>
      <c r="B3124" s="12" t="s">
        <v>1611</v>
      </c>
      <c r="C3124" s="12" t="s">
        <v>218</v>
      </c>
      <c r="D3124" s="12"/>
      <c r="E3124" s="12" t="s">
        <v>90</v>
      </c>
      <c r="F3124" s="12" t="s">
        <v>1475</v>
      </c>
      <c r="G3124" s="12" t="s">
        <v>41</v>
      </c>
      <c r="H3124" s="12" t="s">
        <v>413</v>
      </c>
      <c r="I3124" s="12"/>
      <c r="J3124" s="12" t="s">
        <v>43</v>
      </c>
      <c r="K3124" s="12" t="s">
        <v>570</v>
      </c>
      <c r="L3124" s="12" t="s">
        <v>674</v>
      </c>
      <c r="M3124" s="12">
        <v>3.7</v>
      </c>
      <c r="N3124" s="12" t="s">
        <v>3339</v>
      </c>
      <c r="O3124" s="12">
        <v>37</v>
      </c>
      <c r="P3124" s="13">
        <v>65495.92</v>
      </c>
      <c r="Q3124" s="14">
        <v>411</v>
      </c>
    </row>
    <row r="3125" spans="1:17" ht="21">
      <c r="A3125" s="11" t="s">
        <v>79</v>
      </c>
      <c r="B3125" s="12"/>
      <c r="C3125" s="12" t="s">
        <v>29</v>
      </c>
      <c r="D3125" s="12" t="s">
        <v>85</v>
      </c>
      <c r="E3125" s="12" t="s">
        <v>58</v>
      </c>
      <c r="F3125" s="12" t="s">
        <v>81</v>
      </c>
      <c r="G3125" s="12" t="s">
        <v>67</v>
      </c>
      <c r="H3125" s="12" t="s">
        <v>68</v>
      </c>
      <c r="I3125" s="12"/>
      <c r="J3125" s="12" t="s">
        <v>24</v>
      </c>
      <c r="K3125" s="12" t="s">
        <v>112</v>
      </c>
      <c r="L3125" s="12" t="s">
        <v>1026</v>
      </c>
      <c r="M3125" s="12">
        <v>5</v>
      </c>
      <c r="N3125" s="12" t="s">
        <v>3340</v>
      </c>
      <c r="O3125" s="12">
        <v>26</v>
      </c>
      <c r="P3125" s="13">
        <v>137774</v>
      </c>
      <c r="Q3125" s="14">
        <v>467</v>
      </c>
    </row>
    <row r="3126" spans="1:17" ht="21">
      <c r="A3126" s="11" t="s">
        <v>751</v>
      </c>
      <c r="B3126" s="12" t="s">
        <v>3202</v>
      </c>
      <c r="C3126" s="12" t="s">
        <v>29</v>
      </c>
      <c r="D3126" s="12" t="s">
        <v>2534</v>
      </c>
      <c r="E3126" s="12" t="s">
        <v>90</v>
      </c>
      <c r="F3126" s="12" t="s">
        <v>76</v>
      </c>
      <c r="G3126" s="12"/>
      <c r="H3126" s="12" t="s">
        <v>338</v>
      </c>
      <c r="I3126" s="12" t="s">
        <v>34</v>
      </c>
      <c r="J3126" s="12" t="s">
        <v>24</v>
      </c>
      <c r="K3126" s="12" t="s">
        <v>3341</v>
      </c>
      <c r="L3126" s="12"/>
      <c r="M3126" s="12">
        <v>4.0999999999999996</v>
      </c>
      <c r="N3126" s="12" t="s">
        <v>1603</v>
      </c>
      <c r="O3126" s="12">
        <v>45</v>
      </c>
      <c r="P3126" s="13">
        <v>47114.55</v>
      </c>
      <c r="Q3126" s="14">
        <v>536</v>
      </c>
    </row>
    <row r="3127" spans="1:17" ht="21">
      <c r="A3127" s="11" t="s">
        <v>165</v>
      </c>
      <c r="B3127" s="12" t="s">
        <v>1611</v>
      </c>
      <c r="C3127" s="12" t="s">
        <v>29</v>
      </c>
      <c r="D3127" s="12" t="s">
        <v>30</v>
      </c>
      <c r="E3127" s="12" t="s">
        <v>49</v>
      </c>
      <c r="F3127" s="12" t="s">
        <v>76</v>
      </c>
      <c r="G3127" s="12"/>
      <c r="H3127" s="12" t="s">
        <v>338</v>
      </c>
      <c r="I3127" s="12" t="s">
        <v>1439</v>
      </c>
      <c r="J3127" s="12" t="s">
        <v>389</v>
      </c>
      <c r="K3127" s="12" t="s">
        <v>1428</v>
      </c>
      <c r="L3127" s="12"/>
      <c r="M3127" s="12">
        <v>4</v>
      </c>
      <c r="N3127" s="12" t="s">
        <v>78</v>
      </c>
      <c r="O3127" s="12">
        <v>46</v>
      </c>
      <c r="P3127" s="13">
        <v>41399.54</v>
      </c>
      <c r="Q3127" s="14">
        <v>212</v>
      </c>
    </row>
    <row r="3128" spans="1:17" ht="21">
      <c r="A3128" s="11" t="s">
        <v>123</v>
      </c>
      <c r="B3128" s="12" t="s">
        <v>478</v>
      </c>
      <c r="C3128" s="12" t="s">
        <v>115</v>
      </c>
      <c r="D3128" s="12"/>
      <c r="E3128" s="12" t="s">
        <v>41</v>
      </c>
      <c r="F3128" s="12" t="s">
        <v>135</v>
      </c>
      <c r="G3128" s="12" t="s">
        <v>41</v>
      </c>
      <c r="H3128" s="12" t="s">
        <v>413</v>
      </c>
      <c r="I3128" s="12"/>
      <c r="J3128" s="12" t="s">
        <v>24</v>
      </c>
      <c r="K3128" s="12" t="s">
        <v>1032</v>
      </c>
      <c r="L3128" s="12"/>
      <c r="M3128" s="12">
        <v>3.5</v>
      </c>
      <c r="N3128" s="12" t="s">
        <v>3342</v>
      </c>
      <c r="O3128" s="12">
        <v>64</v>
      </c>
      <c r="P3128" s="13">
        <v>18234.88</v>
      </c>
      <c r="Q3128" s="14">
        <v>186</v>
      </c>
    </row>
    <row r="3129" spans="1:17" ht="21">
      <c r="A3129" s="11" t="s">
        <v>79</v>
      </c>
      <c r="B3129" s="12"/>
      <c r="C3129" s="12" t="s">
        <v>29</v>
      </c>
      <c r="D3129" s="12"/>
      <c r="E3129" s="12" t="s">
        <v>49</v>
      </c>
      <c r="F3129" s="12"/>
      <c r="G3129" s="12" t="s">
        <v>22</v>
      </c>
      <c r="H3129" s="12" t="s">
        <v>42</v>
      </c>
      <c r="I3129" s="12" t="s">
        <v>92</v>
      </c>
      <c r="J3129" s="12" t="s">
        <v>24</v>
      </c>
      <c r="K3129" s="12" t="s">
        <v>1014</v>
      </c>
      <c r="L3129" s="12"/>
      <c r="M3129" s="12">
        <v>4</v>
      </c>
      <c r="N3129" s="12" t="s">
        <v>3343</v>
      </c>
      <c r="O3129" s="12">
        <v>30</v>
      </c>
      <c r="P3129" s="13">
        <v>48719.7</v>
      </c>
      <c r="Q3129" s="14">
        <v>233</v>
      </c>
    </row>
    <row r="3130" spans="1:17" ht="21">
      <c r="A3130" s="11" t="s">
        <v>36</v>
      </c>
      <c r="B3130" s="12" t="s">
        <v>3344</v>
      </c>
      <c r="C3130" s="12" t="s">
        <v>29</v>
      </c>
      <c r="D3130" s="12" t="s">
        <v>1604</v>
      </c>
      <c r="E3130" s="12" t="s">
        <v>75</v>
      </c>
      <c r="F3130" s="12" t="s">
        <v>21</v>
      </c>
      <c r="G3130" s="12" t="s">
        <v>77</v>
      </c>
      <c r="H3130" s="12" t="s">
        <v>256</v>
      </c>
      <c r="I3130" s="12" t="s">
        <v>1001</v>
      </c>
      <c r="J3130" s="12" t="s">
        <v>43</v>
      </c>
      <c r="K3130" s="12"/>
      <c r="L3130" s="12"/>
      <c r="M3130" s="12">
        <v>4.2</v>
      </c>
      <c r="N3130" s="12" t="s">
        <v>211</v>
      </c>
      <c r="O3130" s="12">
        <v>29</v>
      </c>
      <c r="P3130" s="13">
        <v>13339.71</v>
      </c>
      <c r="Q3130" s="14">
        <v>365</v>
      </c>
    </row>
    <row r="3131" spans="1:17" ht="21">
      <c r="A3131" s="11" t="s">
        <v>123</v>
      </c>
      <c r="B3131" s="12" t="s">
        <v>3345</v>
      </c>
      <c r="C3131" s="12" t="s">
        <v>29</v>
      </c>
      <c r="D3131" s="12" t="s">
        <v>3346</v>
      </c>
      <c r="E3131" s="12" t="s">
        <v>90</v>
      </c>
      <c r="F3131" s="12" t="s">
        <v>139</v>
      </c>
      <c r="G3131" s="12" t="s">
        <v>22</v>
      </c>
      <c r="H3131" s="12" t="s">
        <v>413</v>
      </c>
      <c r="I3131" s="12"/>
      <c r="J3131" s="12" t="s">
        <v>24</v>
      </c>
      <c r="K3131" s="12" t="s">
        <v>1947</v>
      </c>
      <c r="L3131" s="12"/>
      <c r="M3131" s="12">
        <v>4.0999999999999996</v>
      </c>
      <c r="N3131" s="12" t="s">
        <v>3347</v>
      </c>
      <c r="O3131" s="12">
        <v>55</v>
      </c>
      <c r="P3131" s="13">
        <v>94654.45</v>
      </c>
      <c r="Q3131" s="14">
        <v>323</v>
      </c>
    </row>
    <row r="3132" spans="1:17" ht="21">
      <c r="A3132" s="11" t="s">
        <v>28</v>
      </c>
      <c r="B3132" s="12" t="s">
        <v>28</v>
      </c>
      <c r="C3132" s="12" t="s">
        <v>18</v>
      </c>
      <c r="D3132" s="12" t="s">
        <v>30</v>
      </c>
      <c r="E3132" s="12" t="s">
        <v>58</v>
      </c>
      <c r="F3132" s="12" t="s">
        <v>126</v>
      </c>
      <c r="G3132" s="12" t="s">
        <v>67</v>
      </c>
      <c r="H3132" s="12" t="s">
        <v>338</v>
      </c>
      <c r="I3132" s="12"/>
      <c r="J3132" s="12" t="s">
        <v>24</v>
      </c>
      <c r="K3132" s="12" t="s">
        <v>1947</v>
      </c>
      <c r="L3132" s="12"/>
      <c r="M3132" s="12">
        <v>4.4000000000000004</v>
      </c>
      <c r="N3132" s="12" t="s">
        <v>151</v>
      </c>
      <c r="O3132" s="12">
        <v>35</v>
      </c>
      <c r="P3132" s="13">
        <v>13649.65</v>
      </c>
      <c r="Q3132" s="14">
        <v>290</v>
      </c>
    </row>
    <row r="3133" spans="1:17" ht="21">
      <c r="A3133" s="11" t="s">
        <v>28</v>
      </c>
      <c r="B3133" s="12"/>
      <c r="C3133" s="12" t="s">
        <v>29</v>
      </c>
      <c r="D3133" s="12" t="s">
        <v>30</v>
      </c>
      <c r="E3133" s="12" t="s">
        <v>20</v>
      </c>
      <c r="F3133" s="12" t="s">
        <v>31</v>
      </c>
      <c r="G3133" s="12" t="s">
        <v>32</v>
      </c>
      <c r="H3133" s="12" t="s">
        <v>33</v>
      </c>
      <c r="I3133" s="12" t="s">
        <v>34</v>
      </c>
      <c r="J3133" s="12" t="s">
        <v>24</v>
      </c>
      <c r="K3133" s="12" t="s">
        <v>25</v>
      </c>
      <c r="L3133" s="12"/>
      <c r="M3133" s="12">
        <v>4.5</v>
      </c>
      <c r="N3133" s="12" t="s">
        <v>132</v>
      </c>
      <c r="O3133" s="12">
        <v>32</v>
      </c>
      <c r="P3133" s="13">
        <v>18879.68</v>
      </c>
      <c r="Q3133" s="14">
        <v>498</v>
      </c>
    </row>
    <row r="3134" spans="1:17" ht="21">
      <c r="A3134" s="11" t="s">
        <v>17</v>
      </c>
      <c r="B3134" s="12" t="s">
        <v>101</v>
      </c>
      <c r="C3134" s="12" t="s">
        <v>29</v>
      </c>
      <c r="D3134" s="12" t="s">
        <v>102</v>
      </c>
      <c r="E3134" s="12" t="s">
        <v>20</v>
      </c>
      <c r="F3134" s="12" t="s">
        <v>31</v>
      </c>
      <c r="G3134" s="12" t="s">
        <v>96</v>
      </c>
      <c r="H3134" s="12" t="s">
        <v>23</v>
      </c>
      <c r="I3134" s="12"/>
      <c r="J3134" s="12" t="s">
        <v>24</v>
      </c>
      <c r="K3134" s="12" t="s">
        <v>25</v>
      </c>
      <c r="L3134" s="12"/>
      <c r="M3134" s="12"/>
      <c r="N3134" s="12" t="s">
        <v>1546</v>
      </c>
      <c r="O3134" s="12">
        <v>48</v>
      </c>
      <c r="P3134" s="13">
        <v>88752</v>
      </c>
      <c r="Q3134" s="14">
        <v>391</v>
      </c>
    </row>
    <row r="3135" spans="1:17" ht="21">
      <c r="A3135" s="11" t="s">
        <v>152</v>
      </c>
      <c r="B3135" s="12" t="s">
        <v>153</v>
      </c>
      <c r="C3135" s="12" t="s">
        <v>73</v>
      </c>
      <c r="D3135" s="12" t="s">
        <v>30</v>
      </c>
      <c r="E3135" s="12" t="s">
        <v>20</v>
      </c>
      <c r="F3135" s="12" t="s">
        <v>31</v>
      </c>
      <c r="G3135" s="12" t="s">
        <v>41</v>
      </c>
      <c r="H3135" s="12" t="s">
        <v>23</v>
      </c>
      <c r="I3135" s="12"/>
      <c r="J3135" s="12" t="s">
        <v>24</v>
      </c>
      <c r="K3135" s="12" t="s">
        <v>25</v>
      </c>
      <c r="L3135" s="12"/>
      <c r="M3135" s="12"/>
      <c r="N3135" s="12" t="s">
        <v>3348</v>
      </c>
      <c r="O3135" s="12">
        <v>39</v>
      </c>
      <c r="P3135" s="13">
        <v>49169.25</v>
      </c>
      <c r="Q3135" s="14">
        <v>435</v>
      </c>
    </row>
    <row r="3136" spans="1:17" ht="21">
      <c r="A3136" s="11" t="s">
        <v>36</v>
      </c>
      <c r="B3136" s="12" t="s">
        <v>37</v>
      </c>
      <c r="C3136" s="12" t="s">
        <v>38</v>
      </c>
      <c r="D3136" s="12" t="s">
        <v>39</v>
      </c>
      <c r="E3136" s="12"/>
      <c r="F3136" s="12" t="s">
        <v>40</v>
      </c>
      <c r="G3136" s="12" t="s">
        <v>41</v>
      </c>
      <c r="H3136" s="12" t="s">
        <v>42</v>
      </c>
      <c r="I3136" s="12"/>
      <c r="J3136" s="12" t="s">
        <v>43</v>
      </c>
      <c r="K3136" s="12"/>
      <c r="L3136" s="12" t="s">
        <v>44</v>
      </c>
      <c r="M3136" s="12">
        <v>5</v>
      </c>
      <c r="N3136" s="12" t="s">
        <v>3349</v>
      </c>
      <c r="O3136" s="12">
        <v>38</v>
      </c>
      <c r="P3136" s="13">
        <v>49057.62</v>
      </c>
      <c r="Q3136" s="14">
        <v>316</v>
      </c>
    </row>
    <row r="3137" spans="1:17" ht="21">
      <c r="A3137" s="11" t="s">
        <v>36</v>
      </c>
      <c r="B3137" s="12" t="s">
        <v>149</v>
      </c>
      <c r="C3137" s="12" t="s">
        <v>29</v>
      </c>
      <c r="D3137" s="12" t="s">
        <v>39</v>
      </c>
      <c r="E3137" s="12"/>
      <c r="F3137" s="12" t="s">
        <v>40</v>
      </c>
      <c r="G3137" s="12" t="s">
        <v>41</v>
      </c>
      <c r="H3137" s="12" t="s">
        <v>42</v>
      </c>
      <c r="I3137" s="12"/>
      <c r="J3137" s="12" t="s">
        <v>43</v>
      </c>
      <c r="K3137" s="12" t="s">
        <v>150</v>
      </c>
      <c r="L3137" s="12" t="s">
        <v>44</v>
      </c>
      <c r="M3137" s="12">
        <v>1</v>
      </c>
      <c r="N3137" s="12" t="s">
        <v>814</v>
      </c>
      <c r="O3137" s="12">
        <v>65</v>
      </c>
      <c r="P3137" s="13">
        <v>41209.35</v>
      </c>
      <c r="Q3137" s="14">
        <v>339</v>
      </c>
    </row>
    <row r="3138" spans="1:17" ht="21">
      <c r="A3138" s="11" t="s">
        <v>17</v>
      </c>
      <c r="B3138" s="12"/>
      <c r="C3138" s="12" t="s">
        <v>18</v>
      </c>
      <c r="D3138" s="12" t="s">
        <v>19</v>
      </c>
      <c r="E3138" s="12" t="s">
        <v>20</v>
      </c>
      <c r="F3138" s="12" t="s">
        <v>21</v>
      </c>
      <c r="G3138" s="12" t="s">
        <v>22</v>
      </c>
      <c r="H3138" s="12" t="s">
        <v>23</v>
      </c>
      <c r="I3138" s="12"/>
      <c r="J3138" s="12" t="s">
        <v>24</v>
      </c>
      <c r="K3138" s="12" t="s">
        <v>25</v>
      </c>
      <c r="L3138" s="12" t="s">
        <v>26</v>
      </c>
      <c r="M3138" s="12"/>
      <c r="N3138" s="12" t="s">
        <v>151</v>
      </c>
      <c r="O3138" s="12">
        <v>29</v>
      </c>
      <c r="P3138" s="13">
        <v>11309.71</v>
      </c>
      <c r="Q3138" s="14">
        <v>418</v>
      </c>
    </row>
    <row r="3139" spans="1:17" ht="21">
      <c r="A3139" s="11" t="s">
        <v>71</v>
      </c>
      <c r="B3139" s="12" t="s">
        <v>3350</v>
      </c>
      <c r="C3139" s="12" t="s">
        <v>105</v>
      </c>
      <c r="D3139" s="12"/>
      <c r="E3139" s="12" t="s">
        <v>20</v>
      </c>
      <c r="F3139" s="12" t="s">
        <v>21</v>
      </c>
      <c r="G3139" s="12" t="s">
        <v>77</v>
      </c>
      <c r="H3139" s="12" t="s">
        <v>338</v>
      </c>
      <c r="I3139" s="12"/>
      <c r="J3139" s="12" t="s">
        <v>43</v>
      </c>
      <c r="K3139" s="12" t="s">
        <v>2087</v>
      </c>
      <c r="L3139" s="12" t="s">
        <v>416</v>
      </c>
      <c r="M3139" s="12">
        <v>4.2</v>
      </c>
      <c r="N3139" s="12" t="s">
        <v>3351</v>
      </c>
      <c r="O3139" s="12">
        <v>64</v>
      </c>
      <c r="P3139" s="13">
        <v>84287.360000000001</v>
      </c>
      <c r="Q3139" s="14">
        <v>428</v>
      </c>
    </row>
    <row r="3140" spans="1:17" ht="21">
      <c r="A3140" s="11" t="s">
        <v>123</v>
      </c>
      <c r="B3140" s="12" t="s">
        <v>3352</v>
      </c>
      <c r="C3140" s="12" t="s">
        <v>115</v>
      </c>
      <c r="D3140" s="12" t="s">
        <v>85</v>
      </c>
      <c r="E3140" s="12" t="s">
        <v>58</v>
      </c>
      <c r="F3140" s="12" t="s">
        <v>135</v>
      </c>
      <c r="G3140" s="12" t="s">
        <v>22</v>
      </c>
      <c r="H3140" s="12" t="s">
        <v>3353</v>
      </c>
      <c r="I3140" s="12"/>
      <c r="J3140" s="12" t="s">
        <v>24</v>
      </c>
      <c r="K3140" s="12" t="s">
        <v>892</v>
      </c>
      <c r="L3140" s="12"/>
      <c r="M3140" s="12">
        <v>3.5</v>
      </c>
      <c r="N3140" s="12" t="s">
        <v>2154</v>
      </c>
      <c r="O3140" s="12">
        <v>29</v>
      </c>
      <c r="P3140" s="13">
        <v>25461.71</v>
      </c>
      <c r="Q3140" s="14">
        <v>433</v>
      </c>
    </row>
    <row r="3141" spans="1:17" ht="21">
      <c r="A3141" s="11" t="s">
        <v>71</v>
      </c>
      <c r="B3141" s="12" t="s">
        <v>2141</v>
      </c>
      <c r="C3141" s="12" t="s">
        <v>897</v>
      </c>
      <c r="D3141" s="12" t="s">
        <v>3354</v>
      </c>
      <c r="E3141" s="12" t="s">
        <v>75</v>
      </c>
      <c r="F3141" s="12">
        <v>8032</v>
      </c>
      <c r="G3141" s="12" t="s">
        <v>77</v>
      </c>
      <c r="H3141" s="12" t="s">
        <v>256</v>
      </c>
      <c r="I3141" s="12"/>
      <c r="J3141" s="12" t="s">
        <v>43</v>
      </c>
      <c r="K3141" s="12" t="s">
        <v>3355</v>
      </c>
      <c r="L3141" s="12"/>
      <c r="M3141" s="12">
        <v>4.2</v>
      </c>
      <c r="N3141" s="12" t="s">
        <v>3356</v>
      </c>
      <c r="O3141" s="12">
        <v>31</v>
      </c>
      <c r="P3141" s="13">
        <v>39803.69</v>
      </c>
      <c r="Q3141" s="14">
        <v>144</v>
      </c>
    </row>
    <row r="3142" spans="1:17" ht="21">
      <c r="A3142" s="11" t="s">
        <v>46</v>
      </c>
      <c r="B3142" s="12" t="s">
        <v>3357</v>
      </c>
      <c r="C3142" s="12" t="s">
        <v>1322</v>
      </c>
      <c r="D3142" s="12" t="s">
        <v>63</v>
      </c>
      <c r="E3142" s="12" t="s">
        <v>49</v>
      </c>
      <c r="F3142" s="12" t="s">
        <v>374</v>
      </c>
      <c r="G3142" s="12"/>
      <c r="H3142" s="12" t="s">
        <v>51</v>
      </c>
      <c r="I3142" s="12"/>
      <c r="J3142" s="12" t="s">
        <v>389</v>
      </c>
      <c r="K3142" s="12" t="s">
        <v>2425</v>
      </c>
      <c r="L3142" s="12" t="s">
        <v>549</v>
      </c>
      <c r="M3142" s="12">
        <v>4</v>
      </c>
      <c r="N3142" s="12" t="s">
        <v>151</v>
      </c>
      <c r="O3142" s="12">
        <v>17</v>
      </c>
      <c r="P3142" s="13">
        <v>6629.83</v>
      </c>
      <c r="Q3142" s="14">
        <v>229</v>
      </c>
    </row>
    <row r="3143" spans="1:17" ht="21">
      <c r="A3143" s="11" t="s">
        <v>79</v>
      </c>
      <c r="B3143" s="12"/>
      <c r="C3143" s="12" t="s">
        <v>18</v>
      </c>
      <c r="D3143" s="12"/>
      <c r="E3143" s="12" t="s">
        <v>58</v>
      </c>
      <c r="F3143" s="12"/>
      <c r="G3143" s="12" t="s">
        <v>67</v>
      </c>
      <c r="H3143" s="12" t="s">
        <v>68</v>
      </c>
      <c r="I3143" s="12" t="s">
        <v>202</v>
      </c>
      <c r="J3143" s="12" t="s">
        <v>24</v>
      </c>
      <c r="K3143" s="12"/>
      <c r="L3143" s="12"/>
      <c r="M3143" s="12">
        <v>4.5999999999999996</v>
      </c>
      <c r="N3143" s="12" t="s">
        <v>61</v>
      </c>
      <c r="O3143" s="12">
        <v>13</v>
      </c>
      <c r="P3143" s="13">
        <v>20787</v>
      </c>
      <c r="Q3143" s="14">
        <v>287</v>
      </c>
    </row>
    <row r="3144" spans="1:17" ht="21">
      <c r="A3144" s="11" t="s">
        <v>123</v>
      </c>
      <c r="B3144" s="12" t="s">
        <v>3358</v>
      </c>
      <c r="C3144" s="12" t="s">
        <v>29</v>
      </c>
      <c r="D3144" s="12" t="s">
        <v>869</v>
      </c>
      <c r="E3144" s="12"/>
      <c r="F3144" s="12" t="s">
        <v>76</v>
      </c>
      <c r="G3144" s="12" t="s">
        <v>41</v>
      </c>
      <c r="H3144" s="12" t="s">
        <v>413</v>
      </c>
      <c r="I3144" s="12"/>
      <c r="J3144" s="12"/>
      <c r="K3144" s="12"/>
      <c r="L3144" s="12"/>
      <c r="M3144" s="12">
        <v>4.9000000000000004</v>
      </c>
      <c r="N3144" s="12" t="s">
        <v>61</v>
      </c>
      <c r="O3144" s="12">
        <v>64</v>
      </c>
      <c r="P3144" s="13">
        <v>102336</v>
      </c>
      <c r="Q3144" s="14">
        <v>386</v>
      </c>
    </row>
    <row r="3145" spans="1:17" ht="21">
      <c r="A3145" s="11" t="s">
        <v>71</v>
      </c>
      <c r="B3145" s="12" t="s">
        <v>3359</v>
      </c>
      <c r="C3145" s="12" t="s">
        <v>18</v>
      </c>
      <c r="D3145" s="12" t="s">
        <v>2934</v>
      </c>
      <c r="E3145" s="12" t="s">
        <v>75</v>
      </c>
      <c r="F3145" s="12">
        <v>8032</v>
      </c>
      <c r="G3145" s="12" t="s">
        <v>77</v>
      </c>
      <c r="H3145" s="12" t="s">
        <v>256</v>
      </c>
      <c r="I3145" s="12" t="s">
        <v>3360</v>
      </c>
      <c r="J3145" s="12" t="s">
        <v>24</v>
      </c>
      <c r="K3145" s="12"/>
      <c r="L3145" s="12"/>
      <c r="M3145" s="12">
        <v>3.3</v>
      </c>
      <c r="N3145" s="12" t="s">
        <v>3361</v>
      </c>
      <c r="O3145" s="12">
        <v>22</v>
      </c>
      <c r="P3145" s="13">
        <v>10670</v>
      </c>
      <c r="Q3145" s="14">
        <v>451</v>
      </c>
    </row>
    <row r="3146" spans="1:17" ht="21">
      <c r="A3146" s="11" t="s">
        <v>79</v>
      </c>
      <c r="B3146" s="12"/>
      <c r="C3146" s="12" t="s">
        <v>29</v>
      </c>
      <c r="D3146" s="12" t="s">
        <v>85</v>
      </c>
      <c r="E3146" s="12" t="s">
        <v>58</v>
      </c>
      <c r="F3146" s="12" t="s">
        <v>81</v>
      </c>
      <c r="G3146" s="12" t="s">
        <v>67</v>
      </c>
      <c r="H3146" s="12" t="s">
        <v>256</v>
      </c>
      <c r="I3146" s="12" t="s">
        <v>3362</v>
      </c>
      <c r="J3146" s="12" t="s">
        <v>24</v>
      </c>
      <c r="K3146" s="12" t="s">
        <v>112</v>
      </c>
      <c r="L3146" s="12"/>
      <c r="M3146" s="12">
        <v>4.2</v>
      </c>
      <c r="N3146" s="12" t="s">
        <v>61</v>
      </c>
      <c r="O3146" s="12">
        <v>64</v>
      </c>
      <c r="P3146" s="13">
        <v>102336</v>
      </c>
      <c r="Q3146" s="14">
        <v>374</v>
      </c>
    </row>
    <row r="3147" spans="1:17" ht="21">
      <c r="A3147" s="11" t="s">
        <v>28</v>
      </c>
      <c r="B3147" s="12" t="s">
        <v>3363</v>
      </c>
      <c r="C3147" s="12" t="s">
        <v>29</v>
      </c>
      <c r="D3147" s="12" t="s">
        <v>85</v>
      </c>
      <c r="E3147" s="12" t="s">
        <v>75</v>
      </c>
      <c r="F3147" s="12" t="s">
        <v>76</v>
      </c>
      <c r="G3147" s="12" t="s">
        <v>77</v>
      </c>
      <c r="H3147" s="12" t="s">
        <v>338</v>
      </c>
      <c r="I3147" s="12" t="s">
        <v>111</v>
      </c>
      <c r="J3147" s="12" t="s">
        <v>43</v>
      </c>
      <c r="K3147" s="12"/>
      <c r="L3147" s="12"/>
      <c r="M3147" s="12">
        <v>4.4000000000000004</v>
      </c>
      <c r="N3147" s="12" t="s">
        <v>888</v>
      </c>
      <c r="O3147" s="12">
        <v>65</v>
      </c>
      <c r="P3147" s="13">
        <v>84435</v>
      </c>
      <c r="Q3147" s="14">
        <v>330</v>
      </c>
    </row>
    <row r="3148" spans="1:17" ht="21">
      <c r="A3148" s="11" t="s">
        <v>17</v>
      </c>
      <c r="B3148" s="12"/>
      <c r="C3148" s="12" t="s">
        <v>29</v>
      </c>
      <c r="D3148" s="12" t="s">
        <v>19</v>
      </c>
      <c r="E3148" s="12" t="s">
        <v>94</v>
      </c>
      <c r="F3148" s="12" t="s">
        <v>95</v>
      </c>
      <c r="G3148" s="12" t="s">
        <v>96</v>
      </c>
      <c r="H3148" s="12" t="s">
        <v>23</v>
      </c>
      <c r="I3148" s="12"/>
      <c r="J3148" s="12" t="s">
        <v>24</v>
      </c>
      <c r="K3148" s="12" t="s">
        <v>25</v>
      </c>
      <c r="L3148" s="12" t="s">
        <v>97</v>
      </c>
      <c r="M3148" s="12">
        <v>5</v>
      </c>
      <c r="N3148" s="12" t="s">
        <v>3364</v>
      </c>
      <c r="O3148" s="12">
        <v>61</v>
      </c>
      <c r="P3148" s="13">
        <v>45199.78</v>
      </c>
      <c r="Q3148" s="14">
        <v>402</v>
      </c>
    </row>
    <row r="3149" spans="1:17" ht="21">
      <c r="A3149" s="11" t="s">
        <v>28</v>
      </c>
      <c r="B3149" s="12"/>
      <c r="C3149" s="12" t="s">
        <v>18</v>
      </c>
      <c r="D3149" s="12" t="s">
        <v>287</v>
      </c>
      <c r="E3149" s="12" t="s">
        <v>32</v>
      </c>
      <c r="F3149" s="12" t="s">
        <v>288</v>
      </c>
      <c r="G3149" s="12" t="s">
        <v>77</v>
      </c>
      <c r="H3149" s="12" t="s">
        <v>23</v>
      </c>
      <c r="I3149" s="12"/>
      <c r="J3149" s="12" t="s">
        <v>24</v>
      </c>
      <c r="K3149" s="12" t="s">
        <v>25</v>
      </c>
      <c r="L3149" s="12" t="s">
        <v>97</v>
      </c>
      <c r="M3149" s="12">
        <v>4.7</v>
      </c>
      <c r="N3149" s="12" t="s">
        <v>78</v>
      </c>
      <c r="O3149" s="12">
        <v>31</v>
      </c>
      <c r="P3149" s="13">
        <v>27899.69</v>
      </c>
      <c r="Q3149" s="14">
        <v>236</v>
      </c>
    </row>
    <row r="3150" spans="1:17" ht="21">
      <c r="A3150" s="11" t="s">
        <v>28</v>
      </c>
      <c r="B3150" s="12"/>
      <c r="C3150" s="12" t="s">
        <v>29</v>
      </c>
      <c r="D3150" s="12" t="s">
        <v>85</v>
      </c>
      <c r="E3150" s="12" t="s">
        <v>20</v>
      </c>
      <c r="F3150" s="12" t="s">
        <v>99</v>
      </c>
      <c r="G3150" s="12" t="s">
        <v>77</v>
      </c>
      <c r="H3150" s="12" t="s">
        <v>23</v>
      </c>
      <c r="I3150" s="12"/>
      <c r="J3150" s="12" t="s">
        <v>24</v>
      </c>
      <c r="K3150" s="12" t="s">
        <v>25</v>
      </c>
      <c r="L3150" s="12" t="s">
        <v>97</v>
      </c>
      <c r="M3150" s="12">
        <v>4.4000000000000004</v>
      </c>
      <c r="N3150" s="12" t="s">
        <v>3365</v>
      </c>
      <c r="O3150" s="12">
        <v>63</v>
      </c>
      <c r="P3150" s="13">
        <v>67724.37</v>
      </c>
      <c r="Q3150" s="14">
        <v>552</v>
      </c>
    </row>
    <row r="3151" spans="1:17" ht="21">
      <c r="A3151" s="11" t="s">
        <v>28</v>
      </c>
      <c r="B3151" s="12" t="s">
        <v>2177</v>
      </c>
      <c r="C3151" s="12" t="s">
        <v>29</v>
      </c>
      <c r="D3151" s="12" t="s">
        <v>940</v>
      </c>
      <c r="E3151" s="12" t="s">
        <v>90</v>
      </c>
      <c r="F3151" s="12" t="s">
        <v>76</v>
      </c>
      <c r="G3151" s="12" t="s">
        <v>77</v>
      </c>
      <c r="H3151" s="12" t="s">
        <v>256</v>
      </c>
      <c r="I3151" s="12"/>
      <c r="J3151" s="12" t="s">
        <v>43</v>
      </c>
      <c r="K3151" s="12" t="s">
        <v>339</v>
      </c>
      <c r="L3151" s="12"/>
      <c r="M3151" s="12">
        <v>4</v>
      </c>
      <c r="N3151" s="12" t="s">
        <v>3048</v>
      </c>
      <c r="O3151" s="12">
        <v>52</v>
      </c>
      <c r="P3151" s="13">
        <v>35845.160000000003</v>
      </c>
      <c r="Q3151" s="14">
        <v>230</v>
      </c>
    </row>
    <row r="3152" spans="1:17" ht="21">
      <c r="A3152" s="11" t="s">
        <v>71</v>
      </c>
      <c r="B3152" s="12" t="s">
        <v>3366</v>
      </c>
      <c r="C3152" s="12" t="s">
        <v>29</v>
      </c>
      <c r="D3152" s="12" t="s">
        <v>85</v>
      </c>
      <c r="E3152" s="12" t="s">
        <v>75</v>
      </c>
      <c r="F3152" s="12" t="s">
        <v>76</v>
      </c>
      <c r="G3152" s="12" t="s">
        <v>77</v>
      </c>
      <c r="H3152" s="12" t="s">
        <v>256</v>
      </c>
      <c r="I3152" s="12" t="s">
        <v>779</v>
      </c>
      <c r="J3152" s="12" t="s">
        <v>43</v>
      </c>
      <c r="K3152" s="12"/>
      <c r="L3152" s="12"/>
      <c r="M3152" s="12">
        <v>4.0999999999999996</v>
      </c>
      <c r="N3152" s="12" t="s">
        <v>2004</v>
      </c>
      <c r="O3152" s="12">
        <v>22</v>
      </c>
      <c r="P3152" s="13">
        <v>12056</v>
      </c>
      <c r="Q3152" s="14">
        <v>222</v>
      </c>
    </row>
    <row r="3153" spans="1:17" ht="21">
      <c r="A3153" s="11" t="s">
        <v>79</v>
      </c>
      <c r="B3153" s="12"/>
      <c r="C3153" s="12" t="s">
        <v>18</v>
      </c>
      <c r="D3153" s="12" t="s">
        <v>85</v>
      </c>
      <c r="E3153" s="12" t="s">
        <v>58</v>
      </c>
      <c r="F3153" s="12"/>
      <c r="G3153" s="12" t="s">
        <v>67</v>
      </c>
      <c r="H3153" s="12" t="s">
        <v>627</v>
      </c>
      <c r="I3153" s="12" t="s">
        <v>202</v>
      </c>
      <c r="J3153" s="12" t="s">
        <v>24</v>
      </c>
      <c r="K3153" s="12"/>
      <c r="L3153" s="12"/>
      <c r="M3153" s="12">
        <v>5</v>
      </c>
      <c r="N3153" s="12" t="s">
        <v>132</v>
      </c>
      <c r="O3153" s="12">
        <v>52</v>
      </c>
      <c r="P3153" s="13">
        <v>30679.48</v>
      </c>
      <c r="Q3153" s="14">
        <v>311</v>
      </c>
    </row>
    <row r="3154" spans="1:17" ht="21">
      <c r="A3154" s="11" t="s">
        <v>123</v>
      </c>
      <c r="B3154" s="12" t="s">
        <v>3367</v>
      </c>
      <c r="C3154" s="12" t="s">
        <v>29</v>
      </c>
      <c r="D3154" s="12" t="s">
        <v>1053</v>
      </c>
      <c r="E3154" s="12" t="s">
        <v>90</v>
      </c>
      <c r="F3154" s="12" t="s">
        <v>1475</v>
      </c>
      <c r="G3154" s="12" t="s">
        <v>41</v>
      </c>
      <c r="H3154" s="12" t="s">
        <v>42</v>
      </c>
      <c r="I3154" s="12"/>
      <c r="J3154" s="12" t="s">
        <v>43</v>
      </c>
      <c r="K3154" s="12" t="s">
        <v>799</v>
      </c>
      <c r="L3154" s="12"/>
      <c r="M3154" s="12">
        <v>4.5999999999999996</v>
      </c>
      <c r="N3154" s="12" t="s">
        <v>3368</v>
      </c>
      <c r="O3154" s="12">
        <v>20</v>
      </c>
      <c r="P3154" s="13">
        <v>14336.6</v>
      </c>
      <c r="Q3154" s="14">
        <v>383</v>
      </c>
    </row>
    <row r="3155" spans="1:17" ht="21">
      <c r="A3155" s="11" t="s">
        <v>46</v>
      </c>
      <c r="B3155" s="12" t="s">
        <v>47</v>
      </c>
      <c r="C3155" s="12" t="s">
        <v>302</v>
      </c>
      <c r="D3155" s="12" t="s">
        <v>30</v>
      </c>
      <c r="E3155" s="12" t="s">
        <v>58</v>
      </c>
      <c r="F3155" s="12" t="s">
        <v>86</v>
      </c>
      <c r="G3155" s="12" t="s">
        <v>22</v>
      </c>
      <c r="H3155" s="12" t="s">
        <v>835</v>
      </c>
      <c r="I3155" s="12"/>
      <c r="J3155" s="12" t="s">
        <v>24</v>
      </c>
      <c r="K3155" s="12" t="s">
        <v>3369</v>
      </c>
      <c r="L3155" s="12"/>
      <c r="M3155" s="12">
        <v>4.4000000000000004</v>
      </c>
      <c r="N3155" s="12" t="s">
        <v>527</v>
      </c>
      <c r="O3155" s="12">
        <v>40</v>
      </c>
      <c r="P3155" s="13">
        <v>75960</v>
      </c>
      <c r="Q3155" s="14">
        <v>443</v>
      </c>
    </row>
    <row r="3156" spans="1:17" ht="21">
      <c r="A3156" s="11" t="s">
        <v>28</v>
      </c>
      <c r="B3156" s="12" t="s">
        <v>2661</v>
      </c>
      <c r="C3156" s="12" t="s">
        <v>29</v>
      </c>
      <c r="D3156" s="12" t="s">
        <v>85</v>
      </c>
      <c r="E3156" s="12" t="s">
        <v>90</v>
      </c>
      <c r="F3156" s="12"/>
      <c r="G3156" s="12" t="s">
        <v>77</v>
      </c>
      <c r="H3156" s="12" t="s">
        <v>413</v>
      </c>
      <c r="I3156" s="12" t="s">
        <v>34</v>
      </c>
      <c r="J3156" s="12" t="s">
        <v>43</v>
      </c>
      <c r="K3156" s="12" t="s">
        <v>2087</v>
      </c>
      <c r="L3156" s="12"/>
      <c r="M3156" s="12">
        <v>4.0999999999999996</v>
      </c>
      <c r="N3156" s="12" t="s">
        <v>3370</v>
      </c>
      <c r="O3156" s="12">
        <v>29</v>
      </c>
      <c r="P3156" s="13">
        <v>47268.55</v>
      </c>
      <c r="Q3156" s="14">
        <v>227</v>
      </c>
    </row>
    <row r="3157" spans="1:17" ht="21">
      <c r="A3157" s="11" t="s">
        <v>165</v>
      </c>
      <c r="B3157" s="12" t="s">
        <v>3371</v>
      </c>
      <c r="C3157" s="12" t="s">
        <v>48</v>
      </c>
      <c r="D3157" s="12" t="s">
        <v>3372</v>
      </c>
      <c r="E3157" s="12" t="s">
        <v>58</v>
      </c>
      <c r="F3157" s="12" t="s">
        <v>86</v>
      </c>
      <c r="G3157" s="12" t="s">
        <v>22</v>
      </c>
      <c r="H3157" s="12" t="s">
        <v>413</v>
      </c>
      <c r="I3157" s="12"/>
      <c r="J3157" s="12" t="s">
        <v>3373</v>
      </c>
      <c r="K3157" s="12" t="s">
        <v>1002</v>
      </c>
      <c r="L3157" s="12"/>
      <c r="M3157" s="12">
        <v>3.2</v>
      </c>
      <c r="N3157" s="12" t="s">
        <v>45</v>
      </c>
      <c r="O3157" s="12">
        <v>37</v>
      </c>
      <c r="P3157" s="13">
        <v>36999.629999999997</v>
      </c>
      <c r="Q3157" s="14">
        <v>375</v>
      </c>
    </row>
    <row r="3158" spans="1:17" ht="21">
      <c r="A3158" s="11" t="s">
        <v>123</v>
      </c>
      <c r="B3158" s="12" t="s">
        <v>3374</v>
      </c>
      <c r="C3158" s="12" t="s">
        <v>29</v>
      </c>
      <c r="D3158" s="12"/>
      <c r="E3158" s="12" t="s">
        <v>75</v>
      </c>
      <c r="F3158" s="12" t="s">
        <v>76</v>
      </c>
      <c r="G3158" s="12" t="s">
        <v>22</v>
      </c>
      <c r="H3158" s="12" t="s">
        <v>413</v>
      </c>
      <c r="I3158" s="12"/>
      <c r="J3158" s="12" t="s">
        <v>43</v>
      </c>
      <c r="K3158" s="12" t="s">
        <v>3375</v>
      </c>
      <c r="L3158" s="12" t="s">
        <v>44</v>
      </c>
      <c r="M3158" s="12">
        <v>4.5</v>
      </c>
      <c r="N3158" s="12" t="s">
        <v>61</v>
      </c>
      <c r="O3158" s="12">
        <v>31</v>
      </c>
      <c r="P3158" s="13">
        <v>49569</v>
      </c>
      <c r="Q3158" s="14">
        <v>374</v>
      </c>
    </row>
    <row r="3159" spans="1:17" ht="21">
      <c r="A3159" s="11" t="s">
        <v>28</v>
      </c>
      <c r="B3159" s="12"/>
      <c r="C3159" s="12" t="s">
        <v>29</v>
      </c>
      <c r="D3159" s="12" t="s">
        <v>30</v>
      </c>
      <c r="E3159" s="12" t="s">
        <v>20</v>
      </c>
      <c r="F3159" s="12" t="s">
        <v>31</v>
      </c>
      <c r="G3159" s="12" t="s">
        <v>32</v>
      </c>
      <c r="H3159" s="12" t="s">
        <v>33</v>
      </c>
      <c r="I3159" s="12" t="s">
        <v>34</v>
      </c>
      <c r="J3159" s="12" t="s">
        <v>24</v>
      </c>
      <c r="K3159" s="12" t="s">
        <v>25</v>
      </c>
      <c r="L3159" s="12"/>
      <c r="M3159" s="12">
        <v>4.5</v>
      </c>
      <c r="N3159" s="12" t="s">
        <v>151</v>
      </c>
      <c r="O3159" s="12">
        <v>64</v>
      </c>
      <c r="P3159" s="13">
        <v>24959.360000000001</v>
      </c>
      <c r="Q3159" s="14">
        <v>302</v>
      </c>
    </row>
    <row r="3160" spans="1:17" ht="21">
      <c r="A3160" s="11" t="s">
        <v>17</v>
      </c>
      <c r="B3160" s="12" t="s">
        <v>101</v>
      </c>
      <c r="C3160" s="12" t="s">
        <v>29</v>
      </c>
      <c r="D3160" s="12" t="s">
        <v>102</v>
      </c>
      <c r="E3160" s="12" t="s">
        <v>20</v>
      </c>
      <c r="F3160" s="12" t="s">
        <v>31</v>
      </c>
      <c r="G3160" s="12" t="s">
        <v>96</v>
      </c>
      <c r="H3160" s="12" t="s">
        <v>23</v>
      </c>
      <c r="I3160" s="12"/>
      <c r="J3160" s="12" t="s">
        <v>24</v>
      </c>
      <c r="K3160" s="12" t="s">
        <v>25</v>
      </c>
      <c r="L3160" s="12"/>
      <c r="M3160" s="12"/>
      <c r="N3160" s="12" t="s">
        <v>100</v>
      </c>
      <c r="O3160" s="12">
        <v>49</v>
      </c>
      <c r="P3160" s="13">
        <v>83251</v>
      </c>
      <c r="Q3160" s="14">
        <v>156</v>
      </c>
    </row>
    <row r="3161" spans="1:17" ht="21">
      <c r="A3161" s="11" t="s">
        <v>152</v>
      </c>
      <c r="B3161" s="12" t="s">
        <v>153</v>
      </c>
      <c r="C3161" s="12" t="s">
        <v>73</v>
      </c>
      <c r="D3161" s="12" t="s">
        <v>30</v>
      </c>
      <c r="E3161" s="12" t="s">
        <v>20</v>
      </c>
      <c r="F3161" s="12" t="s">
        <v>31</v>
      </c>
      <c r="G3161" s="12" t="s">
        <v>41</v>
      </c>
      <c r="H3161" s="12" t="s">
        <v>23</v>
      </c>
      <c r="I3161" s="12"/>
      <c r="J3161" s="12" t="s">
        <v>24</v>
      </c>
      <c r="K3161" s="12" t="s">
        <v>25</v>
      </c>
      <c r="L3161" s="12"/>
      <c r="M3161" s="12"/>
      <c r="N3161" s="12" t="s">
        <v>3376</v>
      </c>
      <c r="O3161" s="12">
        <v>61</v>
      </c>
      <c r="P3161" s="13">
        <v>188977.39</v>
      </c>
      <c r="Q3161" s="14">
        <v>222</v>
      </c>
    </row>
    <row r="3162" spans="1:17" ht="21">
      <c r="A3162" s="11" t="s">
        <v>36</v>
      </c>
      <c r="B3162" s="12" t="s">
        <v>37</v>
      </c>
      <c r="C3162" s="12" t="s">
        <v>38</v>
      </c>
      <c r="D3162" s="12" t="s">
        <v>39</v>
      </c>
      <c r="E3162" s="12"/>
      <c r="F3162" s="12" t="s">
        <v>40</v>
      </c>
      <c r="G3162" s="12" t="s">
        <v>41</v>
      </c>
      <c r="H3162" s="12" t="s">
        <v>42</v>
      </c>
      <c r="I3162" s="12"/>
      <c r="J3162" s="12" t="s">
        <v>43</v>
      </c>
      <c r="K3162" s="12"/>
      <c r="L3162" s="12" t="s">
        <v>44</v>
      </c>
      <c r="M3162" s="12">
        <v>5</v>
      </c>
      <c r="N3162" s="12" t="s">
        <v>346</v>
      </c>
      <c r="O3162" s="12">
        <v>48</v>
      </c>
      <c r="P3162" s="13">
        <v>86352</v>
      </c>
      <c r="Q3162" s="14">
        <v>326</v>
      </c>
    </row>
    <row r="3163" spans="1:17" ht="21">
      <c r="A3163" s="11" t="s">
        <v>36</v>
      </c>
      <c r="B3163" s="12" t="s">
        <v>149</v>
      </c>
      <c r="C3163" s="12" t="s">
        <v>29</v>
      </c>
      <c r="D3163" s="12" t="s">
        <v>39</v>
      </c>
      <c r="E3163" s="12"/>
      <c r="F3163" s="12" t="s">
        <v>40</v>
      </c>
      <c r="G3163" s="12" t="s">
        <v>41</v>
      </c>
      <c r="H3163" s="12" t="s">
        <v>42</v>
      </c>
      <c r="I3163" s="12"/>
      <c r="J3163" s="12" t="s">
        <v>43</v>
      </c>
      <c r="K3163" s="12" t="s">
        <v>150</v>
      </c>
      <c r="L3163" s="12" t="s">
        <v>44</v>
      </c>
      <c r="M3163" s="12">
        <v>1</v>
      </c>
      <c r="N3163" s="12" t="s">
        <v>100</v>
      </c>
      <c r="O3163" s="12">
        <v>30</v>
      </c>
      <c r="P3163" s="13">
        <v>50970</v>
      </c>
      <c r="Q3163" s="14">
        <v>497</v>
      </c>
    </row>
    <row r="3164" spans="1:17" ht="21">
      <c r="A3164" s="11" t="s">
        <v>17</v>
      </c>
      <c r="B3164" s="12"/>
      <c r="C3164" s="12" t="s">
        <v>18</v>
      </c>
      <c r="D3164" s="12" t="s">
        <v>19</v>
      </c>
      <c r="E3164" s="12" t="s">
        <v>20</v>
      </c>
      <c r="F3164" s="12" t="s">
        <v>21</v>
      </c>
      <c r="G3164" s="12" t="s">
        <v>22</v>
      </c>
      <c r="H3164" s="12" t="s">
        <v>23</v>
      </c>
      <c r="I3164" s="12"/>
      <c r="J3164" s="12" t="s">
        <v>24</v>
      </c>
      <c r="K3164" s="12" t="s">
        <v>25</v>
      </c>
      <c r="L3164" s="12" t="s">
        <v>26</v>
      </c>
      <c r="M3164" s="12"/>
      <c r="N3164" s="12" t="s">
        <v>2797</v>
      </c>
      <c r="O3164" s="12">
        <v>55</v>
      </c>
      <c r="P3164" s="13">
        <v>43889.45</v>
      </c>
      <c r="Q3164" s="14">
        <v>480</v>
      </c>
    </row>
    <row r="3165" spans="1:17" ht="21">
      <c r="A3165" s="11" t="s">
        <v>71</v>
      </c>
      <c r="B3165" s="12" t="s">
        <v>3377</v>
      </c>
      <c r="C3165" s="12" t="s">
        <v>29</v>
      </c>
      <c r="D3165" s="12" t="s">
        <v>85</v>
      </c>
      <c r="E3165" s="12" t="s">
        <v>49</v>
      </c>
      <c r="F3165" s="12" t="s">
        <v>76</v>
      </c>
      <c r="G3165" s="12" t="s">
        <v>22</v>
      </c>
      <c r="H3165" s="12" t="s">
        <v>256</v>
      </c>
      <c r="I3165" s="12" t="s">
        <v>1669</v>
      </c>
      <c r="J3165" s="12" t="s">
        <v>43</v>
      </c>
      <c r="K3165" s="12"/>
      <c r="L3165" s="12"/>
      <c r="M3165" s="12">
        <v>3.7</v>
      </c>
      <c r="N3165" s="12" t="s">
        <v>45</v>
      </c>
      <c r="O3165" s="12">
        <v>28</v>
      </c>
      <c r="P3165" s="13">
        <v>27999.72</v>
      </c>
      <c r="Q3165" s="14">
        <v>215</v>
      </c>
    </row>
    <row r="3166" spans="1:17" ht="21">
      <c r="A3166" s="11" t="s">
        <v>123</v>
      </c>
      <c r="B3166" s="12" t="s">
        <v>2444</v>
      </c>
      <c r="C3166" s="12" t="s">
        <v>18</v>
      </c>
      <c r="D3166" s="12"/>
      <c r="E3166" s="12" t="s">
        <v>75</v>
      </c>
      <c r="F3166" s="12" t="s">
        <v>733</v>
      </c>
      <c r="G3166" s="12" t="s">
        <v>22</v>
      </c>
      <c r="H3166" s="12" t="s">
        <v>413</v>
      </c>
      <c r="I3166" s="12" t="s">
        <v>770</v>
      </c>
      <c r="J3166" s="12" t="s">
        <v>24</v>
      </c>
      <c r="K3166" s="12" t="s">
        <v>1002</v>
      </c>
      <c r="L3166" s="12"/>
      <c r="M3166" s="12">
        <v>4.2</v>
      </c>
      <c r="N3166" s="12" t="s">
        <v>3378</v>
      </c>
      <c r="O3166" s="12">
        <v>34</v>
      </c>
      <c r="P3166" s="13">
        <v>94281.66</v>
      </c>
      <c r="Q3166" s="14">
        <v>293</v>
      </c>
    </row>
    <row r="3167" spans="1:17" ht="21">
      <c r="A3167" s="11" t="s">
        <v>28</v>
      </c>
      <c r="B3167" s="12" t="s">
        <v>825</v>
      </c>
      <c r="C3167" s="12" t="s">
        <v>3379</v>
      </c>
      <c r="D3167" s="12" t="s">
        <v>85</v>
      </c>
      <c r="E3167" s="12"/>
      <c r="F3167" s="12" t="s">
        <v>86</v>
      </c>
      <c r="G3167" s="12"/>
      <c r="H3167" s="12" t="s">
        <v>338</v>
      </c>
      <c r="I3167" s="12"/>
      <c r="J3167" s="12"/>
      <c r="K3167" s="12"/>
      <c r="L3167" s="12"/>
      <c r="M3167" s="12">
        <v>4.5</v>
      </c>
      <c r="N3167" s="12" t="s">
        <v>2109</v>
      </c>
      <c r="O3167" s="12">
        <v>40</v>
      </c>
      <c r="P3167" s="13">
        <v>71159.600000000006</v>
      </c>
      <c r="Q3167" s="14">
        <v>452</v>
      </c>
    </row>
    <row r="3168" spans="1:17" ht="21">
      <c r="A3168" s="11" t="s">
        <v>3380</v>
      </c>
      <c r="B3168" s="12"/>
      <c r="C3168" s="12"/>
      <c r="D3168" s="12"/>
      <c r="E3168" s="12"/>
      <c r="F3168" s="12"/>
      <c r="G3168" s="12" t="s">
        <v>22</v>
      </c>
      <c r="H3168" s="12"/>
      <c r="I3168" s="12"/>
      <c r="J3168" s="12" t="s">
        <v>24</v>
      </c>
      <c r="K3168" s="12"/>
      <c r="L3168" s="12"/>
      <c r="M3168" s="12"/>
      <c r="N3168" s="12" t="s">
        <v>3381</v>
      </c>
      <c r="O3168" s="12">
        <v>44</v>
      </c>
      <c r="P3168" s="13">
        <v>30535.56</v>
      </c>
      <c r="Q3168" s="14">
        <v>168</v>
      </c>
    </row>
    <row r="3169" spans="1:17" ht="21">
      <c r="A3169" s="11" t="s">
        <v>36</v>
      </c>
      <c r="B3169" s="12" t="s">
        <v>37</v>
      </c>
      <c r="C3169" s="12" t="s">
        <v>38</v>
      </c>
      <c r="D3169" s="12" t="s">
        <v>39</v>
      </c>
      <c r="E3169" s="12"/>
      <c r="F3169" s="12" t="s">
        <v>40</v>
      </c>
      <c r="G3169" s="12" t="s">
        <v>41</v>
      </c>
      <c r="H3169" s="12" t="s">
        <v>42</v>
      </c>
      <c r="I3169" s="12"/>
      <c r="J3169" s="12" t="s">
        <v>43</v>
      </c>
      <c r="K3169" s="12"/>
      <c r="L3169" s="12" t="s">
        <v>44</v>
      </c>
      <c r="M3169" s="12">
        <v>5</v>
      </c>
      <c r="N3169" s="12" t="s">
        <v>151</v>
      </c>
      <c r="O3169" s="12">
        <v>17</v>
      </c>
      <c r="P3169" s="13">
        <v>6629.83</v>
      </c>
      <c r="Q3169" s="14">
        <v>154</v>
      </c>
    </row>
    <row r="3170" spans="1:17" ht="21">
      <c r="A3170" s="11" t="s">
        <v>36</v>
      </c>
      <c r="B3170" s="12" t="s">
        <v>149</v>
      </c>
      <c r="C3170" s="12" t="s">
        <v>29</v>
      </c>
      <c r="D3170" s="12" t="s">
        <v>39</v>
      </c>
      <c r="E3170" s="12"/>
      <c r="F3170" s="12" t="s">
        <v>40</v>
      </c>
      <c r="G3170" s="12" t="s">
        <v>41</v>
      </c>
      <c r="H3170" s="12" t="s">
        <v>42</v>
      </c>
      <c r="I3170" s="12"/>
      <c r="J3170" s="12" t="s">
        <v>43</v>
      </c>
      <c r="K3170" s="12" t="s">
        <v>150</v>
      </c>
      <c r="L3170" s="12" t="s">
        <v>44</v>
      </c>
      <c r="M3170" s="12">
        <v>1</v>
      </c>
      <c r="N3170" s="12" t="s">
        <v>78</v>
      </c>
      <c r="O3170" s="12">
        <v>30</v>
      </c>
      <c r="P3170" s="13">
        <v>26999.7</v>
      </c>
      <c r="Q3170" s="14">
        <v>179</v>
      </c>
    </row>
    <row r="3171" spans="1:17" ht="21">
      <c r="A3171" s="11" t="s">
        <v>17</v>
      </c>
      <c r="B3171" s="12"/>
      <c r="C3171" s="12" t="s">
        <v>18</v>
      </c>
      <c r="D3171" s="12" t="s">
        <v>19</v>
      </c>
      <c r="E3171" s="12" t="s">
        <v>20</v>
      </c>
      <c r="F3171" s="12" t="s">
        <v>21</v>
      </c>
      <c r="G3171" s="12" t="s">
        <v>22</v>
      </c>
      <c r="H3171" s="12" t="s">
        <v>23</v>
      </c>
      <c r="I3171" s="12"/>
      <c r="J3171" s="12" t="s">
        <v>24</v>
      </c>
      <c r="K3171" s="12" t="s">
        <v>25</v>
      </c>
      <c r="L3171" s="12" t="s">
        <v>26</v>
      </c>
      <c r="M3171" s="12"/>
      <c r="N3171" s="12" t="s">
        <v>100</v>
      </c>
      <c r="O3171" s="12">
        <v>62</v>
      </c>
      <c r="P3171" s="13">
        <v>105338</v>
      </c>
      <c r="Q3171" s="14">
        <v>390</v>
      </c>
    </row>
    <row r="3172" spans="1:17" ht="21">
      <c r="A3172" s="11" t="s">
        <v>165</v>
      </c>
      <c r="B3172" s="12" t="s">
        <v>1382</v>
      </c>
      <c r="C3172" s="12" t="s">
        <v>29</v>
      </c>
      <c r="D3172" s="12" t="s">
        <v>853</v>
      </c>
      <c r="E3172" s="12" t="s">
        <v>90</v>
      </c>
      <c r="F3172" s="12" t="s">
        <v>374</v>
      </c>
      <c r="G3172" s="12" t="s">
        <v>41</v>
      </c>
      <c r="H3172" s="12" t="s">
        <v>338</v>
      </c>
      <c r="I3172" s="12" t="s">
        <v>409</v>
      </c>
      <c r="J3172" s="12" t="s">
        <v>43</v>
      </c>
      <c r="K3172" s="12"/>
      <c r="L3172" s="12"/>
      <c r="M3172" s="12">
        <v>3.2</v>
      </c>
      <c r="N3172" s="12" t="s">
        <v>151</v>
      </c>
      <c r="O3172" s="12">
        <v>54</v>
      </c>
      <c r="P3172" s="13">
        <v>21059.46</v>
      </c>
      <c r="Q3172" s="14">
        <v>371</v>
      </c>
    </row>
    <row r="3173" spans="1:17" ht="21">
      <c r="A3173" s="11" t="s">
        <v>165</v>
      </c>
      <c r="B3173" s="12" t="s">
        <v>1186</v>
      </c>
      <c r="C3173" s="12" t="s">
        <v>29</v>
      </c>
      <c r="D3173" s="12" t="s">
        <v>85</v>
      </c>
      <c r="E3173" s="12" t="s">
        <v>49</v>
      </c>
      <c r="F3173" s="12" t="s">
        <v>31</v>
      </c>
      <c r="G3173" s="12" t="s">
        <v>41</v>
      </c>
      <c r="H3173" s="12" t="s">
        <v>338</v>
      </c>
      <c r="I3173" s="12"/>
      <c r="J3173" s="12" t="s">
        <v>24</v>
      </c>
      <c r="K3173" s="12" t="s">
        <v>205</v>
      </c>
      <c r="L3173" s="12"/>
      <c r="M3173" s="12">
        <v>4.4000000000000004</v>
      </c>
      <c r="N3173" s="12" t="s">
        <v>1885</v>
      </c>
      <c r="O3173" s="12">
        <v>40</v>
      </c>
      <c r="P3173" s="13">
        <v>23999.599999999999</v>
      </c>
      <c r="Q3173" s="14">
        <v>495</v>
      </c>
    </row>
    <row r="3174" spans="1:17" ht="21">
      <c r="A3174" s="11" t="s">
        <v>123</v>
      </c>
      <c r="B3174" s="12" t="s">
        <v>478</v>
      </c>
      <c r="C3174" s="12" t="s">
        <v>3382</v>
      </c>
      <c r="D3174" s="12"/>
      <c r="E3174" s="12"/>
      <c r="F3174" s="12">
        <v>8032</v>
      </c>
      <c r="G3174" s="12" t="s">
        <v>22</v>
      </c>
      <c r="H3174" s="12" t="s">
        <v>338</v>
      </c>
      <c r="I3174" s="12"/>
      <c r="J3174" s="12" t="s">
        <v>24</v>
      </c>
      <c r="K3174" s="12" t="s">
        <v>112</v>
      </c>
      <c r="L3174" s="12"/>
      <c r="M3174" s="12">
        <v>4.4000000000000004</v>
      </c>
      <c r="N3174" s="12" t="s">
        <v>211</v>
      </c>
      <c r="O3174" s="12">
        <v>35</v>
      </c>
      <c r="P3174" s="13">
        <v>16099.65</v>
      </c>
      <c r="Q3174" s="14">
        <v>527</v>
      </c>
    </row>
    <row r="3175" spans="1:17" ht="21">
      <c r="A3175" s="11" t="s">
        <v>123</v>
      </c>
      <c r="B3175" s="12" t="s">
        <v>3383</v>
      </c>
      <c r="C3175" s="12" t="s">
        <v>29</v>
      </c>
      <c r="D3175" s="12" t="s">
        <v>85</v>
      </c>
      <c r="E3175" s="12" t="s">
        <v>75</v>
      </c>
      <c r="F3175" s="12" t="s">
        <v>21</v>
      </c>
      <c r="G3175" s="12" t="s">
        <v>77</v>
      </c>
      <c r="H3175" s="12" t="s">
        <v>256</v>
      </c>
      <c r="I3175" s="12"/>
      <c r="J3175" s="12" t="s">
        <v>43</v>
      </c>
      <c r="K3175" s="12" t="s">
        <v>3384</v>
      </c>
      <c r="L3175" s="12"/>
      <c r="M3175" s="12">
        <v>3.6</v>
      </c>
      <c r="N3175" s="12" t="s">
        <v>27</v>
      </c>
      <c r="O3175" s="12">
        <v>61</v>
      </c>
      <c r="P3175" s="13">
        <v>108823.39</v>
      </c>
      <c r="Q3175" s="14">
        <v>305</v>
      </c>
    </row>
    <row r="3176" spans="1:17" ht="21">
      <c r="A3176" s="11" t="s">
        <v>28</v>
      </c>
      <c r="B3176" s="12" t="s">
        <v>3385</v>
      </c>
      <c r="C3176" s="12" t="s">
        <v>29</v>
      </c>
      <c r="D3176" s="12" t="s">
        <v>102</v>
      </c>
      <c r="E3176" s="12" t="s">
        <v>58</v>
      </c>
      <c r="F3176" s="12" t="s">
        <v>381</v>
      </c>
      <c r="G3176" s="12" t="s">
        <v>22</v>
      </c>
      <c r="H3176" s="12" t="s">
        <v>2816</v>
      </c>
      <c r="I3176" s="12" t="s">
        <v>140</v>
      </c>
      <c r="J3176" s="12" t="s">
        <v>43</v>
      </c>
      <c r="K3176" s="12"/>
      <c r="L3176" s="12"/>
      <c r="M3176" s="12">
        <v>3.6</v>
      </c>
      <c r="N3176" s="12" t="s">
        <v>3386</v>
      </c>
      <c r="O3176" s="12">
        <v>60</v>
      </c>
      <c r="P3176" s="13">
        <v>11077.2</v>
      </c>
      <c r="Q3176" s="14">
        <v>152</v>
      </c>
    </row>
    <row r="3177" spans="1:17" ht="21">
      <c r="A3177" s="11" t="s">
        <v>165</v>
      </c>
      <c r="B3177" s="12" t="s">
        <v>3387</v>
      </c>
      <c r="C3177" s="12" t="s">
        <v>218</v>
      </c>
      <c r="D3177" s="12" t="s">
        <v>30</v>
      </c>
      <c r="E3177" s="12" t="s">
        <v>75</v>
      </c>
      <c r="F3177" s="12" t="s">
        <v>76</v>
      </c>
      <c r="G3177" s="12" t="s">
        <v>41</v>
      </c>
      <c r="H3177" s="12" t="s">
        <v>33</v>
      </c>
      <c r="I3177" s="12" t="s">
        <v>589</v>
      </c>
      <c r="J3177" s="12" t="s">
        <v>3388</v>
      </c>
      <c r="K3177" s="12"/>
      <c r="L3177" s="12"/>
      <c r="M3177" s="12"/>
      <c r="N3177" s="12" t="s">
        <v>151</v>
      </c>
      <c r="O3177" s="12">
        <v>59</v>
      </c>
      <c r="P3177" s="13">
        <v>23009.41</v>
      </c>
      <c r="Q3177" s="14">
        <v>492</v>
      </c>
    </row>
    <row r="3178" spans="1:17" ht="21">
      <c r="A3178" s="11" t="s">
        <v>165</v>
      </c>
      <c r="B3178" s="12" t="s">
        <v>2560</v>
      </c>
      <c r="C3178" s="12" t="s">
        <v>218</v>
      </c>
      <c r="D3178" s="12" t="s">
        <v>30</v>
      </c>
      <c r="E3178" s="12" t="s">
        <v>1187</v>
      </c>
      <c r="F3178" s="12" t="s">
        <v>3389</v>
      </c>
      <c r="G3178" s="12" t="s">
        <v>32</v>
      </c>
      <c r="H3178" s="12" t="s">
        <v>33</v>
      </c>
      <c r="I3178" s="12" t="s">
        <v>589</v>
      </c>
      <c r="J3178" s="12" t="s">
        <v>2840</v>
      </c>
      <c r="K3178" s="12"/>
      <c r="L3178" s="12"/>
      <c r="M3178" s="12"/>
      <c r="N3178" s="12" t="s">
        <v>391</v>
      </c>
      <c r="O3178" s="12">
        <v>42</v>
      </c>
      <c r="P3178" s="13">
        <v>41118</v>
      </c>
      <c r="Q3178" s="14">
        <v>489</v>
      </c>
    </row>
    <row r="3179" spans="1:17" ht="21">
      <c r="A3179" s="11" t="s">
        <v>165</v>
      </c>
      <c r="B3179" s="12" t="s">
        <v>3390</v>
      </c>
      <c r="C3179" s="12" t="s">
        <v>29</v>
      </c>
      <c r="D3179" s="12" t="s">
        <v>505</v>
      </c>
      <c r="E3179" s="12" t="s">
        <v>20</v>
      </c>
      <c r="F3179" s="12" t="s">
        <v>76</v>
      </c>
      <c r="G3179" s="12" t="s">
        <v>77</v>
      </c>
      <c r="H3179" s="12" t="s">
        <v>33</v>
      </c>
      <c r="I3179" s="12" t="s">
        <v>589</v>
      </c>
      <c r="J3179" s="12" t="s">
        <v>24</v>
      </c>
      <c r="K3179" s="12"/>
      <c r="L3179" s="12"/>
      <c r="M3179" s="12"/>
      <c r="N3179" s="12" t="s">
        <v>888</v>
      </c>
      <c r="O3179" s="12">
        <v>46</v>
      </c>
      <c r="P3179" s="13">
        <v>59754</v>
      </c>
      <c r="Q3179" s="14">
        <v>282</v>
      </c>
    </row>
    <row r="3180" spans="1:17" ht="21">
      <c r="A3180" s="11" t="s">
        <v>17</v>
      </c>
      <c r="B3180" s="12"/>
      <c r="C3180" s="12" t="s">
        <v>29</v>
      </c>
      <c r="D3180" s="12" t="s">
        <v>19</v>
      </c>
      <c r="E3180" s="12" t="s">
        <v>94</v>
      </c>
      <c r="F3180" s="12" t="s">
        <v>95</v>
      </c>
      <c r="G3180" s="12" t="s">
        <v>96</v>
      </c>
      <c r="H3180" s="12" t="s">
        <v>23</v>
      </c>
      <c r="I3180" s="12"/>
      <c r="J3180" s="12" t="s">
        <v>24</v>
      </c>
      <c r="K3180" s="12" t="s">
        <v>25</v>
      </c>
      <c r="L3180" s="12" t="s">
        <v>97</v>
      </c>
      <c r="M3180" s="12">
        <v>5</v>
      </c>
      <c r="N3180" s="12" t="s">
        <v>3391</v>
      </c>
      <c r="O3180" s="12">
        <v>61</v>
      </c>
      <c r="P3180" s="13">
        <v>74419.39</v>
      </c>
      <c r="Q3180" s="14">
        <v>455</v>
      </c>
    </row>
    <row r="3181" spans="1:17" ht="21">
      <c r="A3181" s="11" t="s">
        <v>28</v>
      </c>
      <c r="B3181" s="12"/>
      <c r="C3181" s="12" t="s">
        <v>18</v>
      </c>
      <c r="D3181" s="12" t="s">
        <v>287</v>
      </c>
      <c r="E3181" s="12" t="s">
        <v>32</v>
      </c>
      <c r="F3181" s="12" t="s">
        <v>288</v>
      </c>
      <c r="G3181" s="12" t="s">
        <v>77</v>
      </c>
      <c r="H3181" s="12" t="s">
        <v>23</v>
      </c>
      <c r="I3181" s="12"/>
      <c r="J3181" s="12" t="s">
        <v>24</v>
      </c>
      <c r="K3181" s="12" t="s">
        <v>25</v>
      </c>
      <c r="L3181" s="12" t="s">
        <v>97</v>
      </c>
      <c r="M3181" s="12">
        <v>4.7</v>
      </c>
      <c r="N3181" s="12" t="s">
        <v>3392</v>
      </c>
      <c r="O3181" s="12">
        <v>35</v>
      </c>
      <c r="P3181" s="13">
        <v>106497.65</v>
      </c>
      <c r="Q3181" s="14">
        <v>143</v>
      </c>
    </row>
    <row r="3182" spans="1:17" ht="21">
      <c r="A3182" s="11" t="s">
        <v>28</v>
      </c>
      <c r="B3182" s="12"/>
      <c r="C3182" s="12" t="s">
        <v>29</v>
      </c>
      <c r="D3182" s="12" t="s">
        <v>85</v>
      </c>
      <c r="E3182" s="12" t="s">
        <v>20</v>
      </c>
      <c r="F3182" s="12" t="s">
        <v>99</v>
      </c>
      <c r="G3182" s="12" t="s">
        <v>77</v>
      </c>
      <c r="H3182" s="12" t="s">
        <v>23</v>
      </c>
      <c r="I3182" s="12"/>
      <c r="J3182" s="12" t="s">
        <v>24</v>
      </c>
      <c r="K3182" s="12" t="s">
        <v>25</v>
      </c>
      <c r="L3182" s="12" t="s">
        <v>97</v>
      </c>
      <c r="M3182" s="12">
        <v>4.4000000000000004</v>
      </c>
      <c r="N3182" s="12" t="s">
        <v>132</v>
      </c>
      <c r="O3182" s="12">
        <v>54</v>
      </c>
      <c r="P3182" s="13">
        <v>31859.46</v>
      </c>
      <c r="Q3182" s="14">
        <v>193</v>
      </c>
    </row>
    <row r="3183" spans="1:17" ht="21">
      <c r="A3183" s="11" t="s">
        <v>165</v>
      </c>
      <c r="B3183" s="12" t="s">
        <v>3393</v>
      </c>
      <c r="C3183" s="12" t="s">
        <v>29</v>
      </c>
      <c r="D3183" s="12" t="s">
        <v>30</v>
      </c>
      <c r="E3183" s="12" t="s">
        <v>75</v>
      </c>
      <c r="F3183" s="12" t="s">
        <v>76</v>
      </c>
      <c r="G3183" s="12" t="s">
        <v>32</v>
      </c>
      <c r="H3183" s="12" t="s">
        <v>33</v>
      </c>
      <c r="I3183" s="12" t="s">
        <v>589</v>
      </c>
      <c r="J3183" s="12" t="s">
        <v>24</v>
      </c>
      <c r="K3183" s="12"/>
      <c r="L3183" s="12"/>
      <c r="M3183" s="12"/>
      <c r="N3183" s="12" t="s">
        <v>3394</v>
      </c>
      <c r="O3183" s="12">
        <v>46</v>
      </c>
      <c r="P3183" s="13">
        <v>50139.54</v>
      </c>
      <c r="Q3183" s="14">
        <v>145</v>
      </c>
    </row>
    <row r="3184" spans="1:17" ht="21">
      <c r="A3184" s="11" t="s">
        <v>165</v>
      </c>
      <c r="B3184" s="12" t="s">
        <v>2311</v>
      </c>
      <c r="C3184" s="12" t="s">
        <v>218</v>
      </c>
      <c r="D3184" s="12" t="s">
        <v>30</v>
      </c>
      <c r="E3184" s="12" t="s">
        <v>20</v>
      </c>
      <c r="F3184" s="12" t="s">
        <v>145</v>
      </c>
      <c r="G3184" s="12" t="s">
        <v>77</v>
      </c>
      <c r="H3184" s="12" t="s">
        <v>33</v>
      </c>
      <c r="I3184" s="12" t="s">
        <v>589</v>
      </c>
      <c r="J3184" s="12" t="s">
        <v>2840</v>
      </c>
      <c r="K3184" s="12"/>
      <c r="L3184" s="12"/>
      <c r="M3184" s="12"/>
      <c r="N3184" s="12" t="s">
        <v>151</v>
      </c>
      <c r="O3184" s="12">
        <v>17</v>
      </c>
      <c r="P3184" s="13">
        <v>6629.83</v>
      </c>
      <c r="Q3184" s="14">
        <v>457</v>
      </c>
    </row>
    <row r="3185" spans="1:17" ht="21">
      <c r="A3185" s="11" t="s">
        <v>165</v>
      </c>
      <c r="B3185" s="12" t="s">
        <v>3395</v>
      </c>
      <c r="C3185" s="12" t="s">
        <v>73</v>
      </c>
      <c r="D3185" s="12" t="s">
        <v>30</v>
      </c>
      <c r="E3185" s="12" t="s">
        <v>20</v>
      </c>
      <c r="F3185" s="12" t="s">
        <v>106</v>
      </c>
      <c r="G3185" s="12" t="s">
        <v>32</v>
      </c>
      <c r="H3185" s="12" t="s">
        <v>42</v>
      </c>
      <c r="I3185" s="12" t="s">
        <v>589</v>
      </c>
      <c r="J3185" s="12" t="s">
        <v>3396</v>
      </c>
      <c r="K3185" s="12"/>
      <c r="L3185" s="12"/>
      <c r="M3185" s="12"/>
      <c r="N3185" s="12" t="s">
        <v>3397</v>
      </c>
      <c r="O3185" s="12">
        <v>56</v>
      </c>
      <c r="P3185" s="13">
        <v>25872</v>
      </c>
      <c r="Q3185" s="14">
        <v>146</v>
      </c>
    </row>
    <row r="3186" spans="1:17" ht="21">
      <c r="A3186" s="11" t="s">
        <v>165</v>
      </c>
      <c r="B3186" s="12" t="s">
        <v>2271</v>
      </c>
      <c r="C3186" s="12" t="s">
        <v>218</v>
      </c>
      <c r="D3186" s="12" t="s">
        <v>853</v>
      </c>
      <c r="E3186" s="12" t="s">
        <v>75</v>
      </c>
      <c r="F3186" s="12" t="s">
        <v>76</v>
      </c>
      <c r="G3186" s="12" t="s">
        <v>77</v>
      </c>
      <c r="H3186" s="12" t="s">
        <v>42</v>
      </c>
      <c r="I3186" s="12" t="s">
        <v>589</v>
      </c>
      <c r="J3186" s="12" t="s">
        <v>3398</v>
      </c>
      <c r="K3186" s="12"/>
      <c r="L3186" s="12"/>
      <c r="M3186" s="12"/>
      <c r="N3186" s="12" t="s">
        <v>1148</v>
      </c>
      <c r="O3186" s="12">
        <v>39</v>
      </c>
      <c r="P3186" s="13">
        <v>47969.61</v>
      </c>
      <c r="Q3186" s="14">
        <v>233</v>
      </c>
    </row>
    <row r="3187" spans="1:17" ht="21">
      <c r="A3187" s="11" t="s">
        <v>36</v>
      </c>
      <c r="B3187" s="12" t="s">
        <v>37</v>
      </c>
      <c r="C3187" s="12" t="s">
        <v>38</v>
      </c>
      <c r="D3187" s="12" t="s">
        <v>39</v>
      </c>
      <c r="E3187" s="12"/>
      <c r="F3187" s="12" t="s">
        <v>40</v>
      </c>
      <c r="G3187" s="12" t="s">
        <v>41</v>
      </c>
      <c r="H3187" s="12" t="s">
        <v>42</v>
      </c>
      <c r="I3187" s="12"/>
      <c r="J3187" s="12" t="s">
        <v>43</v>
      </c>
      <c r="K3187" s="12"/>
      <c r="L3187" s="12" t="s">
        <v>44</v>
      </c>
      <c r="M3187" s="12">
        <v>5</v>
      </c>
      <c r="N3187" s="12" t="s">
        <v>45</v>
      </c>
      <c r="O3187" s="12">
        <v>33</v>
      </c>
      <c r="P3187" s="13">
        <v>32999.67</v>
      </c>
      <c r="Q3187" s="14">
        <v>127</v>
      </c>
    </row>
    <row r="3188" spans="1:17" ht="21">
      <c r="A3188" s="11" t="s">
        <v>36</v>
      </c>
      <c r="B3188" s="12" t="s">
        <v>149</v>
      </c>
      <c r="C3188" s="12" t="s">
        <v>29</v>
      </c>
      <c r="D3188" s="12" t="s">
        <v>39</v>
      </c>
      <c r="E3188" s="12"/>
      <c r="F3188" s="12" t="s">
        <v>40</v>
      </c>
      <c r="G3188" s="12" t="s">
        <v>41</v>
      </c>
      <c r="H3188" s="12" t="s">
        <v>42</v>
      </c>
      <c r="I3188" s="12"/>
      <c r="J3188" s="12" t="s">
        <v>43</v>
      </c>
      <c r="K3188" s="12" t="s">
        <v>150</v>
      </c>
      <c r="L3188" s="12" t="s">
        <v>44</v>
      </c>
      <c r="M3188" s="12">
        <v>1</v>
      </c>
      <c r="N3188" s="12" t="s">
        <v>3399</v>
      </c>
      <c r="O3188" s="12">
        <v>43</v>
      </c>
      <c r="P3188" s="13">
        <v>34767.65</v>
      </c>
      <c r="Q3188" s="14">
        <v>310</v>
      </c>
    </row>
    <row r="3189" spans="1:17" ht="21">
      <c r="A3189" s="11" t="s">
        <v>17</v>
      </c>
      <c r="B3189" s="12"/>
      <c r="C3189" s="12" t="s">
        <v>18</v>
      </c>
      <c r="D3189" s="12" t="s">
        <v>19</v>
      </c>
      <c r="E3189" s="12" t="s">
        <v>20</v>
      </c>
      <c r="F3189" s="12" t="s">
        <v>21</v>
      </c>
      <c r="G3189" s="12" t="s">
        <v>22</v>
      </c>
      <c r="H3189" s="12" t="s">
        <v>23</v>
      </c>
      <c r="I3189" s="12"/>
      <c r="J3189" s="12" t="s">
        <v>24</v>
      </c>
      <c r="K3189" s="12" t="s">
        <v>25</v>
      </c>
      <c r="L3189" s="12" t="s">
        <v>26</v>
      </c>
      <c r="M3189" s="12"/>
      <c r="N3189" s="12" t="s">
        <v>3400</v>
      </c>
      <c r="O3189" s="12">
        <v>41</v>
      </c>
      <c r="P3189" s="13">
        <v>66673.38</v>
      </c>
      <c r="Q3189" s="14">
        <v>268</v>
      </c>
    </row>
    <row r="3190" spans="1:17" ht="21">
      <c r="A3190" s="11" t="s">
        <v>165</v>
      </c>
      <c r="B3190" s="12" t="s">
        <v>2138</v>
      </c>
      <c r="C3190" s="12" t="s">
        <v>73</v>
      </c>
      <c r="D3190" s="12" t="s">
        <v>85</v>
      </c>
      <c r="E3190" s="12" t="s">
        <v>20</v>
      </c>
      <c r="F3190" s="12" t="s">
        <v>76</v>
      </c>
      <c r="G3190" s="12" t="s">
        <v>782</v>
      </c>
      <c r="H3190" s="12" t="s">
        <v>42</v>
      </c>
      <c r="I3190" s="12" t="s">
        <v>589</v>
      </c>
      <c r="J3190" s="12" t="s">
        <v>3299</v>
      </c>
      <c r="K3190" s="12"/>
      <c r="L3190" s="12"/>
      <c r="M3190" s="12"/>
      <c r="N3190" s="12" t="s">
        <v>211</v>
      </c>
      <c r="O3190" s="12">
        <v>18</v>
      </c>
      <c r="P3190" s="13">
        <v>8279.82</v>
      </c>
      <c r="Q3190" s="14">
        <v>221</v>
      </c>
    </row>
    <row r="3191" spans="1:17" ht="21">
      <c r="A3191" s="11" t="s">
        <v>165</v>
      </c>
      <c r="B3191" s="12" t="s">
        <v>3387</v>
      </c>
      <c r="C3191" s="12" t="s">
        <v>218</v>
      </c>
      <c r="D3191" s="12" t="s">
        <v>30</v>
      </c>
      <c r="E3191" s="12" t="s">
        <v>75</v>
      </c>
      <c r="F3191" s="12" t="s">
        <v>76</v>
      </c>
      <c r="G3191" s="12" t="s">
        <v>41</v>
      </c>
      <c r="H3191" s="12" t="s">
        <v>33</v>
      </c>
      <c r="I3191" s="12" t="s">
        <v>589</v>
      </c>
      <c r="J3191" s="12" t="s">
        <v>1789</v>
      </c>
      <c r="K3191" s="12"/>
      <c r="L3191" s="12"/>
      <c r="M3191" s="12"/>
      <c r="N3191" s="12" t="s">
        <v>3401</v>
      </c>
      <c r="O3191" s="12">
        <v>61</v>
      </c>
      <c r="P3191" s="13">
        <v>70299.45</v>
      </c>
      <c r="Q3191" s="14">
        <v>529</v>
      </c>
    </row>
    <row r="3192" spans="1:17" ht="21">
      <c r="A3192" s="11" t="s">
        <v>165</v>
      </c>
      <c r="B3192" s="12" t="s">
        <v>3402</v>
      </c>
      <c r="C3192" s="12" t="s">
        <v>210</v>
      </c>
      <c r="D3192" s="12" t="s">
        <v>85</v>
      </c>
      <c r="E3192" s="12" t="s">
        <v>75</v>
      </c>
      <c r="F3192" s="12" t="s">
        <v>106</v>
      </c>
      <c r="G3192" s="12" t="s">
        <v>41</v>
      </c>
      <c r="H3192" s="12" t="s">
        <v>42</v>
      </c>
      <c r="I3192" s="12" t="s">
        <v>589</v>
      </c>
      <c r="J3192" s="12" t="s">
        <v>3403</v>
      </c>
      <c r="K3192" s="12"/>
      <c r="L3192" s="12"/>
      <c r="M3192" s="12"/>
      <c r="N3192" s="12" t="s">
        <v>1666</v>
      </c>
      <c r="O3192" s="12">
        <v>52</v>
      </c>
      <c r="P3192" s="13">
        <v>70199.48</v>
      </c>
      <c r="Q3192" s="14">
        <v>429</v>
      </c>
    </row>
    <row r="3193" spans="1:17" ht="21">
      <c r="A3193" s="11" t="s">
        <v>165</v>
      </c>
      <c r="B3193" s="12" t="s">
        <v>3387</v>
      </c>
      <c r="C3193" s="12" t="s">
        <v>218</v>
      </c>
      <c r="D3193" s="12" t="s">
        <v>30</v>
      </c>
      <c r="E3193" s="12" t="s">
        <v>20</v>
      </c>
      <c r="F3193" s="12" t="s">
        <v>145</v>
      </c>
      <c r="G3193" s="12" t="s">
        <v>32</v>
      </c>
      <c r="H3193" s="12" t="s">
        <v>33</v>
      </c>
      <c r="I3193" s="12" t="s">
        <v>589</v>
      </c>
      <c r="J3193" s="12" t="s">
        <v>3403</v>
      </c>
      <c r="K3193" s="12"/>
      <c r="L3193" s="12"/>
      <c r="M3193" s="12"/>
      <c r="N3193" s="12" t="s">
        <v>3404</v>
      </c>
      <c r="O3193" s="12">
        <v>56</v>
      </c>
      <c r="P3193" s="13">
        <v>16542.400000000001</v>
      </c>
      <c r="Q3193" s="14">
        <v>531</v>
      </c>
    </row>
    <row r="3194" spans="1:17" ht="21">
      <c r="A3194" s="11" t="s">
        <v>165</v>
      </c>
      <c r="B3194" s="12" t="s">
        <v>2966</v>
      </c>
      <c r="C3194" s="12" t="s">
        <v>18</v>
      </c>
      <c r="D3194" s="12" t="s">
        <v>85</v>
      </c>
      <c r="E3194" s="12" t="s">
        <v>75</v>
      </c>
      <c r="F3194" s="12" t="s">
        <v>76</v>
      </c>
      <c r="G3194" s="12" t="s">
        <v>77</v>
      </c>
      <c r="H3194" s="12" t="s">
        <v>42</v>
      </c>
      <c r="I3194" s="12" t="s">
        <v>589</v>
      </c>
      <c r="J3194" s="12" t="s">
        <v>43</v>
      </c>
      <c r="K3194" s="12"/>
      <c r="L3194" s="12"/>
      <c r="M3194" s="12"/>
      <c r="N3194" s="12" t="s">
        <v>3405</v>
      </c>
      <c r="O3194" s="12">
        <v>47</v>
      </c>
      <c r="P3194" s="13">
        <v>10809.06</v>
      </c>
      <c r="Q3194" s="14">
        <v>542</v>
      </c>
    </row>
    <row r="3195" spans="1:17" ht="21">
      <c r="A3195" s="11" t="s">
        <v>165</v>
      </c>
      <c r="B3195" s="12" t="s">
        <v>2023</v>
      </c>
      <c r="C3195" s="12" t="s">
        <v>73</v>
      </c>
      <c r="D3195" s="12" t="s">
        <v>85</v>
      </c>
      <c r="E3195" s="12" t="s">
        <v>20</v>
      </c>
      <c r="F3195" s="12" t="s">
        <v>145</v>
      </c>
      <c r="G3195" s="12" t="s">
        <v>77</v>
      </c>
      <c r="H3195" s="12" t="s">
        <v>42</v>
      </c>
      <c r="I3195" s="12" t="s">
        <v>589</v>
      </c>
      <c r="J3195" s="12" t="s">
        <v>3396</v>
      </c>
      <c r="K3195" s="12"/>
      <c r="L3195" s="12"/>
      <c r="M3195" s="12"/>
      <c r="N3195" s="12" t="s">
        <v>913</v>
      </c>
      <c r="O3195" s="12">
        <v>29</v>
      </c>
      <c r="P3195" s="13">
        <v>13919.71</v>
      </c>
      <c r="Q3195" s="14">
        <v>242</v>
      </c>
    </row>
    <row r="3196" spans="1:17" ht="21">
      <c r="A3196" s="11" t="s">
        <v>165</v>
      </c>
      <c r="B3196" s="12" t="s">
        <v>711</v>
      </c>
      <c r="C3196" s="12" t="s">
        <v>29</v>
      </c>
      <c r="D3196" s="12" t="s">
        <v>85</v>
      </c>
      <c r="E3196" s="12" t="s">
        <v>20</v>
      </c>
      <c r="F3196" s="12" t="s">
        <v>76</v>
      </c>
      <c r="G3196" s="12" t="s">
        <v>41</v>
      </c>
      <c r="H3196" s="12" t="s">
        <v>42</v>
      </c>
      <c r="I3196" s="12" t="s">
        <v>589</v>
      </c>
      <c r="J3196" s="12" t="s">
        <v>43</v>
      </c>
      <c r="K3196" s="12"/>
      <c r="L3196" s="12"/>
      <c r="M3196" s="12"/>
      <c r="N3196" s="12" t="s">
        <v>3406</v>
      </c>
      <c r="O3196" s="12">
        <v>44</v>
      </c>
      <c r="P3196" s="13">
        <v>135563.56</v>
      </c>
      <c r="Q3196" s="14">
        <v>345</v>
      </c>
    </row>
    <row r="3197" spans="1:17" ht="21">
      <c r="A3197" s="11" t="s">
        <v>165</v>
      </c>
      <c r="B3197" s="12" t="s">
        <v>2138</v>
      </c>
      <c r="C3197" s="12" t="s">
        <v>73</v>
      </c>
      <c r="D3197" s="12" t="s">
        <v>85</v>
      </c>
      <c r="E3197" s="12" t="s">
        <v>20</v>
      </c>
      <c r="F3197" s="12" t="s">
        <v>76</v>
      </c>
      <c r="G3197" s="12" t="s">
        <v>1633</v>
      </c>
      <c r="H3197" s="12" t="s">
        <v>338</v>
      </c>
      <c r="I3197" s="12" t="s">
        <v>589</v>
      </c>
      <c r="J3197" s="12" t="s">
        <v>1175</v>
      </c>
      <c r="K3197" s="12"/>
      <c r="L3197" s="12"/>
      <c r="M3197" s="12"/>
      <c r="N3197" s="12" t="s">
        <v>151</v>
      </c>
      <c r="O3197" s="12">
        <v>56</v>
      </c>
      <c r="P3197" s="13">
        <v>21839.439999999999</v>
      </c>
      <c r="Q3197" s="14">
        <v>461</v>
      </c>
    </row>
    <row r="3198" spans="1:17" ht="21">
      <c r="A3198" s="11" t="s">
        <v>165</v>
      </c>
      <c r="B3198" s="12" t="s">
        <v>711</v>
      </c>
      <c r="C3198" s="12" t="s">
        <v>29</v>
      </c>
      <c r="D3198" s="12" t="s">
        <v>85</v>
      </c>
      <c r="E3198" s="12" t="s">
        <v>1187</v>
      </c>
      <c r="F3198" s="12" t="s">
        <v>86</v>
      </c>
      <c r="G3198" s="12" t="s">
        <v>41</v>
      </c>
      <c r="H3198" s="12" t="s">
        <v>42</v>
      </c>
      <c r="I3198" s="12" t="s">
        <v>589</v>
      </c>
      <c r="J3198" s="12" t="s">
        <v>24</v>
      </c>
      <c r="K3198" s="12"/>
      <c r="L3198" s="12"/>
      <c r="M3198" s="12"/>
      <c r="N3198" s="12" t="s">
        <v>211</v>
      </c>
      <c r="O3198" s="12">
        <v>50</v>
      </c>
      <c r="P3198" s="13">
        <v>22999.5</v>
      </c>
      <c r="Q3198" s="14">
        <v>351</v>
      </c>
    </row>
    <row r="3199" spans="1:17" ht="21">
      <c r="A3199" s="11" t="s">
        <v>36</v>
      </c>
      <c r="B3199" s="12" t="s">
        <v>37</v>
      </c>
      <c r="C3199" s="12" t="s">
        <v>38</v>
      </c>
      <c r="D3199" s="12" t="s">
        <v>39</v>
      </c>
      <c r="E3199" s="12"/>
      <c r="F3199" s="12" t="s">
        <v>40</v>
      </c>
      <c r="G3199" s="12" t="s">
        <v>41</v>
      </c>
      <c r="H3199" s="12" t="s">
        <v>42</v>
      </c>
      <c r="I3199" s="12"/>
      <c r="J3199" s="12" t="s">
        <v>43</v>
      </c>
      <c r="K3199" s="12"/>
      <c r="L3199" s="12" t="s">
        <v>44</v>
      </c>
      <c r="M3199" s="12">
        <v>5</v>
      </c>
      <c r="N3199" s="12" t="s">
        <v>61</v>
      </c>
      <c r="O3199" s="12">
        <v>36</v>
      </c>
      <c r="P3199" s="13">
        <v>57564</v>
      </c>
      <c r="Q3199" s="14">
        <v>220</v>
      </c>
    </row>
    <row r="3200" spans="1:17" ht="21">
      <c r="A3200" s="11" t="s">
        <v>36</v>
      </c>
      <c r="B3200" s="12" t="s">
        <v>149</v>
      </c>
      <c r="C3200" s="12" t="s">
        <v>29</v>
      </c>
      <c r="D3200" s="12" t="s">
        <v>39</v>
      </c>
      <c r="E3200" s="12"/>
      <c r="F3200" s="12" t="s">
        <v>40</v>
      </c>
      <c r="G3200" s="12" t="s">
        <v>41</v>
      </c>
      <c r="H3200" s="12" t="s">
        <v>42</v>
      </c>
      <c r="I3200" s="12"/>
      <c r="J3200" s="12" t="s">
        <v>43</v>
      </c>
      <c r="K3200" s="12" t="s">
        <v>150</v>
      </c>
      <c r="L3200" s="12" t="s">
        <v>44</v>
      </c>
      <c r="M3200" s="12">
        <v>1</v>
      </c>
      <c r="N3200" s="12" t="s">
        <v>3216</v>
      </c>
      <c r="O3200" s="12">
        <v>58</v>
      </c>
      <c r="P3200" s="13">
        <v>25462</v>
      </c>
      <c r="Q3200" s="14">
        <v>197</v>
      </c>
    </row>
    <row r="3201" spans="1:17" ht="21">
      <c r="A3201" s="11" t="s">
        <v>17</v>
      </c>
      <c r="B3201" s="12"/>
      <c r="C3201" s="12" t="s">
        <v>18</v>
      </c>
      <c r="D3201" s="12" t="s">
        <v>19</v>
      </c>
      <c r="E3201" s="12" t="s">
        <v>20</v>
      </c>
      <c r="F3201" s="12" t="s">
        <v>21</v>
      </c>
      <c r="G3201" s="12" t="s">
        <v>22</v>
      </c>
      <c r="H3201" s="12" t="s">
        <v>23</v>
      </c>
      <c r="I3201" s="12"/>
      <c r="J3201" s="12" t="s">
        <v>24</v>
      </c>
      <c r="K3201" s="12" t="s">
        <v>25</v>
      </c>
      <c r="L3201" s="12" t="s">
        <v>26</v>
      </c>
      <c r="M3201" s="12"/>
      <c r="N3201" s="12" t="s">
        <v>3407</v>
      </c>
      <c r="O3201" s="12">
        <v>37</v>
      </c>
      <c r="P3201" s="13">
        <v>115926.92</v>
      </c>
      <c r="Q3201" s="14">
        <v>217</v>
      </c>
    </row>
    <row r="3202" spans="1:17" ht="21">
      <c r="A3202" s="11" t="s">
        <v>165</v>
      </c>
      <c r="B3202" s="12" t="s">
        <v>2966</v>
      </c>
      <c r="C3202" s="12" t="s">
        <v>18</v>
      </c>
      <c r="D3202" s="12" t="s">
        <v>85</v>
      </c>
      <c r="E3202" s="12" t="s">
        <v>20</v>
      </c>
      <c r="F3202" s="12" t="s">
        <v>76</v>
      </c>
      <c r="G3202" s="12" t="s">
        <v>41</v>
      </c>
      <c r="H3202" s="12" t="s">
        <v>42</v>
      </c>
      <c r="I3202" s="12" t="s">
        <v>589</v>
      </c>
      <c r="J3202" s="12" t="s">
        <v>43</v>
      </c>
      <c r="K3202" s="12"/>
      <c r="L3202" s="12"/>
      <c r="M3202" s="12"/>
      <c r="N3202" s="12" t="s">
        <v>3408</v>
      </c>
      <c r="O3202" s="12">
        <v>56</v>
      </c>
      <c r="P3202" s="13">
        <v>142015.44</v>
      </c>
      <c r="Q3202" s="14">
        <v>204</v>
      </c>
    </row>
    <row r="3203" spans="1:17" ht="21">
      <c r="A3203" s="11" t="s">
        <v>165</v>
      </c>
      <c r="B3203" s="12" t="s">
        <v>2964</v>
      </c>
      <c r="C3203" s="12" t="s">
        <v>18</v>
      </c>
      <c r="D3203" s="12" t="s">
        <v>85</v>
      </c>
      <c r="E3203" s="12" t="s">
        <v>20</v>
      </c>
      <c r="F3203" s="12" t="s">
        <v>86</v>
      </c>
      <c r="G3203" s="12" t="s">
        <v>77</v>
      </c>
      <c r="H3203" s="12" t="s">
        <v>42</v>
      </c>
      <c r="I3203" s="12" t="s">
        <v>589</v>
      </c>
      <c r="J3203" s="12" t="s">
        <v>24</v>
      </c>
      <c r="K3203" s="12"/>
      <c r="L3203" s="12"/>
      <c r="M3203" s="12"/>
      <c r="N3203" s="12" t="s">
        <v>151</v>
      </c>
      <c r="O3203" s="12">
        <v>38</v>
      </c>
      <c r="P3203" s="13">
        <v>14819.62</v>
      </c>
      <c r="Q3203" s="14">
        <v>460</v>
      </c>
    </row>
    <row r="3204" spans="1:17" ht="21">
      <c r="A3204" s="11" t="s">
        <v>165</v>
      </c>
      <c r="B3204" s="12" t="s">
        <v>3082</v>
      </c>
      <c r="C3204" s="12" t="s">
        <v>18</v>
      </c>
      <c r="D3204" s="12" t="s">
        <v>89</v>
      </c>
      <c r="E3204" s="12" t="s">
        <v>49</v>
      </c>
      <c r="F3204" s="12" t="s">
        <v>106</v>
      </c>
      <c r="G3204" s="12" t="s">
        <v>22</v>
      </c>
      <c r="H3204" s="12" t="s">
        <v>33</v>
      </c>
      <c r="I3204" s="12" t="s">
        <v>589</v>
      </c>
      <c r="J3204" s="12" t="s">
        <v>2481</v>
      </c>
      <c r="K3204" s="12"/>
      <c r="L3204" s="12"/>
      <c r="M3204" s="12"/>
      <c r="N3204" s="12" t="s">
        <v>3095</v>
      </c>
      <c r="O3204" s="12">
        <v>12</v>
      </c>
      <c r="P3204" s="13">
        <v>11183.88</v>
      </c>
      <c r="Q3204" s="14">
        <v>339</v>
      </c>
    </row>
    <row r="3205" spans="1:17" ht="21">
      <c r="A3205" s="11" t="s">
        <v>165</v>
      </c>
      <c r="B3205" s="12" t="s">
        <v>3409</v>
      </c>
      <c r="C3205" s="12" t="s">
        <v>18</v>
      </c>
      <c r="D3205" s="12" t="s">
        <v>85</v>
      </c>
      <c r="E3205" s="12" t="s">
        <v>20</v>
      </c>
      <c r="F3205" s="12" t="s">
        <v>86</v>
      </c>
      <c r="G3205" s="12" t="s">
        <v>77</v>
      </c>
      <c r="H3205" s="12" t="s">
        <v>33</v>
      </c>
      <c r="I3205" s="12" t="s">
        <v>589</v>
      </c>
      <c r="J3205" s="12" t="s">
        <v>24</v>
      </c>
      <c r="K3205" s="12"/>
      <c r="L3205" s="12"/>
      <c r="M3205" s="12"/>
      <c r="N3205" s="12" t="s">
        <v>45</v>
      </c>
      <c r="O3205" s="12">
        <v>42</v>
      </c>
      <c r="P3205" s="13">
        <v>41999.58</v>
      </c>
      <c r="Q3205" s="14">
        <v>350</v>
      </c>
    </row>
    <row r="3206" spans="1:17" ht="21">
      <c r="A3206" s="11" t="s">
        <v>165</v>
      </c>
      <c r="B3206" s="12" t="s">
        <v>3410</v>
      </c>
      <c r="C3206" s="12" t="s">
        <v>29</v>
      </c>
      <c r="D3206" s="12" t="s">
        <v>30</v>
      </c>
      <c r="E3206" s="12" t="s">
        <v>20</v>
      </c>
      <c r="F3206" s="12" t="s">
        <v>76</v>
      </c>
      <c r="G3206" s="12" t="s">
        <v>32</v>
      </c>
      <c r="H3206" s="12" t="s">
        <v>33</v>
      </c>
      <c r="I3206" s="12" t="s">
        <v>589</v>
      </c>
      <c r="J3206" s="12" t="s">
        <v>3388</v>
      </c>
      <c r="K3206" s="12"/>
      <c r="L3206" s="12"/>
      <c r="M3206" s="12"/>
      <c r="N3206" s="12" t="s">
        <v>211</v>
      </c>
      <c r="O3206" s="12">
        <v>36</v>
      </c>
      <c r="P3206" s="13">
        <v>16559.64</v>
      </c>
      <c r="Q3206" s="14">
        <v>382</v>
      </c>
    </row>
    <row r="3207" spans="1:17" ht="21">
      <c r="A3207" s="11" t="s">
        <v>165</v>
      </c>
      <c r="B3207" s="12" t="s">
        <v>1960</v>
      </c>
      <c r="C3207" s="12" t="s">
        <v>18</v>
      </c>
      <c r="D3207" s="12" t="s">
        <v>85</v>
      </c>
      <c r="E3207" s="12" t="s">
        <v>49</v>
      </c>
      <c r="F3207" s="12" t="s">
        <v>76</v>
      </c>
      <c r="G3207" s="12" t="s">
        <v>77</v>
      </c>
      <c r="H3207" s="12" t="s">
        <v>42</v>
      </c>
      <c r="I3207" s="12" t="s">
        <v>589</v>
      </c>
      <c r="J3207" s="12" t="s">
        <v>24</v>
      </c>
      <c r="K3207" s="12"/>
      <c r="L3207" s="12"/>
      <c r="M3207" s="12"/>
      <c r="N3207" s="12" t="s">
        <v>3411</v>
      </c>
      <c r="O3207" s="12">
        <v>60</v>
      </c>
      <c r="P3207" s="13">
        <v>25467.599999999999</v>
      </c>
      <c r="Q3207" s="14">
        <v>551</v>
      </c>
    </row>
    <row r="3208" spans="1:17" ht="21">
      <c r="A3208" s="11" t="s">
        <v>165</v>
      </c>
      <c r="B3208" s="12" t="s">
        <v>711</v>
      </c>
      <c r="C3208" s="12" t="s">
        <v>29</v>
      </c>
      <c r="D3208" s="12" t="s">
        <v>85</v>
      </c>
      <c r="E3208" s="12" t="s">
        <v>1187</v>
      </c>
      <c r="F3208" s="12" t="s">
        <v>76</v>
      </c>
      <c r="G3208" s="12" t="s">
        <v>41</v>
      </c>
      <c r="H3208" s="12" t="s">
        <v>42</v>
      </c>
      <c r="I3208" s="12" t="s">
        <v>589</v>
      </c>
      <c r="J3208" s="12" t="s">
        <v>24</v>
      </c>
      <c r="K3208" s="12"/>
      <c r="L3208" s="12"/>
      <c r="M3208" s="12"/>
      <c r="N3208" s="12" t="s">
        <v>3412</v>
      </c>
      <c r="O3208" s="12">
        <v>19</v>
      </c>
      <c r="P3208" s="13">
        <v>16716.96</v>
      </c>
      <c r="Q3208" s="14">
        <v>100</v>
      </c>
    </row>
    <row r="3209" spans="1:17" ht="21">
      <c r="A3209" s="11" t="s">
        <v>165</v>
      </c>
      <c r="B3209" s="12" t="s">
        <v>711</v>
      </c>
      <c r="C3209" s="12" t="s">
        <v>29</v>
      </c>
      <c r="D3209" s="12" t="s">
        <v>85</v>
      </c>
      <c r="E3209" s="12" t="s">
        <v>58</v>
      </c>
      <c r="F3209" s="12" t="s">
        <v>86</v>
      </c>
      <c r="G3209" s="12" t="s">
        <v>67</v>
      </c>
      <c r="H3209" s="12" t="s">
        <v>42</v>
      </c>
      <c r="I3209" s="12" t="s">
        <v>589</v>
      </c>
      <c r="J3209" s="12" t="s">
        <v>43</v>
      </c>
      <c r="K3209" s="12"/>
      <c r="L3209" s="12"/>
      <c r="M3209" s="12"/>
      <c r="N3209" s="12" t="s">
        <v>3413</v>
      </c>
      <c r="O3209" s="12">
        <v>45</v>
      </c>
      <c r="P3209" s="13">
        <v>93914.55</v>
      </c>
      <c r="Q3209" s="14">
        <v>529</v>
      </c>
    </row>
    <row r="3210" spans="1:17" ht="21">
      <c r="A3210" s="11" t="s">
        <v>165</v>
      </c>
      <c r="B3210" s="12" t="s">
        <v>3402</v>
      </c>
      <c r="C3210" s="12" t="s">
        <v>210</v>
      </c>
      <c r="D3210" s="12" t="s">
        <v>85</v>
      </c>
      <c r="E3210" s="12" t="s">
        <v>75</v>
      </c>
      <c r="F3210" s="12" t="s">
        <v>106</v>
      </c>
      <c r="G3210" s="12" t="s">
        <v>41</v>
      </c>
      <c r="H3210" s="12" t="s">
        <v>42</v>
      </c>
      <c r="I3210" s="12" t="s">
        <v>589</v>
      </c>
      <c r="J3210" s="12" t="s">
        <v>3403</v>
      </c>
      <c r="K3210" s="12"/>
      <c r="L3210" s="12"/>
      <c r="M3210" s="12"/>
      <c r="N3210" s="12" t="s">
        <v>132</v>
      </c>
      <c r="O3210" s="12">
        <v>49</v>
      </c>
      <c r="P3210" s="13">
        <v>28909.51</v>
      </c>
      <c r="Q3210" s="14">
        <v>212</v>
      </c>
    </row>
    <row r="3211" spans="1:17" ht="21">
      <c r="A3211" s="11" t="s">
        <v>165</v>
      </c>
      <c r="B3211" s="12" t="s">
        <v>2517</v>
      </c>
      <c r="C3211" s="12" t="s">
        <v>105</v>
      </c>
      <c r="D3211" s="12" t="s">
        <v>30</v>
      </c>
      <c r="E3211" s="12" t="s">
        <v>75</v>
      </c>
      <c r="F3211" s="12" t="s">
        <v>76</v>
      </c>
      <c r="G3211" s="12" t="s">
        <v>32</v>
      </c>
      <c r="H3211" s="12" t="s">
        <v>42</v>
      </c>
      <c r="I3211" s="12" t="s">
        <v>589</v>
      </c>
      <c r="J3211" s="12" t="s">
        <v>3414</v>
      </c>
      <c r="K3211" s="12"/>
      <c r="L3211" s="12"/>
      <c r="M3211" s="12"/>
      <c r="N3211" s="12" t="s">
        <v>78</v>
      </c>
      <c r="O3211" s="12">
        <v>58</v>
      </c>
      <c r="P3211" s="13">
        <v>52199.42</v>
      </c>
      <c r="Q3211" s="14">
        <v>386</v>
      </c>
    </row>
    <row r="3212" spans="1:17" ht="21">
      <c r="A3212" s="11" t="s">
        <v>36</v>
      </c>
      <c r="B3212" s="12" t="s">
        <v>37</v>
      </c>
      <c r="C3212" s="12" t="s">
        <v>38</v>
      </c>
      <c r="D3212" s="12" t="s">
        <v>39</v>
      </c>
      <c r="E3212" s="12"/>
      <c r="F3212" s="12" t="s">
        <v>40</v>
      </c>
      <c r="G3212" s="12" t="s">
        <v>41</v>
      </c>
      <c r="H3212" s="12" t="s">
        <v>42</v>
      </c>
      <c r="I3212" s="12"/>
      <c r="J3212" s="12" t="s">
        <v>43</v>
      </c>
      <c r="K3212" s="12"/>
      <c r="L3212" s="12" t="s">
        <v>44</v>
      </c>
      <c r="M3212" s="12">
        <v>5</v>
      </c>
      <c r="N3212" s="12" t="s">
        <v>132</v>
      </c>
      <c r="O3212" s="12">
        <v>13</v>
      </c>
      <c r="P3212" s="13">
        <v>7669.87</v>
      </c>
      <c r="Q3212" s="14">
        <v>344</v>
      </c>
    </row>
    <row r="3213" spans="1:17" ht="21">
      <c r="A3213" s="11" t="s">
        <v>36</v>
      </c>
      <c r="B3213" s="12" t="s">
        <v>149</v>
      </c>
      <c r="C3213" s="12" t="s">
        <v>29</v>
      </c>
      <c r="D3213" s="12" t="s">
        <v>39</v>
      </c>
      <c r="E3213" s="12"/>
      <c r="F3213" s="12" t="s">
        <v>40</v>
      </c>
      <c r="G3213" s="12" t="s">
        <v>41</v>
      </c>
      <c r="H3213" s="12" t="s">
        <v>42</v>
      </c>
      <c r="I3213" s="12"/>
      <c r="J3213" s="12" t="s">
        <v>43</v>
      </c>
      <c r="K3213" s="12" t="s">
        <v>150</v>
      </c>
      <c r="L3213" s="12" t="s">
        <v>44</v>
      </c>
      <c r="M3213" s="12">
        <v>1</v>
      </c>
      <c r="N3213" s="12" t="s">
        <v>2008</v>
      </c>
      <c r="O3213" s="12">
        <v>45</v>
      </c>
      <c r="P3213" s="13">
        <v>78839.55</v>
      </c>
      <c r="Q3213" s="14">
        <v>134</v>
      </c>
    </row>
    <row r="3214" spans="1:17" ht="21">
      <c r="A3214" s="11" t="s">
        <v>17</v>
      </c>
      <c r="B3214" s="12"/>
      <c r="C3214" s="12" t="s">
        <v>18</v>
      </c>
      <c r="D3214" s="12" t="s">
        <v>19</v>
      </c>
      <c r="E3214" s="12" t="s">
        <v>20</v>
      </c>
      <c r="F3214" s="12" t="s">
        <v>21</v>
      </c>
      <c r="G3214" s="12" t="s">
        <v>22</v>
      </c>
      <c r="H3214" s="12" t="s">
        <v>23</v>
      </c>
      <c r="I3214" s="12"/>
      <c r="J3214" s="12" t="s">
        <v>24</v>
      </c>
      <c r="K3214" s="12" t="s">
        <v>25</v>
      </c>
      <c r="L3214" s="12" t="s">
        <v>26</v>
      </c>
      <c r="M3214" s="12"/>
      <c r="N3214" s="12" t="s">
        <v>100</v>
      </c>
      <c r="O3214" s="12">
        <v>37</v>
      </c>
      <c r="P3214" s="13">
        <v>62863</v>
      </c>
      <c r="Q3214" s="14">
        <v>282</v>
      </c>
    </row>
    <row r="3215" spans="1:17" ht="21">
      <c r="A3215" s="11" t="s">
        <v>165</v>
      </c>
      <c r="B3215" s="12" t="s">
        <v>2908</v>
      </c>
      <c r="C3215" s="12" t="s">
        <v>18</v>
      </c>
      <c r="D3215" s="12" t="s">
        <v>85</v>
      </c>
      <c r="E3215" s="12" t="s">
        <v>49</v>
      </c>
      <c r="F3215" s="12" t="s">
        <v>86</v>
      </c>
      <c r="G3215" s="12" t="s">
        <v>22</v>
      </c>
      <c r="H3215" s="12" t="s">
        <v>42</v>
      </c>
      <c r="I3215" s="12" t="s">
        <v>589</v>
      </c>
      <c r="J3215" s="12" t="s">
        <v>24</v>
      </c>
      <c r="K3215" s="12"/>
      <c r="L3215" s="12"/>
      <c r="M3215" s="12"/>
      <c r="N3215" s="12" t="s">
        <v>3415</v>
      </c>
      <c r="O3215" s="12">
        <v>38</v>
      </c>
      <c r="P3215" s="13">
        <v>5244</v>
      </c>
      <c r="Q3215" s="14">
        <v>288</v>
      </c>
    </row>
    <row r="3216" spans="1:17" ht="21">
      <c r="A3216" s="11" t="s">
        <v>165</v>
      </c>
      <c r="B3216" s="12" t="s">
        <v>3416</v>
      </c>
      <c r="C3216" s="12" t="s">
        <v>48</v>
      </c>
      <c r="D3216" s="12" t="s">
        <v>85</v>
      </c>
      <c r="E3216" s="12" t="s">
        <v>20</v>
      </c>
      <c r="F3216" s="12" t="s">
        <v>76</v>
      </c>
      <c r="G3216" s="12" t="s">
        <v>41</v>
      </c>
      <c r="H3216" s="12" t="s">
        <v>33</v>
      </c>
      <c r="I3216" s="12" t="s">
        <v>589</v>
      </c>
      <c r="J3216" s="12" t="s">
        <v>24</v>
      </c>
      <c r="K3216" s="12"/>
      <c r="L3216" s="12"/>
      <c r="M3216" s="12"/>
      <c r="N3216" s="12" t="s">
        <v>45</v>
      </c>
      <c r="O3216" s="12">
        <v>56</v>
      </c>
      <c r="P3216" s="13">
        <v>55999.44</v>
      </c>
      <c r="Q3216" s="14">
        <v>423</v>
      </c>
    </row>
    <row r="3217" spans="1:17" ht="21">
      <c r="A3217" s="11" t="s">
        <v>165</v>
      </c>
      <c r="B3217" s="12" t="s">
        <v>3417</v>
      </c>
      <c r="C3217" s="12" t="s">
        <v>48</v>
      </c>
      <c r="D3217" s="12" t="s">
        <v>85</v>
      </c>
      <c r="E3217" s="12" t="s">
        <v>20</v>
      </c>
      <c r="F3217" s="12" t="s">
        <v>126</v>
      </c>
      <c r="G3217" s="12" t="s">
        <v>67</v>
      </c>
      <c r="H3217" s="12" t="s">
        <v>33</v>
      </c>
      <c r="I3217" s="12" t="s">
        <v>589</v>
      </c>
      <c r="J3217" s="12" t="s">
        <v>24</v>
      </c>
      <c r="K3217" s="12"/>
      <c r="L3217" s="12"/>
      <c r="M3217" s="12"/>
      <c r="N3217" s="12" t="s">
        <v>641</v>
      </c>
      <c r="O3217" s="12">
        <v>17</v>
      </c>
      <c r="P3217" s="13">
        <v>9265</v>
      </c>
      <c r="Q3217" s="14">
        <v>318</v>
      </c>
    </row>
    <row r="3218" spans="1:17" ht="21">
      <c r="A3218" s="11" t="s">
        <v>165</v>
      </c>
      <c r="B3218" s="12" t="s">
        <v>2517</v>
      </c>
      <c r="C3218" s="12" t="s">
        <v>105</v>
      </c>
      <c r="D3218" s="12" t="s">
        <v>30</v>
      </c>
      <c r="E3218" s="12" t="s">
        <v>75</v>
      </c>
      <c r="F3218" s="12" t="s">
        <v>76</v>
      </c>
      <c r="G3218" s="12" t="s">
        <v>77</v>
      </c>
      <c r="H3218" s="12" t="s">
        <v>42</v>
      </c>
      <c r="I3218" s="12" t="s">
        <v>589</v>
      </c>
      <c r="J3218" s="12" t="s">
        <v>2840</v>
      </c>
      <c r="K3218" s="12"/>
      <c r="L3218" s="12"/>
      <c r="M3218" s="12"/>
      <c r="N3218" s="12" t="s">
        <v>127</v>
      </c>
      <c r="O3218" s="12">
        <v>30</v>
      </c>
      <c r="P3218" s="13">
        <v>19199.7</v>
      </c>
      <c r="Q3218" s="14">
        <v>352</v>
      </c>
    </row>
    <row r="3219" spans="1:17" ht="21">
      <c r="A3219" s="11" t="s">
        <v>165</v>
      </c>
      <c r="B3219" s="12" t="s">
        <v>3402</v>
      </c>
      <c r="C3219" s="12" t="s">
        <v>210</v>
      </c>
      <c r="D3219" s="12" t="s">
        <v>85</v>
      </c>
      <c r="E3219" s="12" t="s">
        <v>20</v>
      </c>
      <c r="F3219" s="12" t="s">
        <v>106</v>
      </c>
      <c r="G3219" s="12" t="s">
        <v>41</v>
      </c>
      <c r="H3219" s="12" t="s">
        <v>42</v>
      </c>
      <c r="I3219" s="12" t="s">
        <v>589</v>
      </c>
      <c r="J3219" s="12" t="s">
        <v>3396</v>
      </c>
      <c r="K3219" s="12"/>
      <c r="L3219" s="12"/>
      <c r="M3219" s="12"/>
      <c r="N3219" s="12" t="s">
        <v>211</v>
      </c>
      <c r="O3219" s="12">
        <v>14</v>
      </c>
      <c r="P3219" s="13">
        <v>6439.86</v>
      </c>
      <c r="Q3219" s="14">
        <v>400</v>
      </c>
    </row>
    <row r="3220" spans="1:17" ht="21">
      <c r="A3220" s="11" t="s">
        <v>165</v>
      </c>
      <c r="B3220" s="12" t="s">
        <v>2966</v>
      </c>
      <c r="C3220" s="12" t="s">
        <v>18</v>
      </c>
      <c r="D3220" s="12" t="s">
        <v>85</v>
      </c>
      <c r="E3220" s="12" t="s">
        <v>75</v>
      </c>
      <c r="F3220" s="12" t="s">
        <v>76</v>
      </c>
      <c r="G3220" s="12" t="s">
        <v>41</v>
      </c>
      <c r="H3220" s="12" t="s">
        <v>42</v>
      </c>
      <c r="I3220" s="12" t="s">
        <v>589</v>
      </c>
      <c r="J3220" s="12" t="s">
        <v>24</v>
      </c>
      <c r="K3220" s="12"/>
      <c r="L3220" s="12"/>
      <c r="M3220" s="12"/>
      <c r="N3220" s="12" t="s">
        <v>1140</v>
      </c>
      <c r="O3220" s="12">
        <v>61</v>
      </c>
      <c r="P3220" s="13">
        <v>177076.9</v>
      </c>
      <c r="Q3220" s="14">
        <v>152</v>
      </c>
    </row>
    <row r="3221" spans="1:17" ht="21">
      <c r="A3221" s="11" t="s">
        <v>165</v>
      </c>
      <c r="B3221" s="12" t="s">
        <v>2560</v>
      </c>
      <c r="C3221" s="12" t="s">
        <v>218</v>
      </c>
      <c r="D3221" s="12" t="s">
        <v>30</v>
      </c>
      <c r="E3221" s="12" t="s">
        <v>1187</v>
      </c>
      <c r="F3221" s="12" t="s">
        <v>3389</v>
      </c>
      <c r="G3221" s="12" t="s">
        <v>32</v>
      </c>
      <c r="H3221" s="12" t="s">
        <v>33</v>
      </c>
      <c r="I3221" s="12" t="s">
        <v>589</v>
      </c>
      <c r="J3221" s="12" t="s">
        <v>2840</v>
      </c>
      <c r="K3221" s="12"/>
      <c r="L3221" s="12"/>
      <c r="M3221" s="12"/>
      <c r="N3221" s="12" t="s">
        <v>3418</v>
      </c>
      <c r="O3221" s="12">
        <v>15</v>
      </c>
      <c r="P3221" s="13">
        <v>2655</v>
      </c>
      <c r="Q3221" s="14">
        <v>159</v>
      </c>
    </row>
    <row r="3222" spans="1:17" ht="21">
      <c r="A3222" s="11" t="s">
        <v>165</v>
      </c>
      <c r="B3222" s="12" t="s">
        <v>711</v>
      </c>
      <c r="C3222" s="12" t="s">
        <v>29</v>
      </c>
      <c r="D3222" s="12" t="s">
        <v>85</v>
      </c>
      <c r="E3222" s="12" t="s">
        <v>1187</v>
      </c>
      <c r="F3222" s="12" t="s">
        <v>76</v>
      </c>
      <c r="G3222" s="12" t="s">
        <v>41</v>
      </c>
      <c r="H3222" s="12" t="s">
        <v>33</v>
      </c>
      <c r="I3222" s="12" t="s">
        <v>589</v>
      </c>
      <c r="J3222" s="12" t="s">
        <v>24</v>
      </c>
      <c r="K3222" s="12"/>
      <c r="L3222" s="12"/>
      <c r="M3222" s="12"/>
      <c r="N3222" s="12" t="s">
        <v>2154</v>
      </c>
      <c r="O3222" s="12">
        <v>58</v>
      </c>
      <c r="P3222" s="13">
        <v>50923.42</v>
      </c>
      <c r="Q3222" s="14">
        <v>336</v>
      </c>
    </row>
    <row r="3223" spans="1:17" ht="21">
      <c r="A3223" s="11" t="s">
        <v>165</v>
      </c>
      <c r="B3223" s="12" t="s">
        <v>711</v>
      </c>
      <c r="C3223" s="12" t="s">
        <v>29</v>
      </c>
      <c r="D3223" s="12" t="s">
        <v>85</v>
      </c>
      <c r="E3223" s="12" t="s">
        <v>20</v>
      </c>
      <c r="F3223" s="12" t="s">
        <v>76</v>
      </c>
      <c r="G3223" s="12" t="s">
        <v>32</v>
      </c>
      <c r="H3223" s="12" t="s">
        <v>42</v>
      </c>
      <c r="I3223" s="12" t="s">
        <v>589</v>
      </c>
      <c r="J3223" s="12" t="s">
        <v>43</v>
      </c>
      <c r="K3223" s="12"/>
      <c r="L3223" s="12"/>
      <c r="M3223" s="12"/>
      <c r="N3223" s="12" t="s">
        <v>211</v>
      </c>
      <c r="O3223" s="12">
        <v>40</v>
      </c>
      <c r="P3223" s="13">
        <v>18399.599999999999</v>
      </c>
      <c r="Q3223" s="14">
        <v>239</v>
      </c>
    </row>
    <row r="3224" spans="1:17" ht="21">
      <c r="A3224" s="11" t="s">
        <v>165</v>
      </c>
      <c r="B3224" s="12" t="s">
        <v>2882</v>
      </c>
      <c r="C3224" s="12" t="s">
        <v>48</v>
      </c>
      <c r="D3224" s="12" t="s">
        <v>85</v>
      </c>
      <c r="E3224" s="12" t="s">
        <v>20</v>
      </c>
      <c r="F3224" s="12" t="s">
        <v>76</v>
      </c>
      <c r="G3224" s="12" t="s">
        <v>41</v>
      </c>
      <c r="H3224" s="12" t="s">
        <v>33</v>
      </c>
      <c r="I3224" s="12" t="s">
        <v>589</v>
      </c>
      <c r="J3224" s="12" t="s">
        <v>24</v>
      </c>
      <c r="K3224" s="12"/>
      <c r="L3224" s="12"/>
      <c r="M3224" s="12"/>
      <c r="N3224" s="12" t="s">
        <v>3419</v>
      </c>
      <c r="O3224" s="12">
        <v>61</v>
      </c>
      <c r="P3224" s="13">
        <v>25925</v>
      </c>
      <c r="Q3224" s="14">
        <v>409</v>
      </c>
    </row>
    <row r="3225" spans="1:17" ht="21">
      <c r="A3225" s="11" t="s">
        <v>165</v>
      </c>
      <c r="B3225" s="12" t="s">
        <v>1960</v>
      </c>
      <c r="C3225" s="12" t="s">
        <v>18</v>
      </c>
      <c r="D3225" s="12" t="s">
        <v>85</v>
      </c>
      <c r="E3225" s="12" t="s">
        <v>49</v>
      </c>
      <c r="F3225" s="12" t="s">
        <v>86</v>
      </c>
      <c r="G3225" s="12" t="s">
        <v>77</v>
      </c>
      <c r="H3225" s="12" t="s">
        <v>33</v>
      </c>
      <c r="I3225" s="12" t="s">
        <v>589</v>
      </c>
      <c r="J3225" s="12" t="s">
        <v>24</v>
      </c>
      <c r="K3225" s="12"/>
      <c r="L3225" s="12"/>
      <c r="M3225" s="12"/>
      <c r="N3225" s="12" t="s">
        <v>78</v>
      </c>
      <c r="O3225" s="12">
        <v>59</v>
      </c>
      <c r="P3225" s="13">
        <v>53099.41</v>
      </c>
      <c r="Q3225" s="14">
        <v>478</v>
      </c>
    </row>
    <row r="3226" spans="1:17" ht="21">
      <c r="A3226" s="11" t="s">
        <v>17</v>
      </c>
      <c r="B3226" s="12"/>
      <c r="C3226" s="12" t="s">
        <v>29</v>
      </c>
      <c r="D3226" s="12" t="s">
        <v>19</v>
      </c>
      <c r="E3226" s="12" t="s">
        <v>94</v>
      </c>
      <c r="F3226" s="12" t="s">
        <v>95</v>
      </c>
      <c r="G3226" s="12" t="s">
        <v>96</v>
      </c>
      <c r="H3226" s="12" t="s">
        <v>23</v>
      </c>
      <c r="I3226" s="12"/>
      <c r="J3226" s="12" t="s">
        <v>24</v>
      </c>
      <c r="K3226" s="12" t="s">
        <v>25</v>
      </c>
      <c r="L3226" s="12" t="s">
        <v>97</v>
      </c>
      <c r="M3226" s="12">
        <v>5</v>
      </c>
      <c r="N3226" s="12" t="s">
        <v>3420</v>
      </c>
      <c r="O3226" s="12">
        <v>23</v>
      </c>
      <c r="P3226" s="13">
        <v>28617.29</v>
      </c>
      <c r="Q3226" s="14">
        <v>173</v>
      </c>
    </row>
    <row r="3227" spans="1:17" ht="21">
      <c r="A3227" s="11" t="s">
        <v>28</v>
      </c>
      <c r="B3227" s="12"/>
      <c r="C3227" s="12" t="s">
        <v>18</v>
      </c>
      <c r="D3227" s="12" t="s">
        <v>287</v>
      </c>
      <c r="E3227" s="12" t="s">
        <v>32</v>
      </c>
      <c r="F3227" s="12" t="s">
        <v>288</v>
      </c>
      <c r="G3227" s="12" t="s">
        <v>77</v>
      </c>
      <c r="H3227" s="12" t="s">
        <v>23</v>
      </c>
      <c r="I3227" s="12"/>
      <c r="J3227" s="12" t="s">
        <v>24</v>
      </c>
      <c r="K3227" s="12" t="s">
        <v>25</v>
      </c>
      <c r="L3227" s="12" t="s">
        <v>97</v>
      </c>
      <c r="M3227" s="12">
        <v>4.7</v>
      </c>
      <c r="N3227" s="12" t="s">
        <v>132</v>
      </c>
      <c r="O3227" s="12">
        <v>61</v>
      </c>
      <c r="P3227" s="13">
        <v>35989.39</v>
      </c>
      <c r="Q3227" s="14">
        <v>383</v>
      </c>
    </row>
    <row r="3228" spans="1:17" ht="21">
      <c r="A3228" s="11" t="s">
        <v>28</v>
      </c>
      <c r="B3228" s="12"/>
      <c r="C3228" s="12" t="s">
        <v>29</v>
      </c>
      <c r="D3228" s="12" t="s">
        <v>85</v>
      </c>
      <c r="E3228" s="12" t="s">
        <v>20</v>
      </c>
      <c r="F3228" s="12" t="s">
        <v>99</v>
      </c>
      <c r="G3228" s="12" t="s">
        <v>77</v>
      </c>
      <c r="H3228" s="12" t="s">
        <v>23</v>
      </c>
      <c r="I3228" s="12"/>
      <c r="J3228" s="12" t="s">
        <v>24</v>
      </c>
      <c r="K3228" s="12" t="s">
        <v>25</v>
      </c>
      <c r="L3228" s="12" t="s">
        <v>97</v>
      </c>
      <c r="M3228" s="12">
        <v>4.4000000000000004</v>
      </c>
      <c r="N3228" s="12" t="s">
        <v>127</v>
      </c>
      <c r="O3228" s="12">
        <v>57</v>
      </c>
      <c r="P3228" s="13">
        <v>36479.43</v>
      </c>
      <c r="Q3228" s="14">
        <v>499</v>
      </c>
    </row>
    <row r="3229" spans="1:17" ht="21">
      <c r="A3229" s="11" t="s">
        <v>165</v>
      </c>
      <c r="B3229" s="12" t="s">
        <v>2517</v>
      </c>
      <c r="C3229" s="12" t="s">
        <v>105</v>
      </c>
      <c r="D3229" s="12" t="s">
        <v>30</v>
      </c>
      <c r="E3229" s="12" t="s">
        <v>1187</v>
      </c>
      <c r="F3229" s="12" t="s">
        <v>76</v>
      </c>
      <c r="G3229" s="12" t="s">
        <v>32</v>
      </c>
      <c r="H3229" s="12" t="s">
        <v>42</v>
      </c>
      <c r="I3229" s="12" t="s">
        <v>589</v>
      </c>
      <c r="J3229" s="12" t="s">
        <v>3414</v>
      </c>
      <c r="K3229" s="12"/>
      <c r="L3229" s="12"/>
      <c r="M3229" s="12"/>
      <c r="N3229" s="12" t="s">
        <v>3421</v>
      </c>
      <c r="O3229" s="12">
        <v>36</v>
      </c>
      <c r="P3229" s="13">
        <v>58967.64</v>
      </c>
      <c r="Q3229" s="14">
        <v>394</v>
      </c>
    </row>
    <row r="3230" spans="1:17" ht="21">
      <c r="A3230" s="11" t="s">
        <v>165</v>
      </c>
      <c r="B3230" s="12" t="s">
        <v>1788</v>
      </c>
      <c r="C3230" s="12" t="s">
        <v>73</v>
      </c>
      <c r="D3230" s="12" t="s">
        <v>30</v>
      </c>
      <c r="E3230" s="12" t="s">
        <v>20</v>
      </c>
      <c r="F3230" s="12" t="s">
        <v>76</v>
      </c>
      <c r="G3230" s="12" t="s">
        <v>77</v>
      </c>
      <c r="H3230" s="12" t="s">
        <v>42</v>
      </c>
      <c r="I3230" s="12" t="s">
        <v>589</v>
      </c>
      <c r="J3230" s="12" t="s">
        <v>2561</v>
      </c>
      <c r="K3230" s="12"/>
      <c r="L3230" s="12"/>
      <c r="M3230" s="12"/>
      <c r="N3230" s="12" t="s">
        <v>1188</v>
      </c>
      <c r="O3230" s="12">
        <v>38</v>
      </c>
      <c r="P3230" s="13">
        <v>98762</v>
      </c>
      <c r="Q3230" s="14">
        <v>227</v>
      </c>
    </row>
    <row r="3231" spans="1:17" ht="21">
      <c r="A3231" s="11" t="s">
        <v>165</v>
      </c>
      <c r="B3231" s="12" t="s">
        <v>3395</v>
      </c>
      <c r="C3231" s="12" t="s">
        <v>73</v>
      </c>
      <c r="D3231" s="12" t="s">
        <v>30</v>
      </c>
      <c r="E3231" s="12" t="s">
        <v>20</v>
      </c>
      <c r="F3231" s="12" t="s">
        <v>106</v>
      </c>
      <c r="G3231" s="12" t="s">
        <v>77</v>
      </c>
      <c r="H3231" s="12" t="s">
        <v>33</v>
      </c>
      <c r="I3231" s="12" t="s">
        <v>589</v>
      </c>
      <c r="J3231" s="12" t="s">
        <v>3422</v>
      </c>
      <c r="K3231" s="12"/>
      <c r="L3231" s="12"/>
      <c r="M3231" s="12"/>
      <c r="N3231" s="12" t="s">
        <v>61</v>
      </c>
      <c r="O3231" s="12">
        <v>47</v>
      </c>
      <c r="P3231" s="13">
        <v>75153</v>
      </c>
      <c r="Q3231" s="14">
        <v>190</v>
      </c>
    </row>
    <row r="3232" spans="1:17" ht="21">
      <c r="A3232" s="11" t="s">
        <v>165</v>
      </c>
      <c r="B3232" s="12" t="s">
        <v>3423</v>
      </c>
      <c r="C3232" s="12" t="s">
        <v>29</v>
      </c>
      <c r="D3232" s="12" t="s">
        <v>85</v>
      </c>
      <c r="E3232" s="12" t="s">
        <v>20</v>
      </c>
      <c r="F3232" s="12" t="s">
        <v>76</v>
      </c>
      <c r="G3232" s="12" t="s">
        <v>32</v>
      </c>
      <c r="H3232" s="12" t="s">
        <v>42</v>
      </c>
      <c r="I3232" s="12" t="s">
        <v>589</v>
      </c>
      <c r="J3232" s="12" t="s">
        <v>24</v>
      </c>
      <c r="K3232" s="12"/>
      <c r="L3232" s="12"/>
      <c r="M3232" s="12"/>
      <c r="N3232" s="12" t="s">
        <v>2196</v>
      </c>
      <c r="O3232" s="12">
        <v>19</v>
      </c>
      <c r="P3232" s="13">
        <v>19931</v>
      </c>
      <c r="Q3232" s="14">
        <v>396</v>
      </c>
    </row>
    <row r="3233" spans="1:17" ht="21">
      <c r="A3233" s="11" t="s">
        <v>165</v>
      </c>
      <c r="B3233" s="12" t="s">
        <v>3424</v>
      </c>
      <c r="C3233" s="12" t="s">
        <v>48</v>
      </c>
      <c r="D3233" s="12" t="s">
        <v>85</v>
      </c>
      <c r="E3233" s="12" t="s">
        <v>49</v>
      </c>
      <c r="F3233" s="12" t="s">
        <v>76</v>
      </c>
      <c r="G3233" s="12" t="s">
        <v>41</v>
      </c>
      <c r="H3233" s="12" t="s">
        <v>33</v>
      </c>
      <c r="I3233" s="12" t="s">
        <v>589</v>
      </c>
      <c r="J3233" s="12" t="s">
        <v>24</v>
      </c>
      <c r="K3233" s="12"/>
      <c r="L3233" s="12"/>
      <c r="M3233" s="12"/>
      <c r="N3233" s="12" t="s">
        <v>1954</v>
      </c>
      <c r="O3233" s="12">
        <v>23</v>
      </c>
      <c r="P3233" s="13">
        <v>22977</v>
      </c>
      <c r="Q3233" s="14">
        <v>203</v>
      </c>
    </row>
    <row r="3234" spans="1:17" ht="21">
      <c r="A3234" s="11" t="s">
        <v>165</v>
      </c>
      <c r="B3234" s="12" t="s">
        <v>2966</v>
      </c>
      <c r="C3234" s="12" t="s">
        <v>18</v>
      </c>
      <c r="D3234" s="12" t="s">
        <v>85</v>
      </c>
      <c r="E3234" s="12" t="s">
        <v>49</v>
      </c>
      <c r="F3234" s="12" t="s">
        <v>76</v>
      </c>
      <c r="G3234" s="12" t="s">
        <v>41</v>
      </c>
      <c r="H3234" s="12" t="s">
        <v>42</v>
      </c>
      <c r="I3234" s="12" t="s">
        <v>589</v>
      </c>
      <c r="J3234" s="12" t="s">
        <v>43</v>
      </c>
      <c r="K3234" s="12"/>
      <c r="L3234" s="12"/>
      <c r="M3234" s="12"/>
      <c r="N3234" s="12" t="s">
        <v>61</v>
      </c>
      <c r="O3234" s="12">
        <v>56</v>
      </c>
      <c r="P3234" s="13">
        <v>89544</v>
      </c>
      <c r="Q3234" s="14">
        <v>283</v>
      </c>
    </row>
    <row r="3235" spans="1:17" ht="21">
      <c r="A3235" s="11" t="s">
        <v>165</v>
      </c>
      <c r="B3235" s="12" t="s">
        <v>2138</v>
      </c>
      <c r="C3235" s="12" t="s">
        <v>73</v>
      </c>
      <c r="D3235" s="12" t="s">
        <v>85</v>
      </c>
      <c r="E3235" s="12" t="s">
        <v>1187</v>
      </c>
      <c r="F3235" s="12" t="s">
        <v>76</v>
      </c>
      <c r="G3235" s="12" t="s">
        <v>782</v>
      </c>
      <c r="H3235" s="12" t="s">
        <v>338</v>
      </c>
      <c r="I3235" s="12" t="s">
        <v>589</v>
      </c>
      <c r="J3235" s="12" t="s">
        <v>1175</v>
      </c>
      <c r="K3235" s="12"/>
      <c r="L3235" s="12"/>
      <c r="M3235" s="12"/>
      <c r="N3235" s="12" t="s">
        <v>3425</v>
      </c>
      <c r="O3235" s="12">
        <v>47</v>
      </c>
      <c r="P3235" s="13">
        <v>80538.73</v>
      </c>
      <c r="Q3235" s="14">
        <v>334</v>
      </c>
    </row>
    <row r="3236" spans="1:17" ht="21">
      <c r="A3236" s="11" t="s">
        <v>165</v>
      </c>
      <c r="B3236" s="12" t="s">
        <v>3402</v>
      </c>
      <c r="C3236" s="12" t="s">
        <v>210</v>
      </c>
      <c r="D3236" s="12" t="s">
        <v>85</v>
      </c>
      <c r="E3236" s="12" t="s">
        <v>75</v>
      </c>
      <c r="F3236" s="12" t="s">
        <v>106</v>
      </c>
      <c r="G3236" s="12" t="s">
        <v>77</v>
      </c>
      <c r="H3236" s="12" t="s">
        <v>42</v>
      </c>
      <c r="I3236" s="12" t="s">
        <v>589</v>
      </c>
      <c r="J3236" s="12" t="s">
        <v>3403</v>
      </c>
      <c r="K3236" s="12"/>
      <c r="L3236" s="12"/>
      <c r="M3236" s="12"/>
      <c r="N3236" s="12" t="s">
        <v>211</v>
      </c>
      <c r="O3236" s="12">
        <v>30</v>
      </c>
      <c r="P3236" s="13">
        <v>13799.7</v>
      </c>
      <c r="Q3236" s="14">
        <v>189</v>
      </c>
    </row>
    <row r="3237" spans="1:17" ht="21">
      <c r="A3237" s="11" t="s">
        <v>165</v>
      </c>
      <c r="B3237" s="12" t="s">
        <v>2750</v>
      </c>
      <c r="C3237" s="12" t="s">
        <v>18</v>
      </c>
      <c r="D3237" s="12" t="s">
        <v>85</v>
      </c>
      <c r="E3237" s="12" t="s">
        <v>20</v>
      </c>
      <c r="F3237" s="12" t="s">
        <v>76</v>
      </c>
      <c r="G3237" s="12" t="s">
        <v>41</v>
      </c>
      <c r="H3237" s="12" t="s">
        <v>33</v>
      </c>
      <c r="I3237" s="12" t="s">
        <v>589</v>
      </c>
      <c r="J3237" s="12" t="s">
        <v>24</v>
      </c>
      <c r="K3237" s="12"/>
      <c r="L3237" s="12"/>
      <c r="M3237" s="12"/>
      <c r="N3237" s="12" t="s">
        <v>3426</v>
      </c>
      <c r="O3237" s="12">
        <v>47</v>
      </c>
      <c r="P3237" s="13">
        <v>43663</v>
      </c>
      <c r="Q3237" s="14">
        <v>451</v>
      </c>
    </row>
    <row r="3238" spans="1:17" ht="21">
      <c r="A3238" s="11" t="s">
        <v>165</v>
      </c>
      <c r="B3238" s="12" t="s">
        <v>1472</v>
      </c>
      <c r="C3238" s="12" t="s">
        <v>29</v>
      </c>
      <c r="D3238" s="12" t="s">
        <v>853</v>
      </c>
      <c r="E3238" s="12" t="s">
        <v>20</v>
      </c>
      <c r="F3238" s="12" t="s">
        <v>145</v>
      </c>
      <c r="G3238" s="12" t="s">
        <v>32</v>
      </c>
      <c r="H3238" s="12" t="s">
        <v>33</v>
      </c>
      <c r="I3238" s="12" t="s">
        <v>589</v>
      </c>
      <c r="J3238" s="12" t="s">
        <v>3396</v>
      </c>
      <c r="K3238" s="12"/>
      <c r="L3238" s="12"/>
      <c r="M3238" s="12"/>
      <c r="N3238" s="12" t="s">
        <v>280</v>
      </c>
      <c r="O3238" s="12">
        <v>64</v>
      </c>
      <c r="P3238" s="13">
        <v>112959.36</v>
      </c>
      <c r="Q3238" s="14">
        <v>391</v>
      </c>
    </row>
    <row r="3239" spans="1:17" ht="21">
      <c r="A3239" s="11" t="s">
        <v>165</v>
      </c>
      <c r="B3239" s="12" t="s">
        <v>711</v>
      </c>
      <c r="C3239" s="12" t="s">
        <v>29</v>
      </c>
      <c r="D3239" s="12" t="s">
        <v>85</v>
      </c>
      <c r="E3239" s="12" t="s">
        <v>75</v>
      </c>
      <c r="F3239" s="12" t="s">
        <v>86</v>
      </c>
      <c r="G3239" s="12" t="s">
        <v>41</v>
      </c>
      <c r="H3239" s="12" t="s">
        <v>42</v>
      </c>
      <c r="I3239" s="12" t="s">
        <v>589</v>
      </c>
      <c r="J3239" s="12" t="s">
        <v>24</v>
      </c>
      <c r="K3239" s="12"/>
      <c r="L3239" s="12"/>
      <c r="M3239" s="12"/>
      <c r="N3239" s="12" t="s">
        <v>3427</v>
      </c>
      <c r="O3239" s="12">
        <v>38</v>
      </c>
      <c r="P3239" s="13">
        <v>54941.16</v>
      </c>
      <c r="Q3239" s="14">
        <v>403</v>
      </c>
    </row>
    <row r="3240" spans="1:17" ht="21">
      <c r="A3240" s="11" t="s">
        <v>165</v>
      </c>
      <c r="B3240" s="12" t="s">
        <v>2517</v>
      </c>
      <c r="C3240" s="12" t="s">
        <v>105</v>
      </c>
      <c r="D3240" s="12" t="s">
        <v>30</v>
      </c>
      <c r="E3240" s="12" t="s">
        <v>75</v>
      </c>
      <c r="F3240" s="12" t="s">
        <v>145</v>
      </c>
      <c r="G3240" s="12" t="s">
        <v>41</v>
      </c>
      <c r="H3240" s="12" t="s">
        <v>42</v>
      </c>
      <c r="I3240" s="12" t="s">
        <v>589</v>
      </c>
      <c r="J3240" s="12" t="s">
        <v>2840</v>
      </c>
      <c r="K3240" s="12"/>
      <c r="L3240" s="12"/>
      <c r="M3240" s="12"/>
      <c r="N3240" s="12" t="s">
        <v>3428</v>
      </c>
      <c r="O3240" s="12">
        <v>52</v>
      </c>
      <c r="P3240" s="13">
        <v>182779.48</v>
      </c>
      <c r="Q3240" s="14">
        <v>419</v>
      </c>
    </row>
    <row r="3241" spans="1:17" ht="21">
      <c r="A3241" s="11" t="s">
        <v>28</v>
      </c>
      <c r="B3241" s="12"/>
      <c r="C3241" s="12" t="s">
        <v>29</v>
      </c>
      <c r="D3241" s="12" t="s">
        <v>30</v>
      </c>
      <c r="E3241" s="12" t="s">
        <v>20</v>
      </c>
      <c r="F3241" s="12" t="s">
        <v>31</v>
      </c>
      <c r="G3241" s="12" t="s">
        <v>32</v>
      </c>
      <c r="H3241" s="12" t="s">
        <v>33</v>
      </c>
      <c r="I3241" s="12" t="s">
        <v>34</v>
      </c>
      <c r="J3241" s="12" t="s">
        <v>24</v>
      </c>
      <c r="K3241" s="12" t="s">
        <v>25</v>
      </c>
      <c r="L3241" s="12"/>
      <c r="M3241" s="12">
        <v>4.5</v>
      </c>
      <c r="N3241" s="12" t="s">
        <v>3429</v>
      </c>
      <c r="O3241" s="12">
        <v>13</v>
      </c>
      <c r="P3241" s="13">
        <v>9892.8700000000008</v>
      </c>
      <c r="Q3241" s="14">
        <v>332</v>
      </c>
    </row>
    <row r="3242" spans="1:17" ht="21">
      <c r="A3242" s="11" t="s">
        <v>17</v>
      </c>
      <c r="B3242" s="12" t="s">
        <v>101</v>
      </c>
      <c r="C3242" s="12" t="s">
        <v>29</v>
      </c>
      <c r="D3242" s="12" t="s">
        <v>102</v>
      </c>
      <c r="E3242" s="12" t="s">
        <v>20</v>
      </c>
      <c r="F3242" s="12" t="s">
        <v>31</v>
      </c>
      <c r="G3242" s="12" t="s">
        <v>96</v>
      </c>
      <c r="H3242" s="12" t="s">
        <v>23</v>
      </c>
      <c r="I3242" s="12"/>
      <c r="J3242" s="12" t="s">
        <v>24</v>
      </c>
      <c r="K3242" s="12" t="s">
        <v>25</v>
      </c>
      <c r="L3242" s="12"/>
      <c r="M3242" s="12"/>
      <c r="N3242" s="12" t="s">
        <v>3430</v>
      </c>
      <c r="O3242" s="12">
        <v>30</v>
      </c>
      <c r="P3242" s="13">
        <v>39419.699999999997</v>
      </c>
      <c r="Q3242" s="14">
        <v>247</v>
      </c>
    </row>
    <row r="3243" spans="1:17" ht="21">
      <c r="A3243" s="11" t="s">
        <v>152</v>
      </c>
      <c r="B3243" s="12" t="s">
        <v>153</v>
      </c>
      <c r="C3243" s="12" t="s">
        <v>73</v>
      </c>
      <c r="D3243" s="12" t="s">
        <v>30</v>
      </c>
      <c r="E3243" s="12" t="s">
        <v>20</v>
      </c>
      <c r="F3243" s="12" t="s">
        <v>31</v>
      </c>
      <c r="G3243" s="12" t="s">
        <v>41</v>
      </c>
      <c r="H3243" s="12" t="s">
        <v>23</v>
      </c>
      <c r="I3243" s="12"/>
      <c r="J3243" s="12" t="s">
        <v>24</v>
      </c>
      <c r="K3243" s="12" t="s">
        <v>25</v>
      </c>
      <c r="L3243" s="12"/>
      <c r="M3243" s="12"/>
      <c r="N3243" s="12" t="s">
        <v>688</v>
      </c>
      <c r="O3243" s="12">
        <v>56</v>
      </c>
      <c r="P3243" s="13">
        <v>123144</v>
      </c>
      <c r="Q3243" s="14">
        <v>254</v>
      </c>
    </row>
    <row r="3244" spans="1:17" ht="21">
      <c r="A3244" s="11" t="s">
        <v>36</v>
      </c>
      <c r="B3244" s="12" t="s">
        <v>37</v>
      </c>
      <c r="C3244" s="12" t="s">
        <v>38</v>
      </c>
      <c r="D3244" s="12" t="s">
        <v>39</v>
      </c>
      <c r="E3244" s="12"/>
      <c r="F3244" s="12" t="s">
        <v>40</v>
      </c>
      <c r="G3244" s="12" t="s">
        <v>41</v>
      </c>
      <c r="H3244" s="12" t="s">
        <v>42</v>
      </c>
      <c r="I3244" s="12"/>
      <c r="J3244" s="12" t="s">
        <v>43</v>
      </c>
      <c r="K3244" s="12"/>
      <c r="L3244" s="12" t="s">
        <v>44</v>
      </c>
      <c r="M3244" s="12">
        <v>5</v>
      </c>
      <c r="N3244" s="12" t="s">
        <v>1314</v>
      </c>
      <c r="O3244" s="12">
        <v>18</v>
      </c>
      <c r="P3244" s="13">
        <v>60810.48</v>
      </c>
      <c r="Q3244" s="14">
        <v>185</v>
      </c>
    </row>
    <row r="3245" spans="1:17" ht="21">
      <c r="A3245" s="11" t="s">
        <v>36</v>
      </c>
      <c r="B3245" s="12" t="s">
        <v>149</v>
      </c>
      <c r="C3245" s="12" t="s">
        <v>29</v>
      </c>
      <c r="D3245" s="12" t="s">
        <v>39</v>
      </c>
      <c r="E3245" s="12"/>
      <c r="F3245" s="12" t="s">
        <v>40</v>
      </c>
      <c r="G3245" s="12" t="s">
        <v>41</v>
      </c>
      <c r="H3245" s="12" t="s">
        <v>42</v>
      </c>
      <c r="I3245" s="12"/>
      <c r="J3245" s="12" t="s">
        <v>43</v>
      </c>
      <c r="K3245" s="12" t="s">
        <v>150</v>
      </c>
      <c r="L3245" s="12" t="s">
        <v>44</v>
      </c>
      <c r="M3245" s="12">
        <v>1</v>
      </c>
      <c r="N3245" s="12" t="s">
        <v>2351</v>
      </c>
      <c r="O3245" s="12">
        <v>17</v>
      </c>
      <c r="P3245" s="13">
        <v>67983</v>
      </c>
      <c r="Q3245" s="14">
        <v>243</v>
      </c>
    </row>
    <row r="3246" spans="1:17" ht="21">
      <c r="A3246" s="11" t="s">
        <v>17</v>
      </c>
      <c r="B3246" s="12"/>
      <c r="C3246" s="12" t="s">
        <v>18</v>
      </c>
      <c r="D3246" s="12" t="s">
        <v>19</v>
      </c>
      <c r="E3246" s="12" t="s">
        <v>20</v>
      </c>
      <c r="F3246" s="12" t="s">
        <v>21</v>
      </c>
      <c r="G3246" s="12" t="s">
        <v>22</v>
      </c>
      <c r="H3246" s="12" t="s">
        <v>23</v>
      </c>
      <c r="I3246" s="12"/>
      <c r="J3246" s="12" t="s">
        <v>24</v>
      </c>
      <c r="K3246" s="12" t="s">
        <v>25</v>
      </c>
      <c r="L3246" s="12" t="s">
        <v>26</v>
      </c>
      <c r="M3246" s="12"/>
      <c r="N3246" s="12" t="s">
        <v>151</v>
      </c>
      <c r="O3246" s="12">
        <v>65</v>
      </c>
      <c r="P3246" s="13">
        <v>25349.35</v>
      </c>
      <c r="Q3246" s="14">
        <v>521</v>
      </c>
    </row>
    <row r="3247" spans="1:17" ht="21">
      <c r="A3247" s="11" t="s">
        <v>165</v>
      </c>
      <c r="B3247" s="12" t="s">
        <v>2770</v>
      </c>
      <c r="C3247" s="12" t="s">
        <v>29</v>
      </c>
      <c r="D3247" s="12" t="s">
        <v>85</v>
      </c>
      <c r="E3247" s="12" t="s">
        <v>20</v>
      </c>
      <c r="F3247" s="12" t="s">
        <v>76</v>
      </c>
      <c r="G3247" s="12" t="s">
        <v>77</v>
      </c>
      <c r="H3247" s="12" t="s">
        <v>338</v>
      </c>
      <c r="I3247" s="12" t="s">
        <v>589</v>
      </c>
      <c r="J3247" s="12" t="s">
        <v>24</v>
      </c>
      <c r="K3247" s="12"/>
      <c r="L3247" s="12"/>
      <c r="M3247" s="12"/>
      <c r="N3247" s="12" t="s">
        <v>322</v>
      </c>
      <c r="O3247" s="12">
        <v>28</v>
      </c>
      <c r="P3247" s="13">
        <v>17191.72</v>
      </c>
      <c r="Q3247" s="14">
        <v>113</v>
      </c>
    </row>
    <row r="3248" spans="1:17" ht="21">
      <c r="A3248" s="11" t="s">
        <v>165</v>
      </c>
      <c r="B3248" s="12" t="s">
        <v>2138</v>
      </c>
      <c r="C3248" s="12" t="s">
        <v>73</v>
      </c>
      <c r="D3248" s="12" t="s">
        <v>85</v>
      </c>
      <c r="E3248" s="12" t="s">
        <v>20</v>
      </c>
      <c r="F3248" s="12" t="s">
        <v>76</v>
      </c>
      <c r="G3248" s="12" t="s">
        <v>77</v>
      </c>
      <c r="H3248" s="12" t="s">
        <v>33</v>
      </c>
      <c r="I3248" s="12" t="s">
        <v>589</v>
      </c>
      <c r="J3248" s="12" t="s">
        <v>1175</v>
      </c>
      <c r="K3248" s="12"/>
      <c r="L3248" s="12"/>
      <c r="M3248" s="12"/>
      <c r="N3248" s="12" t="s">
        <v>151</v>
      </c>
      <c r="O3248" s="12">
        <v>55</v>
      </c>
      <c r="P3248" s="13">
        <v>21449.45</v>
      </c>
      <c r="Q3248" s="14">
        <v>277</v>
      </c>
    </row>
    <row r="3249" spans="1:17" ht="21">
      <c r="A3249" s="11" t="s">
        <v>165</v>
      </c>
      <c r="B3249" s="12" t="s">
        <v>2517</v>
      </c>
      <c r="C3249" s="12" t="s">
        <v>105</v>
      </c>
      <c r="D3249" s="12" t="s">
        <v>30</v>
      </c>
      <c r="E3249" s="12" t="s">
        <v>20</v>
      </c>
      <c r="F3249" s="12" t="s">
        <v>145</v>
      </c>
      <c r="G3249" s="12" t="s">
        <v>41</v>
      </c>
      <c r="H3249" s="12" t="s">
        <v>33</v>
      </c>
      <c r="I3249" s="12" t="s">
        <v>589</v>
      </c>
      <c r="J3249" s="12" t="s">
        <v>2840</v>
      </c>
      <c r="K3249" s="12"/>
      <c r="L3249" s="12"/>
      <c r="M3249" s="12"/>
      <c r="N3249" s="12" t="s">
        <v>3431</v>
      </c>
      <c r="O3249" s="12">
        <v>45</v>
      </c>
      <c r="P3249" s="13">
        <v>157499.54999999999</v>
      </c>
      <c r="Q3249" s="14">
        <v>132</v>
      </c>
    </row>
    <row r="3250" spans="1:17" ht="21">
      <c r="A3250" s="11" t="s">
        <v>165</v>
      </c>
      <c r="B3250" s="12" t="s">
        <v>908</v>
      </c>
      <c r="C3250" s="12" t="s">
        <v>29</v>
      </c>
      <c r="D3250" s="12" t="s">
        <v>85</v>
      </c>
      <c r="E3250" s="12" t="s">
        <v>49</v>
      </c>
      <c r="F3250" s="12" t="s">
        <v>86</v>
      </c>
      <c r="G3250" s="12" t="s">
        <v>77</v>
      </c>
      <c r="H3250" s="12" t="s">
        <v>33</v>
      </c>
      <c r="I3250" s="12" t="s">
        <v>589</v>
      </c>
      <c r="J3250" s="12" t="s">
        <v>24</v>
      </c>
      <c r="K3250" s="12"/>
      <c r="L3250" s="12"/>
      <c r="M3250" s="12"/>
      <c r="N3250" s="12" t="s">
        <v>258</v>
      </c>
      <c r="O3250" s="12">
        <v>64</v>
      </c>
      <c r="P3250" s="13">
        <v>76736</v>
      </c>
      <c r="Q3250" s="14">
        <v>282</v>
      </c>
    </row>
    <row r="3251" spans="1:17" ht="21">
      <c r="A3251" s="11" t="s">
        <v>165</v>
      </c>
      <c r="B3251" s="12" t="s">
        <v>2966</v>
      </c>
      <c r="C3251" s="12" t="s">
        <v>18</v>
      </c>
      <c r="D3251" s="12" t="s">
        <v>85</v>
      </c>
      <c r="E3251" s="12" t="s">
        <v>49</v>
      </c>
      <c r="F3251" s="12" t="s">
        <v>86</v>
      </c>
      <c r="G3251" s="12" t="s">
        <v>77</v>
      </c>
      <c r="H3251" s="12" t="s">
        <v>256</v>
      </c>
      <c r="I3251" s="12" t="s">
        <v>589</v>
      </c>
      <c r="J3251" s="12" t="s">
        <v>24</v>
      </c>
      <c r="K3251" s="12"/>
      <c r="L3251" s="12"/>
      <c r="M3251" s="12"/>
      <c r="N3251" s="12" t="s">
        <v>354</v>
      </c>
      <c r="O3251" s="12">
        <v>18</v>
      </c>
      <c r="P3251" s="13">
        <v>48582</v>
      </c>
      <c r="Q3251" s="14">
        <v>337</v>
      </c>
    </row>
    <row r="3252" spans="1:17" ht="21">
      <c r="A3252" s="11" t="s">
        <v>165</v>
      </c>
      <c r="B3252" s="12" t="s">
        <v>2458</v>
      </c>
      <c r="C3252" s="12" t="s">
        <v>18</v>
      </c>
      <c r="D3252" s="12" t="s">
        <v>30</v>
      </c>
      <c r="E3252" s="12" t="s">
        <v>49</v>
      </c>
      <c r="F3252" s="12" t="s">
        <v>76</v>
      </c>
      <c r="G3252" s="12" t="s">
        <v>41</v>
      </c>
      <c r="H3252" s="12" t="s">
        <v>33</v>
      </c>
      <c r="I3252" s="12" t="s">
        <v>589</v>
      </c>
      <c r="J3252" s="12" t="s">
        <v>24</v>
      </c>
      <c r="K3252" s="12"/>
      <c r="L3252" s="12"/>
      <c r="M3252" s="12"/>
      <c r="N3252" s="12" t="s">
        <v>45</v>
      </c>
      <c r="O3252" s="12">
        <v>14</v>
      </c>
      <c r="P3252" s="13">
        <v>13999.86</v>
      </c>
      <c r="Q3252" s="14">
        <v>273</v>
      </c>
    </row>
    <row r="3253" spans="1:17" ht="21">
      <c r="A3253" s="11" t="s">
        <v>36</v>
      </c>
      <c r="B3253" s="12" t="s">
        <v>37</v>
      </c>
      <c r="C3253" s="12" t="s">
        <v>38</v>
      </c>
      <c r="D3253" s="12" t="s">
        <v>39</v>
      </c>
      <c r="E3253" s="12"/>
      <c r="F3253" s="12" t="s">
        <v>40</v>
      </c>
      <c r="G3253" s="12" t="s">
        <v>41</v>
      </c>
      <c r="H3253" s="12" t="s">
        <v>42</v>
      </c>
      <c r="I3253" s="12"/>
      <c r="J3253" s="12" t="s">
        <v>43</v>
      </c>
      <c r="K3253" s="12"/>
      <c r="L3253" s="12" t="s">
        <v>44</v>
      </c>
      <c r="M3253" s="12">
        <v>5</v>
      </c>
      <c r="N3253" s="12" t="s">
        <v>1304</v>
      </c>
      <c r="O3253" s="12">
        <v>40</v>
      </c>
      <c r="P3253" s="13">
        <v>47999.6</v>
      </c>
      <c r="Q3253" s="14">
        <v>521</v>
      </c>
    </row>
    <row r="3254" spans="1:17" ht="21">
      <c r="A3254" s="11" t="s">
        <v>36</v>
      </c>
      <c r="B3254" s="12" t="s">
        <v>149</v>
      </c>
      <c r="C3254" s="12" t="s">
        <v>29</v>
      </c>
      <c r="D3254" s="12" t="s">
        <v>39</v>
      </c>
      <c r="E3254" s="12"/>
      <c r="F3254" s="12" t="s">
        <v>40</v>
      </c>
      <c r="G3254" s="12" t="s">
        <v>41</v>
      </c>
      <c r="H3254" s="12" t="s">
        <v>42</v>
      </c>
      <c r="I3254" s="12"/>
      <c r="J3254" s="12" t="s">
        <v>43</v>
      </c>
      <c r="K3254" s="12" t="s">
        <v>150</v>
      </c>
      <c r="L3254" s="12" t="s">
        <v>44</v>
      </c>
      <c r="M3254" s="12">
        <v>1</v>
      </c>
      <c r="N3254" s="12" t="s">
        <v>3432</v>
      </c>
      <c r="O3254" s="12">
        <v>15</v>
      </c>
      <c r="P3254" s="13">
        <v>83985</v>
      </c>
      <c r="Q3254" s="14">
        <v>352</v>
      </c>
    </row>
    <row r="3255" spans="1:17" ht="21">
      <c r="A3255" s="11" t="s">
        <v>17</v>
      </c>
      <c r="B3255" s="12"/>
      <c r="C3255" s="12" t="s">
        <v>18</v>
      </c>
      <c r="D3255" s="12" t="s">
        <v>19</v>
      </c>
      <c r="E3255" s="12" t="s">
        <v>20</v>
      </c>
      <c r="F3255" s="12" t="s">
        <v>21</v>
      </c>
      <c r="G3255" s="12" t="s">
        <v>22</v>
      </c>
      <c r="H3255" s="12" t="s">
        <v>23</v>
      </c>
      <c r="I3255" s="12"/>
      <c r="J3255" s="12" t="s">
        <v>24</v>
      </c>
      <c r="K3255" s="12" t="s">
        <v>25</v>
      </c>
      <c r="L3255" s="12" t="s">
        <v>26</v>
      </c>
      <c r="M3255" s="12"/>
      <c r="N3255" s="12" t="s">
        <v>1954</v>
      </c>
      <c r="O3255" s="12">
        <v>35</v>
      </c>
      <c r="P3255" s="13">
        <v>34965</v>
      </c>
      <c r="Q3255" s="14">
        <v>308</v>
      </c>
    </row>
    <row r="3256" spans="1:17" ht="21">
      <c r="A3256" s="11" t="s">
        <v>165</v>
      </c>
      <c r="B3256" s="12" t="s">
        <v>711</v>
      </c>
      <c r="C3256" s="12" t="s">
        <v>29</v>
      </c>
      <c r="D3256" s="12" t="s">
        <v>85</v>
      </c>
      <c r="E3256" s="12" t="s">
        <v>1187</v>
      </c>
      <c r="F3256" s="12" t="s">
        <v>86</v>
      </c>
      <c r="G3256" s="12" t="s">
        <v>41</v>
      </c>
      <c r="H3256" s="12" t="s">
        <v>42</v>
      </c>
      <c r="I3256" s="12" t="s">
        <v>589</v>
      </c>
      <c r="J3256" s="12" t="s">
        <v>24</v>
      </c>
      <c r="K3256" s="12"/>
      <c r="L3256" s="12"/>
      <c r="M3256" s="12"/>
      <c r="N3256" s="12" t="s">
        <v>132</v>
      </c>
      <c r="O3256" s="12">
        <v>23</v>
      </c>
      <c r="P3256" s="13">
        <v>13569.77</v>
      </c>
      <c r="Q3256" s="14">
        <v>434</v>
      </c>
    </row>
    <row r="3257" spans="1:17" ht="21">
      <c r="A3257" s="11" t="s">
        <v>165</v>
      </c>
      <c r="B3257" s="12" t="s">
        <v>2966</v>
      </c>
      <c r="C3257" s="12" t="s">
        <v>18</v>
      </c>
      <c r="D3257" s="12" t="s">
        <v>85</v>
      </c>
      <c r="E3257" s="12" t="s">
        <v>75</v>
      </c>
      <c r="F3257" s="12" t="s">
        <v>76</v>
      </c>
      <c r="G3257" s="12" t="s">
        <v>41</v>
      </c>
      <c r="H3257" s="12" t="s">
        <v>42</v>
      </c>
      <c r="I3257" s="12" t="s">
        <v>589</v>
      </c>
      <c r="J3257" s="12" t="s">
        <v>24</v>
      </c>
      <c r="K3257" s="12"/>
      <c r="L3257" s="12"/>
      <c r="M3257" s="12"/>
      <c r="N3257" s="12" t="s">
        <v>1317</v>
      </c>
      <c r="O3257" s="12">
        <v>45</v>
      </c>
      <c r="P3257" s="13">
        <v>22455</v>
      </c>
      <c r="Q3257" s="14">
        <v>508</v>
      </c>
    </row>
    <row r="3258" spans="1:17" ht="21">
      <c r="A3258" s="11" t="s">
        <v>165</v>
      </c>
      <c r="B3258" s="12" t="s">
        <v>1960</v>
      </c>
      <c r="C3258" s="12" t="s">
        <v>18</v>
      </c>
      <c r="D3258" s="12" t="s">
        <v>85</v>
      </c>
      <c r="E3258" s="12" t="s">
        <v>75</v>
      </c>
      <c r="F3258" s="12" t="s">
        <v>76</v>
      </c>
      <c r="G3258" s="12" t="s">
        <v>41</v>
      </c>
      <c r="H3258" s="12" t="s">
        <v>42</v>
      </c>
      <c r="I3258" s="12" t="s">
        <v>589</v>
      </c>
      <c r="J3258" s="12" t="s">
        <v>24</v>
      </c>
      <c r="K3258" s="12"/>
      <c r="L3258" s="12"/>
      <c r="M3258" s="12"/>
      <c r="N3258" s="12" t="s">
        <v>3433</v>
      </c>
      <c r="O3258" s="12">
        <v>15</v>
      </c>
      <c r="P3258" s="13">
        <v>14625</v>
      </c>
      <c r="Q3258" s="14">
        <v>434</v>
      </c>
    </row>
    <row r="3259" spans="1:17" ht="21">
      <c r="A3259" s="11" t="s">
        <v>165</v>
      </c>
      <c r="B3259" s="12" t="s">
        <v>2271</v>
      </c>
      <c r="C3259" s="12" t="s">
        <v>218</v>
      </c>
      <c r="D3259" s="12" t="s">
        <v>853</v>
      </c>
      <c r="E3259" s="12" t="s">
        <v>75</v>
      </c>
      <c r="F3259" s="12" t="s">
        <v>76</v>
      </c>
      <c r="G3259" s="12" t="s">
        <v>77</v>
      </c>
      <c r="H3259" s="12" t="s">
        <v>42</v>
      </c>
      <c r="I3259" s="12" t="s">
        <v>589</v>
      </c>
      <c r="J3259" s="12" t="s">
        <v>3398</v>
      </c>
      <c r="K3259" s="12"/>
      <c r="L3259" s="12"/>
      <c r="M3259" s="12"/>
      <c r="N3259" s="12" t="s">
        <v>3434</v>
      </c>
      <c r="O3259" s="12">
        <v>57</v>
      </c>
      <c r="P3259" s="13">
        <v>186591.78</v>
      </c>
      <c r="Q3259" s="14">
        <v>261</v>
      </c>
    </row>
    <row r="3260" spans="1:17" ht="21">
      <c r="A3260" s="11" t="s">
        <v>165</v>
      </c>
      <c r="B3260" s="12" t="s">
        <v>908</v>
      </c>
      <c r="C3260" s="12" t="s">
        <v>29</v>
      </c>
      <c r="D3260" s="12" t="s">
        <v>85</v>
      </c>
      <c r="E3260" s="12" t="s">
        <v>20</v>
      </c>
      <c r="F3260" s="12" t="s">
        <v>86</v>
      </c>
      <c r="G3260" s="12" t="s">
        <v>77</v>
      </c>
      <c r="H3260" s="12" t="s">
        <v>33</v>
      </c>
      <c r="I3260" s="12" t="s">
        <v>589</v>
      </c>
      <c r="J3260" s="12" t="s">
        <v>24</v>
      </c>
      <c r="K3260" s="12"/>
      <c r="L3260" s="12"/>
      <c r="M3260" s="12"/>
      <c r="N3260" s="12" t="s">
        <v>151</v>
      </c>
      <c r="O3260" s="12">
        <v>57</v>
      </c>
      <c r="P3260" s="13">
        <v>22229.43</v>
      </c>
      <c r="Q3260" s="14">
        <v>329</v>
      </c>
    </row>
    <row r="3261" spans="1:17" ht="21">
      <c r="A3261" s="11" t="s">
        <v>165</v>
      </c>
      <c r="B3261" s="12" t="s">
        <v>3423</v>
      </c>
      <c r="C3261" s="12" t="s">
        <v>29</v>
      </c>
      <c r="D3261" s="12" t="s">
        <v>85</v>
      </c>
      <c r="E3261" s="12" t="s">
        <v>20</v>
      </c>
      <c r="F3261" s="12" t="s">
        <v>86</v>
      </c>
      <c r="G3261" s="12" t="s">
        <v>77</v>
      </c>
      <c r="H3261" s="12" t="s">
        <v>33</v>
      </c>
      <c r="I3261" s="12"/>
      <c r="J3261" s="12" t="s">
        <v>24</v>
      </c>
      <c r="K3261" s="12" t="s">
        <v>506</v>
      </c>
      <c r="L3261" s="12"/>
      <c r="M3261" s="12"/>
      <c r="N3261" s="12" t="s">
        <v>3435</v>
      </c>
      <c r="O3261" s="12">
        <v>51</v>
      </c>
      <c r="P3261" s="13">
        <v>124053.42</v>
      </c>
      <c r="Q3261" s="14">
        <v>456</v>
      </c>
    </row>
    <row r="3262" spans="1:17" ht="21">
      <c r="A3262" s="11" t="s">
        <v>165</v>
      </c>
      <c r="B3262" s="12" t="s">
        <v>2517</v>
      </c>
      <c r="C3262" s="12" t="s">
        <v>105</v>
      </c>
      <c r="D3262" s="12" t="s">
        <v>30</v>
      </c>
      <c r="E3262" s="12" t="s">
        <v>20</v>
      </c>
      <c r="F3262" s="12" t="s">
        <v>145</v>
      </c>
      <c r="G3262" s="12" t="s">
        <v>41</v>
      </c>
      <c r="H3262" s="12" t="s">
        <v>42</v>
      </c>
      <c r="I3262" s="12" t="s">
        <v>589</v>
      </c>
      <c r="J3262" s="12" t="s">
        <v>2840</v>
      </c>
      <c r="K3262" s="12"/>
      <c r="L3262" s="12"/>
      <c r="M3262" s="12"/>
      <c r="N3262" s="12" t="s">
        <v>61</v>
      </c>
      <c r="O3262" s="12">
        <v>17</v>
      </c>
      <c r="P3262" s="13">
        <v>27183</v>
      </c>
      <c r="Q3262" s="14">
        <v>396</v>
      </c>
    </row>
    <row r="3263" spans="1:17" ht="21">
      <c r="A3263" s="11" t="s">
        <v>165</v>
      </c>
      <c r="B3263" s="12" t="s">
        <v>3387</v>
      </c>
      <c r="C3263" s="12" t="s">
        <v>218</v>
      </c>
      <c r="D3263" s="12" t="s">
        <v>30</v>
      </c>
      <c r="E3263" s="12" t="s">
        <v>41</v>
      </c>
      <c r="F3263" s="12" t="s">
        <v>145</v>
      </c>
      <c r="G3263" s="12" t="s">
        <v>58</v>
      </c>
      <c r="H3263" s="12" t="s">
        <v>42</v>
      </c>
      <c r="I3263" s="12" t="s">
        <v>589</v>
      </c>
      <c r="J3263" s="12" t="s">
        <v>24</v>
      </c>
      <c r="K3263" s="12"/>
      <c r="L3263" s="12"/>
      <c r="M3263" s="12"/>
      <c r="N3263" s="12" t="s">
        <v>151</v>
      </c>
      <c r="O3263" s="12">
        <v>36</v>
      </c>
      <c r="P3263" s="13">
        <v>14039.64</v>
      </c>
      <c r="Q3263" s="14">
        <v>359</v>
      </c>
    </row>
    <row r="3264" spans="1:17" ht="21">
      <c r="A3264" s="11" t="s">
        <v>165</v>
      </c>
      <c r="B3264" s="12" t="s">
        <v>2517</v>
      </c>
      <c r="C3264" s="12" t="s">
        <v>105</v>
      </c>
      <c r="D3264" s="12" t="s">
        <v>30</v>
      </c>
      <c r="E3264" s="12" t="s">
        <v>20</v>
      </c>
      <c r="F3264" s="12" t="s">
        <v>145</v>
      </c>
      <c r="G3264" s="12" t="s">
        <v>41</v>
      </c>
      <c r="H3264" s="12" t="s">
        <v>42</v>
      </c>
      <c r="I3264" s="12" t="s">
        <v>589</v>
      </c>
      <c r="J3264" s="12" t="s">
        <v>2840</v>
      </c>
      <c r="K3264" s="12"/>
      <c r="L3264" s="12"/>
      <c r="M3264" s="12"/>
      <c r="N3264" s="12" t="s">
        <v>3436</v>
      </c>
      <c r="O3264" s="12">
        <v>48</v>
      </c>
      <c r="P3264" s="13">
        <v>167855.52</v>
      </c>
      <c r="Q3264" s="14">
        <v>252</v>
      </c>
    </row>
    <row r="3265" spans="1:17" ht="21">
      <c r="A3265" s="11" t="s">
        <v>165</v>
      </c>
      <c r="B3265" s="12" t="s">
        <v>2138</v>
      </c>
      <c r="C3265" s="12" t="s">
        <v>73</v>
      </c>
      <c r="D3265" s="12" t="s">
        <v>85</v>
      </c>
      <c r="E3265" s="12" t="s">
        <v>75</v>
      </c>
      <c r="F3265" s="12" t="s">
        <v>76</v>
      </c>
      <c r="G3265" s="12" t="s">
        <v>1633</v>
      </c>
      <c r="H3265" s="12" t="s">
        <v>338</v>
      </c>
      <c r="I3265" s="12" t="s">
        <v>589</v>
      </c>
      <c r="J3265" s="12" t="s">
        <v>1175</v>
      </c>
      <c r="K3265" s="12"/>
      <c r="L3265" s="12"/>
      <c r="M3265" s="12"/>
      <c r="N3265" s="12" t="s">
        <v>3437</v>
      </c>
      <c r="O3265" s="12">
        <v>21</v>
      </c>
      <c r="P3265" s="13">
        <v>70937.789999999994</v>
      </c>
      <c r="Q3265" s="14">
        <v>448</v>
      </c>
    </row>
    <row r="3266" spans="1:17" ht="21">
      <c r="A3266" s="11" t="s">
        <v>165</v>
      </c>
      <c r="B3266" s="12" t="s">
        <v>2138</v>
      </c>
      <c r="C3266" s="12" t="s">
        <v>73</v>
      </c>
      <c r="D3266" s="12" t="s">
        <v>85</v>
      </c>
      <c r="E3266" s="12" t="s">
        <v>75</v>
      </c>
      <c r="F3266" s="12" t="s">
        <v>76</v>
      </c>
      <c r="G3266" s="12" t="s">
        <v>77</v>
      </c>
      <c r="H3266" s="12" t="s">
        <v>338</v>
      </c>
      <c r="I3266" s="12" t="s">
        <v>589</v>
      </c>
      <c r="J3266" s="12" t="s">
        <v>24</v>
      </c>
      <c r="K3266" s="12"/>
      <c r="L3266" s="12"/>
      <c r="M3266" s="12"/>
      <c r="N3266" s="12" t="s">
        <v>78</v>
      </c>
      <c r="O3266" s="12">
        <v>56</v>
      </c>
      <c r="P3266" s="13">
        <v>50399.44</v>
      </c>
      <c r="Q3266" s="14">
        <v>526</v>
      </c>
    </row>
    <row r="3267" spans="1:17" ht="21">
      <c r="A3267" s="11" t="s">
        <v>165</v>
      </c>
      <c r="B3267" s="12" t="s">
        <v>3387</v>
      </c>
      <c r="C3267" s="12" t="s">
        <v>218</v>
      </c>
      <c r="D3267" s="12" t="s">
        <v>30</v>
      </c>
      <c r="E3267" s="12" t="s">
        <v>20</v>
      </c>
      <c r="F3267" s="12" t="s">
        <v>76</v>
      </c>
      <c r="G3267" s="12" t="s">
        <v>32</v>
      </c>
      <c r="H3267" s="12" t="s">
        <v>42</v>
      </c>
      <c r="I3267" s="12" t="s">
        <v>589</v>
      </c>
      <c r="J3267" s="12" t="s">
        <v>24</v>
      </c>
      <c r="K3267" s="12"/>
      <c r="L3267" s="12"/>
      <c r="M3267" s="12"/>
      <c r="N3267" s="12" t="s">
        <v>100</v>
      </c>
      <c r="O3267" s="12">
        <v>61</v>
      </c>
      <c r="P3267" s="13">
        <v>103639</v>
      </c>
      <c r="Q3267" s="14">
        <v>310</v>
      </c>
    </row>
    <row r="3268" spans="1:17" ht="21">
      <c r="A3268" s="11" t="s">
        <v>17</v>
      </c>
      <c r="B3268" s="12"/>
      <c r="C3268" s="12" t="s">
        <v>29</v>
      </c>
      <c r="D3268" s="12" t="s">
        <v>19</v>
      </c>
      <c r="E3268" s="12" t="s">
        <v>94</v>
      </c>
      <c r="F3268" s="12" t="s">
        <v>95</v>
      </c>
      <c r="G3268" s="12" t="s">
        <v>96</v>
      </c>
      <c r="H3268" s="12" t="s">
        <v>23</v>
      </c>
      <c r="I3268" s="12"/>
      <c r="J3268" s="12" t="s">
        <v>24</v>
      </c>
      <c r="K3268" s="12" t="s">
        <v>25</v>
      </c>
      <c r="L3268" s="12" t="s">
        <v>97</v>
      </c>
      <c r="M3268" s="12">
        <v>5</v>
      </c>
      <c r="N3268" s="12" t="s">
        <v>61</v>
      </c>
      <c r="O3268" s="12">
        <v>37</v>
      </c>
      <c r="P3268" s="13">
        <v>59163</v>
      </c>
      <c r="Q3268" s="14">
        <v>197</v>
      </c>
    </row>
    <row r="3269" spans="1:17" ht="21">
      <c r="A3269" s="11" t="s">
        <v>28</v>
      </c>
      <c r="B3269" s="12"/>
      <c r="C3269" s="12" t="s">
        <v>18</v>
      </c>
      <c r="D3269" s="12" t="s">
        <v>287</v>
      </c>
      <c r="E3269" s="12" t="s">
        <v>32</v>
      </c>
      <c r="F3269" s="12" t="s">
        <v>288</v>
      </c>
      <c r="G3269" s="12" t="s">
        <v>77</v>
      </c>
      <c r="H3269" s="12" t="s">
        <v>23</v>
      </c>
      <c r="I3269" s="12"/>
      <c r="J3269" s="12" t="s">
        <v>24</v>
      </c>
      <c r="K3269" s="12" t="s">
        <v>25</v>
      </c>
      <c r="L3269" s="12" t="s">
        <v>97</v>
      </c>
      <c r="M3269" s="12">
        <v>4.7</v>
      </c>
      <c r="N3269" s="12" t="s">
        <v>3438</v>
      </c>
      <c r="O3269" s="12">
        <v>25</v>
      </c>
      <c r="P3269" s="13">
        <v>20049</v>
      </c>
      <c r="Q3269" s="14">
        <v>181</v>
      </c>
    </row>
    <row r="3270" spans="1:17" ht="21">
      <c r="A3270" s="11" t="s">
        <v>28</v>
      </c>
      <c r="B3270" s="12"/>
      <c r="C3270" s="12" t="s">
        <v>29</v>
      </c>
      <c r="D3270" s="12" t="s">
        <v>85</v>
      </c>
      <c r="E3270" s="12" t="s">
        <v>20</v>
      </c>
      <c r="F3270" s="12" t="s">
        <v>99</v>
      </c>
      <c r="G3270" s="12" t="s">
        <v>77</v>
      </c>
      <c r="H3270" s="12" t="s">
        <v>23</v>
      </c>
      <c r="I3270" s="12"/>
      <c r="J3270" s="12" t="s">
        <v>24</v>
      </c>
      <c r="K3270" s="12" t="s">
        <v>25</v>
      </c>
      <c r="L3270" s="12" t="s">
        <v>97</v>
      </c>
      <c r="M3270" s="12">
        <v>4.4000000000000004</v>
      </c>
      <c r="N3270" s="12" t="s">
        <v>265</v>
      </c>
      <c r="O3270" s="12">
        <v>29</v>
      </c>
      <c r="P3270" s="13">
        <v>57971</v>
      </c>
      <c r="Q3270" s="14">
        <v>382</v>
      </c>
    </row>
    <row r="3271" spans="1:17" ht="21">
      <c r="A3271" s="11" t="s">
        <v>165</v>
      </c>
      <c r="B3271" s="12" t="s">
        <v>3387</v>
      </c>
      <c r="C3271" s="12" t="s">
        <v>218</v>
      </c>
      <c r="D3271" s="12" t="s">
        <v>30</v>
      </c>
      <c r="E3271" s="12" t="s">
        <v>2443</v>
      </c>
      <c r="F3271" s="12" t="s">
        <v>145</v>
      </c>
      <c r="G3271" s="12" t="s">
        <v>58</v>
      </c>
      <c r="H3271" s="12" t="s">
        <v>33</v>
      </c>
      <c r="I3271" s="12" t="s">
        <v>589</v>
      </c>
      <c r="J3271" s="12" t="s">
        <v>24</v>
      </c>
      <c r="K3271" s="12"/>
      <c r="L3271" s="12"/>
      <c r="M3271" s="12"/>
      <c r="N3271" s="12" t="s">
        <v>3439</v>
      </c>
      <c r="O3271" s="12">
        <v>33</v>
      </c>
      <c r="P3271" s="13">
        <v>6434.01</v>
      </c>
      <c r="Q3271" s="14">
        <v>320</v>
      </c>
    </row>
    <row r="3272" spans="1:17" ht="21">
      <c r="A3272" s="11" t="s">
        <v>165</v>
      </c>
      <c r="B3272" s="12" t="s">
        <v>3387</v>
      </c>
      <c r="C3272" s="12" t="s">
        <v>218</v>
      </c>
      <c r="D3272" s="12" t="s">
        <v>30</v>
      </c>
      <c r="E3272" s="12" t="s">
        <v>1187</v>
      </c>
      <c r="F3272" s="12" t="s">
        <v>145</v>
      </c>
      <c r="G3272" s="12" t="s">
        <v>32</v>
      </c>
      <c r="H3272" s="12" t="s">
        <v>33</v>
      </c>
      <c r="I3272" s="12" t="s">
        <v>589</v>
      </c>
      <c r="J3272" s="12" t="s">
        <v>24</v>
      </c>
      <c r="K3272" s="12"/>
      <c r="L3272" s="12"/>
      <c r="M3272" s="12"/>
      <c r="N3272" s="12" t="s">
        <v>915</v>
      </c>
      <c r="O3272" s="12">
        <v>33</v>
      </c>
      <c r="P3272" s="13">
        <v>35804.67</v>
      </c>
      <c r="Q3272" s="14">
        <v>398</v>
      </c>
    </row>
    <row r="3273" spans="1:17" ht="21">
      <c r="A3273" s="11" t="s">
        <v>165</v>
      </c>
      <c r="B3273" s="12" t="s">
        <v>711</v>
      </c>
      <c r="C3273" s="12" t="s">
        <v>29</v>
      </c>
      <c r="D3273" s="12" t="s">
        <v>85</v>
      </c>
      <c r="E3273" s="12" t="s">
        <v>20</v>
      </c>
      <c r="F3273" s="12" t="s">
        <v>76</v>
      </c>
      <c r="G3273" s="12" t="s">
        <v>77</v>
      </c>
      <c r="H3273" s="12" t="s">
        <v>42</v>
      </c>
      <c r="I3273" s="12" t="s">
        <v>589</v>
      </c>
      <c r="J3273" s="12" t="s">
        <v>24</v>
      </c>
      <c r="K3273" s="12"/>
      <c r="L3273" s="12"/>
      <c r="M3273" s="12"/>
      <c r="N3273" s="12" t="s">
        <v>3440</v>
      </c>
      <c r="O3273" s="12">
        <v>23</v>
      </c>
      <c r="P3273" s="13">
        <v>62761.02</v>
      </c>
      <c r="Q3273" s="14">
        <v>285</v>
      </c>
    </row>
    <row r="3274" spans="1:17" ht="21">
      <c r="A3274" s="11" t="s">
        <v>165</v>
      </c>
      <c r="B3274" s="12" t="s">
        <v>2138</v>
      </c>
      <c r="C3274" s="12" t="s">
        <v>73</v>
      </c>
      <c r="D3274" s="12" t="s">
        <v>85</v>
      </c>
      <c r="E3274" s="12" t="s">
        <v>75</v>
      </c>
      <c r="F3274" s="12" t="s">
        <v>76</v>
      </c>
      <c r="G3274" s="12" t="s">
        <v>77</v>
      </c>
      <c r="H3274" s="12" t="s">
        <v>338</v>
      </c>
      <c r="I3274" s="12" t="s">
        <v>589</v>
      </c>
      <c r="J3274" s="12" t="s">
        <v>3299</v>
      </c>
      <c r="K3274" s="12"/>
      <c r="L3274" s="12"/>
      <c r="M3274" s="12"/>
      <c r="N3274" s="12" t="s">
        <v>2541</v>
      </c>
      <c r="O3274" s="12">
        <v>60</v>
      </c>
      <c r="P3274" s="13">
        <v>102239.4</v>
      </c>
      <c r="Q3274" s="14">
        <v>326</v>
      </c>
    </row>
    <row r="3275" spans="1:17" ht="21">
      <c r="A3275" s="11" t="s">
        <v>165</v>
      </c>
      <c r="B3275" s="12" t="s">
        <v>2138</v>
      </c>
      <c r="C3275" s="12" t="s">
        <v>73</v>
      </c>
      <c r="D3275" s="12" t="s">
        <v>85</v>
      </c>
      <c r="E3275" s="12" t="s">
        <v>2443</v>
      </c>
      <c r="F3275" s="12" t="s">
        <v>76</v>
      </c>
      <c r="G3275" s="12" t="s">
        <v>782</v>
      </c>
      <c r="H3275" s="12" t="s">
        <v>338</v>
      </c>
      <c r="I3275" s="12" t="s">
        <v>589</v>
      </c>
      <c r="J3275" s="12" t="s">
        <v>3299</v>
      </c>
      <c r="K3275" s="12"/>
      <c r="L3275" s="12"/>
      <c r="M3275" s="12"/>
      <c r="N3275" s="12" t="s">
        <v>448</v>
      </c>
      <c r="O3275" s="12">
        <v>38</v>
      </c>
      <c r="P3275" s="13">
        <v>45592.78</v>
      </c>
      <c r="Q3275" s="14">
        <v>327</v>
      </c>
    </row>
    <row r="3276" spans="1:17" ht="21">
      <c r="A3276" s="11" t="s">
        <v>165</v>
      </c>
      <c r="B3276" s="12" t="s">
        <v>2311</v>
      </c>
      <c r="C3276" s="12" t="s">
        <v>218</v>
      </c>
      <c r="D3276" s="12" t="s">
        <v>30</v>
      </c>
      <c r="E3276" s="12" t="s">
        <v>1187</v>
      </c>
      <c r="F3276" s="12" t="s">
        <v>76</v>
      </c>
      <c r="G3276" s="12" t="s">
        <v>32</v>
      </c>
      <c r="H3276" s="12" t="s">
        <v>33</v>
      </c>
      <c r="I3276" s="12" t="s">
        <v>589</v>
      </c>
      <c r="J3276" s="12" t="s">
        <v>2561</v>
      </c>
      <c r="K3276" s="12"/>
      <c r="L3276" s="12"/>
      <c r="M3276" s="12"/>
      <c r="N3276" s="12" t="s">
        <v>3431</v>
      </c>
      <c r="O3276" s="12">
        <v>59</v>
      </c>
      <c r="P3276" s="13">
        <v>206499.41</v>
      </c>
      <c r="Q3276" s="14">
        <v>337</v>
      </c>
    </row>
    <row r="3277" spans="1:17" ht="21">
      <c r="A3277" s="11" t="s">
        <v>165</v>
      </c>
      <c r="B3277" s="12" t="s">
        <v>2138</v>
      </c>
      <c r="C3277" s="12" t="s">
        <v>73</v>
      </c>
      <c r="D3277" s="12" t="s">
        <v>85</v>
      </c>
      <c r="E3277" s="12" t="s">
        <v>20</v>
      </c>
      <c r="F3277" s="12" t="s">
        <v>76</v>
      </c>
      <c r="G3277" s="12" t="s">
        <v>1633</v>
      </c>
      <c r="H3277" s="12" t="s">
        <v>338</v>
      </c>
      <c r="I3277" s="12" t="s">
        <v>589</v>
      </c>
      <c r="J3277" s="12" t="s">
        <v>3299</v>
      </c>
      <c r="K3277" s="12"/>
      <c r="L3277" s="12"/>
      <c r="M3277" s="12"/>
      <c r="N3277" s="12" t="s">
        <v>2937</v>
      </c>
      <c r="O3277" s="12">
        <v>39</v>
      </c>
      <c r="P3277" s="13">
        <v>63257.61</v>
      </c>
      <c r="Q3277" s="14">
        <v>159</v>
      </c>
    </row>
    <row r="3278" spans="1:17" ht="21">
      <c r="A3278" s="11" t="s">
        <v>165</v>
      </c>
      <c r="B3278" s="12" t="s">
        <v>3402</v>
      </c>
      <c r="C3278" s="12" t="s">
        <v>210</v>
      </c>
      <c r="D3278" s="12" t="s">
        <v>85</v>
      </c>
      <c r="E3278" s="12" t="s">
        <v>20</v>
      </c>
      <c r="F3278" s="12" t="s">
        <v>106</v>
      </c>
      <c r="G3278" s="12" t="s">
        <v>32</v>
      </c>
      <c r="H3278" s="12" t="s">
        <v>42</v>
      </c>
      <c r="I3278" s="12" t="s">
        <v>589</v>
      </c>
      <c r="J3278" s="12" t="s">
        <v>3403</v>
      </c>
      <c r="K3278" s="12"/>
      <c r="L3278" s="12"/>
      <c r="M3278" s="12"/>
      <c r="N3278" s="12" t="s">
        <v>2611</v>
      </c>
      <c r="O3278" s="12">
        <v>48</v>
      </c>
      <c r="P3278" s="13">
        <v>10079.52</v>
      </c>
      <c r="Q3278" s="14">
        <v>510</v>
      </c>
    </row>
    <row r="3279" spans="1:17" ht="21">
      <c r="A3279" s="11" t="s">
        <v>165</v>
      </c>
      <c r="B3279" s="12" t="s">
        <v>2138</v>
      </c>
      <c r="C3279" s="12" t="s">
        <v>73</v>
      </c>
      <c r="D3279" s="12" t="s">
        <v>85</v>
      </c>
      <c r="E3279" s="12" t="s">
        <v>20</v>
      </c>
      <c r="F3279" s="12" t="s">
        <v>76</v>
      </c>
      <c r="G3279" s="12" t="s">
        <v>782</v>
      </c>
      <c r="H3279" s="12" t="s">
        <v>42</v>
      </c>
      <c r="I3279" s="12" t="s">
        <v>589</v>
      </c>
      <c r="J3279" s="12" t="s">
        <v>1175</v>
      </c>
      <c r="K3279" s="12"/>
      <c r="L3279" s="12"/>
      <c r="M3279" s="12"/>
      <c r="N3279" s="12" t="s">
        <v>45</v>
      </c>
      <c r="O3279" s="12">
        <v>60</v>
      </c>
      <c r="P3279" s="13">
        <v>59999.4</v>
      </c>
      <c r="Q3279" s="14">
        <v>144</v>
      </c>
    </row>
    <row r="3280" spans="1:17" ht="21">
      <c r="A3280" s="11" t="s">
        <v>165</v>
      </c>
      <c r="B3280" s="12" t="s">
        <v>908</v>
      </c>
      <c r="C3280" s="12" t="s">
        <v>29</v>
      </c>
      <c r="D3280" s="12" t="s">
        <v>85</v>
      </c>
      <c r="E3280" s="12" t="s">
        <v>75</v>
      </c>
      <c r="F3280" s="12" t="s">
        <v>86</v>
      </c>
      <c r="G3280" s="12" t="s">
        <v>77</v>
      </c>
      <c r="H3280" s="12" t="s">
        <v>33</v>
      </c>
      <c r="I3280" s="12" t="s">
        <v>589</v>
      </c>
      <c r="J3280" s="12" t="s">
        <v>24</v>
      </c>
      <c r="K3280" s="12"/>
      <c r="L3280" s="12"/>
      <c r="M3280" s="12"/>
      <c r="N3280" s="12" t="s">
        <v>1090</v>
      </c>
      <c r="O3280" s="12">
        <v>27</v>
      </c>
      <c r="P3280" s="13">
        <v>30509.73</v>
      </c>
      <c r="Q3280" s="14">
        <v>184</v>
      </c>
    </row>
    <row r="3281" spans="1:17" ht="21">
      <c r="A3281" s="11" t="s">
        <v>165</v>
      </c>
      <c r="B3281" s="12" t="s">
        <v>1569</v>
      </c>
      <c r="C3281" s="12" t="s">
        <v>201</v>
      </c>
      <c r="D3281" s="12" t="s">
        <v>301</v>
      </c>
      <c r="E3281" s="12" t="s">
        <v>20</v>
      </c>
      <c r="F3281" s="12" t="s">
        <v>76</v>
      </c>
      <c r="G3281" s="12" t="s">
        <v>77</v>
      </c>
      <c r="H3281" s="12" t="s">
        <v>42</v>
      </c>
      <c r="I3281" s="12" t="s">
        <v>589</v>
      </c>
      <c r="J3281" s="12" t="s">
        <v>24</v>
      </c>
      <c r="K3281" s="12"/>
      <c r="L3281" s="12"/>
      <c r="M3281" s="12"/>
      <c r="N3281" s="12" t="s">
        <v>2525</v>
      </c>
      <c r="O3281" s="12">
        <v>59</v>
      </c>
      <c r="P3281" s="13">
        <v>107321</v>
      </c>
      <c r="Q3281" s="14">
        <v>197</v>
      </c>
    </row>
    <row r="3282" spans="1:17" ht="21">
      <c r="A3282" s="11" t="s">
        <v>28</v>
      </c>
      <c r="B3282" s="12"/>
      <c r="C3282" s="12" t="s">
        <v>29</v>
      </c>
      <c r="D3282" s="12" t="s">
        <v>30</v>
      </c>
      <c r="E3282" s="12" t="s">
        <v>20</v>
      </c>
      <c r="F3282" s="12" t="s">
        <v>31</v>
      </c>
      <c r="G3282" s="12" t="s">
        <v>32</v>
      </c>
      <c r="H3282" s="12" t="s">
        <v>33</v>
      </c>
      <c r="I3282" s="12" t="s">
        <v>34</v>
      </c>
      <c r="J3282" s="12" t="s">
        <v>24</v>
      </c>
      <c r="K3282" s="12" t="s">
        <v>25</v>
      </c>
      <c r="L3282" s="12"/>
      <c r="M3282" s="12">
        <v>4.5</v>
      </c>
      <c r="N3282" s="12" t="s">
        <v>3441</v>
      </c>
      <c r="O3282" s="12">
        <v>61</v>
      </c>
      <c r="P3282" s="13">
        <v>158355.39000000001</v>
      </c>
      <c r="Q3282" s="14">
        <v>278</v>
      </c>
    </row>
    <row r="3283" spans="1:17" ht="21">
      <c r="A3283" s="11" t="s">
        <v>17</v>
      </c>
      <c r="B3283" s="12" t="s">
        <v>101</v>
      </c>
      <c r="C3283" s="12" t="s">
        <v>29</v>
      </c>
      <c r="D3283" s="12" t="s">
        <v>102</v>
      </c>
      <c r="E3283" s="12" t="s">
        <v>20</v>
      </c>
      <c r="F3283" s="12" t="s">
        <v>31</v>
      </c>
      <c r="G3283" s="12" t="s">
        <v>96</v>
      </c>
      <c r="H3283" s="12" t="s">
        <v>23</v>
      </c>
      <c r="I3283" s="12"/>
      <c r="J3283" s="12" t="s">
        <v>24</v>
      </c>
      <c r="K3283" s="12" t="s">
        <v>25</v>
      </c>
      <c r="L3283" s="12"/>
      <c r="M3283" s="12"/>
      <c r="N3283" s="12" t="s">
        <v>3073</v>
      </c>
      <c r="O3283" s="12">
        <v>28</v>
      </c>
      <c r="P3283" s="13">
        <v>87135.72</v>
      </c>
      <c r="Q3283" s="14">
        <v>184</v>
      </c>
    </row>
    <row r="3284" spans="1:17" ht="21">
      <c r="A3284" s="11" t="s">
        <v>36</v>
      </c>
      <c r="B3284" s="12" t="s">
        <v>37</v>
      </c>
      <c r="C3284" s="12" t="s">
        <v>38</v>
      </c>
      <c r="D3284" s="12" t="s">
        <v>39</v>
      </c>
      <c r="E3284" s="12"/>
      <c r="F3284" s="12" t="s">
        <v>40</v>
      </c>
      <c r="G3284" s="12" t="s">
        <v>41</v>
      </c>
      <c r="H3284" s="12" t="s">
        <v>42</v>
      </c>
      <c r="I3284" s="12"/>
      <c r="J3284" s="12" t="s">
        <v>43</v>
      </c>
      <c r="K3284" s="12"/>
      <c r="L3284" s="12" t="s">
        <v>44</v>
      </c>
      <c r="M3284" s="12">
        <v>5</v>
      </c>
      <c r="N3284" s="12" t="s">
        <v>1616</v>
      </c>
      <c r="O3284" s="12">
        <v>20</v>
      </c>
      <c r="P3284" s="13">
        <v>27980</v>
      </c>
      <c r="Q3284" s="14">
        <v>144</v>
      </c>
    </row>
    <row r="3285" spans="1:17" ht="21">
      <c r="A3285" s="11" t="s">
        <v>36</v>
      </c>
      <c r="B3285" s="12" t="s">
        <v>149</v>
      </c>
      <c r="C3285" s="12" t="s">
        <v>29</v>
      </c>
      <c r="D3285" s="12" t="s">
        <v>39</v>
      </c>
      <c r="E3285" s="12"/>
      <c r="F3285" s="12" t="s">
        <v>40</v>
      </c>
      <c r="G3285" s="12" t="s">
        <v>41</v>
      </c>
      <c r="H3285" s="12" t="s">
        <v>42</v>
      </c>
      <c r="I3285" s="12"/>
      <c r="J3285" s="12" t="s">
        <v>43</v>
      </c>
      <c r="K3285" s="12" t="s">
        <v>150</v>
      </c>
      <c r="L3285" s="12" t="s">
        <v>44</v>
      </c>
      <c r="M3285" s="12">
        <v>1</v>
      </c>
      <c r="N3285" s="12" t="s">
        <v>100</v>
      </c>
      <c r="O3285" s="12">
        <v>12</v>
      </c>
      <c r="P3285" s="13">
        <v>20388</v>
      </c>
      <c r="Q3285" s="14">
        <v>300</v>
      </c>
    </row>
    <row r="3286" spans="1:17" ht="21">
      <c r="A3286" s="11" t="s">
        <v>17</v>
      </c>
      <c r="B3286" s="12"/>
      <c r="C3286" s="12" t="s">
        <v>18</v>
      </c>
      <c r="D3286" s="12" t="s">
        <v>19</v>
      </c>
      <c r="E3286" s="12" t="s">
        <v>20</v>
      </c>
      <c r="F3286" s="12" t="s">
        <v>21</v>
      </c>
      <c r="G3286" s="12" t="s">
        <v>22</v>
      </c>
      <c r="H3286" s="12" t="s">
        <v>23</v>
      </c>
      <c r="I3286" s="12"/>
      <c r="J3286" s="12" t="s">
        <v>24</v>
      </c>
      <c r="K3286" s="12" t="s">
        <v>25</v>
      </c>
      <c r="L3286" s="12" t="s">
        <v>26</v>
      </c>
      <c r="M3286" s="12"/>
      <c r="N3286" s="12" t="s">
        <v>212</v>
      </c>
      <c r="O3286" s="12">
        <v>37</v>
      </c>
      <c r="P3286" s="13">
        <v>125763</v>
      </c>
      <c r="Q3286" s="14">
        <v>146</v>
      </c>
    </row>
    <row r="3287" spans="1:17" ht="21">
      <c r="A3287" s="11" t="s">
        <v>165</v>
      </c>
      <c r="B3287" s="12" t="s">
        <v>1960</v>
      </c>
      <c r="C3287" s="12" t="s">
        <v>18</v>
      </c>
      <c r="D3287" s="12" t="s">
        <v>85</v>
      </c>
      <c r="E3287" s="12" t="s">
        <v>75</v>
      </c>
      <c r="F3287" s="12" t="s">
        <v>86</v>
      </c>
      <c r="G3287" s="12" t="s">
        <v>77</v>
      </c>
      <c r="H3287" s="12" t="s">
        <v>33</v>
      </c>
      <c r="I3287" s="12" t="s">
        <v>589</v>
      </c>
      <c r="J3287" s="12" t="s">
        <v>24</v>
      </c>
      <c r="K3287" s="12"/>
      <c r="L3287" s="12"/>
      <c r="M3287" s="12"/>
      <c r="N3287" s="12" t="s">
        <v>100</v>
      </c>
      <c r="O3287" s="12">
        <v>23</v>
      </c>
      <c r="P3287" s="13">
        <v>39077</v>
      </c>
      <c r="Q3287" s="14">
        <v>264</v>
      </c>
    </row>
    <row r="3288" spans="1:17" ht="21">
      <c r="A3288" s="11" t="s">
        <v>165</v>
      </c>
      <c r="B3288" s="12" t="s">
        <v>3387</v>
      </c>
      <c r="C3288" s="12" t="s">
        <v>218</v>
      </c>
      <c r="D3288" s="12" t="s">
        <v>30</v>
      </c>
      <c r="E3288" s="12" t="s">
        <v>75</v>
      </c>
      <c r="F3288" s="12" t="s">
        <v>76</v>
      </c>
      <c r="G3288" s="12" t="s">
        <v>77</v>
      </c>
      <c r="H3288" s="12" t="s">
        <v>33</v>
      </c>
      <c r="I3288" s="12" t="s">
        <v>589</v>
      </c>
      <c r="J3288" s="12" t="s">
        <v>3442</v>
      </c>
      <c r="K3288" s="12"/>
      <c r="L3288" s="12"/>
      <c r="M3288" s="12"/>
      <c r="N3288" s="12" t="s">
        <v>258</v>
      </c>
      <c r="O3288" s="12">
        <v>17</v>
      </c>
      <c r="P3288" s="13">
        <v>20383</v>
      </c>
      <c r="Q3288" s="14">
        <v>280</v>
      </c>
    </row>
    <row r="3289" spans="1:17" ht="21">
      <c r="A3289" s="11" t="s">
        <v>165</v>
      </c>
      <c r="B3289" s="12" t="s">
        <v>2517</v>
      </c>
      <c r="C3289" s="12" t="s">
        <v>105</v>
      </c>
      <c r="D3289" s="12" t="s">
        <v>30</v>
      </c>
      <c r="E3289" s="12" t="s">
        <v>75</v>
      </c>
      <c r="F3289" s="12" t="s">
        <v>76</v>
      </c>
      <c r="G3289" s="12" t="s">
        <v>32</v>
      </c>
      <c r="H3289" s="12" t="s">
        <v>42</v>
      </c>
      <c r="I3289" s="12" t="s">
        <v>589</v>
      </c>
      <c r="J3289" s="12" t="s">
        <v>3414</v>
      </c>
      <c r="K3289" s="12"/>
      <c r="L3289" s="12"/>
      <c r="M3289" s="12"/>
      <c r="N3289" s="12" t="s">
        <v>3443</v>
      </c>
      <c r="O3289" s="12">
        <v>32</v>
      </c>
      <c r="P3289" s="13">
        <v>59103.68</v>
      </c>
      <c r="Q3289" s="14">
        <v>149</v>
      </c>
    </row>
    <row r="3290" spans="1:17" ht="21">
      <c r="A3290" s="11" t="s">
        <v>165</v>
      </c>
      <c r="B3290" s="12" t="s">
        <v>3444</v>
      </c>
      <c r="C3290" s="12" t="s">
        <v>29</v>
      </c>
      <c r="D3290" s="12" t="s">
        <v>85</v>
      </c>
      <c r="E3290" s="12" t="s">
        <v>49</v>
      </c>
      <c r="F3290" s="12" t="s">
        <v>126</v>
      </c>
      <c r="G3290" s="12" t="s">
        <v>22</v>
      </c>
      <c r="H3290" s="12" t="s">
        <v>256</v>
      </c>
      <c r="I3290" s="12" t="s">
        <v>589</v>
      </c>
      <c r="J3290" s="12" t="s">
        <v>24</v>
      </c>
      <c r="K3290" s="12"/>
      <c r="L3290" s="12"/>
      <c r="M3290" s="12"/>
      <c r="N3290" s="12" t="s">
        <v>151</v>
      </c>
      <c r="O3290" s="12">
        <v>14</v>
      </c>
      <c r="P3290" s="13">
        <v>5459.86</v>
      </c>
      <c r="Q3290" s="14">
        <v>247</v>
      </c>
    </row>
    <row r="3291" spans="1:17" ht="21">
      <c r="A3291" s="11" t="s">
        <v>165</v>
      </c>
      <c r="B3291" s="12" t="s">
        <v>2750</v>
      </c>
      <c r="C3291" s="12" t="s">
        <v>18</v>
      </c>
      <c r="D3291" s="12" t="s">
        <v>85</v>
      </c>
      <c r="E3291" s="12" t="s">
        <v>49</v>
      </c>
      <c r="F3291" s="12" t="s">
        <v>76</v>
      </c>
      <c r="G3291" s="12" t="s">
        <v>77</v>
      </c>
      <c r="H3291" s="12" t="s">
        <v>33</v>
      </c>
      <c r="I3291" s="12" t="s">
        <v>589</v>
      </c>
      <c r="J3291" s="12" t="s">
        <v>24</v>
      </c>
      <c r="K3291" s="12"/>
      <c r="L3291" s="12"/>
      <c r="M3291" s="12"/>
      <c r="N3291" s="12" t="s">
        <v>78</v>
      </c>
      <c r="O3291" s="12">
        <v>63</v>
      </c>
      <c r="P3291" s="13">
        <v>56699.37</v>
      </c>
      <c r="Q3291" s="14">
        <v>374</v>
      </c>
    </row>
    <row r="3292" spans="1:17" ht="21">
      <c r="A3292" s="11" t="s">
        <v>165</v>
      </c>
      <c r="B3292" s="12" t="s">
        <v>2138</v>
      </c>
      <c r="C3292" s="12" t="s">
        <v>73</v>
      </c>
      <c r="D3292" s="12" t="s">
        <v>85</v>
      </c>
      <c r="E3292" s="12" t="s">
        <v>75</v>
      </c>
      <c r="F3292" s="12" t="s">
        <v>76</v>
      </c>
      <c r="G3292" s="12" t="s">
        <v>1633</v>
      </c>
      <c r="H3292" s="12" t="s">
        <v>338</v>
      </c>
      <c r="I3292" s="12" t="s">
        <v>589</v>
      </c>
      <c r="J3292" s="12" t="s">
        <v>3299</v>
      </c>
      <c r="K3292" s="12"/>
      <c r="L3292" s="12"/>
      <c r="M3292" s="12"/>
      <c r="N3292" s="12" t="s">
        <v>722</v>
      </c>
      <c r="O3292" s="12">
        <v>44</v>
      </c>
      <c r="P3292" s="13">
        <v>210315.16</v>
      </c>
      <c r="Q3292" s="14">
        <v>280</v>
      </c>
    </row>
    <row r="3293" spans="1:17" ht="21">
      <c r="A3293" s="11" t="s">
        <v>165</v>
      </c>
      <c r="B3293" s="12" t="s">
        <v>3402</v>
      </c>
      <c r="C3293" s="12" t="s">
        <v>210</v>
      </c>
      <c r="D3293" s="12" t="s">
        <v>85</v>
      </c>
      <c r="E3293" s="12" t="s">
        <v>2443</v>
      </c>
      <c r="F3293" s="12" t="s">
        <v>106</v>
      </c>
      <c r="G3293" s="12" t="s">
        <v>32</v>
      </c>
      <c r="H3293" s="12" t="s">
        <v>33</v>
      </c>
      <c r="I3293" s="12" t="s">
        <v>589</v>
      </c>
      <c r="J3293" s="12" t="s">
        <v>3403</v>
      </c>
      <c r="K3293" s="12"/>
      <c r="L3293" s="12"/>
      <c r="M3293" s="12"/>
      <c r="N3293" s="12" t="s">
        <v>2336</v>
      </c>
      <c r="O3293" s="12">
        <v>47</v>
      </c>
      <c r="P3293" s="13">
        <v>56104.84</v>
      </c>
      <c r="Q3293" s="14">
        <v>424</v>
      </c>
    </row>
    <row r="3294" spans="1:17" ht="21">
      <c r="A3294" s="11" t="s">
        <v>165</v>
      </c>
      <c r="B3294" s="12" t="s">
        <v>3445</v>
      </c>
      <c r="C3294" s="12" t="s">
        <v>48</v>
      </c>
      <c r="D3294" s="12" t="s">
        <v>85</v>
      </c>
      <c r="E3294" s="12" t="s">
        <v>75</v>
      </c>
      <c r="F3294" s="12" t="s">
        <v>86</v>
      </c>
      <c r="G3294" s="12" t="s">
        <v>22</v>
      </c>
      <c r="H3294" s="12" t="s">
        <v>33</v>
      </c>
      <c r="I3294" s="12" t="s">
        <v>589</v>
      </c>
      <c r="J3294" s="12" t="s">
        <v>24</v>
      </c>
      <c r="K3294" s="12"/>
      <c r="L3294" s="12"/>
      <c r="M3294" s="12">
        <v>5</v>
      </c>
      <c r="N3294" s="12" t="s">
        <v>2810</v>
      </c>
      <c r="O3294" s="12">
        <v>47</v>
      </c>
      <c r="P3294" s="13">
        <v>34263</v>
      </c>
      <c r="Q3294" s="14">
        <v>177</v>
      </c>
    </row>
    <row r="3295" spans="1:17" ht="21">
      <c r="A3295" s="11" t="s">
        <v>165</v>
      </c>
      <c r="B3295" s="12" t="s">
        <v>2138</v>
      </c>
      <c r="C3295" s="12" t="s">
        <v>73</v>
      </c>
      <c r="D3295" s="12" t="s">
        <v>85</v>
      </c>
      <c r="E3295" s="12" t="s">
        <v>20</v>
      </c>
      <c r="F3295" s="12" t="s">
        <v>76</v>
      </c>
      <c r="G3295" s="12" t="s">
        <v>77</v>
      </c>
      <c r="H3295" s="12" t="s">
        <v>33</v>
      </c>
      <c r="I3295" s="12" t="s">
        <v>589</v>
      </c>
      <c r="J3295" s="12" t="s">
        <v>1175</v>
      </c>
      <c r="K3295" s="12"/>
      <c r="L3295" s="12"/>
      <c r="M3295" s="12"/>
      <c r="N3295" s="12" t="s">
        <v>837</v>
      </c>
      <c r="O3295" s="12">
        <v>12</v>
      </c>
      <c r="P3295" s="13">
        <v>16799.88</v>
      </c>
      <c r="Q3295" s="14">
        <v>148</v>
      </c>
    </row>
    <row r="3296" spans="1:17" ht="21">
      <c r="A3296" s="11" t="s">
        <v>165</v>
      </c>
      <c r="B3296" s="12" t="s">
        <v>3393</v>
      </c>
      <c r="C3296" s="12" t="s">
        <v>29</v>
      </c>
      <c r="D3296" s="12" t="s">
        <v>30</v>
      </c>
      <c r="E3296" s="12" t="s">
        <v>75</v>
      </c>
      <c r="F3296" s="12" t="s">
        <v>76</v>
      </c>
      <c r="G3296" s="12" t="s">
        <v>41</v>
      </c>
      <c r="H3296" s="12" t="s">
        <v>33</v>
      </c>
      <c r="I3296" s="12" t="s">
        <v>589</v>
      </c>
      <c r="J3296" s="12" t="s">
        <v>3446</v>
      </c>
      <c r="K3296" s="12"/>
      <c r="L3296" s="12"/>
      <c r="M3296" s="12"/>
      <c r="N3296" s="12" t="s">
        <v>70</v>
      </c>
      <c r="O3296" s="12">
        <v>26</v>
      </c>
      <c r="P3296" s="13">
        <v>20774</v>
      </c>
      <c r="Q3296" s="14">
        <v>416</v>
      </c>
    </row>
    <row r="3297" spans="1:17" ht="21">
      <c r="A3297" s="11" t="s">
        <v>165</v>
      </c>
      <c r="B3297" s="12" t="s">
        <v>3402</v>
      </c>
      <c r="C3297" s="12" t="s">
        <v>210</v>
      </c>
      <c r="D3297" s="12" t="s">
        <v>85</v>
      </c>
      <c r="E3297" s="12" t="s">
        <v>1187</v>
      </c>
      <c r="F3297" s="12" t="s">
        <v>106</v>
      </c>
      <c r="G3297" s="12" t="s">
        <v>32</v>
      </c>
      <c r="H3297" s="12" t="s">
        <v>42</v>
      </c>
      <c r="I3297" s="12" t="s">
        <v>589</v>
      </c>
      <c r="J3297" s="12" t="s">
        <v>3447</v>
      </c>
      <c r="K3297" s="12"/>
      <c r="L3297" s="12"/>
      <c r="M3297" s="12"/>
      <c r="N3297" s="12" t="s">
        <v>3448</v>
      </c>
      <c r="O3297" s="12">
        <v>19</v>
      </c>
      <c r="P3297" s="13">
        <v>18031</v>
      </c>
      <c r="Q3297" s="14">
        <v>124</v>
      </c>
    </row>
    <row r="3298" spans="1:17" ht="21">
      <c r="A3298" s="11" t="s">
        <v>165</v>
      </c>
      <c r="B3298" s="12" t="s">
        <v>3449</v>
      </c>
      <c r="C3298" s="12" t="s">
        <v>48</v>
      </c>
      <c r="D3298" s="12" t="s">
        <v>85</v>
      </c>
      <c r="E3298" s="12" t="s">
        <v>75</v>
      </c>
      <c r="F3298" s="12" t="s">
        <v>76</v>
      </c>
      <c r="G3298" s="12" t="s">
        <v>41</v>
      </c>
      <c r="H3298" s="12" t="s">
        <v>42</v>
      </c>
      <c r="I3298" s="12" t="s">
        <v>589</v>
      </c>
      <c r="J3298" s="12" t="s">
        <v>24</v>
      </c>
      <c r="K3298" s="12"/>
      <c r="L3298" s="12"/>
      <c r="M3298" s="12"/>
      <c r="N3298" s="12" t="s">
        <v>100</v>
      </c>
      <c r="O3298" s="12">
        <v>13</v>
      </c>
      <c r="P3298" s="13">
        <v>22087</v>
      </c>
      <c r="Q3298" s="14">
        <v>298</v>
      </c>
    </row>
    <row r="3299" spans="1:17" ht="21">
      <c r="A3299" s="11" t="s">
        <v>17</v>
      </c>
      <c r="B3299" s="12"/>
      <c r="C3299" s="12" t="s">
        <v>29</v>
      </c>
      <c r="D3299" s="12" t="s">
        <v>19</v>
      </c>
      <c r="E3299" s="12" t="s">
        <v>94</v>
      </c>
      <c r="F3299" s="12" t="s">
        <v>95</v>
      </c>
      <c r="G3299" s="12" t="s">
        <v>96</v>
      </c>
      <c r="H3299" s="12" t="s">
        <v>23</v>
      </c>
      <c r="I3299" s="12"/>
      <c r="J3299" s="12" t="s">
        <v>24</v>
      </c>
      <c r="K3299" s="12" t="s">
        <v>25</v>
      </c>
      <c r="L3299" s="12" t="s">
        <v>97</v>
      </c>
      <c r="M3299" s="12">
        <v>5</v>
      </c>
      <c r="N3299" s="12" t="s">
        <v>132</v>
      </c>
      <c r="O3299" s="12">
        <v>37</v>
      </c>
      <c r="P3299" s="13">
        <v>21829.63</v>
      </c>
      <c r="Q3299" s="14">
        <v>371</v>
      </c>
    </row>
    <row r="3300" spans="1:17" ht="21">
      <c r="A3300" s="11" t="s">
        <v>28</v>
      </c>
      <c r="B3300" s="12"/>
      <c r="C3300" s="12" t="s">
        <v>18</v>
      </c>
      <c r="D3300" s="12" t="s">
        <v>287</v>
      </c>
      <c r="E3300" s="12" t="s">
        <v>32</v>
      </c>
      <c r="F3300" s="12" t="s">
        <v>288</v>
      </c>
      <c r="G3300" s="12" t="s">
        <v>77</v>
      </c>
      <c r="H3300" s="12" t="s">
        <v>23</v>
      </c>
      <c r="I3300" s="12"/>
      <c r="J3300" s="12" t="s">
        <v>24</v>
      </c>
      <c r="K3300" s="12" t="s">
        <v>25</v>
      </c>
      <c r="L3300" s="12" t="s">
        <v>97</v>
      </c>
      <c r="M3300" s="12">
        <v>4.7</v>
      </c>
      <c r="N3300" s="12" t="s">
        <v>2061</v>
      </c>
      <c r="O3300" s="12">
        <v>31</v>
      </c>
      <c r="P3300" s="13">
        <v>42135.51</v>
      </c>
      <c r="Q3300" s="14">
        <v>525</v>
      </c>
    </row>
    <row r="3301" spans="1:17" ht="21">
      <c r="A3301" s="11" t="s">
        <v>28</v>
      </c>
      <c r="B3301" s="12"/>
      <c r="C3301" s="12" t="s">
        <v>29</v>
      </c>
      <c r="D3301" s="12" t="s">
        <v>85</v>
      </c>
      <c r="E3301" s="12" t="s">
        <v>20</v>
      </c>
      <c r="F3301" s="12" t="s">
        <v>99</v>
      </c>
      <c r="G3301" s="12" t="s">
        <v>77</v>
      </c>
      <c r="H3301" s="12" t="s">
        <v>23</v>
      </c>
      <c r="I3301" s="12"/>
      <c r="J3301" s="12" t="s">
        <v>24</v>
      </c>
      <c r="K3301" s="12" t="s">
        <v>25</v>
      </c>
      <c r="L3301" s="12" t="s">
        <v>97</v>
      </c>
      <c r="M3301" s="12">
        <v>4.4000000000000004</v>
      </c>
      <c r="N3301" s="12" t="s">
        <v>100</v>
      </c>
      <c r="O3301" s="12">
        <v>31</v>
      </c>
      <c r="P3301" s="13">
        <v>52669</v>
      </c>
      <c r="Q3301" s="14">
        <v>391</v>
      </c>
    </row>
    <row r="3302" spans="1:17" ht="21">
      <c r="A3302" s="11" t="s">
        <v>165</v>
      </c>
      <c r="B3302" s="12" t="s">
        <v>2517</v>
      </c>
      <c r="C3302" s="12" t="s">
        <v>105</v>
      </c>
      <c r="D3302" s="12" t="s">
        <v>30</v>
      </c>
      <c r="E3302" s="12" t="s">
        <v>20</v>
      </c>
      <c r="F3302" s="12" t="s">
        <v>76</v>
      </c>
      <c r="G3302" s="12" t="s">
        <v>32</v>
      </c>
      <c r="H3302" s="12" t="s">
        <v>42</v>
      </c>
      <c r="I3302" s="12" t="s">
        <v>589</v>
      </c>
      <c r="J3302" s="12" t="s">
        <v>2840</v>
      </c>
      <c r="K3302" s="12"/>
      <c r="L3302" s="12"/>
      <c r="M3302" s="12"/>
      <c r="N3302" s="12" t="s">
        <v>3450</v>
      </c>
      <c r="O3302" s="12">
        <v>57</v>
      </c>
      <c r="P3302" s="13">
        <v>15959.43</v>
      </c>
      <c r="Q3302" s="14">
        <v>213</v>
      </c>
    </row>
    <row r="3303" spans="1:17" ht="21">
      <c r="A3303" s="11" t="s">
        <v>165</v>
      </c>
      <c r="B3303" s="12" t="s">
        <v>2311</v>
      </c>
      <c r="C3303" s="12" t="s">
        <v>218</v>
      </c>
      <c r="D3303" s="12" t="s">
        <v>30</v>
      </c>
      <c r="E3303" s="12" t="s">
        <v>20</v>
      </c>
      <c r="F3303" s="12" t="s">
        <v>145</v>
      </c>
      <c r="G3303" s="12" t="s">
        <v>77</v>
      </c>
      <c r="H3303" s="12" t="s">
        <v>33</v>
      </c>
      <c r="I3303" s="12" t="s">
        <v>589</v>
      </c>
      <c r="J3303" s="12" t="s">
        <v>2840</v>
      </c>
      <c r="K3303" s="12"/>
      <c r="L3303" s="12"/>
      <c r="M3303" s="12"/>
      <c r="N3303" s="12" t="s">
        <v>3451</v>
      </c>
      <c r="O3303" s="12">
        <v>18</v>
      </c>
      <c r="P3303" s="13">
        <v>25567.56</v>
      </c>
      <c r="Q3303" s="14">
        <v>285</v>
      </c>
    </row>
    <row r="3304" spans="1:17" ht="21">
      <c r="A3304" s="11" t="s">
        <v>165</v>
      </c>
      <c r="B3304" s="12" t="s">
        <v>3452</v>
      </c>
      <c r="C3304" s="12" t="s">
        <v>48</v>
      </c>
      <c r="D3304" s="12" t="s">
        <v>85</v>
      </c>
      <c r="E3304" s="12" t="s">
        <v>49</v>
      </c>
      <c r="F3304" s="12" t="s">
        <v>86</v>
      </c>
      <c r="G3304" s="12"/>
      <c r="H3304" s="12" t="s">
        <v>33</v>
      </c>
      <c r="I3304" s="12"/>
      <c r="J3304" s="12" t="s">
        <v>24</v>
      </c>
      <c r="K3304" s="12" t="s">
        <v>506</v>
      </c>
      <c r="L3304" s="12" t="s">
        <v>993</v>
      </c>
      <c r="M3304" s="12"/>
      <c r="N3304" s="12" t="s">
        <v>3453</v>
      </c>
      <c r="O3304" s="12">
        <v>52</v>
      </c>
      <c r="P3304" s="13">
        <v>37965.72</v>
      </c>
      <c r="Q3304" s="14">
        <v>275</v>
      </c>
    </row>
    <row r="3305" spans="1:17" ht="21">
      <c r="A3305" s="11" t="s">
        <v>165</v>
      </c>
      <c r="B3305" s="12" t="s">
        <v>2138</v>
      </c>
      <c r="C3305" s="12" t="s">
        <v>73</v>
      </c>
      <c r="D3305" s="12" t="s">
        <v>85</v>
      </c>
      <c r="E3305" s="12" t="s">
        <v>2443</v>
      </c>
      <c r="F3305" s="12" t="s">
        <v>76</v>
      </c>
      <c r="G3305" s="12" t="s">
        <v>782</v>
      </c>
      <c r="H3305" s="12" t="s">
        <v>42</v>
      </c>
      <c r="I3305" s="12" t="s">
        <v>589</v>
      </c>
      <c r="J3305" s="12" t="s">
        <v>3299</v>
      </c>
      <c r="K3305" s="12"/>
      <c r="L3305" s="12"/>
      <c r="M3305" s="12"/>
      <c r="N3305" s="12" t="s">
        <v>61</v>
      </c>
      <c r="O3305" s="12">
        <v>43</v>
      </c>
      <c r="P3305" s="13">
        <v>68757</v>
      </c>
      <c r="Q3305" s="14">
        <v>163</v>
      </c>
    </row>
    <row r="3306" spans="1:17" ht="21">
      <c r="A3306" s="11" t="s">
        <v>165</v>
      </c>
      <c r="B3306" s="12" t="s">
        <v>711</v>
      </c>
      <c r="C3306" s="12" t="s">
        <v>29</v>
      </c>
      <c r="D3306" s="12" t="s">
        <v>85</v>
      </c>
      <c r="E3306" s="12" t="s">
        <v>20</v>
      </c>
      <c r="F3306" s="12" t="s">
        <v>76</v>
      </c>
      <c r="G3306" s="12" t="s">
        <v>32</v>
      </c>
      <c r="H3306" s="12" t="s">
        <v>42</v>
      </c>
      <c r="I3306" s="12" t="s">
        <v>589</v>
      </c>
      <c r="J3306" s="12" t="s">
        <v>24</v>
      </c>
      <c r="K3306" s="12"/>
      <c r="L3306" s="12"/>
      <c r="M3306" s="12"/>
      <c r="N3306" s="12" t="s">
        <v>3454</v>
      </c>
      <c r="O3306" s="12">
        <v>50</v>
      </c>
      <c r="P3306" s="13">
        <v>35749.5</v>
      </c>
      <c r="Q3306" s="14">
        <v>322</v>
      </c>
    </row>
    <row r="3307" spans="1:17" ht="21">
      <c r="A3307" s="11" t="s">
        <v>165</v>
      </c>
      <c r="B3307" s="12" t="s">
        <v>3387</v>
      </c>
      <c r="C3307" s="12" t="s">
        <v>218</v>
      </c>
      <c r="D3307" s="12" t="s">
        <v>30</v>
      </c>
      <c r="E3307" s="12" t="s">
        <v>75</v>
      </c>
      <c r="F3307" s="12" t="s">
        <v>76</v>
      </c>
      <c r="G3307" s="12" t="s">
        <v>41</v>
      </c>
      <c r="H3307" s="12" t="s">
        <v>33</v>
      </c>
      <c r="I3307" s="12" t="s">
        <v>589</v>
      </c>
      <c r="J3307" s="12" t="s">
        <v>3388</v>
      </c>
      <c r="K3307" s="12"/>
      <c r="L3307" s="12"/>
      <c r="M3307" s="12"/>
      <c r="N3307" s="12" t="s">
        <v>3455</v>
      </c>
      <c r="O3307" s="12">
        <v>37</v>
      </c>
      <c r="P3307" s="13">
        <v>23791</v>
      </c>
      <c r="Q3307" s="14">
        <v>358</v>
      </c>
    </row>
    <row r="3308" spans="1:17" ht="21">
      <c r="A3308" s="11" t="s">
        <v>165</v>
      </c>
      <c r="B3308" s="12" t="s">
        <v>711</v>
      </c>
      <c r="C3308" s="12" t="s">
        <v>29</v>
      </c>
      <c r="D3308" s="12" t="s">
        <v>85</v>
      </c>
      <c r="E3308" s="12" t="s">
        <v>58</v>
      </c>
      <c r="F3308" s="12" t="s">
        <v>76</v>
      </c>
      <c r="G3308" s="12" t="s">
        <v>22</v>
      </c>
      <c r="H3308" s="12" t="s">
        <v>42</v>
      </c>
      <c r="I3308" s="12" t="s">
        <v>589</v>
      </c>
      <c r="J3308" s="12" t="s">
        <v>24</v>
      </c>
      <c r="K3308" s="12"/>
      <c r="L3308" s="12"/>
      <c r="M3308" s="12"/>
      <c r="N3308" s="12" t="s">
        <v>1638</v>
      </c>
      <c r="O3308" s="12">
        <v>45</v>
      </c>
      <c r="P3308" s="13">
        <v>55305</v>
      </c>
      <c r="Q3308" s="14">
        <v>492</v>
      </c>
    </row>
    <row r="3309" spans="1:17" ht="21">
      <c r="A3309" s="11" t="s">
        <v>165</v>
      </c>
      <c r="B3309" s="12" t="s">
        <v>1507</v>
      </c>
      <c r="C3309" s="12" t="s">
        <v>302</v>
      </c>
      <c r="D3309" s="12" t="s">
        <v>853</v>
      </c>
      <c r="E3309" s="12" t="s">
        <v>75</v>
      </c>
      <c r="F3309" s="12" t="s">
        <v>86</v>
      </c>
      <c r="G3309" s="12" t="s">
        <v>77</v>
      </c>
      <c r="H3309" s="12" t="s">
        <v>33</v>
      </c>
      <c r="I3309" s="12" t="s">
        <v>589</v>
      </c>
      <c r="J3309" s="12" t="s">
        <v>24</v>
      </c>
      <c r="K3309" s="12"/>
      <c r="L3309" s="12"/>
      <c r="M3309" s="12"/>
      <c r="N3309" s="12" t="s">
        <v>222</v>
      </c>
      <c r="O3309" s="12">
        <v>46</v>
      </c>
      <c r="P3309" s="13">
        <v>50369.54</v>
      </c>
      <c r="Q3309" s="14">
        <v>164</v>
      </c>
    </row>
    <row r="3310" spans="1:17" ht="21">
      <c r="A3310" s="11" t="s">
        <v>165</v>
      </c>
      <c r="B3310" s="12" t="s">
        <v>2138</v>
      </c>
      <c r="C3310" s="12" t="s">
        <v>73</v>
      </c>
      <c r="D3310" s="12" t="s">
        <v>85</v>
      </c>
      <c r="E3310" s="12" t="s">
        <v>75</v>
      </c>
      <c r="F3310" s="12" t="s">
        <v>76</v>
      </c>
      <c r="G3310" s="12" t="s">
        <v>77</v>
      </c>
      <c r="H3310" s="12" t="s">
        <v>338</v>
      </c>
      <c r="I3310" s="12" t="s">
        <v>589</v>
      </c>
      <c r="J3310" s="12" t="s">
        <v>1175</v>
      </c>
      <c r="K3310" s="12"/>
      <c r="L3310" s="12"/>
      <c r="M3310" s="12"/>
      <c r="N3310" s="12" t="s">
        <v>78</v>
      </c>
      <c r="O3310" s="12">
        <v>33</v>
      </c>
      <c r="P3310" s="13">
        <v>29699.67</v>
      </c>
      <c r="Q3310" s="14">
        <v>414</v>
      </c>
    </row>
    <row r="3311" spans="1:17" ht="21">
      <c r="A3311" s="11" t="s">
        <v>165</v>
      </c>
      <c r="B3311" s="12" t="s">
        <v>504</v>
      </c>
      <c r="C3311" s="12" t="s">
        <v>73</v>
      </c>
      <c r="D3311" s="12" t="s">
        <v>2740</v>
      </c>
      <c r="E3311" s="12" t="s">
        <v>75</v>
      </c>
      <c r="F3311" s="12" t="s">
        <v>76</v>
      </c>
      <c r="G3311" s="12" t="s">
        <v>77</v>
      </c>
      <c r="H3311" s="12" t="s">
        <v>338</v>
      </c>
      <c r="I3311" s="12" t="s">
        <v>589</v>
      </c>
      <c r="J3311" s="12" t="s">
        <v>24</v>
      </c>
      <c r="K3311" s="12"/>
      <c r="L3311" s="12"/>
      <c r="M3311" s="12"/>
      <c r="N3311" s="12" t="s">
        <v>1817</v>
      </c>
      <c r="O3311" s="12">
        <v>17</v>
      </c>
      <c r="P3311" s="13">
        <v>11373</v>
      </c>
      <c r="Q3311" s="14">
        <v>482</v>
      </c>
    </row>
    <row r="3312" spans="1:17" ht="21">
      <c r="A3312" s="11" t="s">
        <v>165</v>
      </c>
      <c r="B3312" s="12" t="s">
        <v>1472</v>
      </c>
      <c r="C3312" s="12" t="s">
        <v>29</v>
      </c>
      <c r="D3312" s="12" t="s">
        <v>853</v>
      </c>
      <c r="E3312" s="12" t="s">
        <v>1187</v>
      </c>
      <c r="F3312" s="12" t="s">
        <v>145</v>
      </c>
      <c r="G3312" s="12" t="s">
        <v>32</v>
      </c>
      <c r="H3312" s="12" t="s">
        <v>42</v>
      </c>
      <c r="I3312" s="12" t="s">
        <v>589</v>
      </c>
      <c r="J3312" s="12" t="s">
        <v>3396</v>
      </c>
      <c r="K3312" s="12"/>
      <c r="L3312" s="12"/>
      <c r="M3312" s="12"/>
      <c r="N3312" s="12" t="s">
        <v>132</v>
      </c>
      <c r="O3312" s="12">
        <v>53</v>
      </c>
      <c r="P3312" s="13">
        <v>31269.47</v>
      </c>
      <c r="Q3312" s="14">
        <v>443</v>
      </c>
    </row>
    <row r="3313" spans="1:17" ht="21">
      <c r="A3313" s="11" t="s">
        <v>28</v>
      </c>
      <c r="B3313" s="12"/>
      <c r="C3313" s="12" t="s">
        <v>29</v>
      </c>
      <c r="D3313" s="12" t="s">
        <v>30</v>
      </c>
      <c r="E3313" s="12" t="s">
        <v>20</v>
      </c>
      <c r="F3313" s="12" t="s">
        <v>31</v>
      </c>
      <c r="G3313" s="12" t="s">
        <v>32</v>
      </c>
      <c r="H3313" s="12" t="s">
        <v>33</v>
      </c>
      <c r="I3313" s="12" t="s">
        <v>34</v>
      </c>
      <c r="J3313" s="12" t="s">
        <v>24</v>
      </c>
      <c r="K3313" s="12" t="s">
        <v>25</v>
      </c>
      <c r="L3313" s="12"/>
      <c r="M3313" s="12">
        <v>4.5</v>
      </c>
      <c r="N3313" s="12" t="s">
        <v>527</v>
      </c>
      <c r="O3313" s="12">
        <v>32</v>
      </c>
      <c r="P3313" s="13">
        <v>60768</v>
      </c>
      <c r="Q3313" s="14">
        <v>199</v>
      </c>
    </row>
    <row r="3314" spans="1:17" ht="21">
      <c r="A3314" s="11" t="s">
        <v>17</v>
      </c>
      <c r="B3314" s="12" t="s">
        <v>101</v>
      </c>
      <c r="C3314" s="12" t="s">
        <v>29</v>
      </c>
      <c r="D3314" s="12" t="s">
        <v>102</v>
      </c>
      <c r="E3314" s="12" t="s">
        <v>20</v>
      </c>
      <c r="F3314" s="12" t="s">
        <v>31</v>
      </c>
      <c r="G3314" s="12" t="s">
        <v>96</v>
      </c>
      <c r="H3314" s="12" t="s">
        <v>23</v>
      </c>
      <c r="I3314" s="12"/>
      <c r="J3314" s="12" t="s">
        <v>24</v>
      </c>
      <c r="K3314" s="12" t="s">
        <v>25</v>
      </c>
      <c r="L3314" s="12"/>
      <c r="M3314" s="12"/>
      <c r="N3314" s="12" t="s">
        <v>3331</v>
      </c>
      <c r="O3314" s="12">
        <v>26</v>
      </c>
      <c r="P3314" s="13">
        <v>69391.66</v>
      </c>
      <c r="Q3314" s="14">
        <v>124</v>
      </c>
    </row>
    <row r="3315" spans="1:17" ht="21">
      <c r="A3315" s="11" t="s">
        <v>152</v>
      </c>
      <c r="B3315" s="12" t="s">
        <v>153</v>
      </c>
      <c r="C3315" s="12" t="s">
        <v>73</v>
      </c>
      <c r="D3315" s="12" t="s">
        <v>30</v>
      </c>
      <c r="E3315" s="12" t="s">
        <v>20</v>
      </c>
      <c r="F3315" s="12" t="s">
        <v>31</v>
      </c>
      <c r="G3315" s="12" t="s">
        <v>41</v>
      </c>
      <c r="H3315" s="12" t="s">
        <v>23</v>
      </c>
      <c r="I3315" s="12"/>
      <c r="J3315" s="12" t="s">
        <v>24</v>
      </c>
      <c r="K3315" s="12" t="s">
        <v>25</v>
      </c>
      <c r="L3315" s="12"/>
      <c r="M3315" s="12"/>
      <c r="N3315" s="12" t="s">
        <v>3456</v>
      </c>
      <c r="O3315" s="12">
        <v>46</v>
      </c>
      <c r="P3315" s="13">
        <v>19319.080000000002</v>
      </c>
      <c r="Q3315" s="14">
        <v>451</v>
      </c>
    </row>
    <row r="3316" spans="1:17" ht="21">
      <c r="A3316" s="11" t="s">
        <v>36</v>
      </c>
      <c r="B3316" s="12" t="s">
        <v>37</v>
      </c>
      <c r="C3316" s="12" t="s">
        <v>38</v>
      </c>
      <c r="D3316" s="12" t="s">
        <v>39</v>
      </c>
      <c r="E3316" s="12"/>
      <c r="F3316" s="12" t="s">
        <v>40</v>
      </c>
      <c r="G3316" s="12" t="s">
        <v>41</v>
      </c>
      <c r="H3316" s="12" t="s">
        <v>42</v>
      </c>
      <c r="I3316" s="12"/>
      <c r="J3316" s="12" t="s">
        <v>43</v>
      </c>
      <c r="K3316" s="12"/>
      <c r="L3316" s="12" t="s">
        <v>44</v>
      </c>
      <c r="M3316" s="12">
        <v>5</v>
      </c>
      <c r="N3316" s="12" t="s">
        <v>100</v>
      </c>
      <c r="O3316" s="12">
        <v>64</v>
      </c>
      <c r="P3316" s="13">
        <v>108736</v>
      </c>
      <c r="Q3316" s="14">
        <v>416</v>
      </c>
    </row>
    <row r="3317" spans="1:17" ht="21">
      <c r="A3317" s="11" t="s">
        <v>36</v>
      </c>
      <c r="B3317" s="12" t="s">
        <v>149</v>
      </c>
      <c r="C3317" s="12" t="s">
        <v>29</v>
      </c>
      <c r="D3317" s="12" t="s">
        <v>39</v>
      </c>
      <c r="E3317" s="12"/>
      <c r="F3317" s="12" t="s">
        <v>40</v>
      </c>
      <c r="G3317" s="12" t="s">
        <v>41</v>
      </c>
      <c r="H3317" s="12" t="s">
        <v>42</v>
      </c>
      <c r="I3317" s="12"/>
      <c r="J3317" s="12" t="s">
        <v>43</v>
      </c>
      <c r="K3317" s="12" t="s">
        <v>150</v>
      </c>
      <c r="L3317" s="12" t="s">
        <v>44</v>
      </c>
      <c r="M3317" s="12">
        <v>1</v>
      </c>
      <c r="N3317" s="12" t="s">
        <v>45</v>
      </c>
      <c r="O3317" s="12">
        <v>31</v>
      </c>
      <c r="P3317" s="13">
        <v>30999.69</v>
      </c>
      <c r="Q3317" s="14">
        <v>186</v>
      </c>
    </row>
    <row r="3318" spans="1:17" ht="21">
      <c r="A3318" s="11" t="s">
        <v>17</v>
      </c>
      <c r="B3318" s="12"/>
      <c r="C3318" s="12" t="s">
        <v>18</v>
      </c>
      <c r="D3318" s="12" t="s">
        <v>19</v>
      </c>
      <c r="E3318" s="12" t="s">
        <v>20</v>
      </c>
      <c r="F3318" s="12" t="s">
        <v>21</v>
      </c>
      <c r="G3318" s="12" t="s">
        <v>22</v>
      </c>
      <c r="H3318" s="12" t="s">
        <v>23</v>
      </c>
      <c r="I3318" s="12"/>
      <c r="J3318" s="12" t="s">
        <v>24</v>
      </c>
      <c r="K3318" s="12" t="s">
        <v>25</v>
      </c>
      <c r="L3318" s="12" t="s">
        <v>26</v>
      </c>
      <c r="M3318" s="12"/>
      <c r="N3318" s="12" t="s">
        <v>3457</v>
      </c>
      <c r="O3318" s="12">
        <v>62</v>
      </c>
      <c r="P3318" s="13">
        <v>80202.58</v>
      </c>
      <c r="Q3318" s="14">
        <v>429</v>
      </c>
    </row>
    <row r="3319" spans="1:17" ht="21">
      <c r="A3319" s="11" t="s">
        <v>165</v>
      </c>
      <c r="B3319" s="12" t="s">
        <v>2138</v>
      </c>
      <c r="C3319" s="12" t="s">
        <v>73</v>
      </c>
      <c r="D3319" s="12" t="s">
        <v>85</v>
      </c>
      <c r="E3319" s="12" t="s">
        <v>1187</v>
      </c>
      <c r="F3319" s="12" t="s">
        <v>76</v>
      </c>
      <c r="G3319" s="12" t="s">
        <v>782</v>
      </c>
      <c r="H3319" s="12" t="s">
        <v>42</v>
      </c>
      <c r="I3319" s="12" t="s">
        <v>589</v>
      </c>
      <c r="J3319" s="12" t="s">
        <v>1175</v>
      </c>
      <c r="K3319" s="12"/>
      <c r="L3319" s="12"/>
      <c r="M3319" s="12"/>
      <c r="N3319" s="12" t="s">
        <v>3458</v>
      </c>
      <c r="O3319" s="12">
        <v>27</v>
      </c>
      <c r="P3319" s="13">
        <v>37078.83</v>
      </c>
      <c r="Q3319" s="14">
        <v>213</v>
      </c>
    </row>
    <row r="3320" spans="1:17" ht="21">
      <c r="A3320" s="11" t="s">
        <v>165</v>
      </c>
      <c r="B3320" s="12" t="s">
        <v>3395</v>
      </c>
      <c r="C3320" s="12" t="s">
        <v>73</v>
      </c>
      <c r="D3320" s="12" t="s">
        <v>30</v>
      </c>
      <c r="E3320" s="12" t="s">
        <v>20</v>
      </c>
      <c r="F3320" s="12" t="s">
        <v>106</v>
      </c>
      <c r="G3320" s="12" t="s">
        <v>32</v>
      </c>
      <c r="H3320" s="12" t="s">
        <v>42</v>
      </c>
      <c r="I3320" s="12" t="s">
        <v>589</v>
      </c>
      <c r="J3320" s="12" t="s">
        <v>3396</v>
      </c>
      <c r="K3320" s="12"/>
      <c r="L3320" s="12"/>
      <c r="M3320" s="12"/>
      <c r="N3320" s="12" t="s">
        <v>3459</v>
      </c>
      <c r="O3320" s="12">
        <v>49</v>
      </c>
      <c r="P3320" s="13">
        <v>87661</v>
      </c>
      <c r="Q3320" s="14">
        <v>258</v>
      </c>
    </row>
    <row r="3321" spans="1:17" ht="21">
      <c r="A3321" s="11" t="s">
        <v>165</v>
      </c>
      <c r="B3321" s="12" t="s">
        <v>3387</v>
      </c>
      <c r="C3321" s="12" t="s">
        <v>218</v>
      </c>
      <c r="D3321" s="12" t="s">
        <v>30</v>
      </c>
      <c r="E3321" s="12" t="s">
        <v>1187</v>
      </c>
      <c r="F3321" s="12" t="s">
        <v>145</v>
      </c>
      <c r="G3321" s="12" t="s">
        <v>32</v>
      </c>
      <c r="H3321" s="12" t="s">
        <v>42</v>
      </c>
      <c r="I3321" s="12" t="s">
        <v>589</v>
      </c>
      <c r="J3321" s="12" t="s">
        <v>24</v>
      </c>
      <c r="K3321" s="12"/>
      <c r="L3321" s="12"/>
      <c r="M3321" s="12"/>
      <c r="N3321" s="12" t="s">
        <v>3460</v>
      </c>
      <c r="O3321" s="12">
        <v>43</v>
      </c>
      <c r="P3321" s="13">
        <v>52393.78</v>
      </c>
      <c r="Q3321" s="14">
        <v>245</v>
      </c>
    </row>
    <row r="3322" spans="1:17" ht="21">
      <c r="A3322" s="11" t="s">
        <v>165</v>
      </c>
      <c r="B3322" s="12" t="s">
        <v>2138</v>
      </c>
      <c r="C3322" s="12" t="s">
        <v>73</v>
      </c>
      <c r="D3322" s="12" t="s">
        <v>85</v>
      </c>
      <c r="E3322" s="12" t="s">
        <v>20</v>
      </c>
      <c r="F3322" s="12" t="s">
        <v>76</v>
      </c>
      <c r="G3322" s="12" t="s">
        <v>1633</v>
      </c>
      <c r="H3322" s="12" t="s">
        <v>42</v>
      </c>
      <c r="I3322" s="12" t="s">
        <v>589</v>
      </c>
      <c r="J3322" s="12" t="s">
        <v>1175</v>
      </c>
      <c r="K3322" s="12"/>
      <c r="L3322" s="12"/>
      <c r="M3322" s="12"/>
      <c r="N3322" s="12" t="s">
        <v>3461</v>
      </c>
      <c r="O3322" s="12">
        <v>44</v>
      </c>
      <c r="P3322" s="13">
        <v>8756</v>
      </c>
      <c r="Q3322" s="14">
        <v>134</v>
      </c>
    </row>
    <row r="3323" spans="1:17" ht="21">
      <c r="A3323" s="11" t="s">
        <v>165</v>
      </c>
      <c r="B3323" s="12" t="s">
        <v>907</v>
      </c>
      <c r="C3323" s="12" t="s">
        <v>210</v>
      </c>
      <c r="D3323" s="12" t="s">
        <v>85</v>
      </c>
      <c r="E3323" s="12" t="s">
        <v>2443</v>
      </c>
      <c r="F3323" s="12" t="s">
        <v>145</v>
      </c>
      <c r="G3323" s="12" t="s">
        <v>41</v>
      </c>
      <c r="H3323" s="12" t="s">
        <v>42</v>
      </c>
      <c r="I3323" s="12" t="s">
        <v>589</v>
      </c>
      <c r="J3323" s="12" t="s">
        <v>3447</v>
      </c>
      <c r="K3323" s="12"/>
      <c r="L3323" s="12"/>
      <c r="M3323" s="12"/>
      <c r="N3323" s="12" t="s">
        <v>1944</v>
      </c>
      <c r="O3323" s="12">
        <v>62</v>
      </c>
      <c r="P3323" s="13">
        <v>65658</v>
      </c>
      <c r="Q3323" s="14">
        <v>342</v>
      </c>
    </row>
    <row r="3324" spans="1:17" ht="21">
      <c r="A3324" s="11" t="s">
        <v>165</v>
      </c>
      <c r="B3324" s="12" t="s">
        <v>2138</v>
      </c>
      <c r="C3324" s="12" t="s">
        <v>73</v>
      </c>
      <c r="D3324" s="12" t="s">
        <v>85</v>
      </c>
      <c r="E3324" s="12" t="s">
        <v>75</v>
      </c>
      <c r="F3324" s="12" t="s">
        <v>76</v>
      </c>
      <c r="G3324" s="12" t="s">
        <v>1633</v>
      </c>
      <c r="H3324" s="12" t="s">
        <v>42</v>
      </c>
      <c r="I3324" s="12" t="s">
        <v>589</v>
      </c>
      <c r="J3324" s="12" t="s">
        <v>3299</v>
      </c>
      <c r="K3324" s="12"/>
      <c r="L3324" s="12"/>
      <c r="M3324" s="12"/>
      <c r="N3324" s="12" t="s">
        <v>3462</v>
      </c>
      <c r="O3324" s="12">
        <v>58</v>
      </c>
      <c r="P3324" s="13">
        <v>101497.1</v>
      </c>
      <c r="Q3324" s="14">
        <v>475</v>
      </c>
    </row>
    <row r="3325" spans="1:17" ht="21">
      <c r="A3325" s="11" t="s">
        <v>165</v>
      </c>
      <c r="B3325" s="12" t="s">
        <v>1960</v>
      </c>
      <c r="C3325" s="12" t="s">
        <v>18</v>
      </c>
      <c r="D3325" s="12" t="s">
        <v>85</v>
      </c>
      <c r="E3325" s="12" t="s">
        <v>75</v>
      </c>
      <c r="F3325" s="12" t="s">
        <v>86</v>
      </c>
      <c r="G3325" s="12" t="s">
        <v>77</v>
      </c>
      <c r="H3325" s="12" t="s">
        <v>33</v>
      </c>
      <c r="I3325" s="12" t="s">
        <v>589</v>
      </c>
      <c r="J3325" s="12" t="s">
        <v>24</v>
      </c>
      <c r="K3325" s="12"/>
      <c r="L3325" s="12"/>
      <c r="M3325" s="12"/>
      <c r="N3325" s="12" t="s">
        <v>151</v>
      </c>
      <c r="O3325" s="12">
        <v>12</v>
      </c>
      <c r="P3325" s="13">
        <v>4679.88</v>
      </c>
      <c r="Q3325" s="14">
        <v>236</v>
      </c>
    </row>
    <row r="3326" spans="1:17" ht="21">
      <c r="A3326" s="11" t="s">
        <v>165</v>
      </c>
      <c r="B3326" s="12" t="s">
        <v>2023</v>
      </c>
      <c r="C3326" s="12" t="s">
        <v>73</v>
      </c>
      <c r="D3326" s="12" t="s">
        <v>85</v>
      </c>
      <c r="E3326" s="12" t="s">
        <v>20</v>
      </c>
      <c r="F3326" s="12" t="s">
        <v>145</v>
      </c>
      <c r="G3326" s="12" t="s">
        <v>77</v>
      </c>
      <c r="H3326" s="12" t="s">
        <v>42</v>
      </c>
      <c r="I3326" s="12" t="s">
        <v>589</v>
      </c>
      <c r="J3326" s="12" t="s">
        <v>3396</v>
      </c>
      <c r="K3326" s="12"/>
      <c r="L3326" s="12"/>
      <c r="M3326" s="12"/>
      <c r="N3326" s="12" t="s">
        <v>1122</v>
      </c>
      <c r="O3326" s="12">
        <v>29</v>
      </c>
      <c r="P3326" s="13">
        <v>57964.33</v>
      </c>
      <c r="Q3326" s="14">
        <v>247</v>
      </c>
    </row>
    <row r="3327" spans="1:17" ht="21">
      <c r="A3327" s="11" t="s">
        <v>165</v>
      </c>
      <c r="B3327" s="12" t="s">
        <v>2894</v>
      </c>
      <c r="C3327" s="12" t="s">
        <v>29</v>
      </c>
      <c r="D3327" s="12" t="s">
        <v>85</v>
      </c>
      <c r="E3327" s="12" t="s">
        <v>58</v>
      </c>
      <c r="F3327" s="12" t="s">
        <v>86</v>
      </c>
      <c r="G3327" s="12" t="s">
        <v>32</v>
      </c>
      <c r="H3327" s="12" t="s">
        <v>338</v>
      </c>
      <c r="I3327" s="12" t="s">
        <v>589</v>
      </c>
      <c r="J3327" s="12" t="s">
        <v>24</v>
      </c>
      <c r="K3327" s="12"/>
      <c r="L3327" s="12"/>
      <c r="M3327" s="12"/>
      <c r="N3327" s="12" t="s">
        <v>78</v>
      </c>
      <c r="O3327" s="12">
        <v>39</v>
      </c>
      <c r="P3327" s="13">
        <v>35099.61</v>
      </c>
      <c r="Q3327" s="14">
        <v>371</v>
      </c>
    </row>
    <row r="3328" spans="1:17" ht="21">
      <c r="A3328" s="11" t="s">
        <v>165</v>
      </c>
      <c r="B3328" s="12" t="s">
        <v>2894</v>
      </c>
      <c r="C3328" s="12" t="s">
        <v>29</v>
      </c>
      <c r="D3328" s="12" t="s">
        <v>85</v>
      </c>
      <c r="E3328" s="12" t="s">
        <v>1187</v>
      </c>
      <c r="F3328" s="12" t="s">
        <v>86</v>
      </c>
      <c r="G3328" s="12" t="s">
        <v>41</v>
      </c>
      <c r="H3328" s="12" t="s">
        <v>338</v>
      </c>
      <c r="I3328" s="12" t="s">
        <v>589</v>
      </c>
      <c r="J3328" s="12" t="s">
        <v>24</v>
      </c>
      <c r="K3328" s="12"/>
      <c r="L3328" s="12"/>
      <c r="M3328" s="12"/>
      <c r="N3328" s="12" t="s">
        <v>61</v>
      </c>
      <c r="O3328" s="12">
        <v>49</v>
      </c>
      <c r="P3328" s="13">
        <v>78351</v>
      </c>
      <c r="Q3328" s="14">
        <v>163</v>
      </c>
    </row>
    <row r="3329" spans="1:17" ht="21">
      <c r="A3329" s="11" t="s">
        <v>165</v>
      </c>
      <c r="B3329" s="12" t="s">
        <v>2894</v>
      </c>
      <c r="C3329" s="12" t="s">
        <v>29</v>
      </c>
      <c r="D3329" s="12" t="s">
        <v>85</v>
      </c>
      <c r="E3329" s="12" t="s">
        <v>1187</v>
      </c>
      <c r="F3329" s="12" t="s">
        <v>86</v>
      </c>
      <c r="G3329" s="12" t="s">
        <v>32</v>
      </c>
      <c r="H3329" s="12" t="s">
        <v>338</v>
      </c>
      <c r="I3329" s="12" t="s">
        <v>589</v>
      </c>
      <c r="J3329" s="12" t="s">
        <v>24</v>
      </c>
      <c r="K3329" s="12"/>
      <c r="L3329" s="12"/>
      <c r="M3329" s="12"/>
      <c r="N3329" s="12" t="s">
        <v>3463</v>
      </c>
      <c r="O3329" s="12">
        <v>63</v>
      </c>
      <c r="P3329" s="13">
        <v>96711.3</v>
      </c>
      <c r="Q3329" s="14">
        <v>290</v>
      </c>
    </row>
    <row r="3330" spans="1:17" ht="21">
      <c r="A3330" s="11" t="s">
        <v>17</v>
      </c>
      <c r="B3330" s="12"/>
      <c r="C3330" s="12" t="s">
        <v>29</v>
      </c>
      <c r="D3330" s="12" t="s">
        <v>19</v>
      </c>
      <c r="E3330" s="12" t="s">
        <v>94</v>
      </c>
      <c r="F3330" s="12" t="s">
        <v>95</v>
      </c>
      <c r="G3330" s="12" t="s">
        <v>96</v>
      </c>
      <c r="H3330" s="12" t="s">
        <v>23</v>
      </c>
      <c r="I3330" s="12"/>
      <c r="J3330" s="12" t="s">
        <v>24</v>
      </c>
      <c r="K3330" s="12" t="s">
        <v>25</v>
      </c>
      <c r="L3330" s="12" t="s">
        <v>97</v>
      </c>
      <c r="M3330" s="12">
        <v>5</v>
      </c>
      <c r="N3330" s="12" t="s">
        <v>211</v>
      </c>
      <c r="O3330" s="12">
        <v>57</v>
      </c>
      <c r="P3330" s="13">
        <v>26219.43</v>
      </c>
      <c r="Q3330" s="14">
        <v>181</v>
      </c>
    </row>
    <row r="3331" spans="1:17" ht="21">
      <c r="A3331" s="11" t="s">
        <v>28</v>
      </c>
      <c r="B3331" s="12"/>
      <c r="C3331" s="12" t="s">
        <v>18</v>
      </c>
      <c r="D3331" s="12" t="s">
        <v>287</v>
      </c>
      <c r="E3331" s="12" t="s">
        <v>32</v>
      </c>
      <c r="F3331" s="12" t="s">
        <v>288</v>
      </c>
      <c r="G3331" s="12" t="s">
        <v>77</v>
      </c>
      <c r="H3331" s="12" t="s">
        <v>23</v>
      </c>
      <c r="I3331" s="12"/>
      <c r="J3331" s="12" t="s">
        <v>24</v>
      </c>
      <c r="K3331" s="12" t="s">
        <v>25</v>
      </c>
      <c r="L3331" s="12" t="s">
        <v>97</v>
      </c>
      <c r="M3331" s="12">
        <v>4.7</v>
      </c>
      <c r="N3331" s="12" t="s">
        <v>78</v>
      </c>
      <c r="O3331" s="12">
        <v>57</v>
      </c>
      <c r="P3331" s="13">
        <v>51299.43</v>
      </c>
      <c r="Q3331" s="14">
        <v>361</v>
      </c>
    </row>
    <row r="3332" spans="1:17" ht="21">
      <c r="A3332" s="11" t="s">
        <v>28</v>
      </c>
      <c r="B3332" s="12"/>
      <c r="C3332" s="12" t="s">
        <v>29</v>
      </c>
      <c r="D3332" s="12" t="s">
        <v>85</v>
      </c>
      <c r="E3332" s="12" t="s">
        <v>20</v>
      </c>
      <c r="F3332" s="12" t="s">
        <v>99</v>
      </c>
      <c r="G3332" s="12" t="s">
        <v>77</v>
      </c>
      <c r="H3332" s="12" t="s">
        <v>23</v>
      </c>
      <c r="I3332" s="12"/>
      <c r="J3332" s="12" t="s">
        <v>24</v>
      </c>
      <c r="K3332" s="12" t="s">
        <v>25</v>
      </c>
      <c r="L3332" s="12" t="s">
        <v>97</v>
      </c>
      <c r="M3332" s="12">
        <v>4.4000000000000004</v>
      </c>
      <c r="N3332" s="12" t="s">
        <v>3464</v>
      </c>
      <c r="O3332" s="12">
        <v>17</v>
      </c>
      <c r="P3332" s="13">
        <v>19228.02</v>
      </c>
      <c r="Q3332" s="14">
        <v>343</v>
      </c>
    </row>
    <row r="3333" spans="1:17" ht="21">
      <c r="A3333" s="11" t="s">
        <v>165</v>
      </c>
      <c r="B3333" s="12" t="s">
        <v>2894</v>
      </c>
      <c r="C3333" s="12" t="s">
        <v>29</v>
      </c>
      <c r="D3333" s="12" t="s">
        <v>85</v>
      </c>
      <c r="E3333" s="12" t="s">
        <v>49</v>
      </c>
      <c r="F3333" s="12" t="s">
        <v>86</v>
      </c>
      <c r="G3333" s="12" t="s">
        <v>41</v>
      </c>
      <c r="H3333" s="12" t="s">
        <v>338</v>
      </c>
      <c r="I3333" s="12" t="s">
        <v>589</v>
      </c>
      <c r="J3333" s="12" t="s">
        <v>24</v>
      </c>
      <c r="K3333" s="12"/>
      <c r="L3333" s="12"/>
      <c r="M3333" s="12"/>
      <c r="N3333" s="12" t="s">
        <v>3465</v>
      </c>
      <c r="O3333" s="12">
        <v>36</v>
      </c>
      <c r="P3333" s="13">
        <v>21672</v>
      </c>
      <c r="Q3333" s="14">
        <v>308</v>
      </c>
    </row>
    <row r="3334" spans="1:17" ht="21">
      <c r="A3334" s="11" t="s">
        <v>165</v>
      </c>
      <c r="B3334" s="12" t="s">
        <v>2894</v>
      </c>
      <c r="C3334" s="12" t="s">
        <v>29</v>
      </c>
      <c r="D3334" s="12" t="s">
        <v>85</v>
      </c>
      <c r="E3334" s="12" t="s">
        <v>75</v>
      </c>
      <c r="F3334" s="12" t="s">
        <v>86</v>
      </c>
      <c r="G3334" s="12" t="s">
        <v>41</v>
      </c>
      <c r="H3334" s="12" t="s">
        <v>338</v>
      </c>
      <c r="I3334" s="12" t="s">
        <v>589</v>
      </c>
      <c r="J3334" s="12" t="s">
        <v>24</v>
      </c>
      <c r="K3334" s="12"/>
      <c r="L3334" s="12"/>
      <c r="M3334" s="12"/>
      <c r="N3334" s="12" t="s">
        <v>132</v>
      </c>
      <c r="O3334" s="12">
        <v>18</v>
      </c>
      <c r="P3334" s="13">
        <v>10619.82</v>
      </c>
      <c r="Q3334" s="14">
        <v>109</v>
      </c>
    </row>
    <row r="3335" spans="1:17" ht="21">
      <c r="A3335" s="11" t="s">
        <v>165</v>
      </c>
      <c r="B3335" s="12" t="s">
        <v>3466</v>
      </c>
      <c r="C3335" s="12" t="s">
        <v>29</v>
      </c>
      <c r="D3335" s="12" t="s">
        <v>85</v>
      </c>
      <c r="E3335" s="12" t="s">
        <v>58</v>
      </c>
      <c r="F3335" s="12" t="s">
        <v>135</v>
      </c>
      <c r="G3335" s="12" t="s">
        <v>77</v>
      </c>
      <c r="H3335" s="12" t="s">
        <v>42</v>
      </c>
      <c r="I3335" s="12" t="s">
        <v>589</v>
      </c>
      <c r="J3335" s="12" t="s">
        <v>24</v>
      </c>
      <c r="K3335" s="12"/>
      <c r="L3335" s="12"/>
      <c r="M3335" s="12"/>
      <c r="N3335" s="12" t="s">
        <v>333</v>
      </c>
      <c r="O3335" s="12">
        <v>31</v>
      </c>
      <c r="P3335" s="13">
        <v>52698.45</v>
      </c>
      <c r="Q3335" s="14">
        <v>492</v>
      </c>
    </row>
    <row r="3336" spans="1:17" ht="21">
      <c r="A3336" s="11" t="s">
        <v>165</v>
      </c>
      <c r="B3336" s="12" t="s">
        <v>2894</v>
      </c>
      <c r="C3336" s="12" t="s">
        <v>29</v>
      </c>
      <c r="D3336" s="12" t="s">
        <v>85</v>
      </c>
      <c r="E3336" s="12" t="s">
        <v>3467</v>
      </c>
      <c r="F3336" s="12" t="s">
        <v>86</v>
      </c>
      <c r="G3336" s="12" t="s">
        <v>77</v>
      </c>
      <c r="H3336" s="12" t="s">
        <v>338</v>
      </c>
      <c r="I3336" s="12" t="s">
        <v>589</v>
      </c>
      <c r="J3336" s="12" t="s">
        <v>24</v>
      </c>
      <c r="K3336" s="12"/>
      <c r="L3336" s="12"/>
      <c r="M3336" s="12"/>
      <c r="N3336" s="12" t="s">
        <v>78</v>
      </c>
      <c r="O3336" s="12">
        <v>46</v>
      </c>
      <c r="P3336" s="13">
        <v>41399.54</v>
      </c>
      <c r="Q3336" s="14">
        <v>221</v>
      </c>
    </row>
    <row r="3337" spans="1:17" ht="21">
      <c r="A3337" s="11" t="s">
        <v>165</v>
      </c>
      <c r="B3337" s="12" t="s">
        <v>1174</v>
      </c>
      <c r="C3337" s="12" t="s">
        <v>29</v>
      </c>
      <c r="D3337" s="12" t="s">
        <v>853</v>
      </c>
      <c r="E3337" s="12" t="s">
        <v>1187</v>
      </c>
      <c r="F3337" s="12" t="s">
        <v>145</v>
      </c>
      <c r="G3337" s="12" t="s">
        <v>32</v>
      </c>
      <c r="H3337" s="12" t="s">
        <v>338</v>
      </c>
      <c r="I3337" s="12" t="s">
        <v>589</v>
      </c>
      <c r="J3337" s="12" t="s">
        <v>1175</v>
      </c>
      <c r="K3337" s="12"/>
      <c r="L3337" s="12"/>
      <c r="M3337" s="12"/>
      <c r="N3337" s="12" t="s">
        <v>45</v>
      </c>
      <c r="O3337" s="12">
        <v>29</v>
      </c>
      <c r="P3337" s="13">
        <v>28999.71</v>
      </c>
      <c r="Q3337" s="14">
        <v>494</v>
      </c>
    </row>
    <row r="3338" spans="1:17" ht="21">
      <c r="A3338" s="11" t="s">
        <v>165</v>
      </c>
      <c r="B3338" s="12" t="s">
        <v>2708</v>
      </c>
      <c r="C3338" s="12" t="s">
        <v>29</v>
      </c>
      <c r="D3338" s="12" t="s">
        <v>85</v>
      </c>
      <c r="E3338" s="12" t="s">
        <v>20</v>
      </c>
      <c r="F3338" s="12" t="s">
        <v>86</v>
      </c>
      <c r="G3338" s="12" t="s">
        <v>41</v>
      </c>
      <c r="H3338" s="12" t="s">
        <v>42</v>
      </c>
      <c r="I3338" s="12" t="s">
        <v>589</v>
      </c>
      <c r="J3338" s="12" t="s">
        <v>24</v>
      </c>
      <c r="K3338" s="12"/>
      <c r="L3338" s="12"/>
      <c r="M3338" s="12"/>
      <c r="N3338" s="12" t="s">
        <v>151</v>
      </c>
      <c r="O3338" s="12">
        <v>15</v>
      </c>
      <c r="P3338" s="13">
        <v>5849.85</v>
      </c>
      <c r="Q3338" s="14">
        <v>319</v>
      </c>
    </row>
    <row r="3339" spans="1:17" ht="21">
      <c r="A3339" s="11" t="s">
        <v>165</v>
      </c>
      <c r="B3339" s="12" t="s">
        <v>2708</v>
      </c>
      <c r="C3339" s="12" t="s">
        <v>29</v>
      </c>
      <c r="D3339" s="12" t="s">
        <v>85</v>
      </c>
      <c r="E3339" s="12" t="s">
        <v>1187</v>
      </c>
      <c r="F3339" s="12" t="s">
        <v>76</v>
      </c>
      <c r="G3339" s="12" t="s">
        <v>77</v>
      </c>
      <c r="H3339" s="12" t="s">
        <v>338</v>
      </c>
      <c r="I3339" s="12" t="s">
        <v>589</v>
      </c>
      <c r="J3339" s="12" t="s">
        <v>24</v>
      </c>
      <c r="K3339" s="12"/>
      <c r="L3339" s="12"/>
      <c r="M3339" s="12"/>
      <c r="N3339" s="12" t="s">
        <v>100</v>
      </c>
      <c r="O3339" s="12">
        <v>53</v>
      </c>
      <c r="P3339" s="13">
        <v>90047</v>
      </c>
      <c r="Q3339" s="14">
        <v>348</v>
      </c>
    </row>
    <row r="3340" spans="1:17" ht="21">
      <c r="A3340" s="11" t="s">
        <v>165</v>
      </c>
      <c r="B3340" s="12" t="s">
        <v>2894</v>
      </c>
      <c r="C3340" s="12" t="s">
        <v>29</v>
      </c>
      <c r="D3340" s="12" t="s">
        <v>85</v>
      </c>
      <c r="E3340" s="12" t="s">
        <v>1187</v>
      </c>
      <c r="F3340" s="12" t="s">
        <v>86</v>
      </c>
      <c r="G3340" s="12" t="s">
        <v>77</v>
      </c>
      <c r="H3340" s="12" t="s">
        <v>338</v>
      </c>
      <c r="I3340" s="12" t="s">
        <v>589</v>
      </c>
      <c r="J3340" s="12" t="s">
        <v>24</v>
      </c>
      <c r="K3340" s="12"/>
      <c r="L3340" s="12"/>
      <c r="M3340" s="12"/>
      <c r="N3340" s="12" t="s">
        <v>1844</v>
      </c>
      <c r="O3340" s="12">
        <v>53</v>
      </c>
      <c r="P3340" s="13">
        <v>132447</v>
      </c>
      <c r="Q3340" s="14">
        <v>471</v>
      </c>
    </row>
    <row r="3341" spans="1:17" ht="21">
      <c r="A3341" s="11" t="s">
        <v>165</v>
      </c>
      <c r="B3341" s="12" t="s">
        <v>3468</v>
      </c>
      <c r="C3341" s="12" t="s">
        <v>29</v>
      </c>
      <c r="D3341" s="12" t="s">
        <v>85</v>
      </c>
      <c r="E3341" s="12" t="s">
        <v>75</v>
      </c>
      <c r="F3341" s="12" t="s">
        <v>76</v>
      </c>
      <c r="G3341" s="12" t="s">
        <v>22</v>
      </c>
      <c r="H3341" s="12" t="s">
        <v>338</v>
      </c>
      <c r="I3341" s="12" t="s">
        <v>589</v>
      </c>
      <c r="J3341" s="12" t="s">
        <v>24</v>
      </c>
      <c r="K3341" s="12"/>
      <c r="L3341" s="12"/>
      <c r="M3341" s="12"/>
      <c r="N3341" s="12" t="s">
        <v>127</v>
      </c>
      <c r="O3341" s="12">
        <v>40</v>
      </c>
      <c r="P3341" s="13">
        <v>25599.599999999999</v>
      </c>
      <c r="Q3341" s="14">
        <v>501</v>
      </c>
    </row>
    <row r="3342" spans="1:17" ht="21">
      <c r="A3342" s="11" t="s">
        <v>165</v>
      </c>
      <c r="B3342" s="12" t="s">
        <v>3469</v>
      </c>
      <c r="C3342" s="12" t="s">
        <v>18</v>
      </c>
      <c r="D3342" s="12" t="s">
        <v>2885</v>
      </c>
      <c r="E3342" s="12" t="s">
        <v>20</v>
      </c>
      <c r="F3342" s="12" t="s">
        <v>86</v>
      </c>
      <c r="G3342" s="12" t="s">
        <v>22</v>
      </c>
      <c r="H3342" s="12" t="s">
        <v>338</v>
      </c>
      <c r="I3342" s="12" t="s">
        <v>589</v>
      </c>
      <c r="J3342" s="12" t="s">
        <v>24</v>
      </c>
      <c r="K3342" s="12"/>
      <c r="L3342" s="12"/>
      <c r="M3342" s="12"/>
      <c r="N3342" s="12" t="s">
        <v>1626</v>
      </c>
      <c r="O3342" s="12">
        <v>20</v>
      </c>
      <c r="P3342" s="13">
        <v>21980</v>
      </c>
      <c r="Q3342" s="14">
        <v>359</v>
      </c>
    </row>
    <row r="3343" spans="1:17" ht="21">
      <c r="A3343" s="11" t="s">
        <v>165</v>
      </c>
      <c r="B3343" s="12" t="s">
        <v>2708</v>
      </c>
      <c r="C3343" s="12" t="s">
        <v>29</v>
      </c>
      <c r="D3343" s="12" t="s">
        <v>85</v>
      </c>
      <c r="E3343" s="12" t="s">
        <v>3467</v>
      </c>
      <c r="F3343" s="12" t="s">
        <v>76</v>
      </c>
      <c r="G3343" s="12" t="s">
        <v>77</v>
      </c>
      <c r="H3343" s="12" t="s">
        <v>338</v>
      </c>
      <c r="I3343" s="12" t="s">
        <v>589</v>
      </c>
      <c r="J3343" s="12" t="s">
        <v>24</v>
      </c>
      <c r="K3343" s="12"/>
      <c r="L3343" s="12"/>
      <c r="M3343" s="12"/>
      <c r="N3343" s="12" t="s">
        <v>45</v>
      </c>
      <c r="O3343" s="12">
        <v>48</v>
      </c>
      <c r="P3343" s="13">
        <v>47999.519999999997</v>
      </c>
      <c r="Q3343" s="14">
        <v>245</v>
      </c>
    </row>
    <row r="3344" spans="1:17" ht="21">
      <c r="A3344" s="11" t="s">
        <v>28</v>
      </c>
      <c r="B3344" s="12"/>
      <c r="C3344" s="12" t="s">
        <v>29</v>
      </c>
      <c r="D3344" s="12" t="s">
        <v>30</v>
      </c>
      <c r="E3344" s="12" t="s">
        <v>20</v>
      </c>
      <c r="F3344" s="12" t="s">
        <v>31</v>
      </c>
      <c r="G3344" s="12" t="s">
        <v>32</v>
      </c>
      <c r="H3344" s="12" t="s">
        <v>33</v>
      </c>
      <c r="I3344" s="12" t="s">
        <v>34</v>
      </c>
      <c r="J3344" s="12" t="s">
        <v>24</v>
      </c>
      <c r="K3344" s="12" t="s">
        <v>25</v>
      </c>
      <c r="L3344" s="12"/>
      <c r="M3344" s="12">
        <v>4.5</v>
      </c>
      <c r="N3344" s="12" t="s">
        <v>78</v>
      </c>
      <c r="O3344" s="12">
        <v>24</v>
      </c>
      <c r="P3344" s="13">
        <v>21599.759999999998</v>
      </c>
      <c r="Q3344" s="14">
        <v>266</v>
      </c>
    </row>
    <row r="3345" spans="1:17" ht="21">
      <c r="A3345" s="11" t="s">
        <v>17</v>
      </c>
      <c r="B3345" s="12" t="s">
        <v>101</v>
      </c>
      <c r="C3345" s="12" t="s">
        <v>29</v>
      </c>
      <c r="D3345" s="12" t="s">
        <v>102</v>
      </c>
      <c r="E3345" s="12" t="s">
        <v>20</v>
      </c>
      <c r="F3345" s="12" t="s">
        <v>31</v>
      </c>
      <c r="G3345" s="12" t="s">
        <v>96</v>
      </c>
      <c r="H3345" s="12" t="s">
        <v>23</v>
      </c>
      <c r="I3345" s="12"/>
      <c r="J3345" s="12" t="s">
        <v>24</v>
      </c>
      <c r="K3345" s="12" t="s">
        <v>25</v>
      </c>
      <c r="L3345" s="12"/>
      <c r="M3345" s="12"/>
      <c r="N3345" s="12" t="s">
        <v>3470</v>
      </c>
      <c r="O3345" s="12">
        <v>27</v>
      </c>
      <c r="P3345" s="13">
        <v>28538.73</v>
      </c>
      <c r="Q3345" s="14">
        <v>179</v>
      </c>
    </row>
    <row r="3346" spans="1:17" ht="21">
      <c r="A3346" s="11" t="s">
        <v>152</v>
      </c>
      <c r="B3346" s="12" t="s">
        <v>153</v>
      </c>
      <c r="C3346" s="12" t="s">
        <v>73</v>
      </c>
      <c r="D3346" s="12" t="s">
        <v>30</v>
      </c>
      <c r="E3346" s="12" t="s">
        <v>20</v>
      </c>
      <c r="F3346" s="12" t="s">
        <v>31</v>
      </c>
      <c r="G3346" s="12" t="s">
        <v>41</v>
      </c>
      <c r="H3346" s="12" t="s">
        <v>23</v>
      </c>
      <c r="I3346" s="12"/>
      <c r="J3346" s="12" t="s">
        <v>24</v>
      </c>
      <c r="K3346" s="12" t="s">
        <v>25</v>
      </c>
      <c r="L3346" s="12"/>
      <c r="M3346" s="12"/>
      <c r="N3346" s="12" t="s">
        <v>151</v>
      </c>
      <c r="O3346" s="12">
        <v>45</v>
      </c>
      <c r="P3346" s="13">
        <v>17549.55</v>
      </c>
      <c r="Q3346" s="14">
        <v>159</v>
      </c>
    </row>
    <row r="3347" spans="1:17" ht="21">
      <c r="A3347" s="11" t="s">
        <v>36</v>
      </c>
      <c r="B3347" s="12" t="s">
        <v>37</v>
      </c>
      <c r="C3347" s="12" t="s">
        <v>38</v>
      </c>
      <c r="D3347" s="12" t="s">
        <v>39</v>
      </c>
      <c r="E3347" s="12"/>
      <c r="F3347" s="12" t="s">
        <v>40</v>
      </c>
      <c r="G3347" s="12" t="s">
        <v>41</v>
      </c>
      <c r="H3347" s="12" t="s">
        <v>42</v>
      </c>
      <c r="I3347" s="12"/>
      <c r="J3347" s="12" t="s">
        <v>43</v>
      </c>
      <c r="K3347" s="12"/>
      <c r="L3347" s="12" t="s">
        <v>44</v>
      </c>
      <c r="M3347" s="12">
        <v>5</v>
      </c>
      <c r="N3347" s="12" t="s">
        <v>3471</v>
      </c>
      <c r="O3347" s="12">
        <v>33</v>
      </c>
      <c r="P3347" s="13">
        <v>21656.25</v>
      </c>
      <c r="Q3347" s="14">
        <v>229</v>
      </c>
    </row>
    <row r="3348" spans="1:17" ht="21">
      <c r="A3348" s="11" t="s">
        <v>36</v>
      </c>
      <c r="B3348" s="12" t="s">
        <v>149</v>
      </c>
      <c r="C3348" s="12" t="s">
        <v>29</v>
      </c>
      <c r="D3348" s="12" t="s">
        <v>39</v>
      </c>
      <c r="E3348" s="12"/>
      <c r="F3348" s="12" t="s">
        <v>40</v>
      </c>
      <c r="G3348" s="12" t="s">
        <v>41</v>
      </c>
      <c r="H3348" s="12" t="s">
        <v>42</v>
      </c>
      <c r="I3348" s="12"/>
      <c r="J3348" s="12" t="s">
        <v>43</v>
      </c>
      <c r="K3348" s="12" t="s">
        <v>150</v>
      </c>
      <c r="L3348" s="12" t="s">
        <v>44</v>
      </c>
      <c r="M3348" s="12">
        <v>1</v>
      </c>
      <c r="N3348" s="12" t="s">
        <v>3472</v>
      </c>
      <c r="O3348" s="12">
        <v>60</v>
      </c>
      <c r="P3348" s="13">
        <v>44159.4</v>
      </c>
      <c r="Q3348" s="14">
        <v>248</v>
      </c>
    </row>
    <row r="3349" spans="1:17" ht="21">
      <c r="A3349" s="11" t="s">
        <v>17</v>
      </c>
      <c r="B3349" s="12"/>
      <c r="C3349" s="12" t="s">
        <v>18</v>
      </c>
      <c r="D3349" s="12" t="s">
        <v>19</v>
      </c>
      <c r="E3349" s="12" t="s">
        <v>20</v>
      </c>
      <c r="F3349" s="12" t="s">
        <v>21</v>
      </c>
      <c r="G3349" s="12" t="s">
        <v>22</v>
      </c>
      <c r="H3349" s="12" t="s">
        <v>23</v>
      </c>
      <c r="I3349" s="12"/>
      <c r="J3349" s="12" t="s">
        <v>24</v>
      </c>
      <c r="K3349" s="12" t="s">
        <v>25</v>
      </c>
      <c r="L3349" s="12" t="s">
        <v>26</v>
      </c>
      <c r="M3349" s="12"/>
      <c r="N3349" s="12" t="s">
        <v>151</v>
      </c>
      <c r="O3349" s="12">
        <v>47</v>
      </c>
      <c r="P3349" s="13">
        <v>18329.53</v>
      </c>
      <c r="Q3349" s="14">
        <v>489</v>
      </c>
    </row>
    <row r="3350" spans="1:17" ht="21">
      <c r="A3350" s="11" t="s">
        <v>165</v>
      </c>
      <c r="B3350" s="12" t="s">
        <v>2708</v>
      </c>
      <c r="C3350" s="12" t="s">
        <v>29</v>
      </c>
      <c r="D3350" s="12" t="s">
        <v>85</v>
      </c>
      <c r="E3350" s="12" t="s">
        <v>75</v>
      </c>
      <c r="F3350" s="12" t="s">
        <v>76</v>
      </c>
      <c r="G3350" s="12" t="s">
        <v>32</v>
      </c>
      <c r="H3350" s="12" t="s">
        <v>42</v>
      </c>
      <c r="I3350" s="12" t="s">
        <v>589</v>
      </c>
      <c r="J3350" s="12" t="s">
        <v>24</v>
      </c>
      <c r="K3350" s="12"/>
      <c r="L3350" s="12"/>
      <c r="M3350" s="12"/>
      <c r="N3350" s="12" t="s">
        <v>3473</v>
      </c>
      <c r="O3350" s="12">
        <v>32</v>
      </c>
      <c r="P3350" s="13">
        <v>57570.879999999997</v>
      </c>
      <c r="Q3350" s="14">
        <v>205</v>
      </c>
    </row>
    <row r="3351" spans="1:17" ht="21">
      <c r="A3351" s="11" t="s">
        <v>165</v>
      </c>
      <c r="B3351" s="12" t="s">
        <v>2894</v>
      </c>
      <c r="C3351" s="12" t="s">
        <v>29</v>
      </c>
      <c r="D3351" s="12" t="s">
        <v>85</v>
      </c>
      <c r="E3351" s="12" t="s">
        <v>1187</v>
      </c>
      <c r="F3351" s="12" t="s">
        <v>86</v>
      </c>
      <c r="G3351" s="12" t="s">
        <v>32</v>
      </c>
      <c r="H3351" s="12" t="s">
        <v>338</v>
      </c>
      <c r="I3351" s="12" t="s">
        <v>589</v>
      </c>
      <c r="J3351" s="12" t="s">
        <v>24</v>
      </c>
      <c r="K3351" s="12"/>
      <c r="L3351" s="12"/>
      <c r="M3351" s="12"/>
      <c r="N3351" s="12" t="s">
        <v>2059</v>
      </c>
      <c r="O3351" s="12">
        <v>48</v>
      </c>
      <c r="P3351" s="13">
        <v>80063.520000000004</v>
      </c>
      <c r="Q3351" s="14">
        <v>354</v>
      </c>
    </row>
    <row r="3352" spans="1:17" ht="21">
      <c r="A3352" s="11" t="s">
        <v>165</v>
      </c>
      <c r="B3352" s="12" t="s">
        <v>2894</v>
      </c>
      <c r="C3352" s="12" t="s">
        <v>29</v>
      </c>
      <c r="D3352" s="12" t="s">
        <v>85</v>
      </c>
      <c r="E3352" s="12" t="s">
        <v>1187</v>
      </c>
      <c r="F3352" s="12" t="s">
        <v>86</v>
      </c>
      <c r="G3352" s="12" t="s">
        <v>22</v>
      </c>
      <c r="H3352" s="12" t="s">
        <v>338</v>
      </c>
      <c r="I3352" s="12" t="s">
        <v>589</v>
      </c>
      <c r="J3352" s="12" t="s">
        <v>24</v>
      </c>
      <c r="K3352" s="12"/>
      <c r="L3352" s="12"/>
      <c r="M3352" s="12"/>
      <c r="N3352" s="12" t="s">
        <v>946</v>
      </c>
      <c r="O3352" s="12">
        <v>51</v>
      </c>
      <c r="P3352" s="13">
        <v>76193.490000000005</v>
      </c>
      <c r="Q3352" s="14">
        <v>202</v>
      </c>
    </row>
    <row r="3353" spans="1:17" ht="21">
      <c r="A3353" s="11" t="s">
        <v>165</v>
      </c>
      <c r="B3353" s="12" t="s">
        <v>1174</v>
      </c>
      <c r="C3353" s="12" t="s">
        <v>29</v>
      </c>
      <c r="D3353" s="12" t="s">
        <v>853</v>
      </c>
      <c r="E3353" s="12" t="s">
        <v>3467</v>
      </c>
      <c r="F3353" s="12" t="s">
        <v>145</v>
      </c>
      <c r="G3353" s="12" t="s">
        <v>41</v>
      </c>
      <c r="H3353" s="12" t="s">
        <v>42</v>
      </c>
      <c r="I3353" s="12" t="s">
        <v>589</v>
      </c>
      <c r="J3353" s="12" t="s">
        <v>2243</v>
      </c>
      <c r="K3353" s="12"/>
      <c r="L3353" s="12"/>
      <c r="M3353" s="12"/>
      <c r="N3353" s="12" t="s">
        <v>3474</v>
      </c>
      <c r="O3353" s="12">
        <v>62</v>
      </c>
      <c r="P3353" s="13">
        <v>59953.38</v>
      </c>
      <c r="Q3353" s="14">
        <v>151</v>
      </c>
    </row>
    <row r="3354" spans="1:17" ht="21">
      <c r="A3354" s="11" t="s">
        <v>165</v>
      </c>
      <c r="B3354" s="12" t="s">
        <v>3444</v>
      </c>
      <c r="C3354" s="12" t="s">
        <v>29</v>
      </c>
      <c r="D3354" s="12" t="s">
        <v>85</v>
      </c>
      <c r="E3354" s="12" t="s">
        <v>20</v>
      </c>
      <c r="F3354" s="12" t="s">
        <v>86</v>
      </c>
      <c r="G3354" s="12" t="s">
        <v>77</v>
      </c>
      <c r="H3354" s="12" t="s">
        <v>42</v>
      </c>
      <c r="I3354" s="12" t="s">
        <v>589</v>
      </c>
      <c r="J3354" s="12" t="s">
        <v>24</v>
      </c>
      <c r="K3354" s="12"/>
      <c r="L3354" s="12"/>
      <c r="M3354" s="12"/>
      <c r="N3354" s="12" t="s">
        <v>3475</v>
      </c>
      <c r="O3354" s="12">
        <v>31</v>
      </c>
      <c r="P3354" s="13">
        <v>26163.69</v>
      </c>
      <c r="Q3354" s="14">
        <v>111</v>
      </c>
    </row>
    <row r="3355" spans="1:17" ht="21">
      <c r="A3355" s="11" t="s">
        <v>165</v>
      </c>
      <c r="B3355" s="12" t="s">
        <v>3476</v>
      </c>
      <c r="C3355" s="12" t="s">
        <v>29</v>
      </c>
      <c r="D3355" s="12" t="s">
        <v>85</v>
      </c>
      <c r="E3355" s="12" t="s">
        <v>49</v>
      </c>
      <c r="F3355" s="12" t="s">
        <v>86</v>
      </c>
      <c r="G3355" s="12" t="s">
        <v>77</v>
      </c>
      <c r="H3355" s="12" t="s">
        <v>338</v>
      </c>
      <c r="I3355" s="12" t="s">
        <v>589</v>
      </c>
      <c r="J3355" s="12" t="s">
        <v>24</v>
      </c>
      <c r="K3355" s="12"/>
      <c r="L3355" s="12"/>
      <c r="M3355" s="12"/>
      <c r="N3355" s="12" t="s">
        <v>3477</v>
      </c>
      <c r="O3355" s="12">
        <v>47</v>
      </c>
      <c r="P3355" s="13">
        <v>104104.53</v>
      </c>
      <c r="Q3355" s="14">
        <v>426</v>
      </c>
    </row>
    <row r="3356" spans="1:17" ht="21">
      <c r="A3356" s="11" t="s">
        <v>165</v>
      </c>
      <c r="B3356" s="12" t="s">
        <v>2353</v>
      </c>
      <c r="C3356" s="12" t="s">
        <v>18</v>
      </c>
      <c r="D3356" s="12" t="s">
        <v>85</v>
      </c>
      <c r="E3356" s="12" t="s">
        <v>75</v>
      </c>
      <c r="F3356" s="12" t="s">
        <v>86</v>
      </c>
      <c r="G3356" s="12" t="s">
        <v>77</v>
      </c>
      <c r="H3356" s="12" t="s">
        <v>338</v>
      </c>
      <c r="I3356" s="12" t="s">
        <v>589</v>
      </c>
      <c r="J3356" s="12" t="s">
        <v>24</v>
      </c>
      <c r="K3356" s="12"/>
      <c r="L3356" s="12"/>
      <c r="M3356" s="12"/>
      <c r="N3356" s="12" t="s">
        <v>132</v>
      </c>
      <c r="O3356" s="12">
        <v>63</v>
      </c>
      <c r="P3356" s="13">
        <v>37169.370000000003</v>
      </c>
      <c r="Q3356" s="14">
        <v>299</v>
      </c>
    </row>
    <row r="3357" spans="1:17" ht="21">
      <c r="A3357" s="11" t="s">
        <v>165</v>
      </c>
      <c r="B3357" s="12" t="s">
        <v>2894</v>
      </c>
      <c r="C3357" s="12" t="s">
        <v>29</v>
      </c>
      <c r="D3357" s="12" t="s">
        <v>85</v>
      </c>
      <c r="E3357" s="12" t="s">
        <v>49</v>
      </c>
      <c r="F3357" s="12" t="s">
        <v>86</v>
      </c>
      <c r="G3357" s="12" t="s">
        <v>77</v>
      </c>
      <c r="H3357" s="12" t="s">
        <v>338</v>
      </c>
      <c r="I3357" s="12" t="s">
        <v>589</v>
      </c>
      <c r="J3357" s="12" t="s">
        <v>24</v>
      </c>
      <c r="K3357" s="12"/>
      <c r="L3357" s="12"/>
      <c r="M3357" s="12"/>
      <c r="N3357" s="12" t="s">
        <v>61</v>
      </c>
      <c r="O3357" s="12">
        <v>65</v>
      </c>
      <c r="P3357" s="13">
        <v>103935</v>
      </c>
      <c r="Q3357" s="14">
        <v>449</v>
      </c>
    </row>
    <row r="3358" spans="1:17" ht="21">
      <c r="A3358" s="11" t="s">
        <v>165</v>
      </c>
      <c r="B3358" s="12" t="s">
        <v>2353</v>
      </c>
      <c r="C3358" s="12" t="s">
        <v>18</v>
      </c>
      <c r="D3358" s="12" t="s">
        <v>85</v>
      </c>
      <c r="E3358" s="12" t="s">
        <v>1187</v>
      </c>
      <c r="F3358" s="12" t="s">
        <v>86</v>
      </c>
      <c r="G3358" s="12" t="s">
        <v>77</v>
      </c>
      <c r="H3358" s="12" t="s">
        <v>338</v>
      </c>
      <c r="I3358" s="12" t="s">
        <v>589</v>
      </c>
      <c r="J3358" s="12" t="s">
        <v>24</v>
      </c>
      <c r="K3358" s="12"/>
      <c r="L3358" s="12"/>
      <c r="M3358" s="12"/>
      <c r="N3358" s="12" t="s">
        <v>3478</v>
      </c>
      <c r="O3358" s="12">
        <v>22</v>
      </c>
      <c r="P3358" s="13">
        <v>56776.06</v>
      </c>
      <c r="Q3358" s="14">
        <v>114</v>
      </c>
    </row>
    <row r="3359" spans="1:17" ht="21">
      <c r="A3359" s="11" t="s">
        <v>17</v>
      </c>
      <c r="B3359" s="12"/>
      <c r="C3359" s="12" t="s">
        <v>29</v>
      </c>
      <c r="D3359" s="12" t="s">
        <v>19</v>
      </c>
      <c r="E3359" s="12" t="s">
        <v>94</v>
      </c>
      <c r="F3359" s="12" t="s">
        <v>95</v>
      </c>
      <c r="G3359" s="12" t="s">
        <v>96</v>
      </c>
      <c r="H3359" s="12" t="s">
        <v>23</v>
      </c>
      <c r="I3359" s="12"/>
      <c r="J3359" s="12" t="s">
        <v>24</v>
      </c>
      <c r="K3359" s="12" t="s">
        <v>25</v>
      </c>
      <c r="L3359" s="12" t="s">
        <v>97</v>
      </c>
      <c r="M3359" s="12">
        <v>5</v>
      </c>
      <c r="N3359" s="12" t="s">
        <v>45</v>
      </c>
      <c r="O3359" s="12">
        <v>12</v>
      </c>
      <c r="P3359" s="13">
        <v>11999.88</v>
      </c>
      <c r="Q3359" s="14">
        <v>215</v>
      </c>
    </row>
    <row r="3360" spans="1:17" ht="21">
      <c r="A3360" s="11" t="s">
        <v>28</v>
      </c>
      <c r="B3360" s="12"/>
      <c r="C3360" s="12" t="s">
        <v>18</v>
      </c>
      <c r="D3360" s="12" t="s">
        <v>287</v>
      </c>
      <c r="E3360" s="12" t="s">
        <v>32</v>
      </c>
      <c r="F3360" s="12" t="s">
        <v>288</v>
      </c>
      <c r="G3360" s="12" t="s">
        <v>77</v>
      </c>
      <c r="H3360" s="12" t="s">
        <v>23</v>
      </c>
      <c r="I3360" s="12"/>
      <c r="J3360" s="12" t="s">
        <v>24</v>
      </c>
      <c r="K3360" s="12" t="s">
        <v>25</v>
      </c>
      <c r="L3360" s="12" t="s">
        <v>97</v>
      </c>
      <c r="M3360" s="12">
        <v>4.7</v>
      </c>
      <c r="N3360" s="12" t="s">
        <v>3479</v>
      </c>
      <c r="O3360" s="12">
        <v>16</v>
      </c>
      <c r="P3360" s="13">
        <v>7440</v>
      </c>
      <c r="Q3360" s="14">
        <v>321</v>
      </c>
    </row>
    <row r="3361" spans="1:17" ht="21">
      <c r="A3361" s="11" t="s">
        <v>28</v>
      </c>
      <c r="B3361" s="12"/>
      <c r="C3361" s="12" t="s">
        <v>29</v>
      </c>
      <c r="D3361" s="12" t="s">
        <v>85</v>
      </c>
      <c r="E3361" s="12" t="s">
        <v>20</v>
      </c>
      <c r="F3361" s="12" t="s">
        <v>99</v>
      </c>
      <c r="G3361" s="12" t="s">
        <v>77</v>
      </c>
      <c r="H3361" s="12" t="s">
        <v>23</v>
      </c>
      <c r="I3361" s="12"/>
      <c r="J3361" s="12" t="s">
        <v>24</v>
      </c>
      <c r="K3361" s="12" t="s">
        <v>25</v>
      </c>
      <c r="L3361" s="12" t="s">
        <v>97</v>
      </c>
      <c r="M3361" s="12">
        <v>4.4000000000000004</v>
      </c>
      <c r="N3361" s="12" t="s">
        <v>3480</v>
      </c>
      <c r="O3361" s="12">
        <v>49</v>
      </c>
      <c r="P3361" s="13">
        <v>79036.509999999995</v>
      </c>
      <c r="Q3361" s="14">
        <v>462</v>
      </c>
    </row>
    <row r="3362" spans="1:17" ht="21">
      <c r="A3362" s="11" t="s">
        <v>165</v>
      </c>
      <c r="B3362" s="12" t="s">
        <v>2708</v>
      </c>
      <c r="C3362" s="12" t="s">
        <v>29</v>
      </c>
      <c r="D3362" s="12" t="s">
        <v>85</v>
      </c>
      <c r="E3362" s="12" t="s">
        <v>20</v>
      </c>
      <c r="F3362" s="12" t="s">
        <v>86</v>
      </c>
      <c r="G3362" s="12" t="s">
        <v>41</v>
      </c>
      <c r="H3362" s="12" t="s">
        <v>42</v>
      </c>
      <c r="I3362" s="12" t="s">
        <v>589</v>
      </c>
      <c r="J3362" s="12" t="s">
        <v>24</v>
      </c>
      <c r="K3362" s="12"/>
      <c r="L3362" s="12"/>
      <c r="M3362" s="12"/>
      <c r="N3362" s="12" t="s">
        <v>3481</v>
      </c>
      <c r="O3362" s="12">
        <v>12</v>
      </c>
      <c r="P3362" s="13">
        <v>13733.76</v>
      </c>
      <c r="Q3362" s="14">
        <v>144</v>
      </c>
    </row>
    <row r="3363" spans="1:17" ht="21">
      <c r="A3363" s="11" t="s">
        <v>165</v>
      </c>
      <c r="B3363" s="12" t="s">
        <v>2894</v>
      </c>
      <c r="C3363" s="12" t="s">
        <v>29</v>
      </c>
      <c r="D3363" s="12" t="s">
        <v>85</v>
      </c>
      <c r="E3363" s="12" t="s">
        <v>75</v>
      </c>
      <c r="F3363" s="12" t="s">
        <v>86</v>
      </c>
      <c r="G3363" s="12" t="s">
        <v>32</v>
      </c>
      <c r="H3363" s="12" t="s">
        <v>338</v>
      </c>
      <c r="I3363" s="12" t="s">
        <v>589</v>
      </c>
      <c r="J3363" s="12" t="s">
        <v>24</v>
      </c>
      <c r="K3363" s="12"/>
      <c r="L3363" s="12"/>
      <c r="M3363" s="12"/>
      <c r="N3363" s="12" t="s">
        <v>3482</v>
      </c>
      <c r="O3363" s="12">
        <v>52</v>
      </c>
      <c r="P3363" s="13">
        <v>98955.48</v>
      </c>
      <c r="Q3363" s="14">
        <v>158</v>
      </c>
    </row>
    <row r="3364" spans="1:17" ht="21">
      <c r="A3364" s="11" t="s">
        <v>165</v>
      </c>
      <c r="B3364" s="12" t="s">
        <v>2708</v>
      </c>
      <c r="C3364" s="12" t="s">
        <v>29</v>
      </c>
      <c r="D3364" s="12" t="s">
        <v>85</v>
      </c>
      <c r="E3364" s="12" t="s">
        <v>75</v>
      </c>
      <c r="F3364" s="12" t="s">
        <v>76</v>
      </c>
      <c r="G3364" s="12" t="s">
        <v>77</v>
      </c>
      <c r="H3364" s="12" t="s">
        <v>42</v>
      </c>
      <c r="I3364" s="12" t="s">
        <v>589</v>
      </c>
      <c r="J3364" s="12" t="s">
        <v>24</v>
      </c>
      <c r="K3364" s="12"/>
      <c r="L3364" s="12"/>
      <c r="M3364" s="12"/>
      <c r="N3364" s="12" t="s">
        <v>3483</v>
      </c>
      <c r="O3364" s="12">
        <v>62</v>
      </c>
      <c r="P3364" s="13">
        <v>61676.98</v>
      </c>
      <c r="Q3364" s="14">
        <v>237</v>
      </c>
    </row>
    <row r="3365" spans="1:17" ht="21">
      <c r="A3365" s="11" t="s">
        <v>165</v>
      </c>
      <c r="B3365" s="12" t="s">
        <v>1089</v>
      </c>
      <c r="C3365" s="12" t="s">
        <v>29</v>
      </c>
      <c r="D3365" s="12" t="s">
        <v>853</v>
      </c>
      <c r="E3365" s="12" t="s">
        <v>661</v>
      </c>
      <c r="F3365" s="12" t="s">
        <v>374</v>
      </c>
      <c r="G3365" s="12" t="s">
        <v>32</v>
      </c>
      <c r="H3365" s="12" t="s">
        <v>338</v>
      </c>
      <c r="I3365" s="12" t="s">
        <v>687</v>
      </c>
      <c r="J3365" s="12" t="s">
        <v>43</v>
      </c>
      <c r="K3365" s="12"/>
      <c r="L3365" s="12"/>
      <c r="M3365" s="12"/>
      <c r="N3365" s="12" t="s">
        <v>78</v>
      </c>
      <c r="O3365" s="12">
        <v>57</v>
      </c>
      <c r="P3365" s="13">
        <v>51299.43</v>
      </c>
      <c r="Q3365" s="14">
        <v>276</v>
      </c>
    </row>
    <row r="3366" spans="1:17" ht="21">
      <c r="A3366" s="11" t="s">
        <v>165</v>
      </c>
      <c r="B3366" s="12" t="s">
        <v>2894</v>
      </c>
      <c r="C3366" s="12" t="s">
        <v>29</v>
      </c>
      <c r="D3366" s="12" t="s">
        <v>85</v>
      </c>
      <c r="E3366" s="12" t="s">
        <v>2443</v>
      </c>
      <c r="F3366" s="12" t="s">
        <v>86</v>
      </c>
      <c r="G3366" s="12" t="s">
        <v>22</v>
      </c>
      <c r="H3366" s="12" t="s">
        <v>338</v>
      </c>
      <c r="I3366" s="12" t="s">
        <v>589</v>
      </c>
      <c r="J3366" s="12" t="s">
        <v>24</v>
      </c>
      <c r="K3366" s="12"/>
      <c r="L3366" s="12"/>
      <c r="M3366" s="12"/>
      <c r="N3366" s="12" t="s">
        <v>3484</v>
      </c>
      <c r="O3366" s="12">
        <v>61</v>
      </c>
      <c r="P3366" s="13">
        <v>89425.39</v>
      </c>
      <c r="Q3366" s="14">
        <v>544</v>
      </c>
    </row>
    <row r="3367" spans="1:17" ht="21">
      <c r="A3367" s="11" t="s">
        <v>165</v>
      </c>
      <c r="B3367" s="12" t="s">
        <v>2708</v>
      </c>
      <c r="C3367" s="12" t="s">
        <v>29</v>
      </c>
      <c r="D3367" s="12" t="s">
        <v>85</v>
      </c>
      <c r="E3367" s="12" t="s">
        <v>75</v>
      </c>
      <c r="F3367" s="12" t="s">
        <v>86</v>
      </c>
      <c r="G3367" s="12" t="s">
        <v>77</v>
      </c>
      <c r="H3367" s="12" t="s">
        <v>338</v>
      </c>
      <c r="I3367" s="12" t="s">
        <v>589</v>
      </c>
      <c r="J3367" s="12" t="s">
        <v>24</v>
      </c>
      <c r="K3367" s="12"/>
      <c r="L3367" s="12"/>
      <c r="M3367" s="12"/>
      <c r="N3367" s="12" t="s">
        <v>3485</v>
      </c>
      <c r="O3367" s="12">
        <v>45</v>
      </c>
      <c r="P3367" s="13">
        <v>35600.400000000001</v>
      </c>
      <c r="Q3367" s="14">
        <v>534</v>
      </c>
    </row>
    <row r="3368" spans="1:17" ht="21">
      <c r="A3368" s="11" t="s">
        <v>165</v>
      </c>
      <c r="B3368" s="12" t="s">
        <v>2894</v>
      </c>
      <c r="C3368" s="12" t="s">
        <v>29</v>
      </c>
      <c r="D3368" s="12" t="s">
        <v>85</v>
      </c>
      <c r="E3368" s="12" t="s">
        <v>58</v>
      </c>
      <c r="F3368" s="12" t="s">
        <v>86</v>
      </c>
      <c r="G3368" s="12" t="s">
        <v>77</v>
      </c>
      <c r="H3368" s="12" t="s">
        <v>338</v>
      </c>
      <c r="I3368" s="12" t="s">
        <v>589</v>
      </c>
      <c r="J3368" s="12" t="s">
        <v>24</v>
      </c>
      <c r="K3368" s="12"/>
      <c r="L3368" s="12"/>
      <c r="M3368" s="12"/>
      <c r="N3368" s="12" t="s">
        <v>2453</v>
      </c>
      <c r="O3368" s="12">
        <v>22</v>
      </c>
      <c r="P3368" s="13">
        <v>27062.86</v>
      </c>
      <c r="Q3368" s="14">
        <v>294</v>
      </c>
    </row>
    <row r="3369" spans="1:17" ht="21">
      <c r="A3369" s="11" t="s">
        <v>165</v>
      </c>
      <c r="B3369" s="12" t="s">
        <v>3486</v>
      </c>
      <c r="C3369" s="12" t="s">
        <v>18</v>
      </c>
      <c r="D3369" s="12" t="s">
        <v>85</v>
      </c>
      <c r="E3369" s="12" t="s">
        <v>49</v>
      </c>
      <c r="F3369" s="12" t="s">
        <v>86</v>
      </c>
      <c r="G3369" s="12" t="s">
        <v>77</v>
      </c>
      <c r="H3369" s="12" t="s">
        <v>338</v>
      </c>
      <c r="I3369" s="12" t="s">
        <v>589</v>
      </c>
      <c r="J3369" s="12" t="s">
        <v>24</v>
      </c>
      <c r="K3369" s="12"/>
      <c r="L3369" s="12"/>
      <c r="M3369" s="12"/>
      <c r="N3369" s="12" t="s">
        <v>1863</v>
      </c>
      <c r="O3369" s="12">
        <v>13</v>
      </c>
      <c r="P3369" s="13">
        <v>9099.8700000000008</v>
      </c>
      <c r="Q3369" s="14">
        <v>436</v>
      </c>
    </row>
    <row r="3370" spans="1:17" ht="21">
      <c r="A3370" s="11" t="s">
        <v>165</v>
      </c>
      <c r="B3370" s="12" t="s">
        <v>2708</v>
      </c>
      <c r="C3370" s="12" t="s">
        <v>29</v>
      </c>
      <c r="D3370" s="12" t="s">
        <v>85</v>
      </c>
      <c r="E3370" s="12" t="s">
        <v>49</v>
      </c>
      <c r="F3370" s="12" t="s">
        <v>76</v>
      </c>
      <c r="G3370" s="12" t="s">
        <v>22</v>
      </c>
      <c r="H3370" s="12" t="s">
        <v>42</v>
      </c>
      <c r="I3370" s="12" t="s">
        <v>589</v>
      </c>
      <c r="J3370" s="12" t="s">
        <v>24</v>
      </c>
      <c r="K3370" s="12"/>
      <c r="L3370" s="12"/>
      <c r="M3370" s="12"/>
      <c r="N3370" s="12" t="s">
        <v>3487</v>
      </c>
      <c r="O3370" s="12">
        <v>59</v>
      </c>
      <c r="P3370" s="13">
        <v>7077.05</v>
      </c>
      <c r="Q3370" s="14">
        <v>496</v>
      </c>
    </row>
    <row r="3371" spans="1:17" ht="21">
      <c r="A3371" s="11" t="s">
        <v>165</v>
      </c>
      <c r="B3371" s="12" t="s">
        <v>2894</v>
      </c>
      <c r="C3371" s="12" t="s">
        <v>29</v>
      </c>
      <c r="D3371" s="12" t="s">
        <v>85</v>
      </c>
      <c r="E3371" s="12" t="s">
        <v>2443</v>
      </c>
      <c r="F3371" s="12" t="s">
        <v>86</v>
      </c>
      <c r="G3371" s="12" t="s">
        <v>77</v>
      </c>
      <c r="H3371" s="12" t="s">
        <v>338</v>
      </c>
      <c r="I3371" s="12" t="s">
        <v>589</v>
      </c>
      <c r="J3371" s="12" t="s">
        <v>24</v>
      </c>
      <c r="K3371" s="12"/>
      <c r="L3371" s="12"/>
      <c r="M3371" s="12"/>
      <c r="N3371" s="12" t="s">
        <v>132</v>
      </c>
      <c r="O3371" s="12">
        <v>15</v>
      </c>
      <c r="P3371" s="13">
        <v>8849.85</v>
      </c>
      <c r="Q3371" s="14">
        <v>391</v>
      </c>
    </row>
    <row r="3372" spans="1:17" ht="21">
      <c r="A3372" s="11" t="s">
        <v>165</v>
      </c>
      <c r="B3372" s="12" t="s">
        <v>3444</v>
      </c>
      <c r="C3372" s="12" t="s">
        <v>29</v>
      </c>
      <c r="D3372" s="12"/>
      <c r="E3372" s="12" t="s">
        <v>1187</v>
      </c>
      <c r="F3372" s="12" t="s">
        <v>86</v>
      </c>
      <c r="G3372" s="12"/>
      <c r="H3372" s="12" t="s">
        <v>338</v>
      </c>
      <c r="I3372" s="12"/>
      <c r="J3372" s="12"/>
      <c r="K3372" s="12"/>
      <c r="L3372" s="12"/>
      <c r="M3372" s="12"/>
      <c r="N3372" s="12" t="s">
        <v>61</v>
      </c>
      <c r="O3372" s="12">
        <v>50</v>
      </c>
      <c r="P3372" s="13">
        <v>79950</v>
      </c>
      <c r="Q3372" s="14">
        <v>427</v>
      </c>
    </row>
    <row r="3373" spans="1:17" ht="21">
      <c r="A3373" s="11" t="s">
        <v>165</v>
      </c>
      <c r="B3373" s="12" t="s">
        <v>2708</v>
      </c>
      <c r="C3373" s="12" t="s">
        <v>29</v>
      </c>
      <c r="D3373" s="12" t="s">
        <v>85</v>
      </c>
      <c r="E3373" s="12" t="s">
        <v>75</v>
      </c>
      <c r="F3373" s="12" t="s">
        <v>76</v>
      </c>
      <c r="G3373" s="12" t="s">
        <v>77</v>
      </c>
      <c r="H3373" s="12" t="s">
        <v>338</v>
      </c>
      <c r="I3373" s="12" t="s">
        <v>589</v>
      </c>
      <c r="J3373" s="12" t="s">
        <v>24</v>
      </c>
      <c r="K3373" s="12"/>
      <c r="L3373" s="12"/>
      <c r="M3373" s="12"/>
      <c r="N3373" s="12" t="s">
        <v>45</v>
      </c>
      <c r="O3373" s="12">
        <v>63</v>
      </c>
      <c r="P3373" s="13">
        <v>62999.37</v>
      </c>
      <c r="Q3373" s="14">
        <v>291</v>
      </c>
    </row>
    <row r="3374" spans="1:17" ht="21">
      <c r="A3374" s="11" t="s">
        <v>28</v>
      </c>
      <c r="B3374" s="12"/>
      <c r="C3374" s="12" t="s">
        <v>29</v>
      </c>
      <c r="D3374" s="12" t="s">
        <v>30</v>
      </c>
      <c r="E3374" s="12" t="s">
        <v>20</v>
      </c>
      <c r="F3374" s="12" t="s">
        <v>31</v>
      </c>
      <c r="G3374" s="12" t="s">
        <v>32</v>
      </c>
      <c r="H3374" s="12" t="s">
        <v>33</v>
      </c>
      <c r="I3374" s="12" t="s">
        <v>34</v>
      </c>
      <c r="J3374" s="12" t="s">
        <v>24</v>
      </c>
      <c r="K3374" s="12" t="s">
        <v>25</v>
      </c>
      <c r="L3374" s="12"/>
      <c r="M3374" s="12">
        <v>4.5</v>
      </c>
      <c r="N3374" s="12" t="s">
        <v>3488</v>
      </c>
      <c r="O3374" s="12">
        <v>65</v>
      </c>
      <c r="P3374" s="13">
        <v>82631.899999999994</v>
      </c>
      <c r="Q3374" s="14">
        <v>281</v>
      </c>
    </row>
    <row r="3375" spans="1:17" ht="21">
      <c r="A3375" s="11" t="s">
        <v>17</v>
      </c>
      <c r="B3375" s="12" t="s">
        <v>101</v>
      </c>
      <c r="C3375" s="12" t="s">
        <v>29</v>
      </c>
      <c r="D3375" s="12" t="s">
        <v>102</v>
      </c>
      <c r="E3375" s="12" t="s">
        <v>20</v>
      </c>
      <c r="F3375" s="12" t="s">
        <v>31</v>
      </c>
      <c r="G3375" s="12" t="s">
        <v>96</v>
      </c>
      <c r="H3375" s="12" t="s">
        <v>23</v>
      </c>
      <c r="I3375" s="12"/>
      <c r="J3375" s="12" t="s">
        <v>24</v>
      </c>
      <c r="K3375" s="12" t="s">
        <v>25</v>
      </c>
      <c r="L3375" s="12"/>
      <c r="M3375" s="12"/>
      <c r="N3375" s="12" t="s">
        <v>399</v>
      </c>
      <c r="O3375" s="12">
        <v>42</v>
      </c>
      <c r="P3375" s="13">
        <v>54817.14</v>
      </c>
      <c r="Q3375" s="14">
        <v>355</v>
      </c>
    </row>
    <row r="3376" spans="1:17" ht="21">
      <c r="A3376" s="11" t="s">
        <v>152</v>
      </c>
      <c r="B3376" s="12" t="s">
        <v>153</v>
      </c>
      <c r="C3376" s="12" t="s">
        <v>73</v>
      </c>
      <c r="D3376" s="12" t="s">
        <v>30</v>
      </c>
      <c r="E3376" s="12" t="s">
        <v>20</v>
      </c>
      <c r="F3376" s="12" t="s">
        <v>31</v>
      </c>
      <c r="G3376" s="12" t="s">
        <v>41</v>
      </c>
      <c r="H3376" s="12" t="s">
        <v>23</v>
      </c>
      <c r="I3376" s="12"/>
      <c r="J3376" s="12" t="s">
        <v>24</v>
      </c>
      <c r="K3376" s="12" t="s">
        <v>25</v>
      </c>
      <c r="L3376" s="12"/>
      <c r="M3376" s="12"/>
      <c r="N3376" s="12" t="s">
        <v>3489</v>
      </c>
      <c r="O3376" s="12">
        <v>43</v>
      </c>
      <c r="P3376" s="13">
        <v>24632.12</v>
      </c>
      <c r="Q3376" s="14">
        <v>310</v>
      </c>
    </row>
    <row r="3377" spans="1:17" ht="21">
      <c r="A3377" s="11" t="s">
        <v>36</v>
      </c>
      <c r="B3377" s="12" t="s">
        <v>37</v>
      </c>
      <c r="C3377" s="12" t="s">
        <v>38</v>
      </c>
      <c r="D3377" s="12" t="s">
        <v>39</v>
      </c>
      <c r="E3377" s="12"/>
      <c r="F3377" s="12" t="s">
        <v>40</v>
      </c>
      <c r="G3377" s="12" t="s">
        <v>41</v>
      </c>
      <c r="H3377" s="12" t="s">
        <v>42</v>
      </c>
      <c r="I3377" s="12"/>
      <c r="J3377" s="12" t="s">
        <v>43</v>
      </c>
      <c r="K3377" s="12"/>
      <c r="L3377" s="12" t="s">
        <v>44</v>
      </c>
      <c r="M3377" s="12">
        <v>5</v>
      </c>
      <c r="N3377" s="12" t="s">
        <v>211</v>
      </c>
      <c r="O3377" s="12">
        <v>32</v>
      </c>
      <c r="P3377" s="13">
        <v>14719.68</v>
      </c>
      <c r="Q3377" s="14">
        <v>190</v>
      </c>
    </row>
    <row r="3378" spans="1:17" ht="21">
      <c r="A3378" s="11" t="s">
        <v>36</v>
      </c>
      <c r="B3378" s="12" t="s">
        <v>149</v>
      </c>
      <c r="C3378" s="12" t="s">
        <v>29</v>
      </c>
      <c r="D3378" s="12" t="s">
        <v>39</v>
      </c>
      <c r="E3378" s="12"/>
      <c r="F3378" s="12" t="s">
        <v>40</v>
      </c>
      <c r="G3378" s="12" t="s">
        <v>41</v>
      </c>
      <c r="H3378" s="12" t="s">
        <v>42</v>
      </c>
      <c r="I3378" s="12"/>
      <c r="J3378" s="12" t="s">
        <v>43</v>
      </c>
      <c r="K3378" s="12" t="s">
        <v>150</v>
      </c>
      <c r="L3378" s="12" t="s">
        <v>44</v>
      </c>
      <c r="M3378" s="12">
        <v>1</v>
      </c>
      <c r="N3378" s="12" t="s">
        <v>2196</v>
      </c>
      <c r="O3378" s="12">
        <v>36</v>
      </c>
      <c r="P3378" s="13">
        <v>37764</v>
      </c>
      <c r="Q3378" s="14">
        <v>506</v>
      </c>
    </row>
    <row r="3379" spans="1:17" ht="21">
      <c r="A3379" s="11" t="s">
        <v>17</v>
      </c>
      <c r="B3379" s="12"/>
      <c r="C3379" s="12" t="s">
        <v>18</v>
      </c>
      <c r="D3379" s="12" t="s">
        <v>19</v>
      </c>
      <c r="E3379" s="12" t="s">
        <v>20</v>
      </c>
      <c r="F3379" s="12" t="s">
        <v>21</v>
      </c>
      <c r="G3379" s="12" t="s">
        <v>22</v>
      </c>
      <c r="H3379" s="12" t="s">
        <v>23</v>
      </c>
      <c r="I3379" s="12"/>
      <c r="J3379" s="12" t="s">
        <v>24</v>
      </c>
      <c r="K3379" s="12" t="s">
        <v>25</v>
      </c>
      <c r="L3379" s="12" t="s">
        <v>26</v>
      </c>
      <c r="M3379" s="12"/>
      <c r="N3379" s="12" t="s">
        <v>3216</v>
      </c>
      <c r="O3379" s="12">
        <v>59</v>
      </c>
      <c r="P3379" s="13">
        <v>25901</v>
      </c>
      <c r="Q3379" s="14">
        <v>507</v>
      </c>
    </row>
    <row r="3380" spans="1:17" ht="21">
      <c r="A3380" s="11" t="s">
        <v>165</v>
      </c>
      <c r="B3380" s="12" t="s">
        <v>3444</v>
      </c>
      <c r="C3380" s="12" t="s">
        <v>29</v>
      </c>
      <c r="D3380" s="12" t="s">
        <v>85</v>
      </c>
      <c r="E3380" s="12" t="s">
        <v>3467</v>
      </c>
      <c r="F3380" s="12" t="s">
        <v>86</v>
      </c>
      <c r="G3380" s="12" t="s">
        <v>32</v>
      </c>
      <c r="H3380" s="12" t="s">
        <v>42</v>
      </c>
      <c r="I3380" s="12" t="s">
        <v>589</v>
      </c>
      <c r="J3380" s="12" t="s">
        <v>24</v>
      </c>
      <c r="K3380" s="12"/>
      <c r="L3380" s="12"/>
      <c r="M3380" s="12"/>
      <c r="N3380" s="12" t="s">
        <v>100</v>
      </c>
      <c r="O3380" s="12">
        <v>25</v>
      </c>
      <c r="P3380" s="13">
        <v>42475</v>
      </c>
      <c r="Q3380" s="14">
        <v>264</v>
      </c>
    </row>
    <row r="3381" spans="1:17" ht="21">
      <c r="A3381" s="11" t="s">
        <v>165</v>
      </c>
      <c r="B3381" s="12" t="s">
        <v>2908</v>
      </c>
      <c r="C3381" s="12" t="s">
        <v>18</v>
      </c>
      <c r="D3381" s="12" t="s">
        <v>85</v>
      </c>
      <c r="E3381" s="12" t="s">
        <v>75</v>
      </c>
      <c r="F3381" s="12" t="s">
        <v>86</v>
      </c>
      <c r="G3381" s="12" t="s">
        <v>22</v>
      </c>
      <c r="H3381" s="12" t="s">
        <v>256</v>
      </c>
      <c r="I3381" s="12" t="s">
        <v>589</v>
      </c>
      <c r="J3381" s="12" t="s">
        <v>24</v>
      </c>
      <c r="K3381" s="12"/>
      <c r="L3381" s="12"/>
      <c r="M3381" s="12"/>
      <c r="N3381" s="12" t="s">
        <v>3490</v>
      </c>
      <c r="O3381" s="12">
        <v>32</v>
      </c>
      <c r="P3381" s="13">
        <v>26058.560000000001</v>
      </c>
      <c r="Q3381" s="14">
        <v>417</v>
      </c>
    </row>
    <row r="3382" spans="1:17" ht="21">
      <c r="A3382" s="11" t="s">
        <v>165</v>
      </c>
      <c r="B3382" s="12" t="s">
        <v>2353</v>
      </c>
      <c r="C3382" s="12" t="s">
        <v>18</v>
      </c>
      <c r="D3382" s="12" t="s">
        <v>85</v>
      </c>
      <c r="E3382" s="12" t="s">
        <v>75</v>
      </c>
      <c r="F3382" s="12" t="s">
        <v>76</v>
      </c>
      <c r="G3382" s="12" t="s">
        <v>41</v>
      </c>
      <c r="H3382" s="12" t="s">
        <v>338</v>
      </c>
      <c r="I3382" s="12" t="s">
        <v>589</v>
      </c>
      <c r="J3382" s="12" t="s">
        <v>24</v>
      </c>
      <c r="K3382" s="12"/>
      <c r="L3382" s="12"/>
      <c r="M3382" s="12"/>
      <c r="N3382" s="12" t="s">
        <v>680</v>
      </c>
      <c r="O3382" s="12">
        <v>12</v>
      </c>
      <c r="P3382" s="13">
        <v>10788</v>
      </c>
      <c r="Q3382" s="14">
        <v>426</v>
      </c>
    </row>
    <row r="3383" spans="1:17" ht="21">
      <c r="A3383" s="11" t="s">
        <v>165</v>
      </c>
      <c r="B3383" s="12" t="s">
        <v>3491</v>
      </c>
      <c r="C3383" s="12" t="s">
        <v>29</v>
      </c>
      <c r="D3383" s="12" t="s">
        <v>85</v>
      </c>
      <c r="E3383" s="12" t="s">
        <v>49</v>
      </c>
      <c r="F3383" s="12" t="s">
        <v>86</v>
      </c>
      <c r="G3383" s="12" t="s">
        <v>22</v>
      </c>
      <c r="H3383" s="12" t="s">
        <v>42</v>
      </c>
      <c r="I3383" s="12" t="s">
        <v>589</v>
      </c>
      <c r="J3383" s="12" t="s">
        <v>24</v>
      </c>
      <c r="K3383" s="12"/>
      <c r="L3383" s="12"/>
      <c r="M3383" s="12"/>
      <c r="N3383" s="12" t="s">
        <v>100</v>
      </c>
      <c r="O3383" s="12">
        <v>50</v>
      </c>
      <c r="P3383" s="13">
        <v>84950</v>
      </c>
      <c r="Q3383" s="14">
        <v>510</v>
      </c>
    </row>
    <row r="3384" spans="1:17" ht="21">
      <c r="A3384" s="11" t="s">
        <v>165</v>
      </c>
      <c r="B3384" s="12" t="s">
        <v>2708</v>
      </c>
      <c r="C3384" s="12" t="s">
        <v>29</v>
      </c>
      <c r="D3384" s="12" t="s">
        <v>85</v>
      </c>
      <c r="E3384" s="12" t="s">
        <v>75</v>
      </c>
      <c r="F3384" s="12" t="s">
        <v>76</v>
      </c>
      <c r="G3384" s="12" t="s">
        <v>41</v>
      </c>
      <c r="H3384" s="12" t="s">
        <v>338</v>
      </c>
      <c r="I3384" s="12" t="s">
        <v>589</v>
      </c>
      <c r="J3384" s="12" t="s">
        <v>24</v>
      </c>
      <c r="K3384" s="12"/>
      <c r="L3384" s="12"/>
      <c r="M3384" s="12"/>
      <c r="N3384" s="12" t="s">
        <v>1408</v>
      </c>
      <c r="O3384" s="12">
        <v>29</v>
      </c>
      <c r="P3384" s="13">
        <v>23257.71</v>
      </c>
      <c r="Q3384" s="14">
        <v>494</v>
      </c>
    </row>
    <row r="3385" spans="1:17" ht="21">
      <c r="A3385" s="11" t="s">
        <v>165</v>
      </c>
      <c r="B3385" s="12" t="s">
        <v>2708</v>
      </c>
      <c r="C3385" s="12" t="s">
        <v>29</v>
      </c>
      <c r="D3385" s="12" t="s">
        <v>85</v>
      </c>
      <c r="E3385" s="12" t="s">
        <v>2443</v>
      </c>
      <c r="F3385" s="12" t="s">
        <v>76</v>
      </c>
      <c r="G3385" s="12" t="s">
        <v>32</v>
      </c>
      <c r="H3385" s="12" t="s">
        <v>42</v>
      </c>
      <c r="I3385" s="12" t="s">
        <v>589</v>
      </c>
      <c r="J3385" s="12" t="s">
        <v>24</v>
      </c>
      <c r="K3385" s="12"/>
      <c r="L3385" s="12"/>
      <c r="M3385" s="12"/>
      <c r="N3385" s="12" t="s">
        <v>211</v>
      </c>
      <c r="O3385" s="12">
        <v>32</v>
      </c>
      <c r="P3385" s="13">
        <v>14719.68</v>
      </c>
      <c r="Q3385" s="14">
        <v>425</v>
      </c>
    </row>
    <row r="3386" spans="1:17" ht="21">
      <c r="A3386" s="11" t="s">
        <v>165</v>
      </c>
      <c r="B3386" s="12" t="s">
        <v>2708</v>
      </c>
      <c r="C3386" s="12" t="s">
        <v>29</v>
      </c>
      <c r="D3386" s="12" t="s">
        <v>85</v>
      </c>
      <c r="E3386" s="12" t="s">
        <v>75</v>
      </c>
      <c r="F3386" s="12" t="s">
        <v>76</v>
      </c>
      <c r="G3386" s="12" t="s">
        <v>32</v>
      </c>
      <c r="H3386" s="12" t="s">
        <v>42</v>
      </c>
      <c r="I3386" s="12" t="s">
        <v>589</v>
      </c>
      <c r="J3386" s="12" t="s">
        <v>24</v>
      </c>
      <c r="K3386" s="12"/>
      <c r="L3386" s="12"/>
      <c r="M3386" s="12"/>
      <c r="N3386" s="12" t="s">
        <v>3492</v>
      </c>
      <c r="O3386" s="12">
        <v>26</v>
      </c>
      <c r="P3386" s="13">
        <v>23686</v>
      </c>
      <c r="Q3386" s="14">
        <v>418</v>
      </c>
    </row>
    <row r="3387" spans="1:17" ht="21">
      <c r="A3387" s="11" t="s">
        <v>165</v>
      </c>
      <c r="B3387" s="12" t="s">
        <v>2894</v>
      </c>
      <c r="C3387" s="12" t="s">
        <v>29</v>
      </c>
      <c r="D3387" s="12" t="s">
        <v>85</v>
      </c>
      <c r="E3387" s="12" t="s">
        <v>3493</v>
      </c>
      <c r="F3387" s="12" t="s">
        <v>86</v>
      </c>
      <c r="G3387" s="12" t="s">
        <v>32</v>
      </c>
      <c r="H3387" s="12" t="s">
        <v>338</v>
      </c>
      <c r="I3387" s="12" t="s">
        <v>589</v>
      </c>
      <c r="J3387" s="12" t="s">
        <v>24</v>
      </c>
      <c r="K3387" s="12"/>
      <c r="L3387" s="12"/>
      <c r="M3387" s="12"/>
      <c r="N3387" s="12" t="s">
        <v>3494</v>
      </c>
      <c r="O3387" s="12">
        <v>32</v>
      </c>
      <c r="P3387" s="13">
        <v>62367.68</v>
      </c>
      <c r="Q3387" s="14">
        <v>164</v>
      </c>
    </row>
    <row r="3388" spans="1:17" ht="21">
      <c r="A3388" s="11" t="s">
        <v>165</v>
      </c>
      <c r="B3388" s="12" t="s">
        <v>2894</v>
      </c>
      <c r="C3388" s="12" t="s">
        <v>29</v>
      </c>
      <c r="D3388" s="12" t="s">
        <v>85</v>
      </c>
      <c r="E3388" s="12" t="s">
        <v>1187</v>
      </c>
      <c r="F3388" s="12" t="s">
        <v>86</v>
      </c>
      <c r="G3388" s="12" t="s">
        <v>77</v>
      </c>
      <c r="H3388" s="12" t="s">
        <v>338</v>
      </c>
      <c r="I3388" s="12" t="s">
        <v>589</v>
      </c>
      <c r="J3388" s="12" t="s">
        <v>24</v>
      </c>
      <c r="K3388" s="12"/>
      <c r="L3388" s="12"/>
      <c r="M3388" s="12"/>
      <c r="N3388" s="12" t="s">
        <v>3495</v>
      </c>
      <c r="O3388" s="12">
        <v>61</v>
      </c>
      <c r="P3388" s="13">
        <v>21045</v>
      </c>
      <c r="Q3388" s="14">
        <v>316</v>
      </c>
    </row>
    <row r="3389" spans="1:17" ht="21">
      <c r="A3389" s="11" t="s">
        <v>165</v>
      </c>
      <c r="B3389" s="12" t="s">
        <v>2708</v>
      </c>
      <c r="C3389" s="12" t="s">
        <v>29</v>
      </c>
      <c r="D3389" s="12" t="s">
        <v>85</v>
      </c>
      <c r="E3389" s="12" t="s">
        <v>1187</v>
      </c>
      <c r="F3389" s="12" t="s">
        <v>76</v>
      </c>
      <c r="G3389" s="12" t="s">
        <v>41</v>
      </c>
      <c r="H3389" s="12" t="s">
        <v>42</v>
      </c>
      <c r="I3389" s="12" t="s">
        <v>589</v>
      </c>
      <c r="J3389" s="12" t="s">
        <v>24</v>
      </c>
      <c r="K3389" s="12"/>
      <c r="L3389" s="12"/>
      <c r="M3389" s="12"/>
      <c r="N3389" s="12" t="s">
        <v>100</v>
      </c>
      <c r="O3389" s="12">
        <v>22</v>
      </c>
      <c r="P3389" s="13">
        <v>37378</v>
      </c>
      <c r="Q3389" s="14">
        <v>303</v>
      </c>
    </row>
    <row r="3390" spans="1:17" ht="21">
      <c r="A3390" s="11" t="s">
        <v>165</v>
      </c>
      <c r="B3390" s="12" t="s">
        <v>3444</v>
      </c>
      <c r="C3390" s="12" t="s">
        <v>29</v>
      </c>
      <c r="D3390" s="12" t="s">
        <v>85</v>
      </c>
      <c r="E3390" s="12" t="s">
        <v>49</v>
      </c>
      <c r="F3390" s="12" t="s">
        <v>86</v>
      </c>
      <c r="G3390" s="12" t="s">
        <v>77</v>
      </c>
      <c r="H3390" s="12" t="s">
        <v>338</v>
      </c>
      <c r="I3390" s="12" t="s">
        <v>589</v>
      </c>
      <c r="J3390" s="12" t="s">
        <v>24</v>
      </c>
      <c r="K3390" s="12"/>
      <c r="L3390" s="12"/>
      <c r="M3390" s="12"/>
      <c r="N3390" s="12" t="s">
        <v>78</v>
      </c>
      <c r="O3390" s="12">
        <v>49</v>
      </c>
      <c r="P3390" s="13">
        <v>44099.51</v>
      </c>
      <c r="Q3390" s="14">
        <v>153</v>
      </c>
    </row>
    <row r="3391" spans="1:17" ht="21">
      <c r="A3391" s="11" t="s">
        <v>165</v>
      </c>
      <c r="B3391" s="12" t="s">
        <v>2908</v>
      </c>
      <c r="C3391" s="12" t="s">
        <v>18</v>
      </c>
      <c r="D3391" s="12" t="s">
        <v>85</v>
      </c>
      <c r="E3391" s="12" t="s">
        <v>75</v>
      </c>
      <c r="F3391" s="12" t="s">
        <v>76</v>
      </c>
      <c r="G3391" s="12" t="s">
        <v>22</v>
      </c>
      <c r="H3391" s="12" t="s">
        <v>338</v>
      </c>
      <c r="I3391" s="12" t="s">
        <v>589</v>
      </c>
      <c r="J3391" s="12" t="s">
        <v>24</v>
      </c>
      <c r="K3391" s="12"/>
      <c r="L3391" s="12"/>
      <c r="M3391" s="12"/>
      <c r="N3391" s="12" t="s">
        <v>265</v>
      </c>
      <c r="O3391" s="12">
        <v>33</v>
      </c>
      <c r="P3391" s="13">
        <v>65967</v>
      </c>
      <c r="Q3391" s="14">
        <v>296</v>
      </c>
    </row>
    <row r="3392" spans="1:17" ht="21">
      <c r="A3392" s="11" t="s">
        <v>17</v>
      </c>
      <c r="B3392" s="12"/>
      <c r="C3392" s="12" t="s">
        <v>29</v>
      </c>
      <c r="D3392" s="12" t="s">
        <v>19</v>
      </c>
      <c r="E3392" s="12" t="s">
        <v>94</v>
      </c>
      <c r="F3392" s="12" t="s">
        <v>95</v>
      </c>
      <c r="G3392" s="12" t="s">
        <v>96</v>
      </c>
      <c r="H3392" s="12" t="s">
        <v>23</v>
      </c>
      <c r="I3392" s="12"/>
      <c r="J3392" s="12" t="s">
        <v>24</v>
      </c>
      <c r="K3392" s="12" t="s">
        <v>25</v>
      </c>
      <c r="L3392" s="12" t="s">
        <v>97</v>
      </c>
      <c r="M3392" s="12">
        <v>5</v>
      </c>
      <c r="N3392" s="12" t="s">
        <v>286</v>
      </c>
      <c r="O3392" s="12">
        <v>49</v>
      </c>
      <c r="P3392" s="13">
        <v>12005</v>
      </c>
      <c r="Q3392" s="14">
        <v>481</v>
      </c>
    </row>
    <row r="3393" spans="1:17" ht="21">
      <c r="A3393" s="11" t="s">
        <v>28</v>
      </c>
      <c r="B3393" s="12"/>
      <c r="C3393" s="12" t="s">
        <v>18</v>
      </c>
      <c r="D3393" s="12" t="s">
        <v>287</v>
      </c>
      <c r="E3393" s="12" t="s">
        <v>32</v>
      </c>
      <c r="F3393" s="12" t="s">
        <v>288</v>
      </c>
      <c r="G3393" s="12" t="s">
        <v>77</v>
      </c>
      <c r="H3393" s="12" t="s">
        <v>23</v>
      </c>
      <c r="I3393" s="12"/>
      <c r="J3393" s="12" t="s">
        <v>24</v>
      </c>
      <c r="K3393" s="12" t="s">
        <v>25</v>
      </c>
      <c r="L3393" s="12" t="s">
        <v>97</v>
      </c>
      <c r="M3393" s="12">
        <v>4.7</v>
      </c>
      <c r="N3393" s="12" t="s">
        <v>3496</v>
      </c>
      <c r="O3393" s="12">
        <v>51</v>
      </c>
      <c r="P3393" s="13">
        <v>39678</v>
      </c>
      <c r="Q3393" s="14">
        <v>398</v>
      </c>
    </row>
    <row r="3394" spans="1:17" ht="21">
      <c r="A3394" s="11" t="s">
        <v>28</v>
      </c>
      <c r="B3394" s="12"/>
      <c r="C3394" s="12" t="s">
        <v>29</v>
      </c>
      <c r="D3394" s="12" t="s">
        <v>85</v>
      </c>
      <c r="E3394" s="12" t="s">
        <v>20</v>
      </c>
      <c r="F3394" s="12" t="s">
        <v>99</v>
      </c>
      <c r="G3394" s="12" t="s">
        <v>77</v>
      </c>
      <c r="H3394" s="12" t="s">
        <v>23</v>
      </c>
      <c r="I3394" s="12"/>
      <c r="J3394" s="12" t="s">
        <v>24</v>
      </c>
      <c r="K3394" s="12" t="s">
        <v>25</v>
      </c>
      <c r="L3394" s="12" t="s">
        <v>97</v>
      </c>
      <c r="M3394" s="12">
        <v>4.4000000000000004</v>
      </c>
      <c r="N3394" s="12" t="s">
        <v>3497</v>
      </c>
      <c r="O3394" s="12">
        <v>18</v>
      </c>
      <c r="P3394" s="13">
        <v>12311.82</v>
      </c>
      <c r="Q3394" s="14">
        <v>279</v>
      </c>
    </row>
    <row r="3395" spans="1:17" ht="21">
      <c r="A3395" s="11" t="s">
        <v>165</v>
      </c>
      <c r="B3395" s="12" t="s">
        <v>3444</v>
      </c>
      <c r="C3395" s="12" t="s">
        <v>29</v>
      </c>
      <c r="D3395" s="12" t="s">
        <v>85</v>
      </c>
      <c r="E3395" s="12" t="s">
        <v>3467</v>
      </c>
      <c r="F3395" s="12" t="s">
        <v>86</v>
      </c>
      <c r="G3395" s="12" t="s">
        <v>32</v>
      </c>
      <c r="H3395" s="12" t="s">
        <v>338</v>
      </c>
      <c r="I3395" s="12" t="s">
        <v>589</v>
      </c>
      <c r="J3395" s="12" t="s">
        <v>24</v>
      </c>
      <c r="K3395" s="12"/>
      <c r="L3395" s="12"/>
      <c r="M3395" s="12"/>
      <c r="N3395" s="12" t="s">
        <v>2322</v>
      </c>
      <c r="O3395" s="12">
        <v>24</v>
      </c>
      <c r="P3395" s="13">
        <v>22432.080000000002</v>
      </c>
      <c r="Q3395" s="14">
        <v>248</v>
      </c>
    </row>
    <row r="3396" spans="1:17" ht="21">
      <c r="A3396" s="11" t="s">
        <v>165</v>
      </c>
      <c r="B3396" s="12" t="s">
        <v>2908</v>
      </c>
      <c r="C3396" s="12" t="s">
        <v>18</v>
      </c>
      <c r="D3396" s="12" t="s">
        <v>85</v>
      </c>
      <c r="E3396" s="12" t="s">
        <v>75</v>
      </c>
      <c r="F3396" s="12" t="s">
        <v>76</v>
      </c>
      <c r="G3396" s="12" t="s">
        <v>22</v>
      </c>
      <c r="H3396" s="12" t="s">
        <v>42</v>
      </c>
      <c r="I3396" s="12" t="s">
        <v>589</v>
      </c>
      <c r="J3396" s="12" t="s">
        <v>24</v>
      </c>
      <c r="K3396" s="12"/>
      <c r="L3396" s="12"/>
      <c r="M3396" s="12"/>
      <c r="N3396" s="12" t="s">
        <v>3498</v>
      </c>
      <c r="O3396" s="12">
        <v>61</v>
      </c>
      <c r="P3396" s="13">
        <v>38368.39</v>
      </c>
      <c r="Q3396" s="14">
        <v>490</v>
      </c>
    </row>
    <row r="3397" spans="1:17" ht="21">
      <c r="A3397" s="11" t="s">
        <v>165</v>
      </c>
      <c r="B3397" s="12" t="s">
        <v>2908</v>
      </c>
      <c r="C3397" s="12" t="s">
        <v>18</v>
      </c>
      <c r="D3397" s="12" t="s">
        <v>85</v>
      </c>
      <c r="E3397" s="12" t="s">
        <v>75</v>
      </c>
      <c r="F3397" s="12" t="s">
        <v>76</v>
      </c>
      <c r="G3397" s="12" t="s">
        <v>77</v>
      </c>
      <c r="H3397" s="12" t="s">
        <v>338</v>
      </c>
      <c r="I3397" s="12" t="s">
        <v>589</v>
      </c>
      <c r="J3397" s="12" t="s">
        <v>24</v>
      </c>
      <c r="K3397" s="12"/>
      <c r="L3397" s="12"/>
      <c r="M3397" s="12"/>
      <c r="N3397" s="12" t="s">
        <v>1556</v>
      </c>
      <c r="O3397" s="12">
        <v>47</v>
      </c>
      <c r="P3397" s="13">
        <v>38633.53</v>
      </c>
      <c r="Q3397" s="14">
        <v>264</v>
      </c>
    </row>
    <row r="3398" spans="1:17" ht="21">
      <c r="A3398" s="11" t="s">
        <v>165</v>
      </c>
      <c r="B3398" s="12" t="s">
        <v>1549</v>
      </c>
      <c r="C3398" s="12" t="s">
        <v>48</v>
      </c>
      <c r="D3398" s="12" t="s">
        <v>85</v>
      </c>
      <c r="E3398" s="12" t="s">
        <v>20</v>
      </c>
      <c r="F3398" s="12" t="s">
        <v>76</v>
      </c>
      <c r="G3398" s="12" t="s">
        <v>41</v>
      </c>
      <c r="H3398" s="12" t="s">
        <v>338</v>
      </c>
      <c r="I3398" s="12" t="s">
        <v>589</v>
      </c>
      <c r="J3398" s="12" t="s">
        <v>24</v>
      </c>
      <c r="K3398" s="12"/>
      <c r="L3398" s="12"/>
      <c r="M3398" s="12"/>
      <c r="N3398" s="12" t="s">
        <v>3499</v>
      </c>
      <c r="O3398" s="12">
        <v>54</v>
      </c>
      <c r="P3398" s="13">
        <v>109619.46</v>
      </c>
      <c r="Q3398" s="14">
        <v>530</v>
      </c>
    </row>
    <row r="3399" spans="1:17" ht="21">
      <c r="A3399" s="11" t="s">
        <v>165</v>
      </c>
      <c r="B3399" s="12" t="s">
        <v>2708</v>
      </c>
      <c r="C3399" s="12" t="s">
        <v>29</v>
      </c>
      <c r="D3399" s="12" t="s">
        <v>85</v>
      </c>
      <c r="E3399" s="12" t="s">
        <v>1187</v>
      </c>
      <c r="F3399" s="12" t="s">
        <v>76</v>
      </c>
      <c r="G3399" s="12" t="s">
        <v>41</v>
      </c>
      <c r="H3399" s="12" t="s">
        <v>42</v>
      </c>
      <c r="I3399" s="12" t="s">
        <v>589</v>
      </c>
      <c r="J3399" s="12" t="s">
        <v>24</v>
      </c>
      <c r="K3399" s="12"/>
      <c r="L3399" s="12"/>
      <c r="M3399" s="12"/>
      <c r="N3399" s="12" t="s">
        <v>151</v>
      </c>
      <c r="O3399" s="12">
        <v>44</v>
      </c>
      <c r="P3399" s="13">
        <v>17159.560000000001</v>
      </c>
      <c r="Q3399" s="14">
        <v>128</v>
      </c>
    </row>
    <row r="3400" spans="1:17" ht="21">
      <c r="A3400" s="11" t="s">
        <v>165</v>
      </c>
      <c r="B3400" s="12" t="s">
        <v>2908</v>
      </c>
      <c r="C3400" s="12" t="s">
        <v>18</v>
      </c>
      <c r="D3400" s="12" t="s">
        <v>85</v>
      </c>
      <c r="E3400" s="12" t="s">
        <v>49</v>
      </c>
      <c r="F3400" s="12" t="s">
        <v>76</v>
      </c>
      <c r="G3400" s="12" t="s">
        <v>41</v>
      </c>
      <c r="H3400" s="12" t="s">
        <v>338</v>
      </c>
      <c r="I3400" s="12" t="s">
        <v>589</v>
      </c>
      <c r="J3400" s="12" t="s">
        <v>24</v>
      </c>
      <c r="K3400" s="12"/>
      <c r="L3400" s="12"/>
      <c r="M3400" s="12"/>
      <c r="N3400" s="12" t="s">
        <v>45</v>
      </c>
      <c r="O3400" s="12">
        <v>18</v>
      </c>
      <c r="P3400" s="13">
        <v>17999.82</v>
      </c>
      <c r="Q3400" s="14">
        <v>211</v>
      </c>
    </row>
    <row r="3401" spans="1:17" ht="21">
      <c r="A3401" s="11" t="s">
        <v>165</v>
      </c>
      <c r="B3401" s="12" t="s">
        <v>2894</v>
      </c>
      <c r="C3401" s="12" t="s">
        <v>29</v>
      </c>
      <c r="D3401" s="12" t="s">
        <v>85</v>
      </c>
      <c r="E3401" s="12" t="s">
        <v>2443</v>
      </c>
      <c r="F3401" s="12" t="s">
        <v>86</v>
      </c>
      <c r="G3401" s="12" t="s">
        <v>22</v>
      </c>
      <c r="H3401" s="12" t="s">
        <v>338</v>
      </c>
      <c r="I3401" s="12" t="s">
        <v>589</v>
      </c>
      <c r="J3401" s="12" t="s">
        <v>24</v>
      </c>
      <c r="K3401" s="12"/>
      <c r="L3401" s="12"/>
      <c r="M3401" s="12"/>
      <c r="N3401" s="12" t="s">
        <v>3500</v>
      </c>
      <c r="O3401" s="12">
        <v>64</v>
      </c>
      <c r="P3401" s="13">
        <v>129408</v>
      </c>
      <c r="Q3401" s="14">
        <v>233</v>
      </c>
    </row>
    <row r="3402" spans="1:17" ht="21">
      <c r="A3402" s="11" t="s">
        <v>165</v>
      </c>
      <c r="B3402" s="12" t="s">
        <v>3444</v>
      </c>
      <c r="C3402" s="12" t="s">
        <v>29</v>
      </c>
      <c r="D3402" s="12" t="s">
        <v>85</v>
      </c>
      <c r="E3402" s="12" t="s">
        <v>75</v>
      </c>
      <c r="F3402" s="12" t="s">
        <v>86</v>
      </c>
      <c r="G3402" s="12" t="s">
        <v>41</v>
      </c>
      <c r="H3402" s="12" t="s">
        <v>338</v>
      </c>
      <c r="I3402" s="12" t="s">
        <v>589</v>
      </c>
      <c r="J3402" s="12" t="s">
        <v>24</v>
      </c>
      <c r="K3402" s="12"/>
      <c r="L3402" s="12"/>
      <c r="M3402" s="12"/>
      <c r="N3402" s="12" t="s">
        <v>132</v>
      </c>
      <c r="O3402" s="12">
        <v>38</v>
      </c>
      <c r="P3402" s="13">
        <v>22419.62</v>
      </c>
      <c r="Q3402" s="14">
        <v>132</v>
      </c>
    </row>
    <row r="3403" spans="1:17" ht="21">
      <c r="A3403" s="11" t="s">
        <v>165</v>
      </c>
      <c r="B3403" s="12" t="s">
        <v>2894</v>
      </c>
      <c r="C3403" s="12" t="s">
        <v>29</v>
      </c>
      <c r="D3403" s="12" t="s">
        <v>85</v>
      </c>
      <c r="E3403" s="12" t="s">
        <v>75</v>
      </c>
      <c r="F3403" s="12" t="s">
        <v>86</v>
      </c>
      <c r="G3403" s="12" t="s">
        <v>32</v>
      </c>
      <c r="H3403" s="12" t="s">
        <v>338</v>
      </c>
      <c r="I3403" s="12" t="s">
        <v>589</v>
      </c>
      <c r="J3403" s="12" t="s">
        <v>24</v>
      </c>
      <c r="K3403" s="12"/>
      <c r="L3403" s="12"/>
      <c r="M3403" s="12"/>
      <c r="N3403" s="12" t="s">
        <v>354</v>
      </c>
      <c r="O3403" s="12">
        <v>26</v>
      </c>
      <c r="P3403" s="13">
        <v>70174</v>
      </c>
      <c r="Q3403" s="14">
        <v>202</v>
      </c>
    </row>
    <row r="3404" spans="1:17" ht="21">
      <c r="A3404" s="11" t="s">
        <v>165</v>
      </c>
      <c r="B3404" s="12" t="s">
        <v>2708</v>
      </c>
      <c r="C3404" s="12" t="s">
        <v>29</v>
      </c>
      <c r="D3404" s="12" t="s">
        <v>85</v>
      </c>
      <c r="E3404" s="12" t="s">
        <v>75</v>
      </c>
      <c r="F3404" s="12" t="s">
        <v>86</v>
      </c>
      <c r="G3404" s="12" t="s">
        <v>41</v>
      </c>
      <c r="H3404" s="12" t="s">
        <v>42</v>
      </c>
      <c r="I3404" s="12" t="s">
        <v>589</v>
      </c>
      <c r="J3404" s="12" t="s">
        <v>24</v>
      </c>
      <c r="K3404" s="12"/>
      <c r="L3404" s="12"/>
      <c r="M3404" s="12"/>
      <c r="N3404" s="12" t="s">
        <v>1955</v>
      </c>
      <c r="O3404" s="12">
        <v>37</v>
      </c>
      <c r="P3404" s="13">
        <v>56572.63</v>
      </c>
      <c r="Q3404" s="14">
        <v>208</v>
      </c>
    </row>
    <row r="3405" spans="1:17" ht="21">
      <c r="A3405" s="11" t="s">
        <v>165</v>
      </c>
      <c r="B3405" s="12" t="s">
        <v>2894</v>
      </c>
      <c r="C3405" s="12" t="s">
        <v>29</v>
      </c>
      <c r="D3405" s="12" t="s">
        <v>85</v>
      </c>
      <c r="E3405" s="12" t="s">
        <v>1187</v>
      </c>
      <c r="F3405" s="12" t="s">
        <v>86</v>
      </c>
      <c r="G3405" s="12" t="s">
        <v>32</v>
      </c>
      <c r="H3405" s="12" t="s">
        <v>338</v>
      </c>
      <c r="I3405" s="12" t="s">
        <v>589</v>
      </c>
      <c r="J3405" s="12" t="s">
        <v>24</v>
      </c>
      <c r="K3405" s="12"/>
      <c r="L3405" s="12"/>
      <c r="M3405" s="12"/>
      <c r="N3405" s="12" t="s">
        <v>867</v>
      </c>
      <c r="O3405" s="12">
        <v>56</v>
      </c>
      <c r="P3405" s="13">
        <v>156744</v>
      </c>
      <c r="Q3405" s="14">
        <v>166</v>
      </c>
    </row>
    <row r="3406" spans="1:17" ht="21">
      <c r="A3406" s="11" t="s">
        <v>165</v>
      </c>
      <c r="B3406" s="12" t="s">
        <v>2894</v>
      </c>
      <c r="C3406" s="12" t="s">
        <v>29</v>
      </c>
      <c r="D3406" s="12" t="s">
        <v>85</v>
      </c>
      <c r="E3406" s="12" t="s">
        <v>3467</v>
      </c>
      <c r="F3406" s="12" t="s">
        <v>86</v>
      </c>
      <c r="G3406" s="12" t="s">
        <v>41</v>
      </c>
      <c r="H3406" s="12" t="s">
        <v>338</v>
      </c>
      <c r="I3406" s="12" t="s">
        <v>589</v>
      </c>
      <c r="J3406" s="12" t="s">
        <v>24</v>
      </c>
      <c r="K3406" s="12"/>
      <c r="L3406" s="12"/>
      <c r="M3406" s="12"/>
      <c r="N3406" s="12" t="s">
        <v>3501</v>
      </c>
      <c r="O3406" s="12">
        <v>18</v>
      </c>
      <c r="P3406" s="13">
        <v>30122.639999999999</v>
      </c>
      <c r="Q3406" s="14">
        <v>412</v>
      </c>
    </row>
    <row r="3407" spans="1:17" ht="21">
      <c r="A3407" s="11" t="s">
        <v>28</v>
      </c>
      <c r="B3407" s="12"/>
      <c r="C3407" s="12" t="s">
        <v>29</v>
      </c>
      <c r="D3407" s="12" t="s">
        <v>30</v>
      </c>
      <c r="E3407" s="12" t="s">
        <v>20</v>
      </c>
      <c r="F3407" s="12" t="s">
        <v>31</v>
      </c>
      <c r="G3407" s="12" t="s">
        <v>32</v>
      </c>
      <c r="H3407" s="12" t="s">
        <v>33</v>
      </c>
      <c r="I3407" s="12" t="s">
        <v>34</v>
      </c>
      <c r="J3407" s="12" t="s">
        <v>24</v>
      </c>
      <c r="K3407" s="12" t="s">
        <v>25</v>
      </c>
      <c r="L3407" s="12"/>
      <c r="M3407" s="12">
        <v>4.5</v>
      </c>
      <c r="N3407" s="12" t="s">
        <v>3030</v>
      </c>
      <c r="O3407" s="12">
        <v>59</v>
      </c>
      <c r="P3407" s="13">
        <v>80239.41</v>
      </c>
      <c r="Q3407" s="14">
        <v>324</v>
      </c>
    </row>
    <row r="3408" spans="1:17" ht="21">
      <c r="A3408" s="11" t="s">
        <v>36</v>
      </c>
      <c r="B3408" s="12" t="s">
        <v>37</v>
      </c>
      <c r="C3408" s="12" t="s">
        <v>38</v>
      </c>
      <c r="D3408" s="12" t="s">
        <v>39</v>
      </c>
      <c r="E3408" s="12"/>
      <c r="F3408" s="12" t="s">
        <v>40</v>
      </c>
      <c r="G3408" s="12" t="s">
        <v>41</v>
      </c>
      <c r="H3408" s="12" t="s">
        <v>42</v>
      </c>
      <c r="I3408" s="12"/>
      <c r="J3408" s="12" t="s">
        <v>43</v>
      </c>
      <c r="K3408" s="12"/>
      <c r="L3408" s="12" t="s">
        <v>44</v>
      </c>
      <c r="M3408" s="12">
        <v>5</v>
      </c>
      <c r="N3408" s="12" t="s">
        <v>3502</v>
      </c>
      <c r="O3408" s="12">
        <v>49</v>
      </c>
      <c r="P3408" s="13">
        <v>119559.51</v>
      </c>
      <c r="Q3408" s="14">
        <v>140</v>
      </c>
    </row>
    <row r="3409" spans="1:17" ht="21">
      <c r="A3409" s="11" t="s">
        <v>36</v>
      </c>
      <c r="B3409" s="12" t="s">
        <v>149</v>
      </c>
      <c r="C3409" s="12" t="s">
        <v>29</v>
      </c>
      <c r="D3409" s="12" t="s">
        <v>39</v>
      </c>
      <c r="E3409" s="12"/>
      <c r="F3409" s="12" t="s">
        <v>40</v>
      </c>
      <c r="G3409" s="12" t="s">
        <v>41</v>
      </c>
      <c r="H3409" s="12" t="s">
        <v>42</v>
      </c>
      <c r="I3409" s="12"/>
      <c r="J3409" s="12" t="s">
        <v>43</v>
      </c>
      <c r="K3409" s="12" t="s">
        <v>150</v>
      </c>
      <c r="L3409" s="12" t="s">
        <v>44</v>
      </c>
      <c r="M3409" s="12">
        <v>1</v>
      </c>
      <c r="N3409" s="12" t="s">
        <v>527</v>
      </c>
      <c r="O3409" s="12">
        <v>26</v>
      </c>
      <c r="P3409" s="13">
        <v>49374</v>
      </c>
      <c r="Q3409" s="14">
        <v>107</v>
      </c>
    </row>
    <row r="3410" spans="1:17" ht="21">
      <c r="A3410" s="11" t="s">
        <v>17</v>
      </c>
      <c r="B3410" s="12"/>
      <c r="C3410" s="12" t="s">
        <v>18</v>
      </c>
      <c r="D3410" s="12" t="s">
        <v>19</v>
      </c>
      <c r="E3410" s="12" t="s">
        <v>20</v>
      </c>
      <c r="F3410" s="12" t="s">
        <v>21</v>
      </c>
      <c r="G3410" s="12" t="s">
        <v>22</v>
      </c>
      <c r="H3410" s="12" t="s">
        <v>23</v>
      </c>
      <c r="I3410" s="12"/>
      <c r="J3410" s="12" t="s">
        <v>24</v>
      </c>
      <c r="K3410" s="12" t="s">
        <v>25</v>
      </c>
      <c r="L3410" s="12" t="s">
        <v>26</v>
      </c>
      <c r="M3410" s="12"/>
      <c r="N3410" s="12" t="s">
        <v>151</v>
      </c>
      <c r="O3410" s="12">
        <v>32</v>
      </c>
      <c r="P3410" s="13">
        <v>12479.68</v>
      </c>
      <c r="Q3410" s="14">
        <v>194</v>
      </c>
    </row>
    <row r="3411" spans="1:17" ht="21">
      <c r="A3411" s="11" t="s">
        <v>165</v>
      </c>
      <c r="B3411" s="12" t="s">
        <v>2708</v>
      </c>
      <c r="C3411" s="12" t="s">
        <v>29</v>
      </c>
      <c r="D3411" s="12" t="s">
        <v>85</v>
      </c>
      <c r="E3411" s="12" t="s">
        <v>1187</v>
      </c>
      <c r="F3411" s="12" t="s">
        <v>76</v>
      </c>
      <c r="G3411" s="12" t="s">
        <v>77</v>
      </c>
      <c r="H3411" s="12" t="s">
        <v>42</v>
      </c>
      <c r="I3411" s="12" t="s">
        <v>589</v>
      </c>
      <c r="J3411" s="12" t="s">
        <v>24</v>
      </c>
      <c r="K3411" s="12"/>
      <c r="L3411" s="12"/>
      <c r="M3411" s="12"/>
      <c r="N3411" s="12" t="s">
        <v>127</v>
      </c>
      <c r="O3411" s="12">
        <v>65</v>
      </c>
      <c r="P3411" s="13">
        <v>41599.35</v>
      </c>
      <c r="Q3411" s="14">
        <v>310</v>
      </c>
    </row>
    <row r="3412" spans="1:17" ht="21">
      <c r="A3412" s="11" t="s">
        <v>165</v>
      </c>
      <c r="B3412" s="12" t="s">
        <v>2353</v>
      </c>
      <c r="C3412" s="12" t="s">
        <v>18</v>
      </c>
      <c r="D3412" s="12" t="s">
        <v>85</v>
      </c>
      <c r="E3412" s="12" t="s">
        <v>20</v>
      </c>
      <c r="F3412" s="12" t="s">
        <v>86</v>
      </c>
      <c r="G3412" s="12" t="s">
        <v>77</v>
      </c>
      <c r="H3412" s="12" t="s">
        <v>42</v>
      </c>
      <c r="I3412" s="12" t="s">
        <v>589</v>
      </c>
      <c r="J3412" s="12" t="s">
        <v>24</v>
      </c>
      <c r="K3412" s="12"/>
      <c r="L3412" s="12"/>
      <c r="M3412" s="12"/>
      <c r="N3412" s="12" t="s">
        <v>61</v>
      </c>
      <c r="O3412" s="12">
        <v>61</v>
      </c>
      <c r="P3412" s="13">
        <v>97539</v>
      </c>
      <c r="Q3412" s="14">
        <v>512</v>
      </c>
    </row>
    <row r="3413" spans="1:17" ht="21">
      <c r="A3413" s="11" t="s">
        <v>165</v>
      </c>
      <c r="B3413" s="12" t="s">
        <v>3444</v>
      </c>
      <c r="C3413" s="12" t="s">
        <v>29</v>
      </c>
      <c r="D3413" s="12" t="s">
        <v>85</v>
      </c>
      <c r="E3413" s="12" t="s">
        <v>1187</v>
      </c>
      <c r="F3413" s="12" t="s">
        <v>86</v>
      </c>
      <c r="G3413" s="12" t="s">
        <v>41</v>
      </c>
      <c r="H3413" s="12" t="s">
        <v>338</v>
      </c>
      <c r="I3413" s="12" t="s">
        <v>589</v>
      </c>
      <c r="J3413" s="12" t="s">
        <v>24</v>
      </c>
      <c r="K3413" s="12"/>
      <c r="L3413" s="12"/>
      <c r="M3413" s="12"/>
      <c r="N3413" s="12" t="s">
        <v>151</v>
      </c>
      <c r="O3413" s="12">
        <v>25</v>
      </c>
      <c r="P3413" s="13">
        <v>9749.75</v>
      </c>
      <c r="Q3413" s="14">
        <v>401</v>
      </c>
    </row>
    <row r="3414" spans="1:17" ht="21">
      <c r="A3414" s="11" t="s">
        <v>165</v>
      </c>
      <c r="B3414" s="12" t="s">
        <v>3444</v>
      </c>
      <c r="C3414" s="12" t="s">
        <v>29</v>
      </c>
      <c r="D3414" s="12" t="s">
        <v>85</v>
      </c>
      <c r="E3414" s="12" t="s">
        <v>3467</v>
      </c>
      <c r="F3414" s="12" t="s">
        <v>86</v>
      </c>
      <c r="G3414" s="12" t="s">
        <v>41</v>
      </c>
      <c r="H3414" s="12" t="s">
        <v>42</v>
      </c>
      <c r="I3414" s="12" t="s">
        <v>589</v>
      </c>
      <c r="J3414" s="12" t="s">
        <v>24</v>
      </c>
      <c r="K3414" s="12"/>
      <c r="L3414" s="12"/>
      <c r="M3414" s="12"/>
      <c r="N3414" s="12" t="s">
        <v>2873</v>
      </c>
      <c r="O3414" s="12">
        <v>52</v>
      </c>
      <c r="P3414" s="13">
        <v>24439.48</v>
      </c>
      <c r="Q3414" s="14">
        <v>510</v>
      </c>
    </row>
    <row r="3415" spans="1:17" ht="21">
      <c r="A3415" s="11" t="s">
        <v>165</v>
      </c>
      <c r="B3415" s="12" t="s">
        <v>2134</v>
      </c>
      <c r="C3415" s="12" t="s">
        <v>18</v>
      </c>
      <c r="D3415" s="12" t="s">
        <v>85</v>
      </c>
      <c r="E3415" s="12" t="s">
        <v>20</v>
      </c>
      <c r="F3415" s="12" t="s">
        <v>76</v>
      </c>
      <c r="G3415" s="12" t="s">
        <v>41</v>
      </c>
      <c r="H3415" s="12" t="s">
        <v>338</v>
      </c>
      <c r="I3415" s="12" t="s">
        <v>589</v>
      </c>
      <c r="J3415" s="12" t="s">
        <v>24</v>
      </c>
      <c r="K3415" s="12"/>
      <c r="L3415" s="12"/>
      <c r="M3415" s="12"/>
      <c r="N3415" s="12" t="s">
        <v>3503</v>
      </c>
      <c r="O3415" s="12">
        <v>49</v>
      </c>
      <c r="P3415" s="13">
        <v>7350</v>
      </c>
      <c r="Q3415" s="14">
        <v>356</v>
      </c>
    </row>
    <row r="3416" spans="1:17" ht="21">
      <c r="A3416" s="11" t="s">
        <v>165</v>
      </c>
      <c r="B3416" s="12" t="s">
        <v>2708</v>
      </c>
      <c r="C3416" s="12" t="s">
        <v>29</v>
      </c>
      <c r="D3416" s="12" t="s">
        <v>85</v>
      </c>
      <c r="E3416" s="12" t="s">
        <v>3467</v>
      </c>
      <c r="F3416" s="12" t="s">
        <v>76</v>
      </c>
      <c r="G3416" s="12" t="s">
        <v>41</v>
      </c>
      <c r="H3416" s="12" t="s">
        <v>338</v>
      </c>
      <c r="I3416" s="12" t="s">
        <v>589</v>
      </c>
      <c r="J3416" s="12" t="s">
        <v>24</v>
      </c>
      <c r="K3416" s="12"/>
      <c r="L3416" s="12"/>
      <c r="M3416" s="12"/>
      <c r="N3416" s="12" t="s">
        <v>132</v>
      </c>
      <c r="O3416" s="12">
        <v>15</v>
      </c>
      <c r="P3416" s="13">
        <v>8849.85</v>
      </c>
      <c r="Q3416" s="14">
        <v>432</v>
      </c>
    </row>
    <row r="3417" spans="1:17" ht="21">
      <c r="A3417" s="11" t="s">
        <v>165</v>
      </c>
      <c r="B3417" s="12" t="s">
        <v>2894</v>
      </c>
      <c r="C3417" s="12" t="s">
        <v>29</v>
      </c>
      <c r="D3417" s="12" t="s">
        <v>85</v>
      </c>
      <c r="E3417" s="12" t="s">
        <v>75</v>
      </c>
      <c r="F3417" s="12" t="s">
        <v>86</v>
      </c>
      <c r="G3417" s="12" t="s">
        <v>41</v>
      </c>
      <c r="H3417" s="12" t="s">
        <v>338</v>
      </c>
      <c r="I3417" s="12" t="s">
        <v>589</v>
      </c>
      <c r="J3417" s="12" t="s">
        <v>24</v>
      </c>
      <c r="K3417" s="12"/>
      <c r="L3417" s="12"/>
      <c r="M3417" s="12"/>
      <c r="N3417" s="12" t="s">
        <v>3470</v>
      </c>
      <c r="O3417" s="12">
        <v>35</v>
      </c>
      <c r="P3417" s="13">
        <v>36994.65</v>
      </c>
      <c r="Q3417" s="14">
        <v>390</v>
      </c>
    </row>
    <row r="3418" spans="1:17" ht="21">
      <c r="A3418" s="11" t="s">
        <v>165</v>
      </c>
      <c r="B3418" s="12" t="s">
        <v>3468</v>
      </c>
      <c r="C3418" s="12" t="s">
        <v>29</v>
      </c>
      <c r="D3418" s="12" t="s">
        <v>85</v>
      </c>
      <c r="E3418" s="12" t="s">
        <v>20</v>
      </c>
      <c r="F3418" s="12" t="s">
        <v>76</v>
      </c>
      <c r="G3418" s="12" t="s">
        <v>41</v>
      </c>
      <c r="H3418" s="12" t="s">
        <v>42</v>
      </c>
      <c r="I3418" s="12" t="s">
        <v>589</v>
      </c>
      <c r="J3418" s="12" t="s">
        <v>24</v>
      </c>
      <c r="K3418" s="12"/>
      <c r="L3418" s="12"/>
      <c r="M3418" s="12"/>
      <c r="N3418" s="12" t="s">
        <v>3504</v>
      </c>
      <c r="O3418" s="12">
        <v>57</v>
      </c>
      <c r="P3418" s="13">
        <v>37559.58</v>
      </c>
      <c r="Q3418" s="14">
        <v>281</v>
      </c>
    </row>
    <row r="3419" spans="1:17" ht="21">
      <c r="A3419" s="11" t="s">
        <v>165</v>
      </c>
      <c r="B3419" s="12" t="s">
        <v>2894</v>
      </c>
      <c r="C3419" s="12" t="s">
        <v>29</v>
      </c>
      <c r="D3419" s="12" t="s">
        <v>85</v>
      </c>
      <c r="E3419" s="12" t="s">
        <v>3493</v>
      </c>
      <c r="F3419" s="12" t="s">
        <v>86</v>
      </c>
      <c r="G3419" s="12" t="s">
        <v>41</v>
      </c>
      <c r="H3419" s="12" t="s">
        <v>338</v>
      </c>
      <c r="I3419" s="12" t="s">
        <v>589</v>
      </c>
      <c r="J3419" s="12" t="s">
        <v>24</v>
      </c>
      <c r="K3419" s="12"/>
      <c r="L3419" s="12"/>
      <c r="M3419" s="12"/>
      <c r="N3419" s="12" t="s">
        <v>45</v>
      </c>
      <c r="O3419" s="12">
        <v>42</v>
      </c>
      <c r="P3419" s="13">
        <v>41999.58</v>
      </c>
      <c r="Q3419" s="14">
        <v>449</v>
      </c>
    </row>
    <row r="3420" spans="1:17" ht="21">
      <c r="A3420" s="11" t="s">
        <v>165</v>
      </c>
      <c r="B3420" s="12" t="s">
        <v>2894</v>
      </c>
      <c r="C3420" s="12" t="s">
        <v>29</v>
      </c>
      <c r="D3420" s="12" t="s">
        <v>85</v>
      </c>
      <c r="E3420" s="12" t="s">
        <v>1187</v>
      </c>
      <c r="F3420" s="12" t="s">
        <v>86</v>
      </c>
      <c r="G3420" s="12" t="s">
        <v>77</v>
      </c>
      <c r="H3420" s="12" t="s">
        <v>338</v>
      </c>
      <c r="I3420" s="12" t="s">
        <v>589</v>
      </c>
      <c r="J3420" s="12" t="s">
        <v>24</v>
      </c>
      <c r="K3420" s="12"/>
      <c r="L3420" s="12"/>
      <c r="M3420" s="12"/>
      <c r="N3420" s="12" t="s">
        <v>3505</v>
      </c>
      <c r="O3420" s="12">
        <v>53</v>
      </c>
      <c r="P3420" s="13">
        <v>32223.47</v>
      </c>
      <c r="Q3420" s="14">
        <v>545</v>
      </c>
    </row>
    <row r="3421" spans="1:17" ht="21">
      <c r="A3421" s="11" t="s">
        <v>165</v>
      </c>
      <c r="B3421" s="12" t="s">
        <v>3468</v>
      </c>
      <c r="C3421" s="12" t="s">
        <v>29</v>
      </c>
      <c r="D3421" s="12" t="s">
        <v>85</v>
      </c>
      <c r="E3421" s="12" t="s">
        <v>20</v>
      </c>
      <c r="F3421" s="12" t="s">
        <v>86</v>
      </c>
      <c r="G3421" s="12" t="s">
        <v>41</v>
      </c>
      <c r="H3421" s="12" t="s">
        <v>338</v>
      </c>
      <c r="I3421" s="12" t="s">
        <v>589</v>
      </c>
      <c r="J3421" s="12" t="s">
        <v>24</v>
      </c>
      <c r="K3421" s="12"/>
      <c r="L3421" s="12"/>
      <c r="M3421" s="12"/>
      <c r="N3421" s="12" t="s">
        <v>3506</v>
      </c>
      <c r="O3421" s="12">
        <v>20</v>
      </c>
      <c r="P3421" s="13">
        <v>20768.599999999999</v>
      </c>
      <c r="Q3421" s="14">
        <v>417</v>
      </c>
    </row>
    <row r="3422" spans="1:17" ht="21">
      <c r="A3422" s="11" t="s">
        <v>165</v>
      </c>
      <c r="B3422" s="12" t="s">
        <v>2908</v>
      </c>
      <c r="C3422" s="12" t="s">
        <v>18</v>
      </c>
      <c r="D3422" s="12" t="s">
        <v>85</v>
      </c>
      <c r="E3422" s="12" t="s">
        <v>1187</v>
      </c>
      <c r="F3422" s="12" t="s">
        <v>76</v>
      </c>
      <c r="G3422" s="12" t="s">
        <v>22</v>
      </c>
      <c r="H3422" s="12" t="s">
        <v>42</v>
      </c>
      <c r="I3422" s="12" t="s">
        <v>589</v>
      </c>
      <c r="J3422" s="12" t="s">
        <v>24</v>
      </c>
      <c r="K3422" s="12"/>
      <c r="L3422" s="12"/>
      <c r="M3422" s="12"/>
      <c r="N3422" s="12" t="s">
        <v>211</v>
      </c>
      <c r="O3422" s="12">
        <v>42</v>
      </c>
      <c r="P3422" s="13">
        <v>19319.580000000002</v>
      </c>
      <c r="Q3422" s="14">
        <v>484</v>
      </c>
    </row>
    <row r="3423" spans="1:17" ht="21">
      <c r="A3423" s="11" t="s">
        <v>17</v>
      </c>
      <c r="B3423" s="12"/>
      <c r="C3423" s="12" t="s">
        <v>29</v>
      </c>
      <c r="D3423" s="12" t="s">
        <v>19</v>
      </c>
      <c r="E3423" s="12" t="s">
        <v>94</v>
      </c>
      <c r="F3423" s="12" t="s">
        <v>95</v>
      </c>
      <c r="G3423" s="12" t="s">
        <v>96</v>
      </c>
      <c r="H3423" s="12" t="s">
        <v>23</v>
      </c>
      <c r="I3423" s="12"/>
      <c r="J3423" s="12" t="s">
        <v>24</v>
      </c>
      <c r="K3423" s="12" t="s">
        <v>25</v>
      </c>
      <c r="L3423" s="12" t="s">
        <v>97</v>
      </c>
      <c r="M3423" s="12">
        <v>5</v>
      </c>
      <c r="N3423" s="12" t="s">
        <v>2422</v>
      </c>
      <c r="O3423" s="12">
        <v>12</v>
      </c>
      <c r="P3423" s="13">
        <v>20810.52</v>
      </c>
      <c r="Q3423" s="14">
        <v>236</v>
      </c>
    </row>
    <row r="3424" spans="1:17" ht="21">
      <c r="A3424" s="11" t="s">
        <v>28</v>
      </c>
      <c r="B3424" s="12"/>
      <c r="C3424" s="12" t="s">
        <v>18</v>
      </c>
      <c r="D3424" s="12" t="s">
        <v>287</v>
      </c>
      <c r="E3424" s="12" t="s">
        <v>32</v>
      </c>
      <c r="F3424" s="12" t="s">
        <v>288</v>
      </c>
      <c r="G3424" s="12" t="s">
        <v>77</v>
      </c>
      <c r="H3424" s="12" t="s">
        <v>23</v>
      </c>
      <c r="I3424" s="12"/>
      <c r="J3424" s="12" t="s">
        <v>24</v>
      </c>
      <c r="K3424" s="12" t="s">
        <v>25</v>
      </c>
      <c r="L3424" s="12" t="s">
        <v>97</v>
      </c>
      <c r="M3424" s="12">
        <v>4.7</v>
      </c>
      <c r="N3424" s="12" t="s">
        <v>3507</v>
      </c>
      <c r="O3424" s="12">
        <v>58</v>
      </c>
      <c r="P3424" s="13">
        <v>101209.42</v>
      </c>
      <c r="Q3424" s="14">
        <v>217</v>
      </c>
    </row>
    <row r="3425" spans="1:17" ht="21">
      <c r="A3425" s="11" t="s">
        <v>28</v>
      </c>
      <c r="B3425" s="12"/>
      <c r="C3425" s="12" t="s">
        <v>29</v>
      </c>
      <c r="D3425" s="12" t="s">
        <v>85</v>
      </c>
      <c r="E3425" s="12" t="s">
        <v>20</v>
      </c>
      <c r="F3425" s="12" t="s">
        <v>99</v>
      </c>
      <c r="G3425" s="12" t="s">
        <v>77</v>
      </c>
      <c r="H3425" s="12" t="s">
        <v>23</v>
      </c>
      <c r="I3425" s="12"/>
      <c r="J3425" s="12" t="s">
        <v>24</v>
      </c>
      <c r="K3425" s="12" t="s">
        <v>25</v>
      </c>
      <c r="L3425" s="12" t="s">
        <v>97</v>
      </c>
      <c r="M3425" s="12">
        <v>4.4000000000000004</v>
      </c>
      <c r="N3425" s="12" t="s">
        <v>3508</v>
      </c>
      <c r="O3425" s="12">
        <v>58</v>
      </c>
      <c r="P3425" s="13">
        <v>45720.24</v>
      </c>
      <c r="Q3425" s="14">
        <v>217</v>
      </c>
    </row>
    <row r="3426" spans="1:17" ht="21">
      <c r="A3426" s="11" t="s">
        <v>165</v>
      </c>
      <c r="B3426" s="12" t="s">
        <v>2708</v>
      </c>
      <c r="C3426" s="12" t="s">
        <v>29</v>
      </c>
      <c r="D3426" s="12" t="s">
        <v>85</v>
      </c>
      <c r="E3426" s="12" t="s">
        <v>3467</v>
      </c>
      <c r="F3426" s="12" t="s">
        <v>76</v>
      </c>
      <c r="G3426" s="12" t="s">
        <v>77</v>
      </c>
      <c r="H3426" s="12" t="s">
        <v>42</v>
      </c>
      <c r="I3426" s="12" t="s">
        <v>589</v>
      </c>
      <c r="J3426" s="12" t="s">
        <v>24</v>
      </c>
      <c r="K3426" s="12"/>
      <c r="L3426" s="12"/>
      <c r="M3426" s="12"/>
      <c r="N3426" s="12" t="s">
        <v>151</v>
      </c>
      <c r="O3426" s="12">
        <v>17</v>
      </c>
      <c r="P3426" s="13">
        <v>6629.83</v>
      </c>
      <c r="Q3426" s="14">
        <v>275</v>
      </c>
    </row>
    <row r="3427" spans="1:17" ht="21">
      <c r="A3427" s="11" t="s">
        <v>36</v>
      </c>
      <c r="B3427" s="12" t="s">
        <v>37</v>
      </c>
      <c r="C3427" s="12" t="s">
        <v>38</v>
      </c>
      <c r="D3427" s="12" t="s">
        <v>39</v>
      </c>
      <c r="E3427" s="12"/>
      <c r="F3427" s="12" t="s">
        <v>40</v>
      </c>
      <c r="G3427" s="12" t="s">
        <v>41</v>
      </c>
      <c r="H3427" s="12" t="s">
        <v>42</v>
      </c>
      <c r="I3427" s="12"/>
      <c r="J3427" s="12" t="s">
        <v>43</v>
      </c>
      <c r="K3427" s="12"/>
      <c r="L3427" s="12" t="s">
        <v>44</v>
      </c>
      <c r="M3427" s="12">
        <v>5</v>
      </c>
      <c r="N3427" s="12" t="s">
        <v>151</v>
      </c>
      <c r="O3427" s="12">
        <v>40</v>
      </c>
      <c r="P3427" s="13">
        <v>15599.6</v>
      </c>
      <c r="Q3427" s="14">
        <v>234</v>
      </c>
    </row>
    <row r="3428" spans="1:17" ht="21">
      <c r="A3428" s="11" t="s">
        <v>36</v>
      </c>
      <c r="B3428" s="12" t="s">
        <v>149</v>
      </c>
      <c r="C3428" s="12" t="s">
        <v>29</v>
      </c>
      <c r="D3428" s="12" t="s">
        <v>39</v>
      </c>
      <c r="E3428" s="12"/>
      <c r="F3428" s="12" t="s">
        <v>40</v>
      </c>
      <c r="G3428" s="12" t="s">
        <v>41</v>
      </c>
      <c r="H3428" s="12" t="s">
        <v>42</v>
      </c>
      <c r="I3428" s="12"/>
      <c r="J3428" s="12" t="s">
        <v>43</v>
      </c>
      <c r="K3428" s="12" t="s">
        <v>150</v>
      </c>
      <c r="L3428" s="12" t="s">
        <v>44</v>
      </c>
      <c r="M3428" s="12">
        <v>1</v>
      </c>
      <c r="N3428" s="12" t="s">
        <v>3509</v>
      </c>
      <c r="O3428" s="12">
        <v>21</v>
      </c>
      <c r="P3428" s="13">
        <v>24759</v>
      </c>
      <c r="Q3428" s="14">
        <v>147</v>
      </c>
    </row>
    <row r="3429" spans="1:17" ht="21">
      <c r="A3429" s="11" t="s">
        <v>17</v>
      </c>
      <c r="B3429" s="12"/>
      <c r="C3429" s="12" t="s">
        <v>18</v>
      </c>
      <c r="D3429" s="12" t="s">
        <v>19</v>
      </c>
      <c r="E3429" s="12" t="s">
        <v>20</v>
      </c>
      <c r="F3429" s="12" t="s">
        <v>21</v>
      </c>
      <c r="G3429" s="12" t="s">
        <v>22</v>
      </c>
      <c r="H3429" s="12" t="s">
        <v>23</v>
      </c>
      <c r="I3429" s="12"/>
      <c r="J3429" s="12" t="s">
        <v>24</v>
      </c>
      <c r="K3429" s="12" t="s">
        <v>25</v>
      </c>
      <c r="L3429" s="12" t="s">
        <v>26</v>
      </c>
      <c r="M3429" s="12"/>
      <c r="N3429" s="12" t="s">
        <v>100</v>
      </c>
      <c r="O3429" s="12">
        <v>47</v>
      </c>
      <c r="P3429" s="13">
        <v>79853</v>
      </c>
      <c r="Q3429" s="14">
        <v>346</v>
      </c>
    </row>
    <row r="3430" spans="1:17" ht="21">
      <c r="A3430" s="11" t="s">
        <v>165</v>
      </c>
      <c r="B3430" s="12" t="s">
        <v>2708</v>
      </c>
      <c r="C3430" s="12" t="s">
        <v>29</v>
      </c>
      <c r="D3430" s="12" t="s">
        <v>85</v>
      </c>
      <c r="E3430" s="12" t="s">
        <v>2443</v>
      </c>
      <c r="F3430" s="12" t="s">
        <v>76</v>
      </c>
      <c r="G3430" s="12" t="s">
        <v>77</v>
      </c>
      <c r="H3430" s="12" t="s">
        <v>42</v>
      </c>
      <c r="I3430" s="12" t="s">
        <v>589</v>
      </c>
      <c r="J3430" s="12" t="s">
        <v>24</v>
      </c>
      <c r="K3430" s="12"/>
      <c r="L3430" s="12"/>
      <c r="M3430" s="12"/>
      <c r="N3430" s="12" t="s">
        <v>2236</v>
      </c>
      <c r="O3430" s="12">
        <v>13</v>
      </c>
      <c r="P3430" s="13">
        <v>12479.87</v>
      </c>
      <c r="Q3430" s="14">
        <v>478</v>
      </c>
    </row>
    <row r="3431" spans="1:17" ht="21">
      <c r="A3431" s="11" t="s">
        <v>165</v>
      </c>
      <c r="B3431" s="12" t="s">
        <v>2894</v>
      </c>
      <c r="C3431" s="12" t="s">
        <v>29</v>
      </c>
      <c r="D3431" s="12" t="s">
        <v>85</v>
      </c>
      <c r="E3431" s="12" t="s">
        <v>1349</v>
      </c>
      <c r="F3431" s="12" t="s">
        <v>86</v>
      </c>
      <c r="G3431" s="12" t="s">
        <v>77</v>
      </c>
      <c r="H3431" s="12" t="s">
        <v>338</v>
      </c>
      <c r="I3431" s="12" t="s">
        <v>589</v>
      </c>
      <c r="J3431" s="12" t="s">
        <v>24</v>
      </c>
      <c r="K3431" s="12"/>
      <c r="L3431" s="12"/>
      <c r="M3431" s="12"/>
      <c r="N3431" s="12" t="s">
        <v>3510</v>
      </c>
      <c r="O3431" s="12">
        <v>50</v>
      </c>
      <c r="P3431" s="13">
        <v>49997.5</v>
      </c>
      <c r="Q3431" s="14">
        <v>337</v>
      </c>
    </row>
    <row r="3432" spans="1:17" ht="21">
      <c r="A3432" s="11" t="s">
        <v>165</v>
      </c>
      <c r="B3432" s="12" t="s">
        <v>2353</v>
      </c>
      <c r="C3432" s="12" t="s">
        <v>18</v>
      </c>
      <c r="D3432" s="12" t="s">
        <v>85</v>
      </c>
      <c r="E3432" s="12" t="s">
        <v>1187</v>
      </c>
      <c r="F3432" s="12" t="s">
        <v>76</v>
      </c>
      <c r="G3432" s="12" t="s">
        <v>41</v>
      </c>
      <c r="H3432" s="12" t="s">
        <v>338</v>
      </c>
      <c r="I3432" s="12" t="s">
        <v>589</v>
      </c>
      <c r="J3432" s="12" t="s">
        <v>24</v>
      </c>
      <c r="K3432" s="12"/>
      <c r="L3432" s="12"/>
      <c r="M3432" s="12"/>
      <c r="N3432" s="12" t="s">
        <v>151</v>
      </c>
      <c r="O3432" s="12">
        <v>37</v>
      </c>
      <c r="P3432" s="13">
        <v>14429.63</v>
      </c>
      <c r="Q3432" s="14">
        <v>465</v>
      </c>
    </row>
    <row r="3433" spans="1:17" ht="21">
      <c r="A3433" s="11" t="s">
        <v>165</v>
      </c>
      <c r="B3433" s="12" t="s">
        <v>2708</v>
      </c>
      <c r="C3433" s="12" t="s">
        <v>29</v>
      </c>
      <c r="D3433" s="12" t="s">
        <v>85</v>
      </c>
      <c r="E3433" s="12" t="s">
        <v>2443</v>
      </c>
      <c r="F3433" s="12" t="s">
        <v>76</v>
      </c>
      <c r="G3433" s="12" t="s">
        <v>41</v>
      </c>
      <c r="H3433" s="12" t="s">
        <v>42</v>
      </c>
      <c r="I3433" s="12" t="s">
        <v>589</v>
      </c>
      <c r="J3433" s="12" t="s">
        <v>24</v>
      </c>
      <c r="K3433" s="12"/>
      <c r="L3433" s="12"/>
      <c r="M3433" s="12"/>
      <c r="N3433" s="12" t="s">
        <v>1853</v>
      </c>
      <c r="O3433" s="12">
        <v>23</v>
      </c>
      <c r="P3433" s="13">
        <v>82777</v>
      </c>
      <c r="Q3433" s="14">
        <v>492</v>
      </c>
    </row>
    <row r="3434" spans="1:17" ht="21">
      <c r="A3434" s="11" t="s">
        <v>165</v>
      </c>
      <c r="B3434" s="12" t="s">
        <v>3444</v>
      </c>
      <c r="C3434" s="12" t="s">
        <v>29</v>
      </c>
      <c r="D3434" s="12" t="s">
        <v>85</v>
      </c>
      <c r="E3434" s="12" t="s">
        <v>75</v>
      </c>
      <c r="F3434" s="12" t="s">
        <v>76</v>
      </c>
      <c r="G3434" s="12" t="s">
        <v>77</v>
      </c>
      <c r="H3434" s="12" t="s">
        <v>42</v>
      </c>
      <c r="I3434" s="12" t="s">
        <v>589</v>
      </c>
      <c r="J3434" s="12" t="s">
        <v>3511</v>
      </c>
      <c r="K3434" s="12"/>
      <c r="L3434" s="12"/>
      <c r="M3434" s="12"/>
      <c r="N3434" s="12" t="s">
        <v>3512</v>
      </c>
      <c r="O3434" s="12">
        <v>65</v>
      </c>
      <c r="P3434" s="13">
        <v>159054.35</v>
      </c>
      <c r="Q3434" s="14">
        <v>426</v>
      </c>
    </row>
    <row r="3435" spans="1:17" ht="21">
      <c r="A3435" s="11" t="s">
        <v>165</v>
      </c>
      <c r="B3435" s="12" t="s">
        <v>2708</v>
      </c>
      <c r="C3435" s="12" t="s">
        <v>29</v>
      </c>
      <c r="D3435" s="12" t="s">
        <v>85</v>
      </c>
      <c r="E3435" s="12" t="s">
        <v>75</v>
      </c>
      <c r="F3435" s="12" t="s">
        <v>76</v>
      </c>
      <c r="G3435" s="12" t="s">
        <v>41</v>
      </c>
      <c r="H3435" s="12" t="s">
        <v>338</v>
      </c>
      <c r="I3435" s="12" t="s">
        <v>589</v>
      </c>
      <c r="J3435" s="12" t="s">
        <v>24</v>
      </c>
      <c r="K3435" s="12"/>
      <c r="L3435" s="12"/>
      <c r="M3435" s="12"/>
      <c r="N3435" s="12" t="s">
        <v>151</v>
      </c>
      <c r="O3435" s="12">
        <v>38</v>
      </c>
      <c r="P3435" s="13">
        <v>14819.62</v>
      </c>
      <c r="Q3435" s="14">
        <v>274</v>
      </c>
    </row>
    <row r="3436" spans="1:17" ht="21">
      <c r="A3436" s="11" t="s">
        <v>123</v>
      </c>
      <c r="B3436" s="12" t="s">
        <v>3513</v>
      </c>
      <c r="C3436" s="12" t="s">
        <v>18</v>
      </c>
      <c r="D3436" s="12" t="s">
        <v>335</v>
      </c>
      <c r="E3436" s="12" t="s">
        <v>208</v>
      </c>
      <c r="F3436" s="12" t="s">
        <v>139</v>
      </c>
      <c r="G3436" s="12" t="s">
        <v>67</v>
      </c>
      <c r="H3436" s="12" t="s">
        <v>256</v>
      </c>
      <c r="I3436" s="12" t="s">
        <v>3514</v>
      </c>
      <c r="J3436" s="12" t="s">
        <v>24</v>
      </c>
      <c r="K3436" s="12"/>
      <c r="L3436" s="12"/>
      <c r="M3436" s="12"/>
      <c r="N3436" s="12" t="s">
        <v>3515</v>
      </c>
      <c r="O3436" s="12">
        <v>42</v>
      </c>
      <c r="P3436" s="13">
        <v>7977.9</v>
      </c>
      <c r="Q3436" s="14">
        <v>195</v>
      </c>
    </row>
    <row r="3437" spans="1:17" ht="21">
      <c r="A3437" s="11" t="s">
        <v>165</v>
      </c>
      <c r="B3437" s="12" t="s">
        <v>2708</v>
      </c>
      <c r="C3437" s="12" t="s">
        <v>29</v>
      </c>
      <c r="D3437" s="12" t="s">
        <v>85</v>
      </c>
      <c r="E3437" s="12" t="s">
        <v>1187</v>
      </c>
      <c r="F3437" s="12" t="s">
        <v>86</v>
      </c>
      <c r="G3437" s="12" t="s">
        <v>41</v>
      </c>
      <c r="H3437" s="12" t="s">
        <v>338</v>
      </c>
      <c r="I3437" s="12" t="s">
        <v>589</v>
      </c>
      <c r="J3437" s="12" t="s">
        <v>24</v>
      </c>
      <c r="K3437" s="12"/>
      <c r="L3437" s="12"/>
      <c r="M3437" s="12"/>
      <c r="N3437" s="12" t="s">
        <v>151</v>
      </c>
      <c r="O3437" s="12">
        <v>15</v>
      </c>
      <c r="P3437" s="13">
        <v>5849.85</v>
      </c>
      <c r="Q3437" s="14">
        <v>332</v>
      </c>
    </row>
    <row r="3438" spans="1:17" ht="21">
      <c r="A3438" s="11" t="s">
        <v>165</v>
      </c>
      <c r="B3438" s="12" t="s">
        <v>2894</v>
      </c>
      <c r="C3438" s="12" t="s">
        <v>29</v>
      </c>
      <c r="D3438" s="12" t="s">
        <v>85</v>
      </c>
      <c r="E3438" s="12" t="s">
        <v>49</v>
      </c>
      <c r="F3438" s="12" t="s">
        <v>86</v>
      </c>
      <c r="G3438" s="12" t="s">
        <v>22</v>
      </c>
      <c r="H3438" s="12" t="s">
        <v>338</v>
      </c>
      <c r="I3438" s="12" t="s">
        <v>589</v>
      </c>
      <c r="J3438" s="12" t="s">
        <v>24</v>
      </c>
      <c r="K3438" s="12"/>
      <c r="L3438" s="12"/>
      <c r="M3438" s="12"/>
      <c r="N3438" s="12" t="s">
        <v>151</v>
      </c>
      <c r="O3438" s="12">
        <v>36</v>
      </c>
      <c r="P3438" s="13">
        <v>14039.64</v>
      </c>
      <c r="Q3438" s="14">
        <v>268</v>
      </c>
    </row>
    <row r="3439" spans="1:17" ht="21">
      <c r="A3439" s="11" t="s">
        <v>165</v>
      </c>
      <c r="B3439" s="12" t="s">
        <v>2353</v>
      </c>
      <c r="C3439" s="12" t="s">
        <v>18</v>
      </c>
      <c r="D3439" s="12" t="s">
        <v>85</v>
      </c>
      <c r="E3439" s="12" t="s">
        <v>49</v>
      </c>
      <c r="F3439" s="12" t="s">
        <v>76</v>
      </c>
      <c r="G3439" s="12" t="s">
        <v>41</v>
      </c>
      <c r="H3439" s="12" t="s">
        <v>42</v>
      </c>
      <c r="I3439" s="12" t="s">
        <v>589</v>
      </c>
      <c r="J3439" s="12" t="s">
        <v>24</v>
      </c>
      <c r="K3439" s="12"/>
      <c r="L3439" s="12"/>
      <c r="M3439" s="12"/>
      <c r="N3439" s="12" t="s">
        <v>3516</v>
      </c>
      <c r="O3439" s="12">
        <v>49</v>
      </c>
      <c r="P3439" s="13">
        <v>61984.51</v>
      </c>
      <c r="Q3439" s="14">
        <v>289</v>
      </c>
    </row>
    <row r="3440" spans="1:17" ht="21">
      <c r="A3440" s="11" t="s">
        <v>165</v>
      </c>
      <c r="B3440" s="12" t="s">
        <v>587</v>
      </c>
      <c r="C3440" s="12" t="s">
        <v>29</v>
      </c>
      <c r="D3440" s="12" t="s">
        <v>588</v>
      </c>
      <c r="E3440" s="12" t="s">
        <v>75</v>
      </c>
      <c r="F3440" s="12" t="s">
        <v>106</v>
      </c>
      <c r="G3440" s="12" t="s">
        <v>41</v>
      </c>
      <c r="H3440" s="12" t="s">
        <v>338</v>
      </c>
      <c r="I3440" s="12" t="s">
        <v>589</v>
      </c>
      <c r="J3440" s="12" t="s">
        <v>1357</v>
      </c>
      <c r="K3440" s="12"/>
      <c r="L3440" s="12"/>
      <c r="M3440" s="12"/>
      <c r="N3440" s="12" t="s">
        <v>132</v>
      </c>
      <c r="O3440" s="12">
        <v>61</v>
      </c>
      <c r="P3440" s="13">
        <v>35989.39</v>
      </c>
      <c r="Q3440" s="14">
        <v>256</v>
      </c>
    </row>
    <row r="3441" spans="1:17" ht="21">
      <c r="A3441" s="11" t="s">
        <v>17</v>
      </c>
      <c r="B3441" s="12"/>
      <c r="C3441" s="12" t="s">
        <v>29</v>
      </c>
      <c r="D3441" s="12" t="s">
        <v>19</v>
      </c>
      <c r="E3441" s="12" t="s">
        <v>94</v>
      </c>
      <c r="F3441" s="12" t="s">
        <v>95</v>
      </c>
      <c r="G3441" s="12" t="s">
        <v>96</v>
      </c>
      <c r="H3441" s="12" t="s">
        <v>23</v>
      </c>
      <c r="I3441" s="12"/>
      <c r="J3441" s="12" t="s">
        <v>24</v>
      </c>
      <c r="K3441" s="12" t="s">
        <v>25</v>
      </c>
      <c r="L3441" s="12" t="s">
        <v>97</v>
      </c>
      <c r="M3441" s="12">
        <v>5</v>
      </c>
      <c r="N3441" s="12" t="s">
        <v>45</v>
      </c>
      <c r="O3441" s="12">
        <v>32</v>
      </c>
      <c r="P3441" s="13">
        <v>31999.68</v>
      </c>
      <c r="Q3441" s="14">
        <v>309</v>
      </c>
    </row>
    <row r="3442" spans="1:17" ht="21">
      <c r="A3442" s="11" t="s">
        <v>28</v>
      </c>
      <c r="B3442" s="12"/>
      <c r="C3442" s="12" t="s">
        <v>18</v>
      </c>
      <c r="D3442" s="12" t="s">
        <v>287</v>
      </c>
      <c r="E3442" s="12" t="s">
        <v>32</v>
      </c>
      <c r="F3442" s="12" t="s">
        <v>288</v>
      </c>
      <c r="G3442" s="12" t="s">
        <v>77</v>
      </c>
      <c r="H3442" s="12" t="s">
        <v>23</v>
      </c>
      <c r="I3442" s="12"/>
      <c r="J3442" s="12" t="s">
        <v>24</v>
      </c>
      <c r="K3442" s="12" t="s">
        <v>25</v>
      </c>
      <c r="L3442" s="12" t="s">
        <v>97</v>
      </c>
      <c r="M3442" s="12">
        <v>4.7</v>
      </c>
      <c r="N3442" s="12" t="s">
        <v>132</v>
      </c>
      <c r="O3442" s="12">
        <v>47</v>
      </c>
      <c r="P3442" s="13">
        <v>27729.53</v>
      </c>
      <c r="Q3442" s="14">
        <v>510</v>
      </c>
    </row>
    <row r="3443" spans="1:17" ht="21">
      <c r="A3443" s="11" t="s">
        <v>28</v>
      </c>
      <c r="B3443" s="12"/>
      <c r="C3443" s="12" t="s">
        <v>29</v>
      </c>
      <c r="D3443" s="12" t="s">
        <v>85</v>
      </c>
      <c r="E3443" s="12" t="s">
        <v>20</v>
      </c>
      <c r="F3443" s="12" t="s">
        <v>99</v>
      </c>
      <c r="G3443" s="12" t="s">
        <v>77</v>
      </c>
      <c r="H3443" s="12" t="s">
        <v>23</v>
      </c>
      <c r="I3443" s="12"/>
      <c r="J3443" s="12" t="s">
        <v>24</v>
      </c>
      <c r="K3443" s="12" t="s">
        <v>25</v>
      </c>
      <c r="L3443" s="12" t="s">
        <v>97</v>
      </c>
      <c r="M3443" s="12">
        <v>4.4000000000000004</v>
      </c>
      <c r="N3443" s="12" t="s">
        <v>211</v>
      </c>
      <c r="O3443" s="12">
        <v>36</v>
      </c>
      <c r="P3443" s="13">
        <v>16559.64</v>
      </c>
      <c r="Q3443" s="14">
        <v>253</v>
      </c>
    </row>
    <row r="3444" spans="1:17" ht="21">
      <c r="A3444" s="11" t="s">
        <v>165</v>
      </c>
      <c r="B3444" s="12" t="s">
        <v>2908</v>
      </c>
      <c r="C3444" s="12" t="s">
        <v>18</v>
      </c>
      <c r="D3444" s="12" t="s">
        <v>85</v>
      </c>
      <c r="E3444" s="12" t="s">
        <v>75</v>
      </c>
      <c r="F3444" s="12" t="s">
        <v>86</v>
      </c>
      <c r="G3444" s="12" t="s">
        <v>77</v>
      </c>
      <c r="H3444" s="12" t="s">
        <v>256</v>
      </c>
      <c r="I3444" s="12" t="s">
        <v>589</v>
      </c>
      <c r="J3444" s="12" t="s">
        <v>24</v>
      </c>
      <c r="K3444" s="12"/>
      <c r="L3444" s="12"/>
      <c r="M3444" s="12"/>
      <c r="N3444" s="12" t="s">
        <v>132</v>
      </c>
      <c r="O3444" s="12">
        <v>47</v>
      </c>
      <c r="P3444" s="13">
        <v>27729.53</v>
      </c>
      <c r="Q3444" s="14">
        <v>516</v>
      </c>
    </row>
    <row r="3445" spans="1:17" ht="21">
      <c r="A3445" s="11" t="s">
        <v>165</v>
      </c>
      <c r="B3445" s="12" t="s">
        <v>2908</v>
      </c>
      <c r="C3445" s="12" t="s">
        <v>18</v>
      </c>
      <c r="D3445" s="12" t="s">
        <v>85</v>
      </c>
      <c r="E3445" s="12" t="s">
        <v>49</v>
      </c>
      <c r="F3445" s="12" t="s">
        <v>76</v>
      </c>
      <c r="G3445" s="12" t="s">
        <v>41</v>
      </c>
      <c r="H3445" s="12" t="s">
        <v>42</v>
      </c>
      <c r="I3445" s="12" t="s">
        <v>589</v>
      </c>
      <c r="J3445" s="12" t="s">
        <v>24</v>
      </c>
      <c r="K3445" s="12"/>
      <c r="L3445" s="12"/>
      <c r="M3445" s="12"/>
      <c r="N3445" s="12" t="s">
        <v>100</v>
      </c>
      <c r="O3445" s="12">
        <v>42</v>
      </c>
      <c r="P3445" s="13">
        <v>71358</v>
      </c>
      <c r="Q3445" s="14">
        <v>319</v>
      </c>
    </row>
    <row r="3446" spans="1:17" ht="21">
      <c r="A3446" s="11" t="s">
        <v>165</v>
      </c>
      <c r="B3446" s="12" t="s">
        <v>3444</v>
      </c>
      <c r="C3446" s="12" t="s">
        <v>29</v>
      </c>
      <c r="D3446" s="12" t="s">
        <v>85</v>
      </c>
      <c r="E3446" s="12" t="s">
        <v>2443</v>
      </c>
      <c r="F3446" s="12" t="s">
        <v>86</v>
      </c>
      <c r="G3446" s="12" t="s">
        <v>32</v>
      </c>
      <c r="H3446" s="12" t="s">
        <v>338</v>
      </c>
      <c r="I3446" s="12" t="s">
        <v>589</v>
      </c>
      <c r="J3446" s="12" t="s">
        <v>24</v>
      </c>
      <c r="K3446" s="12"/>
      <c r="L3446" s="12"/>
      <c r="M3446" s="12"/>
      <c r="N3446" s="12" t="s">
        <v>151</v>
      </c>
      <c r="O3446" s="12">
        <v>34</v>
      </c>
      <c r="P3446" s="13">
        <v>13259.66</v>
      </c>
      <c r="Q3446" s="14">
        <v>408</v>
      </c>
    </row>
    <row r="3447" spans="1:17" ht="21">
      <c r="A3447" s="11" t="s">
        <v>165</v>
      </c>
      <c r="B3447" s="12" t="s">
        <v>2708</v>
      </c>
      <c r="C3447" s="12" t="s">
        <v>29</v>
      </c>
      <c r="D3447" s="12" t="s">
        <v>85</v>
      </c>
      <c r="E3447" s="12" t="s">
        <v>49</v>
      </c>
      <c r="F3447" s="12" t="s">
        <v>86</v>
      </c>
      <c r="G3447" s="12" t="s">
        <v>22</v>
      </c>
      <c r="H3447" s="12" t="s">
        <v>42</v>
      </c>
      <c r="I3447" s="12" t="s">
        <v>589</v>
      </c>
      <c r="J3447" s="12" t="s">
        <v>24</v>
      </c>
      <c r="K3447" s="12"/>
      <c r="L3447" s="12"/>
      <c r="M3447" s="12"/>
      <c r="N3447" s="12" t="s">
        <v>1352</v>
      </c>
      <c r="O3447" s="12">
        <v>18</v>
      </c>
      <c r="P3447" s="13">
        <v>15119.82</v>
      </c>
      <c r="Q3447" s="14">
        <v>234</v>
      </c>
    </row>
    <row r="3448" spans="1:17" ht="21">
      <c r="A3448" s="11" t="s">
        <v>36</v>
      </c>
      <c r="B3448" s="12" t="s">
        <v>37</v>
      </c>
      <c r="C3448" s="12" t="s">
        <v>38</v>
      </c>
      <c r="D3448" s="12" t="s">
        <v>39</v>
      </c>
      <c r="E3448" s="12"/>
      <c r="F3448" s="12" t="s">
        <v>40</v>
      </c>
      <c r="G3448" s="12" t="s">
        <v>41</v>
      </c>
      <c r="H3448" s="12" t="s">
        <v>42</v>
      </c>
      <c r="I3448" s="12"/>
      <c r="J3448" s="12" t="s">
        <v>43</v>
      </c>
      <c r="K3448" s="12"/>
      <c r="L3448" s="12" t="s">
        <v>44</v>
      </c>
      <c r="M3448" s="12">
        <v>5</v>
      </c>
      <c r="N3448" s="12" t="s">
        <v>3517</v>
      </c>
      <c r="O3448" s="12">
        <v>30</v>
      </c>
      <c r="P3448" s="13">
        <v>16859.7</v>
      </c>
      <c r="Q3448" s="14">
        <v>518</v>
      </c>
    </row>
    <row r="3449" spans="1:17" ht="21">
      <c r="A3449" s="11" t="s">
        <v>36</v>
      </c>
      <c r="B3449" s="12" t="s">
        <v>149</v>
      </c>
      <c r="C3449" s="12" t="s">
        <v>29</v>
      </c>
      <c r="D3449" s="12" t="s">
        <v>39</v>
      </c>
      <c r="E3449" s="12"/>
      <c r="F3449" s="12" t="s">
        <v>40</v>
      </c>
      <c r="G3449" s="12" t="s">
        <v>41</v>
      </c>
      <c r="H3449" s="12" t="s">
        <v>42</v>
      </c>
      <c r="I3449" s="12"/>
      <c r="J3449" s="12" t="s">
        <v>43</v>
      </c>
      <c r="K3449" s="12" t="s">
        <v>150</v>
      </c>
      <c r="L3449" s="12" t="s">
        <v>44</v>
      </c>
      <c r="M3449" s="12">
        <v>1</v>
      </c>
      <c r="N3449" s="12" t="s">
        <v>3518</v>
      </c>
      <c r="O3449" s="12">
        <v>40</v>
      </c>
      <c r="P3449" s="13">
        <v>37477.199999999997</v>
      </c>
      <c r="Q3449" s="14">
        <v>170</v>
      </c>
    </row>
    <row r="3450" spans="1:17" ht="21">
      <c r="A3450" s="11" t="s">
        <v>17</v>
      </c>
      <c r="B3450" s="12"/>
      <c r="C3450" s="12" t="s">
        <v>18</v>
      </c>
      <c r="D3450" s="12" t="s">
        <v>19</v>
      </c>
      <c r="E3450" s="12" t="s">
        <v>20</v>
      </c>
      <c r="F3450" s="12" t="s">
        <v>21</v>
      </c>
      <c r="G3450" s="12" t="s">
        <v>22</v>
      </c>
      <c r="H3450" s="12" t="s">
        <v>23</v>
      </c>
      <c r="I3450" s="12"/>
      <c r="J3450" s="12" t="s">
        <v>24</v>
      </c>
      <c r="K3450" s="12" t="s">
        <v>25</v>
      </c>
      <c r="L3450" s="12" t="s">
        <v>26</v>
      </c>
      <c r="M3450" s="12"/>
      <c r="N3450" s="12" t="s">
        <v>3519</v>
      </c>
      <c r="O3450" s="12">
        <v>34</v>
      </c>
      <c r="P3450" s="13">
        <v>81939.66</v>
      </c>
      <c r="Q3450" s="14">
        <v>324</v>
      </c>
    </row>
    <row r="3451" spans="1:17" ht="21">
      <c r="A3451" s="11" t="s">
        <v>165</v>
      </c>
      <c r="B3451" s="12" t="s">
        <v>2894</v>
      </c>
      <c r="C3451" s="12" t="s">
        <v>29</v>
      </c>
      <c r="D3451" s="12" t="s">
        <v>85</v>
      </c>
      <c r="E3451" s="12" t="s">
        <v>49</v>
      </c>
      <c r="F3451" s="12" t="s">
        <v>86</v>
      </c>
      <c r="G3451" s="12" t="s">
        <v>32</v>
      </c>
      <c r="H3451" s="12" t="s">
        <v>338</v>
      </c>
      <c r="I3451" s="12" t="s">
        <v>589</v>
      </c>
      <c r="J3451" s="12" t="s">
        <v>24</v>
      </c>
      <c r="K3451" s="12"/>
      <c r="L3451" s="12"/>
      <c r="M3451" s="12"/>
      <c r="N3451" s="12" t="s">
        <v>3520</v>
      </c>
      <c r="O3451" s="12">
        <v>53</v>
      </c>
      <c r="P3451" s="13">
        <v>143152.47</v>
      </c>
      <c r="Q3451" s="14">
        <v>465</v>
      </c>
    </row>
    <row r="3452" spans="1:17" ht="21">
      <c r="A3452" s="11" t="s">
        <v>165</v>
      </c>
      <c r="B3452" s="12" t="s">
        <v>3444</v>
      </c>
      <c r="C3452" s="12" t="s">
        <v>29</v>
      </c>
      <c r="D3452" s="12" t="s">
        <v>85</v>
      </c>
      <c r="E3452" s="12" t="s">
        <v>75</v>
      </c>
      <c r="F3452" s="12" t="s">
        <v>76</v>
      </c>
      <c r="G3452" s="12" t="s">
        <v>67</v>
      </c>
      <c r="H3452" s="12" t="s">
        <v>33</v>
      </c>
      <c r="I3452" s="12" t="s">
        <v>589</v>
      </c>
      <c r="J3452" s="12" t="s">
        <v>24</v>
      </c>
      <c r="K3452" s="12"/>
      <c r="L3452" s="12"/>
      <c r="M3452" s="12"/>
      <c r="N3452" s="12" t="s">
        <v>45</v>
      </c>
      <c r="O3452" s="12">
        <v>16</v>
      </c>
      <c r="P3452" s="13">
        <v>15999.84</v>
      </c>
      <c r="Q3452" s="14">
        <v>458</v>
      </c>
    </row>
    <row r="3453" spans="1:17" ht="21">
      <c r="A3453" s="11" t="s">
        <v>165</v>
      </c>
      <c r="B3453" s="12" t="s">
        <v>2894</v>
      </c>
      <c r="C3453" s="12" t="s">
        <v>29</v>
      </c>
      <c r="D3453" s="12" t="s">
        <v>85</v>
      </c>
      <c r="E3453" s="12" t="s">
        <v>2443</v>
      </c>
      <c r="F3453" s="12" t="s">
        <v>86</v>
      </c>
      <c r="G3453" s="12" t="s">
        <v>32</v>
      </c>
      <c r="H3453" s="12" t="s">
        <v>42</v>
      </c>
      <c r="I3453" s="12" t="s">
        <v>589</v>
      </c>
      <c r="J3453" s="12" t="s">
        <v>24</v>
      </c>
      <c r="K3453" s="12"/>
      <c r="L3453" s="12"/>
      <c r="M3453" s="12"/>
      <c r="N3453" s="12" t="s">
        <v>495</v>
      </c>
      <c r="O3453" s="12">
        <v>38</v>
      </c>
      <c r="P3453" s="13">
        <v>55099.62</v>
      </c>
      <c r="Q3453" s="14">
        <v>276</v>
      </c>
    </row>
    <row r="3454" spans="1:17" ht="21">
      <c r="A3454" s="11" t="s">
        <v>165</v>
      </c>
      <c r="B3454" s="12" t="s">
        <v>2708</v>
      </c>
      <c r="C3454" s="12" t="s">
        <v>29</v>
      </c>
      <c r="D3454" s="12" t="s">
        <v>85</v>
      </c>
      <c r="E3454" s="12" t="s">
        <v>20</v>
      </c>
      <c r="F3454" s="12" t="s">
        <v>86</v>
      </c>
      <c r="G3454" s="12" t="s">
        <v>77</v>
      </c>
      <c r="H3454" s="12" t="s">
        <v>338</v>
      </c>
      <c r="I3454" s="12" t="s">
        <v>589</v>
      </c>
      <c r="J3454" s="12" t="s">
        <v>24</v>
      </c>
      <c r="K3454" s="12"/>
      <c r="L3454" s="12"/>
      <c r="M3454" s="12"/>
      <c r="N3454" s="12" t="s">
        <v>3521</v>
      </c>
      <c r="O3454" s="12">
        <v>45</v>
      </c>
      <c r="P3454" s="13">
        <v>88739.55</v>
      </c>
      <c r="Q3454" s="14">
        <v>485</v>
      </c>
    </row>
    <row r="3455" spans="1:17" ht="21">
      <c r="A3455" s="11" t="s">
        <v>165</v>
      </c>
      <c r="B3455" s="12" t="s">
        <v>2708</v>
      </c>
      <c r="C3455" s="12" t="s">
        <v>29</v>
      </c>
      <c r="D3455" s="12" t="s">
        <v>85</v>
      </c>
      <c r="E3455" s="12" t="s">
        <v>1187</v>
      </c>
      <c r="F3455" s="12" t="s">
        <v>76</v>
      </c>
      <c r="G3455" s="12" t="s">
        <v>32</v>
      </c>
      <c r="H3455" s="12" t="s">
        <v>42</v>
      </c>
      <c r="I3455" s="12" t="s">
        <v>589</v>
      </c>
      <c r="J3455" s="12" t="s">
        <v>24</v>
      </c>
      <c r="K3455" s="12"/>
      <c r="L3455" s="12"/>
      <c r="M3455" s="12"/>
      <c r="N3455" s="12" t="s">
        <v>3522</v>
      </c>
      <c r="O3455" s="12">
        <v>36</v>
      </c>
      <c r="P3455" s="13">
        <v>12598.2</v>
      </c>
      <c r="Q3455" s="14">
        <v>376</v>
      </c>
    </row>
    <row r="3456" spans="1:17" ht="21">
      <c r="A3456" s="11" t="s">
        <v>165</v>
      </c>
      <c r="B3456" s="12" t="s">
        <v>2908</v>
      </c>
      <c r="C3456" s="12" t="s">
        <v>18</v>
      </c>
      <c r="D3456" s="12" t="s">
        <v>85</v>
      </c>
      <c r="E3456" s="12" t="s">
        <v>20</v>
      </c>
      <c r="F3456" s="12" t="s">
        <v>86</v>
      </c>
      <c r="G3456" s="12" t="s">
        <v>77</v>
      </c>
      <c r="H3456" s="12" t="s">
        <v>42</v>
      </c>
      <c r="I3456" s="12" t="s">
        <v>589</v>
      </c>
      <c r="J3456" s="12" t="s">
        <v>3511</v>
      </c>
      <c r="K3456" s="12"/>
      <c r="L3456" s="12"/>
      <c r="M3456" s="12"/>
      <c r="N3456" s="12" t="s">
        <v>3523</v>
      </c>
      <c r="O3456" s="12">
        <v>17</v>
      </c>
      <c r="P3456" s="13">
        <v>12138</v>
      </c>
      <c r="Q3456" s="14">
        <v>344</v>
      </c>
    </row>
    <row r="3457" spans="1:17" ht="21">
      <c r="A3457" s="11" t="s">
        <v>165</v>
      </c>
      <c r="B3457" s="12" t="s">
        <v>2708</v>
      </c>
      <c r="C3457" s="12" t="s">
        <v>29</v>
      </c>
      <c r="D3457" s="12" t="s">
        <v>85</v>
      </c>
      <c r="E3457" s="12" t="s">
        <v>20</v>
      </c>
      <c r="F3457" s="12" t="s">
        <v>86</v>
      </c>
      <c r="G3457" s="12" t="s">
        <v>22</v>
      </c>
      <c r="H3457" s="12" t="s">
        <v>42</v>
      </c>
      <c r="I3457" s="12" t="s">
        <v>589</v>
      </c>
      <c r="J3457" s="12" t="s">
        <v>24</v>
      </c>
      <c r="K3457" s="12"/>
      <c r="L3457" s="12"/>
      <c r="M3457" s="12"/>
      <c r="N3457" s="12" t="s">
        <v>132</v>
      </c>
      <c r="O3457" s="12">
        <v>61</v>
      </c>
      <c r="P3457" s="13">
        <v>35989.39</v>
      </c>
      <c r="Q3457" s="14">
        <v>345</v>
      </c>
    </row>
    <row r="3458" spans="1:17" ht="21">
      <c r="A3458" s="11" t="s">
        <v>165</v>
      </c>
      <c r="B3458" s="12" t="s">
        <v>3468</v>
      </c>
      <c r="C3458" s="12" t="s">
        <v>29</v>
      </c>
      <c r="D3458" s="12" t="s">
        <v>85</v>
      </c>
      <c r="E3458" s="12" t="s">
        <v>20</v>
      </c>
      <c r="F3458" s="12" t="s">
        <v>86</v>
      </c>
      <c r="G3458" s="12" t="s">
        <v>41</v>
      </c>
      <c r="H3458" s="12" t="s">
        <v>42</v>
      </c>
      <c r="I3458" s="12" t="s">
        <v>589</v>
      </c>
      <c r="J3458" s="12" t="s">
        <v>24</v>
      </c>
      <c r="K3458" s="12"/>
      <c r="L3458" s="12"/>
      <c r="M3458" s="12"/>
      <c r="N3458" s="12" t="s">
        <v>1304</v>
      </c>
      <c r="O3458" s="12">
        <v>63</v>
      </c>
      <c r="P3458" s="13">
        <v>75599.37</v>
      </c>
      <c r="Q3458" s="14">
        <v>289</v>
      </c>
    </row>
    <row r="3459" spans="1:17" ht="21">
      <c r="A3459" s="11" t="s">
        <v>165</v>
      </c>
      <c r="B3459" s="12" t="s">
        <v>3444</v>
      </c>
      <c r="C3459" s="12" t="s">
        <v>29</v>
      </c>
      <c r="D3459" s="12" t="s">
        <v>85</v>
      </c>
      <c r="E3459" s="12" t="s">
        <v>1187</v>
      </c>
      <c r="F3459" s="12" t="s">
        <v>86</v>
      </c>
      <c r="G3459" s="12" t="s">
        <v>22</v>
      </c>
      <c r="H3459" s="12" t="s">
        <v>42</v>
      </c>
      <c r="I3459" s="12" t="s">
        <v>589</v>
      </c>
      <c r="J3459" s="12" t="s">
        <v>24</v>
      </c>
      <c r="K3459" s="12"/>
      <c r="L3459" s="12"/>
      <c r="M3459" s="12"/>
      <c r="N3459" s="12" t="s">
        <v>3524</v>
      </c>
      <c r="O3459" s="12">
        <v>37</v>
      </c>
      <c r="P3459" s="13">
        <v>25493</v>
      </c>
      <c r="Q3459" s="14">
        <v>210</v>
      </c>
    </row>
    <row r="3460" spans="1:17" ht="21">
      <c r="A3460" s="11" t="s">
        <v>165</v>
      </c>
      <c r="B3460" s="12" t="s">
        <v>2894</v>
      </c>
      <c r="C3460" s="12" t="s">
        <v>29</v>
      </c>
      <c r="D3460" s="12" t="s">
        <v>85</v>
      </c>
      <c r="E3460" s="12" t="s">
        <v>1187</v>
      </c>
      <c r="F3460" s="12" t="s">
        <v>86</v>
      </c>
      <c r="G3460" s="12" t="s">
        <v>41</v>
      </c>
      <c r="H3460" s="12" t="s">
        <v>338</v>
      </c>
      <c r="I3460" s="12" t="s">
        <v>589</v>
      </c>
      <c r="J3460" s="12" t="s">
        <v>24</v>
      </c>
      <c r="K3460" s="12"/>
      <c r="L3460" s="12"/>
      <c r="M3460" s="12"/>
      <c r="N3460" s="12" t="s">
        <v>151</v>
      </c>
      <c r="O3460" s="12">
        <v>35</v>
      </c>
      <c r="P3460" s="13">
        <v>13649.65</v>
      </c>
      <c r="Q3460" s="14">
        <v>228</v>
      </c>
    </row>
    <row r="3461" spans="1:17" ht="21">
      <c r="A3461" s="11" t="s">
        <v>165</v>
      </c>
      <c r="B3461" s="12" t="s">
        <v>1856</v>
      </c>
      <c r="C3461" s="12" t="s">
        <v>48</v>
      </c>
      <c r="D3461" s="12" t="s">
        <v>85</v>
      </c>
      <c r="E3461" s="12" t="s">
        <v>20</v>
      </c>
      <c r="F3461" s="12" t="s">
        <v>86</v>
      </c>
      <c r="G3461" s="12" t="s">
        <v>22</v>
      </c>
      <c r="H3461" s="12" t="s">
        <v>338</v>
      </c>
      <c r="I3461" s="12" t="s">
        <v>589</v>
      </c>
      <c r="J3461" s="12" t="s">
        <v>24</v>
      </c>
      <c r="K3461" s="12"/>
      <c r="L3461" s="12"/>
      <c r="M3461" s="12"/>
      <c r="N3461" s="12" t="s">
        <v>3525</v>
      </c>
      <c r="O3461" s="12">
        <v>25</v>
      </c>
      <c r="P3461" s="13">
        <v>11725</v>
      </c>
      <c r="Q3461" s="14">
        <v>341</v>
      </c>
    </row>
    <row r="3462" spans="1:17" ht="21">
      <c r="A3462" s="11" t="s">
        <v>165</v>
      </c>
      <c r="B3462" s="12" t="s">
        <v>3444</v>
      </c>
      <c r="C3462" s="12" t="s">
        <v>29</v>
      </c>
      <c r="D3462" s="12" t="s">
        <v>85</v>
      </c>
      <c r="E3462" s="12" t="s">
        <v>3467</v>
      </c>
      <c r="F3462" s="12" t="s">
        <v>86</v>
      </c>
      <c r="G3462" s="12" t="s">
        <v>32</v>
      </c>
      <c r="H3462" s="12" t="s">
        <v>42</v>
      </c>
      <c r="I3462" s="12" t="s">
        <v>589</v>
      </c>
      <c r="J3462" s="12" t="s">
        <v>24</v>
      </c>
      <c r="K3462" s="12"/>
      <c r="L3462" s="12"/>
      <c r="M3462" s="12"/>
      <c r="N3462" s="12" t="s">
        <v>1465</v>
      </c>
      <c r="O3462" s="12">
        <v>44</v>
      </c>
      <c r="P3462" s="13">
        <v>41968.08</v>
      </c>
      <c r="Q3462" s="14">
        <v>453</v>
      </c>
    </row>
    <row r="3463" spans="1:17" ht="21">
      <c r="A3463" s="11" t="s">
        <v>17</v>
      </c>
      <c r="B3463" s="12"/>
      <c r="C3463" s="12" t="s">
        <v>29</v>
      </c>
      <c r="D3463" s="12" t="s">
        <v>19</v>
      </c>
      <c r="E3463" s="12" t="s">
        <v>94</v>
      </c>
      <c r="F3463" s="12" t="s">
        <v>95</v>
      </c>
      <c r="G3463" s="12" t="s">
        <v>96</v>
      </c>
      <c r="H3463" s="12" t="s">
        <v>23</v>
      </c>
      <c r="I3463" s="12"/>
      <c r="J3463" s="12" t="s">
        <v>24</v>
      </c>
      <c r="K3463" s="12" t="s">
        <v>25</v>
      </c>
      <c r="L3463" s="12" t="s">
        <v>97</v>
      </c>
      <c r="M3463" s="12">
        <v>5</v>
      </c>
      <c r="N3463" s="12" t="s">
        <v>3526</v>
      </c>
      <c r="O3463" s="12">
        <v>50</v>
      </c>
      <c r="P3463" s="13">
        <v>93049.5</v>
      </c>
      <c r="Q3463" s="14">
        <v>422</v>
      </c>
    </row>
    <row r="3464" spans="1:17" ht="21">
      <c r="A3464" s="11" t="s">
        <v>28</v>
      </c>
      <c r="B3464" s="12"/>
      <c r="C3464" s="12" t="s">
        <v>18</v>
      </c>
      <c r="D3464" s="12" t="s">
        <v>287</v>
      </c>
      <c r="E3464" s="12" t="s">
        <v>32</v>
      </c>
      <c r="F3464" s="12" t="s">
        <v>288</v>
      </c>
      <c r="G3464" s="12" t="s">
        <v>77</v>
      </c>
      <c r="H3464" s="12" t="s">
        <v>23</v>
      </c>
      <c r="I3464" s="12"/>
      <c r="J3464" s="12" t="s">
        <v>24</v>
      </c>
      <c r="K3464" s="12" t="s">
        <v>25</v>
      </c>
      <c r="L3464" s="12" t="s">
        <v>97</v>
      </c>
      <c r="M3464" s="12">
        <v>4.7</v>
      </c>
      <c r="N3464" s="12" t="s">
        <v>45</v>
      </c>
      <c r="O3464" s="12">
        <v>22</v>
      </c>
      <c r="P3464" s="13">
        <v>21999.78</v>
      </c>
      <c r="Q3464" s="14">
        <v>521</v>
      </c>
    </row>
    <row r="3465" spans="1:17" ht="21">
      <c r="A3465" s="11" t="s">
        <v>28</v>
      </c>
      <c r="B3465" s="12"/>
      <c r="C3465" s="12" t="s">
        <v>29</v>
      </c>
      <c r="D3465" s="12" t="s">
        <v>85</v>
      </c>
      <c r="E3465" s="12" t="s">
        <v>20</v>
      </c>
      <c r="F3465" s="12" t="s">
        <v>99</v>
      </c>
      <c r="G3465" s="12" t="s">
        <v>77</v>
      </c>
      <c r="H3465" s="12" t="s">
        <v>23</v>
      </c>
      <c r="I3465" s="12"/>
      <c r="J3465" s="12" t="s">
        <v>24</v>
      </c>
      <c r="K3465" s="12" t="s">
        <v>25</v>
      </c>
      <c r="L3465" s="12" t="s">
        <v>97</v>
      </c>
      <c r="M3465" s="12">
        <v>4.4000000000000004</v>
      </c>
      <c r="N3465" s="12" t="s">
        <v>211</v>
      </c>
      <c r="O3465" s="12">
        <v>55</v>
      </c>
      <c r="P3465" s="13">
        <v>25299.45</v>
      </c>
      <c r="Q3465" s="14">
        <v>281</v>
      </c>
    </row>
    <row r="3466" spans="1:17" ht="21">
      <c r="A3466" s="11" t="s">
        <v>165</v>
      </c>
      <c r="B3466" s="12" t="s">
        <v>2908</v>
      </c>
      <c r="C3466" s="12" t="s">
        <v>18</v>
      </c>
      <c r="D3466" s="12" t="s">
        <v>85</v>
      </c>
      <c r="E3466" s="12" t="s">
        <v>20</v>
      </c>
      <c r="F3466" s="12" t="s">
        <v>76</v>
      </c>
      <c r="G3466" s="12" t="s">
        <v>41</v>
      </c>
      <c r="H3466" s="12" t="s">
        <v>338</v>
      </c>
      <c r="I3466" s="12" t="s">
        <v>589</v>
      </c>
      <c r="J3466" s="12" t="s">
        <v>24</v>
      </c>
      <c r="K3466" s="12"/>
      <c r="L3466" s="12"/>
      <c r="M3466" s="12"/>
      <c r="N3466" s="12" t="s">
        <v>78</v>
      </c>
      <c r="O3466" s="12">
        <v>30</v>
      </c>
      <c r="P3466" s="13">
        <v>26999.7</v>
      </c>
      <c r="Q3466" s="14">
        <v>151</v>
      </c>
    </row>
    <row r="3467" spans="1:17" ht="21">
      <c r="A3467" s="11" t="s">
        <v>165</v>
      </c>
      <c r="B3467" s="12" t="s">
        <v>2353</v>
      </c>
      <c r="C3467" s="12" t="s">
        <v>18</v>
      </c>
      <c r="D3467" s="12" t="s">
        <v>85</v>
      </c>
      <c r="E3467" s="12" t="s">
        <v>20</v>
      </c>
      <c r="F3467" s="12" t="s">
        <v>86</v>
      </c>
      <c r="G3467" s="12" t="s">
        <v>77</v>
      </c>
      <c r="H3467" s="12" t="s">
        <v>338</v>
      </c>
      <c r="I3467" s="12" t="s">
        <v>589</v>
      </c>
      <c r="J3467" s="12" t="s">
        <v>24</v>
      </c>
      <c r="K3467" s="12"/>
      <c r="L3467" s="12"/>
      <c r="M3467" s="12"/>
      <c r="N3467" s="12" t="s">
        <v>3527</v>
      </c>
      <c r="O3467" s="12">
        <v>48</v>
      </c>
      <c r="P3467" s="13">
        <v>150263.04000000001</v>
      </c>
      <c r="Q3467" s="14">
        <v>419</v>
      </c>
    </row>
    <row r="3468" spans="1:17" ht="21">
      <c r="A3468" s="11" t="s">
        <v>165</v>
      </c>
      <c r="B3468" s="12" t="s">
        <v>2708</v>
      </c>
      <c r="C3468" s="12" t="s">
        <v>29</v>
      </c>
      <c r="D3468" s="12" t="s">
        <v>85</v>
      </c>
      <c r="E3468" s="12" t="s">
        <v>75</v>
      </c>
      <c r="F3468" s="12" t="s">
        <v>76</v>
      </c>
      <c r="G3468" s="12" t="s">
        <v>41</v>
      </c>
      <c r="H3468" s="12" t="s">
        <v>338</v>
      </c>
      <c r="I3468" s="12" t="s">
        <v>589</v>
      </c>
      <c r="J3468" s="12" t="s">
        <v>24</v>
      </c>
      <c r="K3468" s="12"/>
      <c r="L3468" s="12"/>
      <c r="M3468" s="12"/>
      <c r="N3468" s="12" t="s">
        <v>144</v>
      </c>
      <c r="O3468" s="12">
        <v>62</v>
      </c>
      <c r="P3468" s="13">
        <v>92999.38</v>
      </c>
      <c r="Q3468" s="14">
        <v>155</v>
      </c>
    </row>
    <row r="3469" spans="1:17" ht="21">
      <c r="A3469" s="11" t="s">
        <v>165</v>
      </c>
      <c r="B3469" s="12" t="s">
        <v>3528</v>
      </c>
      <c r="C3469" s="12" t="s">
        <v>18</v>
      </c>
      <c r="D3469" s="12" t="s">
        <v>85</v>
      </c>
      <c r="E3469" s="12" t="s">
        <v>49</v>
      </c>
      <c r="F3469" s="12" t="s">
        <v>76</v>
      </c>
      <c r="G3469" s="12" t="s">
        <v>77</v>
      </c>
      <c r="H3469" s="12" t="s">
        <v>338</v>
      </c>
      <c r="I3469" s="12" t="s">
        <v>589</v>
      </c>
      <c r="J3469" s="12" t="s">
        <v>24</v>
      </c>
      <c r="K3469" s="12"/>
      <c r="L3469" s="12"/>
      <c r="M3469" s="12"/>
      <c r="N3469" s="12" t="s">
        <v>3529</v>
      </c>
      <c r="O3469" s="12">
        <v>62</v>
      </c>
      <c r="P3469" s="13">
        <v>17296.14</v>
      </c>
      <c r="Q3469" s="14">
        <v>297</v>
      </c>
    </row>
    <row r="3470" spans="1:17" ht="21">
      <c r="A3470" s="11" t="s">
        <v>165</v>
      </c>
      <c r="B3470" s="12" t="s">
        <v>2708</v>
      </c>
      <c r="C3470" s="12" t="s">
        <v>29</v>
      </c>
      <c r="D3470" s="12" t="s">
        <v>85</v>
      </c>
      <c r="E3470" s="12" t="s">
        <v>20</v>
      </c>
      <c r="F3470" s="12" t="s">
        <v>76</v>
      </c>
      <c r="G3470" s="12" t="s">
        <v>77</v>
      </c>
      <c r="H3470" s="12" t="s">
        <v>42</v>
      </c>
      <c r="I3470" s="12" t="s">
        <v>589</v>
      </c>
      <c r="J3470" s="12" t="s">
        <v>24</v>
      </c>
      <c r="K3470" s="12"/>
      <c r="L3470" s="12"/>
      <c r="M3470" s="12"/>
      <c r="N3470" s="12" t="s">
        <v>132</v>
      </c>
      <c r="O3470" s="12">
        <v>49</v>
      </c>
      <c r="P3470" s="13">
        <v>28909.51</v>
      </c>
      <c r="Q3470" s="14">
        <v>295</v>
      </c>
    </row>
    <row r="3471" spans="1:17" ht="21">
      <c r="A3471" s="11" t="s">
        <v>165</v>
      </c>
      <c r="B3471" s="12" t="s">
        <v>2894</v>
      </c>
      <c r="C3471" s="12" t="s">
        <v>29</v>
      </c>
      <c r="D3471" s="12" t="s">
        <v>85</v>
      </c>
      <c r="E3471" s="12" t="s">
        <v>1187</v>
      </c>
      <c r="F3471" s="12" t="s">
        <v>86</v>
      </c>
      <c r="G3471" s="12" t="s">
        <v>32</v>
      </c>
      <c r="H3471" s="12" t="s">
        <v>338</v>
      </c>
      <c r="I3471" s="12" t="s">
        <v>589</v>
      </c>
      <c r="J3471" s="12" t="s">
        <v>24</v>
      </c>
      <c r="K3471" s="12"/>
      <c r="L3471" s="12"/>
      <c r="M3471" s="12"/>
      <c r="N3471" s="12" t="s">
        <v>151</v>
      </c>
      <c r="O3471" s="12">
        <v>65</v>
      </c>
      <c r="P3471" s="13">
        <v>25349.35</v>
      </c>
      <c r="Q3471" s="14">
        <v>213</v>
      </c>
    </row>
    <row r="3472" spans="1:17" ht="21">
      <c r="A3472" s="11" t="s">
        <v>165</v>
      </c>
      <c r="B3472" s="12" t="s">
        <v>2708</v>
      </c>
      <c r="C3472" s="12" t="s">
        <v>29</v>
      </c>
      <c r="D3472" s="12" t="s">
        <v>85</v>
      </c>
      <c r="E3472" s="12" t="s">
        <v>75</v>
      </c>
      <c r="F3472" s="12" t="s">
        <v>76</v>
      </c>
      <c r="G3472" s="12" t="s">
        <v>77</v>
      </c>
      <c r="H3472" s="12" t="s">
        <v>42</v>
      </c>
      <c r="I3472" s="12" t="s">
        <v>589</v>
      </c>
      <c r="J3472" s="12" t="s">
        <v>24</v>
      </c>
      <c r="K3472" s="12"/>
      <c r="L3472" s="12"/>
      <c r="M3472" s="12"/>
      <c r="N3472" s="12" t="s">
        <v>3530</v>
      </c>
      <c r="O3472" s="12">
        <v>19</v>
      </c>
      <c r="P3472" s="13">
        <v>21555.31</v>
      </c>
      <c r="Q3472" s="14">
        <v>311</v>
      </c>
    </row>
    <row r="3473" spans="1:17" ht="21">
      <c r="A3473" s="11" t="s">
        <v>165</v>
      </c>
      <c r="B3473" s="12" t="s">
        <v>2708</v>
      </c>
      <c r="C3473" s="12" t="s">
        <v>29</v>
      </c>
      <c r="D3473" s="12" t="s">
        <v>85</v>
      </c>
      <c r="E3473" s="12" t="s">
        <v>20</v>
      </c>
      <c r="F3473" s="12" t="s">
        <v>86</v>
      </c>
      <c r="G3473" s="12" t="s">
        <v>77</v>
      </c>
      <c r="H3473" s="12" t="s">
        <v>338</v>
      </c>
      <c r="I3473" s="12" t="s">
        <v>589</v>
      </c>
      <c r="J3473" s="12" t="s">
        <v>24</v>
      </c>
      <c r="K3473" s="12"/>
      <c r="L3473" s="12"/>
      <c r="M3473" s="12"/>
      <c r="N3473" s="12" t="s">
        <v>100</v>
      </c>
      <c r="O3473" s="12">
        <v>32</v>
      </c>
      <c r="P3473" s="13">
        <v>54368</v>
      </c>
      <c r="Q3473" s="14">
        <v>163</v>
      </c>
    </row>
    <row r="3474" spans="1:17" ht="21">
      <c r="A3474" s="11" t="s">
        <v>165</v>
      </c>
      <c r="B3474" s="12" t="s">
        <v>2371</v>
      </c>
      <c r="C3474" s="12" t="s">
        <v>48</v>
      </c>
      <c r="D3474" s="12" t="s">
        <v>85</v>
      </c>
      <c r="E3474" s="12" t="s">
        <v>1187</v>
      </c>
      <c r="F3474" s="12" t="s">
        <v>76</v>
      </c>
      <c r="G3474" s="12" t="s">
        <v>77</v>
      </c>
      <c r="H3474" s="12" t="s">
        <v>42</v>
      </c>
      <c r="I3474" s="12" t="s">
        <v>589</v>
      </c>
      <c r="J3474" s="12" t="s">
        <v>24</v>
      </c>
      <c r="K3474" s="12"/>
      <c r="L3474" s="12"/>
      <c r="M3474" s="12"/>
      <c r="N3474" s="12" t="s">
        <v>211</v>
      </c>
      <c r="O3474" s="12">
        <v>58</v>
      </c>
      <c r="P3474" s="13">
        <v>26679.42</v>
      </c>
      <c r="Q3474" s="14">
        <v>390</v>
      </c>
    </row>
    <row r="3475" spans="1:17" ht="21">
      <c r="A3475" s="11" t="s">
        <v>165</v>
      </c>
      <c r="B3475" s="12" t="s">
        <v>2894</v>
      </c>
      <c r="C3475" s="12" t="s">
        <v>29</v>
      </c>
      <c r="D3475" s="12" t="s">
        <v>85</v>
      </c>
      <c r="E3475" s="12" t="s">
        <v>75</v>
      </c>
      <c r="F3475" s="12" t="s">
        <v>86</v>
      </c>
      <c r="G3475" s="12" t="s">
        <v>32</v>
      </c>
      <c r="H3475" s="12" t="s">
        <v>338</v>
      </c>
      <c r="I3475" s="12" t="s">
        <v>589</v>
      </c>
      <c r="J3475" s="12" t="s">
        <v>24</v>
      </c>
      <c r="K3475" s="12"/>
      <c r="L3475" s="12"/>
      <c r="M3475" s="12"/>
      <c r="N3475" s="12" t="s">
        <v>3531</v>
      </c>
      <c r="O3475" s="12">
        <v>46</v>
      </c>
      <c r="P3475" s="13">
        <v>32005.42</v>
      </c>
      <c r="Q3475" s="14">
        <v>480</v>
      </c>
    </row>
    <row r="3476" spans="1:17" ht="21">
      <c r="A3476" s="11" t="s">
        <v>165</v>
      </c>
      <c r="B3476" s="12" t="s">
        <v>2490</v>
      </c>
      <c r="C3476" s="12" t="s">
        <v>73</v>
      </c>
      <c r="D3476" s="12" t="s">
        <v>85</v>
      </c>
      <c r="E3476" s="12" t="s">
        <v>1187</v>
      </c>
      <c r="F3476" s="12" t="s">
        <v>76</v>
      </c>
      <c r="G3476" s="12" t="s">
        <v>1500</v>
      </c>
      <c r="H3476" s="12" t="s">
        <v>33</v>
      </c>
      <c r="I3476" s="12" t="s">
        <v>589</v>
      </c>
      <c r="J3476" s="12" t="s">
        <v>590</v>
      </c>
      <c r="K3476" s="12"/>
      <c r="L3476" s="12"/>
      <c r="M3476" s="12"/>
      <c r="N3476" s="12" t="s">
        <v>100</v>
      </c>
      <c r="O3476" s="12">
        <v>19</v>
      </c>
      <c r="P3476" s="13">
        <v>32281</v>
      </c>
      <c r="Q3476" s="14">
        <v>475</v>
      </c>
    </row>
    <row r="3477" spans="1:17" ht="21">
      <c r="A3477" s="11" t="s">
        <v>165</v>
      </c>
      <c r="B3477" s="12" t="s">
        <v>2708</v>
      </c>
      <c r="C3477" s="12" t="s">
        <v>29</v>
      </c>
      <c r="D3477" s="12" t="s">
        <v>85</v>
      </c>
      <c r="E3477" s="12" t="s">
        <v>1187</v>
      </c>
      <c r="F3477" s="12" t="s">
        <v>86</v>
      </c>
      <c r="G3477" s="12" t="s">
        <v>32</v>
      </c>
      <c r="H3477" s="12" t="s">
        <v>42</v>
      </c>
      <c r="I3477" s="12" t="s">
        <v>589</v>
      </c>
      <c r="J3477" s="12" t="s">
        <v>24</v>
      </c>
      <c r="K3477" s="12"/>
      <c r="L3477" s="12"/>
      <c r="M3477" s="12"/>
      <c r="N3477" s="12" t="s">
        <v>61</v>
      </c>
      <c r="O3477" s="12">
        <v>25</v>
      </c>
      <c r="P3477" s="13">
        <v>39975</v>
      </c>
      <c r="Q3477" s="14">
        <v>285</v>
      </c>
    </row>
    <row r="3478" spans="1:17" ht="21">
      <c r="A3478" s="11" t="s">
        <v>28</v>
      </c>
      <c r="B3478" s="12"/>
      <c r="C3478" s="12" t="s">
        <v>29</v>
      </c>
      <c r="D3478" s="12" t="s">
        <v>30</v>
      </c>
      <c r="E3478" s="12" t="s">
        <v>20</v>
      </c>
      <c r="F3478" s="12" t="s">
        <v>31</v>
      </c>
      <c r="G3478" s="12" t="s">
        <v>32</v>
      </c>
      <c r="H3478" s="12" t="s">
        <v>33</v>
      </c>
      <c r="I3478" s="12" t="s">
        <v>34</v>
      </c>
      <c r="J3478" s="12" t="s">
        <v>24</v>
      </c>
      <c r="K3478" s="12" t="s">
        <v>25</v>
      </c>
      <c r="L3478" s="12"/>
      <c r="M3478" s="12">
        <v>4.5</v>
      </c>
      <c r="N3478" s="12" t="s">
        <v>45</v>
      </c>
      <c r="O3478" s="12">
        <v>52</v>
      </c>
      <c r="P3478" s="13">
        <v>51999.48</v>
      </c>
      <c r="Q3478" s="14">
        <v>393</v>
      </c>
    </row>
    <row r="3479" spans="1:17" ht="21">
      <c r="A3479" s="11" t="s">
        <v>17</v>
      </c>
      <c r="B3479" s="12" t="s">
        <v>101</v>
      </c>
      <c r="C3479" s="12" t="s">
        <v>29</v>
      </c>
      <c r="D3479" s="12" t="s">
        <v>102</v>
      </c>
      <c r="E3479" s="12" t="s">
        <v>20</v>
      </c>
      <c r="F3479" s="12" t="s">
        <v>31</v>
      </c>
      <c r="G3479" s="12" t="s">
        <v>96</v>
      </c>
      <c r="H3479" s="12" t="s">
        <v>23</v>
      </c>
      <c r="I3479" s="12"/>
      <c r="J3479" s="12" t="s">
        <v>24</v>
      </c>
      <c r="K3479" s="12" t="s">
        <v>25</v>
      </c>
      <c r="L3479" s="12"/>
      <c r="M3479" s="12"/>
      <c r="N3479" s="12" t="s">
        <v>3532</v>
      </c>
      <c r="O3479" s="12">
        <v>30</v>
      </c>
      <c r="P3479" s="13">
        <v>50570.7</v>
      </c>
      <c r="Q3479" s="14">
        <v>474</v>
      </c>
    </row>
    <row r="3480" spans="1:17" ht="21">
      <c r="A3480" s="11" t="s">
        <v>152</v>
      </c>
      <c r="B3480" s="12" t="s">
        <v>153</v>
      </c>
      <c r="C3480" s="12" t="s">
        <v>73</v>
      </c>
      <c r="D3480" s="12" t="s">
        <v>30</v>
      </c>
      <c r="E3480" s="12" t="s">
        <v>20</v>
      </c>
      <c r="F3480" s="12" t="s">
        <v>31</v>
      </c>
      <c r="G3480" s="12" t="s">
        <v>41</v>
      </c>
      <c r="H3480" s="12" t="s">
        <v>23</v>
      </c>
      <c r="I3480" s="12"/>
      <c r="J3480" s="12" t="s">
        <v>24</v>
      </c>
      <c r="K3480" s="12" t="s">
        <v>25</v>
      </c>
      <c r="L3480" s="12"/>
      <c r="M3480" s="12"/>
      <c r="N3480" s="12" t="s">
        <v>3533</v>
      </c>
      <c r="O3480" s="12">
        <v>56</v>
      </c>
      <c r="P3480" s="13">
        <v>72549.679999999993</v>
      </c>
      <c r="Q3480" s="14">
        <v>309</v>
      </c>
    </row>
    <row r="3481" spans="1:17" ht="21">
      <c r="A3481" s="11" t="s">
        <v>36</v>
      </c>
      <c r="B3481" s="12" t="s">
        <v>37</v>
      </c>
      <c r="C3481" s="12" t="s">
        <v>38</v>
      </c>
      <c r="D3481" s="12" t="s">
        <v>39</v>
      </c>
      <c r="E3481" s="12"/>
      <c r="F3481" s="12" t="s">
        <v>40</v>
      </c>
      <c r="G3481" s="12" t="s">
        <v>41</v>
      </c>
      <c r="H3481" s="12" t="s">
        <v>42</v>
      </c>
      <c r="I3481" s="12"/>
      <c r="J3481" s="12" t="s">
        <v>43</v>
      </c>
      <c r="K3481" s="12"/>
      <c r="L3481" s="12" t="s">
        <v>44</v>
      </c>
      <c r="M3481" s="12">
        <v>5</v>
      </c>
      <c r="N3481" s="12" t="s">
        <v>3534</v>
      </c>
      <c r="O3481" s="12">
        <v>21</v>
      </c>
      <c r="P3481" s="13">
        <v>28265.37</v>
      </c>
      <c r="Q3481" s="14">
        <v>391</v>
      </c>
    </row>
    <row r="3482" spans="1:17" ht="21">
      <c r="A3482" s="11" t="s">
        <v>36</v>
      </c>
      <c r="B3482" s="12" t="s">
        <v>149</v>
      </c>
      <c r="C3482" s="12" t="s">
        <v>29</v>
      </c>
      <c r="D3482" s="12" t="s">
        <v>39</v>
      </c>
      <c r="E3482" s="12"/>
      <c r="F3482" s="12" t="s">
        <v>40</v>
      </c>
      <c r="G3482" s="12" t="s">
        <v>41</v>
      </c>
      <c r="H3482" s="12" t="s">
        <v>42</v>
      </c>
      <c r="I3482" s="12"/>
      <c r="J3482" s="12" t="s">
        <v>43</v>
      </c>
      <c r="K3482" s="12" t="s">
        <v>150</v>
      </c>
      <c r="L3482" s="12" t="s">
        <v>44</v>
      </c>
      <c r="M3482" s="12">
        <v>1</v>
      </c>
      <c r="N3482" s="12" t="s">
        <v>346</v>
      </c>
      <c r="O3482" s="12">
        <v>59</v>
      </c>
      <c r="P3482" s="13">
        <v>106141</v>
      </c>
      <c r="Q3482" s="14">
        <v>375</v>
      </c>
    </row>
    <row r="3483" spans="1:17" ht="21">
      <c r="A3483" s="11" t="s">
        <v>17</v>
      </c>
      <c r="B3483" s="12"/>
      <c r="C3483" s="12" t="s">
        <v>18</v>
      </c>
      <c r="D3483" s="12" t="s">
        <v>19</v>
      </c>
      <c r="E3483" s="12" t="s">
        <v>20</v>
      </c>
      <c r="F3483" s="12" t="s">
        <v>21</v>
      </c>
      <c r="G3483" s="12" t="s">
        <v>22</v>
      </c>
      <c r="H3483" s="12" t="s">
        <v>23</v>
      </c>
      <c r="I3483" s="12"/>
      <c r="J3483" s="12" t="s">
        <v>24</v>
      </c>
      <c r="K3483" s="12" t="s">
        <v>25</v>
      </c>
      <c r="L3483" s="12" t="s">
        <v>26</v>
      </c>
      <c r="M3483" s="12"/>
      <c r="N3483" s="12" t="s">
        <v>45</v>
      </c>
      <c r="O3483" s="12">
        <v>33</v>
      </c>
      <c r="P3483" s="13">
        <v>32999.67</v>
      </c>
      <c r="Q3483" s="14">
        <v>411</v>
      </c>
    </row>
    <row r="3484" spans="1:17" ht="21">
      <c r="A3484" s="11" t="s">
        <v>165</v>
      </c>
      <c r="B3484" s="12" t="s">
        <v>3444</v>
      </c>
      <c r="C3484" s="12" t="s">
        <v>29</v>
      </c>
      <c r="D3484" s="12"/>
      <c r="E3484" s="12" t="s">
        <v>75</v>
      </c>
      <c r="F3484" s="12" t="s">
        <v>86</v>
      </c>
      <c r="G3484" s="12"/>
      <c r="H3484" s="12" t="s">
        <v>42</v>
      </c>
      <c r="I3484" s="12"/>
      <c r="J3484" s="12"/>
      <c r="K3484" s="12"/>
      <c r="L3484" s="12"/>
      <c r="M3484" s="12"/>
      <c r="N3484" s="12" t="s">
        <v>132</v>
      </c>
      <c r="O3484" s="12">
        <v>52</v>
      </c>
      <c r="P3484" s="13">
        <v>30679.48</v>
      </c>
      <c r="Q3484" s="14">
        <v>363</v>
      </c>
    </row>
    <row r="3485" spans="1:17" ht="21">
      <c r="A3485" s="11" t="s">
        <v>165</v>
      </c>
      <c r="B3485" s="12" t="s">
        <v>2908</v>
      </c>
      <c r="C3485" s="12" t="s">
        <v>18</v>
      </c>
      <c r="D3485" s="12" t="s">
        <v>85</v>
      </c>
      <c r="E3485" s="12" t="s">
        <v>49</v>
      </c>
      <c r="F3485" s="12" t="s">
        <v>86</v>
      </c>
      <c r="G3485" s="12" t="s">
        <v>77</v>
      </c>
      <c r="H3485" s="12" t="s">
        <v>338</v>
      </c>
      <c r="I3485" s="12" t="s">
        <v>589</v>
      </c>
      <c r="J3485" s="12" t="s">
        <v>24</v>
      </c>
      <c r="K3485" s="12"/>
      <c r="L3485" s="12"/>
      <c r="M3485" s="12"/>
      <c r="N3485" s="12" t="s">
        <v>3535</v>
      </c>
      <c r="O3485" s="12">
        <v>42</v>
      </c>
      <c r="P3485" s="13">
        <v>80219.58</v>
      </c>
      <c r="Q3485" s="14">
        <v>540</v>
      </c>
    </row>
    <row r="3486" spans="1:17" ht="21">
      <c r="A3486" s="11" t="s">
        <v>165</v>
      </c>
      <c r="B3486" s="12" t="s">
        <v>1856</v>
      </c>
      <c r="C3486" s="12" t="s">
        <v>48</v>
      </c>
      <c r="D3486" s="12" t="s">
        <v>85</v>
      </c>
      <c r="E3486" s="12" t="s">
        <v>49</v>
      </c>
      <c r="F3486" s="12" t="s">
        <v>86</v>
      </c>
      <c r="G3486" s="12" t="s">
        <v>77</v>
      </c>
      <c r="H3486" s="12" t="s">
        <v>42</v>
      </c>
      <c r="I3486" s="12" t="s">
        <v>589</v>
      </c>
      <c r="J3486" s="12" t="s">
        <v>24</v>
      </c>
      <c r="K3486" s="12"/>
      <c r="L3486" s="12"/>
      <c r="M3486" s="12"/>
      <c r="N3486" s="12" t="s">
        <v>132</v>
      </c>
      <c r="O3486" s="12">
        <v>44</v>
      </c>
      <c r="P3486" s="13">
        <v>25959.56</v>
      </c>
      <c r="Q3486" s="14">
        <v>413</v>
      </c>
    </row>
    <row r="3487" spans="1:17" ht="21">
      <c r="A3487" s="11" t="s">
        <v>165</v>
      </c>
      <c r="B3487" s="12" t="s">
        <v>2708</v>
      </c>
      <c r="C3487" s="12" t="s">
        <v>29</v>
      </c>
      <c r="D3487" s="12" t="s">
        <v>85</v>
      </c>
      <c r="E3487" s="12" t="s">
        <v>58</v>
      </c>
      <c r="F3487" s="12" t="s">
        <v>86</v>
      </c>
      <c r="G3487" s="12" t="s">
        <v>77</v>
      </c>
      <c r="H3487" s="12" t="s">
        <v>338</v>
      </c>
      <c r="I3487" s="12" t="s">
        <v>589</v>
      </c>
      <c r="J3487" s="12" t="s">
        <v>24</v>
      </c>
      <c r="K3487" s="12"/>
      <c r="L3487" s="12"/>
      <c r="M3487" s="12"/>
      <c r="N3487" s="12" t="s">
        <v>3062</v>
      </c>
      <c r="O3487" s="12">
        <v>24</v>
      </c>
      <c r="P3487" s="13">
        <v>14303.28</v>
      </c>
      <c r="Q3487" s="14">
        <v>196</v>
      </c>
    </row>
    <row r="3488" spans="1:17" ht="21">
      <c r="A3488" s="11" t="s">
        <v>165</v>
      </c>
      <c r="B3488" s="12" t="s">
        <v>2894</v>
      </c>
      <c r="C3488" s="12" t="s">
        <v>29</v>
      </c>
      <c r="D3488" s="12" t="s">
        <v>85</v>
      </c>
      <c r="E3488" s="12" t="s">
        <v>1187</v>
      </c>
      <c r="F3488" s="12" t="s">
        <v>86</v>
      </c>
      <c r="G3488" s="12" t="s">
        <v>32</v>
      </c>
      <c r="H3488" s="12" t="s">
        <v>338</v>
      </c>
      <c r="I3488" s="12" t="s">
        <v>589</v>
      </c>
      <c r="J3488" s="12" t="s">
        <v>24</v>
      </c>
      <c r="K3488" s="12"/>
      <c r="L3488" s="12"/>
      <c r="M3488" s="12"/>
      <c r="N3488" s="12" t="s">
        <v>888</v>
      </c>
      <c r="O3488" s="12">
        <v>15</v>
      </c>
      <c r="P3488" s="13">
        <v>19485</v>
      </c>
      <c r="Q3488" s="14">
        <v>306</v>
      </c>
    </row>
    <row r="3489" spans="1:17" ht="21">
      <c r="A3489" s="11" t="s">
        <v>165</v>
      </c>
      <c r="B3489" s="12" t="s">
        <v>2708</v>
      </c>
      <c r="C3489" s="12" t="s">
        <v>29</v>
      </c>
      <c r="D3489" s="12" t="s">
        <v>85</v>
      </c>
      <c r="E3489" s="12" t="s">
        <v>20</v>
      </c>
      <c r="F3489" s="12" t="s">
        <v>76</v>
      </c>
      <c r="G3489" s="12" t="s">
        <v>77</v>
      </c>
      <c r="H3489" s="12" t="s">
        <v>42</v>
      </c>
      <c r="I3489" s="12" t="s">
        <v>589</v>
      </c>
      <c r="J3489" s="12" t="s">
        <v>24</v>
      </c>
      <c r="K3489" s="12"/>
      <c r="L3489" s="12"/>
      <c r="M3489" s="12"/>
      <c r="N3489" s="12" t="s">
        <v>127</v>
      </c>
      <c r="O3489" s="12">
        <v>60</v>
      </c>
      <c r="P3489" s="13">
        <v>38399.4</v>
      </c>
      <c r="Q3489" s="14">
        <v>440</v>
      </c>
    </row>
    <row r="3490" spans="1:17" ht="21">
      <c r="A3490" s="11" t="s">
        <v>165</v>
      </c>
      <c r="B3490" s="12" t="s">
        <v>3444</v>
      </c>
      <c r="C3490" s="12" t="s">
        <v>29</v>
      </c>
      <c r="D3490" s="12" t="s">
        <v>85</v>
      </c>
      <c r="E3490" s="12" t="s">
        <v>3467</v>
      </c>
      <c r="F3490" s="12" t="s">
        <v>76</v>
      </c>
      <c r="G3490" s="12" t="s">
        <v>32</v>
      </c>
      <c r="H3490" s="12" t="s">
        <v>42</v>
      </c>
      <c r="I3490" s="12" t="s">
        <v>589</v>
      </c>
      <c r="J3490" s="12" t="s">
        <v>24</v>
      </c>
      <c r="K3490" s="12"/>
      <c r="L3490" s="12"/>
      <c r="M3490" s="12"/>
      <c r="N3490" s="12" t="s">
        <v>132</v>
      </c>
      <c r="O3490" s="12">
        <v>20</v>
      </c>
      <c r="P3490" s="13">
        <v>11799.8</v>
      </c>
      <c r="Q3490" s="14">
        <v>285</v>
      </c>
    </row>
    <row r="3491" spans="1:17" ht="21">
      <c r="A3491" s="11" t="s">
        <v>165</v>
      </c>
      <c r="B3491" s="12" t="s">
        <v>2708</v>
      </c>
      <c r="C3491" s="12" t="s">
        <v>29</v>
      </c>
      <c r="D3491" s="12" t="s">
        <v>85</v>
      </c>
      <c r="E3491" s="12" t="s">
        <v>49</v>
      </c>
      <c r="F3491" s="12" t="s">
        <v>76</v>
      </c>
      <c r="G3491" s="12" t="s">
        <v>22</v>
      </c>
      <c r="H3491" s="12" t="s">
        <v>42</v>
      </c>
      <c r="I3491" s="12" t="s">
        <v>589</v>
      </c>
      <c r="J3491" s="12" t="s">
        <v>24</v>
      </c>
      <c r="K3491" s="12"/>
      <c r="L3491" s="12"/>
      <c r="M3491" s="12"/>
      <c r="N3491" s="12" t="s">
        <v>2893</v>
      </c>
      <c r="O3491" s="12">
        <v>24</v>
      </c>
      <c r="P3491" s="13">
        <v>38136</v>
      </c>
      <c r="Q3491" s="14">
        <v>353</v>
      </c>
    </row>
    <row r="3492" spans="1:17" ht="21">
      <c r="A3492" s="11" t="s">
        <v>165</v>
      </c>
      <c r="B3492" s="12" t="s">
        <v>2894</v>
      </c>
      <c r="C3492" s="12" t="s">
        <v>29</v>
      </c>
      <c r="D3492" s="12" t="s">
        <v>85</v>
      </c>
      <c r="E3492" s="12" t="s">
        <v>20</v>
      </c>
      <c r="F3492" s="12" t="s">
        <v>86</v>
      </c>
      <c r="G3492" s="12" t="s">
        <v>32</v>
      </c>
      <c r="H3492" s="12" t="s">
        <v>338</v>
      </c>
      <c r="I3492" s="12" t="s">
        <v>589</v>
      </c>
      <c r="J3492" s="12" t="s">
        <v>24</v>
      </c>
      <c r="K3492" s="12"/>
      <c r="L3492" s="12"/>
      <c r="M3492" s="12"/>
      <c r="N3492" s="12" t="s">
        <v>45</v>
      </c>
      <c r="O3492" s="12">
        <v>62</v>
      </c>
      <c r="P3492" s="13">
        <v>61999.38</v>
      </c>
      <c r="Q3492" s="14">
        <v>257</v>
      </c>
    </row>
    <row r="3493" spans="1:17" ht="21">
      <c r="A3493" s="11" t="s">
        <v>165</v>
      </c>
      <c r="B3493" s="12" t="s">
        <v>2894</v>
      </c>
      <c r="C3493" s="12" t="s">
        <v>29</v>
      </c>
      <c r="D3493" s="12" t="s">
        <v>85</v>
      </c>
      <c r="E3493" s="12" t="s">
        <v>75</v>
      </c>
      <c r="F3493" s="12" t="s">
        <v>86</v>
      </c>
      <c r="G3493" s="12" t="s">
        <v>22</v>
      </c>
      <c r="H3493" s="12" t="s">
        <v>338</v>
      </c>
      <c r="I3493" s="12" t="s">
        <v>589</v>
      </c>
      <c r="J3493" s="12" t="s">
        <v>24</v>
      </c>
      <c r="K3493" s="12"/>
      <c r="L3493" s="12"/>
      <c r="M3493" s="12"/>
      <c r="N3493" s="12" t="s">
        <v>3536</v>
      </c>
      <c r="O3493" s="12">
        <v>22</v>
      </c>
      <c r="P3493" s="13">
        <v>73743.78</v>
      </c>
      <c r="Q3493" s="14">
        <v>245</v>
      </c>
    </row>
    <row r="3494" spans="1:17" ht="21">
      <c r="A3494" s="11" t="s">
        <v>165</v>
      </c>
      <c r="B3494" s="12" t="s">
        <v>2708</v>
      </c>
      <c r="C3494" s="12" t="s">
        <v>29</v>
      </c>
      <c r="D3494" s="12" t="s">
        <v>85</v>
      </c>
      <c r="E3494" s="12" t="s">
        <v>75</v>
      </c>
      <c r="F3494" s="12" t="s">
        <v>86</v>
      </c>
      <c r="G3494" s="12" t="s">
        <v>77</v>
      </c>
      <c r="H3494" s="12" t="s">
        <v>42</v>
      </c>
      <c r="I3494" s="12" t="s">
        <v>589</v>
      </c>
      <c r="J3494" s="12" t="s">
        <v>24</v>
      </c>
      <c r="K3494" s="12"/>
      <c r="L3494" s="12"/>
      <c r="M3494" s="12"/>
      <c r="N3494" s="12" t="s">
        <v>3537</v>
      </c>
      <c r="O3494" s="12">
        <v>42</v>
      </c>
      <c r="P3494" s="13">
        <v>54179.58</v>
      </c>
      <c r="Q3494" s="14">
        <v>436</v>
      </c>
    </row>
    <row r="3495" spans="1:17" ht="21">
      <c r="A3495" s="11" t="s">
        <v>17</v>
      </c>
      <c r="B3495" s="12"/>
      <c r="C3495" s="12" t="s">
        <v>29</v>
      </c>
      <c r="D3495" s="12" t="s">
        <v>19</v>
      </c>
      <c r="E3495" s="12" t="s">
        <v>94</v>
      </c>
      <c r="F3495" s="12" t="s">
        <v>95</v>
      </c>
      <c r="G3495" s="12" t="s">
        <v>96</v>
      </c>
      <c r="H3495" s="12" t="s">
        <v>23</v>
      </c>
      <c r="I3495" s="12"/>
      <c r="J3495" s="12" t="s">
        <v>24</v>
      </c>
      <c r="K3495" s="12" t="s">
        <v>25</v>
      </c>
      <c r="L3495" s="12" t="s">
        <v>97</v>
      </c>
      <c r="M3495" s="12">
        <v>5</v>
      </c>
      <c r="N3495" s="12" t="s">
        <v>3538</v>
      </c>
      <c r="O3495" s="12">
        <v>26</v>
      </c>
      <c r="P3495" s="13">
        <v>17159.48</v>
      </c>
      <c r="Q3495" s="14">
        <v>207</v>
      </c>
    </row>
    <row r="3496" spans="1:17" ht="21">
      <c r="A3496" s="11" t="s">
        <v>28</v>
      </c>
      <c r="B3496" s="12"/>
      <c r="C3496" s="12" t="s">
        <v>18</v>
      </c>
      <c r="D3496" s="12" t="s">
        <v>287</v>
      </c>
      <c r="E3496" s="12" t="s">
        <v>32</v>
      </c>
      <c r="F3496" s="12" t="s">
        <v>288</v>
      </c>
      <c r="G3496" s="12" t="s">
        <v>77</v>
      </c>
      <c r="H3496" s="12" t="s">
        <v>23</v>
      </c>
      <c r="I3496" s="12"/>
      <c r="J3496" s="12" t="s">
        <v>24</v>
      </c>
      <c r="K3496" s="12" t="s">
        <v>25</v>
      </c>
      <c r="L3496" s="12" t="s">
        <v>97</v>
      </c>
      <c r="M3496" s="12">
        <v>4.7</v>
      </c>
      <c r="N3496" s="12" t="s">
        <v>3539</v>
      </c>
      <c r="O3496" s="12">
        <v>37</v>
      </c>
      <c r="P3496" s="13">
        <v>27494.33</v>
      </c>
      <c r="Q3496" s="14">
        <v>510</v>
      </c>
    </row>
    <row r="3497" spans="1:17" ht="21">
      <c r="A3497" s="11" t="s">
        <v>28</v>
      </c>
      <c r="B3497" s="12"/>
      <c r="C3497" s="12" t="s">
        <v>29</v>
      </c>
      <c r="D3497" s="12" t="s">
        <v>85</v>
      </c>
      <c r="E3497" s="12" t="s">
        <v>20</v>
      </c>
      <c r="F3497" s="12" t="s">
        <v>99</v>
      </c>
      <c r="G3497" s="12" t="s">
        <v>77</v>
      </c>
      <c r="H3497" s="12" t="s">
        <v>23</v>
      </c>
      <c r="I3497" s="12"/>
      <c r="J3497" s="12" t="s">
        <v>24</v>
      </c>
      <c r="K3497" s="12" t="s">
        <v>25</v>
      </c>
      <c r="L3497" s="12" t="s">
        <v>97</v>
      </c>
      <c r="M3497" s="12">
        <v>4.4000000000000004</v>
      </c>
      <c r="N3497" s="12" t="s">
        <v>3540</v>
      </c>
      <c r="O3497" s="12">
        <v>25</v>
      </c>
      <c r="P3497" s="13">
        <v>9182.25</v>
      </c>
      <c r="Q3497" s="14">
        <v>454</v>
      </c>
    </row>
    <row r="3498" spans="1:17" ht="21">
      <c r="A3498" s="11" t="s">
        <v>165</v>
      </c>
      <c r="B3498" s="12" t="s">
        <v>2894</v>
      </c>
      <c r="C3498" s="12" t="s">
        <v>29</v>
      </c>
      <c r="D3498" s="12" t="s">
        <v>85</v>
      </c>
      <c r="E3498" s="12" t="s">
        <v>75</v>
      </c>
      <c r="F3498" s="12" t="s">
        <v>86</v>
      </c>
      <c r="G3498" s="12" t="s">
        <v>32</v>
      </c>
      <c r="H3498" s="12" t="s">
        <v>338</v>
      </c>
      <c r="I3498" s="12" t="s">
        <v>589</v>
      </c>
      <c r="J3498" s="12" t="s">
        <v>24</v>
      </c>
      <c r="K3498" s="12"/>
      <c r="L3498" s="12"/>
      <c r="M3498" s="12"/>
      <c r="N3498" s="12" t="s">
        <v>3541</v>
      </c>
      <c r="O3498" s="12">
        <v>29</v>
      </c>
      <c r="P3498" s="13">
        <v>13353.92</v>
      </c>
      <c r="Q3498" s="14">
        <v>175</v>
      </c>
    </row>
    <row r="3499" spans="1:17" ht="21">
      <c r="A3499" s="11" t="s">
        <v>165</v>
      </c>
      <c r="B3499" s="12" t="s">
        <v>3444</v>
      </c>
      <c r="C3499" s="12" t="s">
        <v>29</v>
      </c>
      <c r="D3499" s="12" t="s">
        <v>85</v>
      </c>
      <c r="E3499" s="12" t="s">
        <v>2443</v>
      </c>
      <c r="F3499" s="12" t="s">
        <v>76</v>
      </c>
      <c r="G3499" s="12" t="s">
        <v>32</v>
      </c>
      <c r="H3499" s="12" t="s">
        <v>42</v>
      </c>
      <c r="I3499" s="12" t="s">
        <v>589</v>
      </c>
      <c r="J3499" s="12" t="s">
        <v>24</v>
      </c>
      <c r="K3499" s="12"/>
      <c r="L3499" s="12"/>
      <c r="M3499" s="12"/>
      <c r="N3499" s="12" t="s">
        <v>132</v>
      </c>
      <c r="O3499" s="12">
        <v>28</v>
      </c>
      <c r="P3499" s="13">
        <v>16519.72</v>
      </c>
      <c r="Q3499" s="14">
        <v>352</v>
      </c>
    </row>
    <row r="3500" spans="1:17" ht="21">
      <c r="A3500" s="11" t="s">
        <v>165</v>
      </c>
      <c r="B3500" s="12" t="s">
        <v>3444</v>
      </c>
      <c r="C3500" s="12" t="s">
        <v>29</v>
      </c>
      <c r="D3500" s="12" t="s">
        <v>85</v>
      </c>
      <c r="E3500" s="12" t="s">
        <v>49</v>
      </c>
      <c r="F3500" s="12" t="s">
        <v>76</v>
      </c>
      <c r="G3500" s="12" t="s">
        <v>41</v>
      </c>
      <c r="H3500" s="12" t="s">
        <v>42</v>
      </c>
      <c r="I3500" s="12" t="s">
        <v>589</v>
      </c>
      <c r="J3500" s="12" t="s">
        <v>24</v>
      </c>
      <c r="K3500" s="12"/>
      <c r="L3500" s="12"/>
      <c r="M3500" s="12"/>
      <c r="N3500" s="12" t="s">
        <v>3542</v>
      </c>
      <c r="O3500" s="12">
        <v>48</v>
      </c>
      <c r="P3500" s="13">
        <v>71454.720000000001</v>
      </c>
      <c r="Q3500" s="14">
        <v>381</v>
      </c>
    </row>
    <row r="3501" spans="1:17" ht="21">
      <c r="A3501" s="11" t="s">
        <v>165</v>
      </c>
      <c r="B3501" s="12" t="s">
        <v>3444</v>
      </c>
      <c r="C3501" s="12" t="s">
        <v>29</v>
      </c>
      <c r="D3501" s="12" t="s">
        <v>85</v>
      </c>
      <c r="E3501" s="12" t="s">
        <v>2443</v>
      </c>
      <c r="F3501" s="12" t="s">
        <v>86</v>
      </c>
      <c r="G3501" s="12" t="s">
        <v>77</v>
      </c>
      <c r="H3501" s="12" t="s">
        <v>42</v>
      </c>
      <c r="I3501" s="12" t="s">
        <v>589</v>
      </c>
      <c r="J3501" s="12" t="s">
        <v>24</v>
      </c>
      <c r="K3501" s="12"/>
      <c r="L3501" s="12"/>
      <c r="M3501" s="12"/>
      <c r="N3501" s="12" t="s">
        <v>78</v>
      </c>
      <c r="O3501" s="12">
        <v>24</v>
      </c>
      <c r="P3501" s="13">
        <v>21599.759999999998</v>
      </c>
      <c r="Q3501" s="14">
        <v>461</v>
      </c>
    </row>
    <row r="3502" spans="1:17" ht="21">
      <c r="A3502" s="11" t="s">
        <v>165</v>
      </c>
      <c r="B3502" s="12" t="s">
        <v>2711</v>
      </c>
      <c r="C3502" s="12" t="s">
        <v>29</v>
      </c>
      <c r="D3502" s="12" t="s">
        <v>85</v>
      </c>
      <c r="E3502" s="12" t="s">
        <v>75</v>
      </c>
      <c r="F3502" s="12" t="s">
        <v>76</v>
      </c>
      <c r="G3502" s="12" t="s">
        <v>77</v>
      </c>
      <c r="H3502" s="12" t="s">
        <v>338</v>
      </c>
      <c r="I3502" s="12" t="s">
        <v>589</v>
      </c>
      <c r="J3502" s="12" t="s">
        <v>24</v>
      </c>
      <c r="K3502" s="12"/>
      <c r="L3502" s="12"/>
      <c r="M3502" s="12"/>
      <c r="N3502" s="12" t="s">
        <v>3543</v>
      </c>
      <c r="O3502" s="12">
        <v>44</v>
      </c>
      <c r="P3502" s="13">
        <v>86855.56</v>
      </c>
      <c r="Q3502" s="14">
        <v>182</v>
      </c>
    </row>
    <row r="3503" spans="1:17" ht="21">
      <c r="A3503" s="11" t="s">
        <v>165</v>
      </c>
      <c r="B3503" s="12" t="s">
        <v>2894</v>
      </c>
      <c r="C3503" s="12" t="s">
        <v>29</v>
      </c>
      <c r="D3503" s="12" t="s">
        <v>85</v>
      </c>
      <c r="E3503" s="12" t="s">
        <v>75</v>
      </c>
      <c r="F3503" s="12" t="s">
        <v>86</v>
      </c>
      <c r="G3503" s="12" t="s">
        <v>22</v>
      </c>
      <c r="H3503" s="12" t="s">
        <v>338</v>
      </c>
      <c r="I3503" s="12" t="s">
        <v>589</v>
      </c>
      <c r="J3503" s="12" t="s">
        <v>24</v>
      </c>
      <c r="K3503" s="12"/>
      <c r="L3503" s="12"/>
      <c r="M3503" s="12"/>
      <c r="N3503" s="12" t="s">
        <v>3544</v>
      </c>
      <c r="O3503" s="12">
        <v>38</v>
      </c>
      <c r="P3503" s="13">
        <v>35111.620000000003</v>
      </c>
      <c r="Q3503" s="14">
        <v>379</v>
      </c>
    </row>
    <row r="3504" spans="1:17" ht="21">
      <c r="A3504" s="11" t="s">
        <v>165</v>
      </c>
      <c r="B3504" s="12" t="s">
        <v>3444</v>
      </c>
      <c r="C3504" s="12" t="s">
        <v>29</v>
      </c>
      <c r="D3504" s="12" t="s">
        <v>85</v>
      </c>
      <c r="E3504" s="12" t="s">
        <v>2443</v>
      </c>
      <c r="F3504" s="12" t="s">
        <v>86</v>
      </c>
      <c r="G3504" s="12" t="s">
        <v>32</v>
      </c>
      <c r="H3504" s="12" t="s">
        <v>338</v>
      </c>
      <c r="I3504" s="12" t="s">
        <v>589</v>
      </c>
      <c r="J3504" s="12" t="s">
        <v>24</v>
      </c>
      <c r="K3504" s="12"/>
      <c r="L3504" s="12"/>
      <c r="M3504" s="12"/>
      <c r="N3504" s="12" t="s">
        <v>3545</v>
      </c>
      <c r="O3504" s="12">
        <v>32</v>
      </c>
      <c r="P3504" s="13">
        <v>20341.439999999999</v>
      </c>
      <c r="Q3504" s="14">
        <v>410</v>
      </c>
    </row>
    <row r="3505" spans="1:17" ht="21">
      <c r="A3505" s="11" t="s">
        <v>165</v>
      </c>
      <c r="B3505" s="12" t="s">
        <v>2894</v>
      </c>
      <c r="C3505" s="12" t="s">
        <v>29</v>
      </c>
      <c r="D3505" s="12" t="s">
        <v>85</v>
      </c>
      <c r="E3505" s="12" t="s">
        <v>75</v>
      </c>
      <c r="F3505" s="12" t="s">
        <v>86</v>
      </c>
      <c r="G3505" s="12" t="s">
        <v>41</v>
      </c>
      <c r="H3505" s="12" t="s">
        <v>338</v>
      </c>
      <c r="I3505" s="12" t="s">
        <v>589</v>
      </c>
      <c r="J3505" s="12" t="s">
        <v>24</v>
      </c>
      <c r="K3505" s="12"/>
      <c r="L3505" s="12"/>
      <c r="M3505" s="12"/>
      <c r="N3505" s="12" t="s">
        <v>3546</v>
      </c>
      <c r="O3505" s="12">
        <v>34</v>
      </c>
      <c r="P3505" s="13">
        <v>43206.18</v>
      </c>
      <c r="Q3505" s="14">
        <v>357</v>
      </c>
    </row>
    <row r="3506" spans="1:17" ht="21">
      <c r="A3506" s="11" t="s">
        <v>165</v>
      </c>
      <c r="B3506" s="12" t="s">
        <v>3476</v>
      </c>
      <c r="C3506" s="12" t="s">
        <v>29</v>
      </c>
      <c r="D3506" s="12" t="s">
        <v>85</v>
      </c>
      <c r="E3506" s="12" t="s">
        <v>75</v>
      </c>
      <c r="F3506" s="12" t="s">
        <v>86</v>
      </c>
      <c r="G3506" s="12" t="s">
        <v>41</v>
      </c>
      <c r="H3506" s="12" t="s">
        <v>42</v>
      </c>
      <c r="I3506" s="12" t="s">
        <v>589</v>
      </c>
      <c r="J3506" s="12" t="s">
        <v>24</v>
      </c>
      <c r="K3506" s="12"/>
      <c r="L3506" s="12"/>
      <c r="M3506" s="12"/>
      <c r="N3506" s="12" t="s">
        <v>1844</v>
      </c>
      <c r="O3506" s="12">
        <v>25</v>
      </c>
      <c r="P3506" s="13">
        <v>62475</v>
      </c>
      <c r="Q3506" s="14">
        <v>453</v>
      </c>
    </row>
    <row r="3507" spans="1:17" ht="21">
      <c r="A3507" s="11" t="s">
        <v>165</v>
      </c>
      <c r="B3507" s="12" t="s">
        <v>2371</v>
      </c>
      <c r="C3507" s="12" t="s">
        <v>48</v>
      </c>
      <c r="D3507" s="12" t="s">
        <v>85</v>
      </c>
      <c r="E3507" s="12" t="s">
        <v>20</v>
      </c>
      <c r="F3507" s="12" t="s">
        <v>76</v>
      </c>
      <c r="G3507" s="12" t="s">
        <v>77</v>
      </c>
      <c r="H3507" s="12" t="s">
        <v>42</v>
      </c>
      <c r="I3507" s="12" t="s">
        <v>589</v>
      </c>
      <c r="J3507" s="12" t="s">
        <v>24</v>
      </c>
      <c r="K3507" s="12"/>
      <c r="L3507" s="12"/>
      <c r="M3507" s="12"/>
      <c r="N3507" s="12" t="s">
        <v>61</v>
      </c>
      <c r="O3507" s="12">
        <v>18</v>
      </c>
      <c r="P3507" s="13">
        <v>28782</v>
      </c>
      <c r="Q3507" s="14">
        <v>186</v>
      </c>
    </row>
    <row r="3508" spans="1:17" ht="21">
      <c r="A3508" s="11" t="s">
        <v>165</v>
      </c>
      <c r="B3508" s="12" t="s">
        <v>3082</v>
      </c>
      <c r="C3508" s="12" t="s">
        <v>18</v>
      </c>
      <c r="D3508" s="12" t="s">
        <v>89</v>
      </c>
      <c r="E3508" s="12" t="s">
        <v>49</v>
      </c>
      <c r="F3508" s="12" t="s">
        <v>106</v>
      </c>
      <c r="G3508" s="12" t="s">
        <v>401</v>
      </c>
      <c r="H3508" s="12" t="s">
        <v>42</v>
      </c>
      <c r="I3508" s="12" t="s">
        <v>589</v>
      </c>
      <c r="J3508" s="12" t="s">
        <v>2481</v>
      </c>
      <c r="K3508" s="12"/>
      <c r="L3508" s="12"/>
      <c r="M3508" s="12"/>
      <c r="N3508" s="12" t="s">
        <v>45</v>
      </c>
      <c r="O3508" s="12">
        <v>24</v>
      </c>
      <c r="P3508" s="13">
        <v>23999.759999999998</v>
      </c>
      <c r="Q3508" s="14">
        <v>176</v>
      </c>
    </row>
    <row r="3509" spans="1:17" ht="21">
      <c r="A3509" s="11" t="s">
        <v>28</v>
      </c>
      <c r="B3509" s="12"/>
      <c r="C3509" s="12" t="s">
        <v>29</v>
      </c>
      <c r="D3509" s="12" t="s">
        <v>30</v>
      </c>
      <c r="E3509" s="12" t="s">
        <v>20</v>
      </c>
      <c r="F3509" s="12" t="s">
        <v>31</v>
      </c>
      <c r="G3509" s="12" t="s">
        <v>32</v>
      </c>
      <c r="H3509" s="12" t="s">
        <v>33</v>
      </c>
      <c r="I3509" s="12" t="s">
        <v>34</v>
      </c>
      <c r="J3509" s="12" t="s">
        <v>24</v>
      </c>
      <c r="K3509" s="12" t="s">
        <v>25</v>
      </c>
      <c r="L3509" s="12"/>
      <c r="M3509" s="12">
        <v>4.5</v>
      </c>
      <c r="N3509" s="12" t="s">
        <v>100</v>
      </c>
      <c r="O3509" s="12">
        <v>27</v>
      </c>
      <c r="P3509" s="13">
        <v>45873</v>
      </c>
      <c r="Q3509" s="14">
        <v>289</v>
      </c>
    </row>
    <row r="3510" spans="1:17" ht="21">
      <c r="A3510" s="11" t="s">
        <v>17</v>
      </c>
      <c r="B3510" s="12" t="s">
        <v>101</v>
      </c>
      <c r="C3510" s="12" t="s">
        <v>29</v>
      </c>
      <c r="D3510" s="12" t="s">
        <v>102</v>
      </c>
      <c r="E3510" s="12" t="s">
        <v>20</v>
      </c>
      <c r="F3510" s="12" t="s">
        <v>31</v>
      </c>
      <c r="G3510" s="12" t="s">
        <v>96</v>
      </c>
      <c r="H3510" s="12" t="s">
        <v>23</v>
      </c>
      <c r="I3510" s="12"/>
      <c r="J3510" s="12" t="s">
        <v>24</v>
      </c>
      <c r="K3510" s="12" t="s">
        <v>25</v>
      </c>
      <c r="L3510" s="12"/>
      <c r="M3510" s="12"/>
      <c r="N3510" s="12" t="s">
        <v>151</v>
      </c>
      <c r="O3510" s="12">
        <v>46</v>
      </c>
      <c r="P3510" s="13">
        <v>17939.54</v>
      </c>
      <c r="Q3510" s="14">
        <v>363</v>
      </c>
    </row>
    <row r="3511" spans="1:17" ht="21">
      <c r="A3511" s="11" t="s">
        <v>152</v>
      </c>
      <c r="B3511" s="12" t="s">
        <v>153</v>
      </c>
      <c r="C3511" s="12" t="s">
        <v>73</v>
      </c>
      <c r="D3511" s="12" t="s">
        <v>30</v>
      </c>
      <c r="E3511" s="12" t="s">
        <v>20</v>
      </c>
      <c r="F3511" s="12" t="s">
        <v>31</v>
      </c>
      <c r="G3511" s="12" t="s">
        <v>41</v>
      </c>
      <c r="H3511" s="12" t="s">
        <v>23</v>
      </c>
      <c r="I3511" s="12"/>
      <c r="J3511" s="12" t="s">
        <v>24</v>
      </c>
      <c r="K3511" s="12" t="s">
        <v>25</v>
      </c>
      <c r="L3511" s="12"/>
      <c r="M3511" s="12"/>
      <c r="N3511" s="12" t="s">
        <v>3547</v>
      </c>
      <c r="O3511" s="12">
        <v>58</v>
      </c>
      <c r="P3511" s="13">
        <v>20880</v>
      </c>
      <c r="Q3511" s="14">
        <v>307</v>
      </c>
    </row>
    <row r="3512" spans="1:17" ht="21">
      <c r="A3512" s="11" t="s">
        <v>36</v>
      </c>
      <c r="B3512" s="12" t="s">
        <v>37</v>
      </c>
      <c r="C3512" s="12" t="s">
        <v>38</v>
      </c>
      <c r="D3512" s="12" t="s">
        <v>39</v>
      </c>
      <c r="E3512" s="12"/>
      <c r="F3512" s="12" t="s">
        <v>40</v>
      </c>
      <c r="G3512" s="12" t="s">
        <v>41</v>
      </c>
      <c r="H3512" s="12" t="s">
        <v>42</v>
      </c>
      <c r="I3512" s="12"/>
      <c r="J3512" s="12" t="s">
        <v>43</v>
      </c>
      <c r="K3512" s="12"/>
      <c r="L3512" s="12" t="s">
        <v>44</v>
      </c>
      <c r="M3512" s="12">
        <v>5</v>
      </c>
      <c r="N3512" s="12" t="s">
        <v>3548</v>
      </c>
      <c r="O3512" s="12">
        <v>60</v>
      </c>
      <c r="P3512" s="13">
        <v>42179.4</v>
      </c>
      <c r="Q3512" s="14">
        <v>463</v>
      </c>
    </row>
    <row r="3513" spans="1:17" ht="21">
      <c r="A3513" s="11" t="s">
        <v>36</v>
      </c>
      <c r="B3513" s="12" t="s">
        <v>149</v>
      </c>
      <c r="C3513" s="12" t="s">
        <v>29</v>
      </c>
      <c r="D3513" s="12" t="s">
        <v>39</v>
      </c>
      <c r="E3513" s="12"/>
      <c r="F3513" s="12" t="s">
        <v>40</v>
      </c>
      <c r="G3513" s="12" t="s">
        <v>41</v>
      </c>
      <c r="H3513" s="12" t="s">
        <v>42</v>
      </c>
      <c r="I3513" s="12"/>
      <c r="J3513" s="12" t="s">
        <v>43</v>
      </c>
      <c r="K3513" s="12" t="s">
        <v>150</v>
      </c>
      <c r="L3513" s="12" t="s">
        <v>44</v>
      </c>
      <c r="M3513" s="12">
        <v>1</v>
      </c>
      <c r="N3513" s="12" t="s">
        <v>3549</v>
      </c>
      <c r="O3513" s="12">
        <v>18</v>
      </c>
      <c r="P3513" s="13">
        <v>12779.82</v>
      </c>
      <c r="Q3513" s="14">
        <v>222</v>
      </c>
    </row>
    <row r="3514" spans="1:17" ht="21">
      <c r="A3514" s="11" t="s">
        <v>17</v>
      </c>
      <c r="B3514" s="12"/>
      <c r="C3514" s="12" t="s">
        <v>18</v>
      </c>
      <c r="D3514" s="12" t="s">
        <v>19</v>
      </c>
      <c r="E3514" s="12" t="s">
        <v>20</v>
      </c>
      <c r="F3514" s="12" t="s">
        <v>21</v>
      </c>
      <c r="G3514" s="12" t="s">
        <v>22</v>
      </c>
      <c r="H3514" s="12" t="s">
        <v>23</v>
      </c>
      <c r="I3514" s="12"/>
      <c r="J3514" s="12" t="s">
        <v>24</v>
      </c>
      <c r="K3514" s="12" t="s">
        <v>25</v>
      </c>
      <c r="L3514" s="12" t="s">
        <v>26</v>
      </c>
      <c r="M3514" s="12"/>
      <c r="N3514" s="12" t="s">
        <v>364</v>
      </c>
      <c r="O3514" s="12">
        <v>43</v>
      </c>
      <c r="P3514" s="13">
        <v>31819.57</v>
      </c>
      <c r="Q3514" s="14">
        <v>407</v>
      </c>
    </row>
    <row r="3515" spans="1:17" ht="21">
      <c r="A3515" s="11" t="s">
        <v>165</v>
      </c>
      <c r="B3515" s="12" t="s">
        <v>2894</v>
      </c>
      <c r="C3515" s="12" t="s">
        <v>29</v>
      </c>
      <c r="D3515" s="12" t="s">
        <v>85</v>
      </c>
      <c r="E3515" s="12" t="s">
        <v>75</v>
      </c>
      <c r="F3515" s="12" t="s">
        <v>86</v>
      </c>
      <c r="G3515" s="12" t="s">
        <v>77</v>
      </c>
      <c r="H3515" s="12" t="s">
        <v>338</v>
      </c>
      <c r="I3515" s="12" t="s">
        <v>589</v>
      </c>
      <c r="J3515" s="12" t="s">
        <v>24</v>
      </c>
      <c r="K3515" s="12"/>
      <c r="L3515" s="12"/>
      <c r="M3515" s="12"/>
      <c r="N3515" s="12" t="s">
        <v>3550</v>
      </c>
      <c r="O3515" s="12">
        <v>52</v>
      </c>
      <c r="P3515" s="13">
        <v>151818.16</v>
      </c>
      <c r="Q3515" s="14">
        <v>466</v>
      </c>
    </row>
    <row r="3516" spans="1:17" ht="21">
      <c r="A3516" s="11" t="s">
        <v>165</v>
      </c>
      <c r="B3516" s="12" t="s">
        <v>1549</v>
      </c>
      <c r="C3516" s="12" t="s">
        <v>48</v>
      </c>
      <c r="D3516" s="12" t="s">
        <v>85</v>
      </c>
      <c r="E3516" s="12" t="s">
        <v>49</v>
      </c>
      <c r="F3516" s="12" t="s">
        <v>86</v>
      </c>
      <c r="G3516" s="12" t="s">
        <v>22</v>
      </c>
      <c r="H3516" s="12" t="s">
        <v>338</v>
      </c>
      <c r="I3516" s="12" t="s">
        <v>589</v>
      </c>
      <c r="J3516" s="12" t="s">
        <v>24</v>
      </c>
      <c r="K3516" s="12"/>
      <c r="L3516" s="12"/>
      <c r="M3516" s="12"/>
      <c r="N3516" s="12" t="s">
        <v>3551</v>
      </c>
      <c r="O3516" s="12">
        <v>39</v>
      </c>
      <c r="P3516" s="13">
        <v>70794.75</v>
      </c>
      <c r="Q3516" s="14">
        <v>223</v>
      </c>
    </row>
    <row r="3517" spans="1:17" ht="21">
      <c r="A3517" s="11" t="s">
        <v>165</v>
      </c>
      <c r="B3517" s="12" t="s">
        <v>3444</v>
      </c>
      <c r="C3517" s="12" t="s">
        <v>29</v>
      </c>
      <c r="D3517" s="12" t="s">
        <v>85</v>
      </c>
      <c r="E3517" s="12" t="s">
        <v>1187</v>
      </c>
      <c r="F3517" s="12" t="s">
        <v>86</v>
      </c>
      <c r="G3517" s="12" t="s">
        <v>41</v>
      </c>
      <c r="H3517" s="12" t="s">
        <v>42</v>
      </c>
      <c r="I3517" s="12" t="s">
        <v>589</v>
      </c>
      <c r="J3517" s="12" t="s">
        <v>24</v>
      </c>
      <c r="K3517" s="12"/>
      <c r="L3517" s="12"/>
      <c r="M3517" s="12"/>
      <c r="N3517" s="12" t="s">
        <v>3552</v>
      </c>
      <c r="O3517" s="12">
        <v>26</v>
      </c>
      <c r="P3517" s="13">
        <v>69557.279999999999</v>
      </c>
      <c r="Q3517" s="14">
        <v>479</v>
      </c>
    </row>
    <row r="3518" spans="1:17" ht="21">
      <c r="A3518" s="11" t="s">
        <v>165</v>
      </c>
      <c r="B3518" s="12" t="s">
        <v>2708</v>
      </c>
      <c r="C3518" s="12" t="s">
        <v>29</v>
      </c>
      <c r="D3518" s="12" t="s">
        <v>85</v>
      </c>
      <c r="E3518" s="12" t="s">
        <v>49</v>
      </c>
      <c r="F3518" s="12" t="s">
        <v>86</v>
      </c>
      <c r="G3518" s="12" t="s">
        <v>77</v>
      </c>
      <c r="H3518" s="12" t="s">
        <v>338</v>
      </c>
      <c r="I3518" s="12" t="s">
        <v>589</v>
      </c>
      <c r="J3518" s="12" t="s">
        <v>24</v>
      </c>
      <c r="K3518" s="12"/>
      <c r="L3518" s="12"/>
      <c r="M3518" s="12"/>
      <c r="N3518" s="12" t="s">
        <v>100</v>
      </c>
      <c r="O3518" s="12">
        <v>21</v>
      </c>
      <c r="P3518" s="13">
        <v>35679</v>
      </c>
      <c r="Q3518" s="14">
        <v>207</v>
      </c>
    </row>
    <row r="3519" spans="1:17" ht="21">
      <c r="A3519" s="11" t="s">
        <v>165</v>
      </c>
      <c r="B3519" s="12" t="s">
        <v>2353</v>
      </c>
      <c r="C3519" s="12" t="s">
        <v>18</v>
      </c>
      <c r="D3519" s="12" t="s">
        <v>85</v>
      </c>
      <c r="E3519" s="12" t="s">
        <v>20</v>
      </c>
      <c r="F3519" s="12" t="s">
        <v>86</v>
      </c>
      <c r="G3519" s="12" t="s">
        <v>77</v>
      </c>
      <c r="H3519" s="12" t="s">
        <v>338</v>
      </c>
      <c r="I3519" s="12" t="s">
        <v>589</v>
      </c>
      <c r="J3519" s="12" t="s">
        <v>24</v>
      </c>
      <c r="K3519" s="12"/>
      <c r="L3519" s="12"/>
      <c r="M3519" s="12"/>
      <c r="N3519" s="12" t="s">
        <v>78</v>
      </c>
      <c r="O3519" s="12">
        <v>25</v>
      </c>
      <c r="P3519" s="13">
        <v>22499.75</v>
      </c>
      <c r="Q3519" s="14">
        <v>454</v>
      </c>
    </row>
    <row r="3520" spans="1:17" ht="21">
      <c r="A3520" s="11" t="s">
        <v>165</v>
      </c>
      <c r="B3520" s="12" t="s">
        <v>2908</v>
      </c>
      <c r="C3520" s="12" t="s">
        <v>18</v>
      </c>
      <c r="D3520" s="12" t="s">
        <v>85</v>
      </c>
      <c r="E3520" s="12" t="s">
        <v>75</v>
      </c>
      <c r="F3520" s="12" t="s">
        <v>86</v>
      </c>
      <c r="G3520" s="12" t="s">
        <v>77</v>
      </c>
      <c r="H3520" s="12" t="s">
        <v>42</v>
      </c>
      <c r="I3520" s="12" t="s">
        <v>589</v>
      </c>
      <c r="J3520" s="12" t="s">
        <v>24</v>
      </c>
      <c r="K3520" s="12"/>
      <c r="L3520" s="12"/>
      <c r="M3520" s="12"/>
      <c r="N3520" s="12" t="s">
        <v>127</v>
      </c>
      <c r="O3520" s="12">
        <v>40</v>
      </c>
      <c r="P3520" s="13">
        <v>25599.599999999999</v>
      </c>
      <c r="Q3520" s="14">
        <v>455</v>
      </c>
    </row>
    <row r="3521" spans="1:17" ht="21">
      <c r="A3521" s="11" t="s">
        <v>165</v>
      </c>
      <c r="B3521" s="12" t="s">
        <v>1701</v>
      </c>
      <c r="C3521" s="12" t="s">
        <v>18</v>
      </c>
      <c r="D3521" s="12" t="s">
        <v>85</v>
      </c>
      <c r="E3521" s="12" t="s">
        <v>1187</v>
      </c>
      <c r="F3521" s="12" t="s">
        <v>76</v>
      </c>
      <c r="G3521" s="12" t="s">
        <v>77</v>
      </c>
      <c r="H3521" s="12" t="s">
        <v>338</v>
      </c>
      <c r="I3521" s="12" t="s">
        <v>589</v>
      </c>
      <c r="J3521" s="12" t="s">
        <v>24</v>
      </c>
      <c r="K3521" s="12"/>
      <c r="L3521" s="12"/>
      <c r="M3521" s="12"/>
      <c r="N3521" s="12" t="s">
        <v>78</v>
      </c>
      <c r="O3521" s="12">
        <v>39</v>
      </c>
      <c r="P3521" s="13">
        <v>35099.61</v>
      </c>
      <c r="Q3521" s="14">
        <v>206</v>
      </c>
    </row>
    <row r="3522" spans="1:17" ht="21">
      <c r="A3522" s="11" t="s">
        <v>165</v>
      </c>
      <c r="B3522" s="12" t="s">
        <v>2353</v>
      </c>
      <c r="C3522" s="12" t="s">
        <v>18</v>
      </c>
      <c r="D3522" s="12" t="s">
        <v>85</v>
      </c>
      <c r="E3522" s="12" t="s">
        <v>49</v>
      </c>
      <c r="F3522" s="12" t="s">
        <v>86</v>
      </c>
      <c r="G3522" s="12" t="s">
        <v>22</v>
      </c>
      <c r="H3522" s="12" t="s">
        <v>338</v>
      </c>
      <c r="I3522" s="12" t="s">
        <v>589</v>
      </c>
      <c r="J3522" s="12" t="s">
        <v>24</v>
      </c>
      <c r="K3522" s="12"/>
      <c r="L3522" s="12"/>
      <c r="M3522" s="12"/>
      <c r="N3522" s="12" t="s">
        <v>3553</v>
      </c>
      <c r="O3522" s="12">
        <v>36</v>
      </c>
      <c r="P3522" s="13">
        <v>34094.160000000003</v>
      </c>
      <c r="Q3522" s="14">
        <v>421</v>
      </c>
    </row>
    <row r="3523" spans="1:17" ht="21">
      <c r="A3523" s="11" t="s">
        <v>165</v>
      </c>
      <c r="B3523" s="12" t="s">
        <v>2353</v>
      </c>
      <c r="C3523" s="12" t="s">
        <v>18</v>
      </c>
      <c r="D3523" s="12" t="s">
        <v>85</v>
      </c>
      <c r="E3523" s="12" t="s">
        <v>75</v>
      </c>
      <c r="F3523" s="12" t="s">
        <v>86</v>
      </c>
      <c r="G3523" s="12" t="s">
        <v>77</v>
      </c>
      <c r="H3523" s="12" t="s">
        <v>42</v>
      </c>
      <c r="I3523" s="12" t="s">
        <v>589</v>
      </c>
      <c r="J3523" s="12" t="s">
        <v>24</v>
      </c>
      <c r="K3523" s="12"/>
      <c r="L3523" s="12"/>
      <c r="M3523" s="12"/>
      <c r="N3523" s="12" t="s">
        <v>211</v>
      </c>
      <c r="O3523" s="12">
        <v>54</v>
      </c>
      <c r="P3523" s="13">
        <v>24839.46</v>
      </c>
      <c r="Q3523" s="14">
        <v>374</v>
      </c>
    </row>
    <row r="3524" spans="1:17" ht="21">
      <c r="A3524" s="11" t="s">
        <v>165</v>
      </c>
      <c r="B3524" s="12" t="s">
        <v>3444</v>
      </c>
      <c r="C3524" s="12" t="s">
        <v>29</v>
      </c>
      <c r="D3524" s="12" t="s">
        <v>85</v>
      </c>
      <c r="E3524" s="12" t="s">
        <v>3467</v>
      </c>
      <c r="F3524" s="12" t="s">
        <v>86</v>
      </c>
      <c r="G3524" s="12" t="s">
        <v>41</v>
      </c>
      <c r="H3524" s="12" t="s">
        <v>338</v>
      </c>
      <c r="I3524" s="12" t="s">
        <v>589</v>
      </c>
      <c r="J3524" s="12" t="s">
        <v>24</v>
      </c>
      <c r="K3524" s="12"/>
      <c r="L3524" s="12"/>
      <c r="M3524" s="12"/>
      <c r="N3524" s="12" t="s">
        <v>132</v>
      </c>
      <c r="O3524" s="12">
        <v>49</v>
      </c>
      <c r="P3524" s="13">
        <v>28909.51</v>
      </c>
      <c r="Q3524" s="14">
        <v>220</v>
      </c>
    </row>
    <row r="3525" spans="1:17" ht="21">
      <c r="A3525" s="11" t="s">
        <v>165</v>
      </c>
      <c r="B3525" s="12" t="s">
        <v>2894</v>
      </c>
      <c r="C3525" s="12" t="s">
        <v>29</v>
      </c>
      <c r="D3525" s="12" t="s">
        <v>85</v>
      </c>
      <c r="E3525" s="12" t="s">
        <v>49</v>
      </c>
      <c r="F3525" s="12" t="s">
        <v>86</v>
      </c>
      <c r="G3525" s="12" t="s">
        <v>41</v>
      </c>
      <c r="H3525" s="12" t="s">
        <v>338</v>
      </c>
      <c r="I3525" s="12" t="s">
        <v>589</v>
      </c>
      <c r="J3525" s="12" t="s">
        <v>24</v>
      </c>
      <c r="K3525" s="12"/>
      <c r="L3525" s="12"/>
      <c r="M3525" s="12"/>
      <c r="N3525" s="12" t="s">
        <v>265</v>
      </c>
      <c r="O3525" s="12">
        <v>29</v>
      </c>
      <c r="P3525" s="13">
        <v>57971</v>
      </c>
      <c r="Q3525" s="14">
        <v>430</v>
      </c>
    </row>
    <row r="3526" spans="1:17" ht="21">
      <c r="A3526" s="11" t="s">
        <v>17</v>
      </c>
      <c r="B3526" s="12"/>
      <c r="C3526" s="12" t="s">
        <v>29</v>
      </c>
      <c r="D3526" s="12" t="s">
        <v>19</v>
      </c>
      <c r="E3526" s="12" t="s">
        <v>94</v>
      </c>
      <c r="F3526" s="12" t="s">
        <v>95</v>
      </c>
      <c r="G3526" s="12" t="s">
        <v>96</v>
      </c>
      <c r="H3526" s="12" t="s">
        <v>23</v>
      </c>
      <c r="I3526" s="12"/>
      <c r="J3526" s="12" t="s">
        <v>24</v>
      </c>
      <c r="K3526" s="12" t="s">
        <v>25</v>
      </c>
      <c r="L3526" s="12" t="s">
        <v>97</v>
      </c>
      <c r="M3526" s="12">
        <v>5</v>
      </c>
      <c r="N3526" s="12" t="s">
        <v>3472</v>
      </c>
      <c r="O3526" s="12">
        <v>49</v>
      </c>
      <c r="P3526" s="13">
        <v>36063.51</v>
      </c>
      <c r="Q3526" s="14">
        <v>232</v>
      </c>
    </row>
    <row r="3527" spans="1:17" ht="21">
      <c r="A3527" s="11" t="s">
        <v>28</v>
      </c>
      <c r="B3527" s="12"/>
      <c r="C3527" s="12" t="s">
        <v>18</v>
      </c>
      <c r="D3527" s="12" t="s">
        <v>287</v>
      </c>
      <c r="E3527" s="12" t="s">
        <v>32</v>
      </c>
      <c r="F3527" s="12" t="s">
        <v>288</v>
      </c>
      <c r="G3527" s="12" t="s">
        <v>77</v>
      </c>
      <c r="H3527" s="12" t="s">
        <v>23</v>
      </c>
      <c r="I3527" s="12"/>
      <c r="J3527" s="12" t="s">
        <v>24</v>
      </c>
      <c r="K3527" s="12" t="s">
        <v>25</v>
      </c>
      <c r="L3527" s="12" t="s">
        <v>97</v>
      </c>
      <c r="M3527" s="12">
        <v>4.7</v>
      </c>
      <c r="N3527" s="12" t="s">
        <v>1235</v>
      </c>
      <c r="O3527" s="12">
        <v>34</v>
      </c>
      <c r="P3527" s="13">
        <v>10166</v>
      </c>
      <c r="Q3527" s="14">
        <v>225</v>
      </c>
    </row>
    <row r="3528" spans="1:17" ht="21">
      <c r="A3528" s="11" t="s">
        <v>28</v>
      </c>
      <c r="B3528" s="12"/>
      <c r="C3528" s="12" t="s">
        <v>29</v>
      </c>
      <c r="D3528" s="12" t="s">
        <v>85</v>
      </c>
      <c r="E3528" s="12" t="s">
        <v>20</v>
      </c>
      <c r="F3528" s="12" t="s">
        <v>99</v>
      </c>
      <c r="G3528" s="12" t="s">
        <v>77</v>
      </c>
      <c r="H3528" s="12" t="s">
        <v>23</v>
      </c>
      <c r="I3528" s="12"/>
      <c r="J3528" s="12" t="s">
        <v>24</v>
      </c>
      <c r="K3528" s="12" t="s">
        <v>25</v>
      </c>
      <c r="L3528" s="12" t="s">
        <v>97</v>
      </c>
      <c r="M3528" s="12">
        <v>4.4000000000000004</v>
      </c>
      <c r="N3528" s="12" t="s">
        <v>132</v>
      </c>
      <c r="O3528" s="12">
        <v>17</v>
      </c>
      <c r="P3528" s="13">
        <v>10029.83</v>
      </c>
      <c r="Q3528" s="14">
        <v>134</v>
      </c>
    </row>
    <row r="3529" spans="1:17" ht="21">
      <c r="A3529" s="11" t="s">
        <v>165</v>
      </c>
      <c r="B3529" s="12" t="s">
        <v>2353</v>
      </c>
      <c r="C3529" s="12" t="s">
        <v>18</v>
      </c>
      <c r="D3529" s="12" t="s">
        <v>85</v>
      </c>
      <c r="E3529" s="12" t="s">
        <v>49</v>
      </c>
      <c r="F3529" s="12" t="s">
        <v>86</v>
      </c>
      <c r="G3529" s="12" t="s">
        <v>22</v>
      </c>
      <c r="H3529" s="12" t="s">
        <v>338</v>
      </c>
      <c r="I3529" s="12" t="s">
        <v>589</v>
      </c>
      <c r="J3529" s="12" t="s">
        <v>24</v>
      </c>
      <c r="K3529" s="12"/>
      <c r="L3529" s="12"/>
      <c r="M3529" s="12"/>
      <c r="N3529" s="12" t="s">
        <v>3189</v>
      </c>
      <c r="O3529" s="12">
        <v>27</v>
      </c>
      <c r="P3529" s="13">
        <v>23327.73</v>
      </c>
      <c r="Q3529" s="14">
        <v>162</v>
      </c>
    </row>
    <row r="3530" spans="1:17" ht="21">
      <c r="A3530" s="11" t="s">
        <v>165</v>
      </c>
      <c r="B3530" s="12" t="s">
        <v>1856</v>
      </c>
      <c r="C3530" s="12" t="s">
        <v>48</v>
      </c>
      <c r="D3530" s="12" t="s">
        <v>85</v>
      </c>
      <c r="E3530" s="12" t="s">
        <v>49</v>
      </c>
      <c r="F3530" s="12" t="s">
        <v>86</v>
      </c>
      <c r="G3530" s="12" t="s">
        <v>22</v>
      </c>
      <c r="H3530" s="12" t="s">
        <v>338</v>
      </c>
      <c r="I3530" s="12" t="s">
        <v>589</v>
      </c>
      <c r="J3530" s="12" t="s">
        <v>24</v>
      </c>
      <c r="K3530" s="12"/>
      <c r="L3530" s="12"/>
      <c r="M3530" s="12"/>
      <c r="N3530" s="12" t="s">
        <v>100</v>
      </c>
      <c r="O3530" s="12">
        <v>44</v>
      </c>
      <c r="P3530" s="13">
        <v>74756</v>
      </c>
      <c r="Q3530" s="14">
        <v>186</v>
      </c>
    </row>
    <row r="3531" spans="1:17" ht="21">
      <c r="A3531" s="11" t="s">
        <v>165</v>
      </c>
      <c r="B3531" s="12" t="s">
        <v>1856</v>
      </c>
      <c r="C3531" s="12" t="s">
        <v>48</v>
      </c>
      <c r="D3531" s="12" t="s">
        <v>85</v>
      </c>
      <c r="E3531" s="12" t="s">
        <v>75</v>
      </c>
      <c r="F3531" s="12" t="s">
        <v>86</v>
      </c>
      <c r="G3531" s="12" t="s">
        <v>77</v>
      </c>
      <c r="H3531" s="12" t="s">
        <v>42</v>
      </c>
      <c r="I3531" s="12" t="s">
        <v>589</v>
      </c>
      <c r="J3531" s="12" t="s">
        <v>24</v>
      </c>
      <c r="K3531" s="12"/>
      <c r="L3531" s="12"/>
      <c r="M3531" s="12"/>
      <c r="N3531" s="12" t="s">
        <v>1497</v>
      </c>
      <c r="O3531" s="12">
        <v>64</v>
      </c>
      <c r="P3531" s="13">
        <v>55134.720000000001</v>
      </c>
      <c r="Q3531" s="14">
        <v>543</v>
      </c>
    </row>
    <row r="3532" spans="1:17" ht="21">
      <c r="A3532" s="11" t="s">
        <v>165</v>
      </c>
      <c r="B3532" s="12" t="s">
        <v>3444</v>
      </c>
      <c r="C3532" s="12" t="s">
        <v>29</v>
      </c>
      <c r="D3532" s="12" t="s">
        <v>85</v>
      </c>
      <c r="E3532" s="12" t="s">
        <v>49</v>
      </c>
      <c r="F3532" s="12" t="s">
        <v>86</v>
      </c>
      <c r="G3532" s="12" t="s">
        <v>41</v>
      </c>
      <c r="H3532" s="12" t="s">
        <v>338</v>
      </c>
      <c r="I3532" s="12" t="s">
        <v>589</v>
      </c>
      <c r="J3532" s="12" t="s">
        <v>24</v>
      </c>
      <c r="K3532" s="12"/>
      <c r="L3532" s="12"/>
      <c r="M3532" s="12"/>
      <c r="N3532" s="12" t="s">
        <v>45</v>
      </c>
      <c r="O3532" s="12">
        <v>18</v>
      </c>
      <c r="P3532" s="13">
        <v>17999.82</v>
      </c>
      <c r="Q3532" s="14">
        <v>109</v>
      </c>
    </row>
    <row r="3533" spans="1:17" ht="21">
      <c r="A3533" s="11" t="s">
        <v>165</v>
      </c>
      <c r="B3533" s="12" t="s">
        <v>3468</v>
      </c>
      <c r="C3533" s="12" t="s">
        <v>29</v>
      </c>
      <c r="D3533" s="12" t="s">
        <v>85</v>
      </c>
      <c r="E3533" s="12" t="s">
        <v>75</v>
      </c>
      <c r="F3533" s="12" t="s">
        <v>76</v>
      </c>
      <c r="G3533" s="12" t="s">
        <v>77</v>
      </c>
      <c r="H3533" s="12" t="s">
        <v>42</v>
      </c>
      <c r="I3533" s="12" t="s">
        <v>589</v>
      </c>
      <c r="J3533" s="12" t="s">
        <v>24</v>
      </c>
      <c r="K3533" s="12"/>
      <c r="L3533" s="12"/>
      <c r="M3533" s="12"/>
      <c r="N3533" s="12" t="s">
        <v>3554</v>
      </c>
      <c r="O3533" s="12">
        <v>16</v>
      </c>
      <c r="P3533" s="13">
        <v>21879.200000000001</v>
      </c>
      <c r="Q3533" s="14">
        <v>397</v>
      </c>
    </row>
    <row r="3534" spans="1:17" ht="21">
      <c r="A3534" s="11" t="s">
        <v>165</v>
      </c>
      <c r="B3534" s="12" t="s">
        <v>2708</v>
      </c>
      <c r="C3534" s="12" t="s">
        <v>29</v>
      </c>
      <c r="D3534" s="12" t="s">
        <v>85</v>
      </c>
      <c r="E3534" s="12" t="s">
        <v>75</v>
      </c>
      <c r="F3534" s="12" t="s">
        <v>86</v>
      </c>
      <c r="G3534" s="12" t="s">
        <v>77</v>
      </c>
      <c r="H3534" s="12" t="s">
        <v>338</v>
      </c>
      <c r="I3534" s="12" t="s">
        <v>589</v>
      </c>
      <c r="J3534" s="12" t="s">
        <v>24</v>
      </c>
      <c r="K3534" s="12"/>
      <c r="L3534" s="12"/>
      <c r="M3534" s="12"/>
      <c r="N3534" s="12" t="s">
        <v>45</v>
      </c>
      <c r="O3534" s="12">
        <v>31</v>
      </c>
      <c r="P3534" s="13">
        <v>30999.69</v>
      </c>
      <c r="Q3534" s="14">
        <v>269</v>
      </c>
    </row>
    <row r="3535" spans="1:17" ht="21">
      <c r="A3535" s="11" t="s">
        <v>165</v>
      </c>
      <c r="B3535" s="12" t="s">
        <v>2708</v>
      </c>
      <c r="C3535" s="12" t="s">
        <v>29</v>
      </c>
      <c r="D3535" s="12" t="s">
        <v>85</v>
      </c>
      <c r="E3535" s="12" t="s">
        <v>49</v>
      </c>
      <c r="F3535" s="12" t="s">
        <v>86</v>
      </c>
      <c r="G3535" s="12" t="s">
        <v>77</v>
      </c>
      <c r="H3535" s="12" t="s">
        <v>42</v>
      </c>
      <c r="I3535" s="12" t="s">
        <v>589</v>
      </c>
      <c r="J3535" s="12" t="s">
        <v>24</v>
      </c>
      <c r="K3535" s="12"/>
      <c r="L3535" s="12"/>
      <c r="M3535" s="12"/>
      <c r="N3535" s="12" t="s">
        <v>537</v>
      </c>
      <c r="O3535" s="12">
        <v>45</v>
      </c>
      <c r="P3535" s="13">
        <v>67455</v>
      </c>
      <c r="Q3535" s="14">
        <v>185</v>
      </c>
    </row>
    <row r="3536" spans="1:17" ht="21">
      <c r="A3536" s="11" t="s">
        <v>28</v>
      </c>
      <c r="B3536" s="12" t="s">
        <v>3555</v>
      </c>
      <c r="C3536" s="12" t="s">
        <v>29</v>
      </c>
      <c r="D3536" s="12" t="s">
        <v>433</v>
      </c>
      <c r="E3536" s="12" t="s">
        <v>75</v>
      </c>
      <c r="F3536" s="12" t="s">
        <v>374</v>
      </c>
      <c r="G3536" s="12" t="s">
        <v>77</v>
      </c>
      <c r="H3536" s="12" t="s">
        <v>42</v>
      </c>
      <c r="I3536" s="12" t="s">
        <v>3556</v>
      </c>
      <c r="J3536" s="12" t="s">
        <v>24</v>
      </c>
      <c r="K3536" s="12"/>
      <c r="L3536" s="12"/>
      <c r="M3536" s="12"/>
      <c r="N3536" s="12" t="s">
        <v>3557</v>
      </c>
      <c r="O3536" s="12">
        <v>24</v>
      </c>
      <c r="P3536" s="13">
        <v>42767.76</v>
      </c>
      <c r="Q3536" s="14">
        <v>147</v>
      </c>
    </row>
    <row r="3537" spans="1:17" ht="21">
      <c r="A3537" s="11" t="s">
        <v>165</v>
      </c>
      <c r="B3537" s="12" t="s">
        <v>2894</v>
      </c>
      <c r="C3537" s="12" t="s">
        <v>29</v>
      </c>
      <c r="D3537" s="12" t="s">
        <v>85</v>
      </c>
      <c r="E3537" s="12" t="s">
        <v>75</v>
      </c>
      <c r="F3537" s="12" t="s">
        <v>86</v>
      </c>
      <c r="G3537" s="12" t="s">
        <v>41</v>
      </c>
      <c r="H3537" s="12" t="s">
        <v>338</v>
      </c>
      <c r="I3537" s="12" t="s">
        <v>589</v>
      </c>
      <c r="J3537" s="12" t="s">
        <v>24</v>
      </c>
      <c r="K3537" s="12"/>
      <c r="L3537" s="12"/>
      <c r="M3537" s="12"/>
      <c r="N3537" s="12" t="s">
        <v>2959</v>
      </c>
      <c r="O3537" s="12">
        <v>47</v>
      </c>
      <c r="P3537" s="13">
        <v>84458.53</v>
      </c>
      <c r="Q3537" s="14">
        <v>377</v>
      </c>
    </row>
    <row r="3538" spans="1:17" ht="21">
      <c r="A3538" s="11" t="s">
        <v>165</v>
      </c>
      <c r="B3538" s="12" t="s">
        <v>1701</v>
      </c>
      <c r="C3538" s="12" t="s">
        <v>18</v>
      </c>
      <c r="D3538" s="12"/>
      <c r="E3538" s="12" t="s">
        <v>49</v>
      </c>
      <c r="F3538" s="12" t="s">
        <v>76</v>
      </c>
      <c r="G3538" s="12"/>
      <c r="H3538" s="12" t="s">
        <v>338</v>
      </c>
      <c r="I3538" s="12"/>
      <c r="J3538" s="12"/>
      <c r="K3538" s="12"/>
      <c r="L3538" s="12"/>
      <c r="M3538" s="12"/>
      <c r="N3538" s="12" t="s">
        <v>61</v>
      </c>
      <c r="O3538" s="12">
        <v>46</v>
      </c>
      <c r="P3538" s="13">
        <v>73554</v>
      </c>
      <c r="Q3538" s="14">
        <v>504</v>
      </c>
    </row>
    <row r="3539" spans="1:17" ht="21">
      <c r="A3539" s="11" t="s">
        <v>165</v>
      </c>
      <c r="B3539" s="12" t="s">
        <v>3444</v>
      </c>
      <c r="C3539" s="12" t="s">
        <v>29</v>
      </c>
      <c r="D3539" s="12" t="s">
        <v>85</v>
      </c>
      <c r="E3539" s="12" t="s">
        <v>2443</v>
      </c>
      <c r="F3539" s="12" t="s">
        <v>76</v>
      </c>
      <c r="G3539" s="12" t="s">
        <v>41</v>
      </c>
      <c r="H3539" s="12" t="s">
        <v>338</v>
      </c>
      <c r="I3539" s="12" t="s">
        <v>589</v>
      </c>
      <c r="J3539" s="12" t="s">
        <v>24</v>
      </c>
      <c r="K3539" s="12"/>
      <c r="L3539" s="12"/>
      <c r="M3539" s="12"/>
      <c r="N3539" s="12" t="s">
        <v>3558</v>
      </c>
      <c r="O3539" s="12">
        <v>61</v>
      </c>
      <c r="P3539" s="13">
        <v>106689</v>
      </c>
      <c r="Q3539" s="14">
        <v>147</v>
      </c>
    </row>
    <row r="3540" spans="1:17" ht="21">
      <c r="A3540" s="11" t="s">
        <v>28</v>
      </c>
      <c r="B3540" s="12"/>
      <c r="C3540" s="12" t="s">
        <v>29</v>
      </c>
      <c r="D3540" s="12" t="s">
        <v>30</v>
      </c>
      <c r="E3540" s="12" t="s">
        <v>20</v>
      </c>
      <c r="F3540" s="12" t="s">
        <v>31</v>
      </c>
      <c r="G3540" s="12" t="s">
        <v>32</v>
      </c>
      <c r="H3540" s="12" t="s">
        <v>33</v>
      </c>
      <c r="I3540" s="12" t="s">
        <v>34</v>
      </c>
      <c r="J3540" s="12" t="s">
        <v>24</v>
      </c>
      <c r="K3540" s="12" t="s">
        <v>25</v>
      </c>
      <c r="L3540" s="12"/>
      <c r="M3540" s="12">
        <v>4.5</v>
      </c>
      <c r="N3540" s="12" t="s">
        <v>258</v>
      </c>
      <c r="O3540" s="12">
        <v>38</v>
      </c>
      <c r="P3540" s="13">
        <v>45562</v>
      </c>
      <c r="Q3540" s="14">
        <v>313</v>
      </c>
    </row>
    <row r="3541" spans="1:17" ht="21">
      <c r="A3541" s="11" t="s">
        <v>17</v>
      </c>
      <c r="B3541" s="12" t="s">
        <v>101</v>
      </c>
      <c r="C3541" s="12" t="s">
        <v>29</v>
      </c>
      <c r="D3541" s="12" t="s">
        <v>102</v>
      </c>
      <c r="E3541" s="12" t="s">
        <v>20</v>
      </c>
      <c r="F3541" s="12" t="s">
        <v>31</v>
      </c>
      <c r="G3541" s="12" t="s">
        <v>96</v>
      </c>
      <c r="H3541" s="12" t="s">
        <v>23</v>
      </c>
      <c r="I3541" s="12"/>
      <c r="J3541" s="12" t="s">
        <v>24</v>
      </c>
      <c r="K3541" s="12" t="s">
        <v>25</v>
      </c>
      <c r="L3541" s="12"/>
      <c r="M3541" s="12"/>
      <c r="N3541" s="12" t="s">
        <v>61</v>
      </c>
      <c r="O3541" s="12">
        <v>61</v>
      </c>
      <c r="P3541" s="13">
        <v>97539</v>
      </c>
      <c r="Q3541" s="14">
        <v>173</v>
      </c>
    </row>
    <row r="3542" spans="1:17" ht="21">
      <c r="A3542" s="11" t="s">
        <v>152</v>
      </c>
      <c r="B3542" s="12" t="s">
        <v>153</v>
      </c>
      <c r="C3542" s="12" t="s">
        <v>73</v>
      </c>
      <c r="D3542" s="12" t="s">
        <v>30</v>
      </c>
      <c r="E3542" s="12" t="s">
        <v>20</v>
      </c>
      <c r="F3542" s="12" t="s">
        <v>31</v>
      </c>
      <c r="G3542" s="12" t="s">
        <v>41</v>
      </c>
      <c r="H3542" s="12" t="s">
        <v>23</v>
      </c>
      <c r="I3542" s="12"/>
      <c r="J3542" s="12" t="s">
        <v>24</v>
      </c>
      <c r="K3542" s="12" t="s">
        <v>25</v>
      </c>
      <c r="L3542" s="12"/>
      <c r="M3542" s="12"/>
      <c r="N3542" s="12" t="s">
        <v>537</v>
      </c>
      <c r="O3542" s="12">
        <v>24</v>
      </c>
      <c r="P3542" s="13">
        <v>35976</v>
      </c>
      <c r="Q3542" s="14">
        <v>474</v>
      </c>
    </row>
    <row r="3543" spans="1:17" ht="21">
      <c r="A3543" s="11" t="s">
        <v>36</v>
      </c>
      <c r="B3543" s="12" t="s">
        <v>37</v>
      </c>
      <c r="C3543" s="12" t="s">
        <v>38</v>
      </c>
      <c r="D3543" s="12" t="s">
        <v>39</v>
      </c>
      <c r="E3543" s="12"/>
      <c r="F3543" s="12" t="s">
        <v>40</v>
      </c>
      <c r="G3543" s="12" t="s">
        <v>41</v>
      </c>
      <c r="H3543" s="12" t="s">
        <v>42</v>
      </c>
      <c r="I3543" s="12"/>
      <c r="J3543" s="12" t="s">
        <v>43</v>
      </c>
      <c r="K3543" s="12"/>
      <c r="L3543" s="12" t="s">
        <v>44</v>
      </c>
      <c r="M3543" s="12">
        <v>5</v>
      </c>
      <c r="N3543" s="12" t="s">
        <v>3559</v>
      </c>
      <c r="O3543" s="12">
        <v>34</v>
      </c>
      <c r="P3543" s="13">
        <v>8839.66</v>
      </c>
      <c r="Q3543" s="14">
        <v>424</v>
      </c>
    </row>
    <row r="3544" spans="1:17" ht="21">
      <c r="A3544" s="11" t="s">
        <v>36</v>
      </c>
      <c r="B3544" s="12" t="s">
        <v>149</v>
      </c>
      <c r="C3544" s="12" t="s">
        <v>29</v>
      </c>
      <c r="D3544" s="12" t="s">
        <v>39</v>
      </c>
      <c r="E3544" s="12"/>
      <c r="F3544" s="12" t="s">
        <v>40</v>
      </c>
      <c r="G3544" s="12" t="s">
        <v>41</v>
      </c>
      <c r="H3544" s="12" t="s">
        <v>42</v>
      </c>
      <c r="I3544" s="12"/>
      <c r="J3544" s="12" t="s">
        <v>43</v>
      </c>
      <c r="K3544" s="12" t="s">
        <v>150</v>
      </c>
      <c r="L3544" s="12" t="s">
        <v>44</v>
      </c>
      <c r="M3544" s="12">
        <v>1</v>
      </c>
      <c r="N3544" s="12" t="s">
        <v>2565</v>
      </c>
      <c r="O3544" s="12">
        <v>60</v>
      </c>
      <c r="P3544" s="13">
        <v>80940</v>
      </c>
      <c r="Q3544" s="14">
        <v>386</v>
      </c>
    </row>
    <row r="3545" spans="1:17" ht="21">
      <c r="A3545" s="11" t="s">
        <v>17</v>
      </c>
      <c r="B3545" s="12"/>
      <c r="C3545" s="12" t="s">
        <v>18</v>
      </c>
      <c r="D3545" s="12" t="s">
        <v>19</v>
      </c>
      <c r="E3545" s="12" t="s">
        <v>20</v>
      </c>
      <c r="F3545" s="12" t="s">
        <v>21</v>
      </c>
      <c r="G3545" s="12" t="s">
        <v>22</v>
      </c>
      <c r="H3545" s="12" t="s">
        <v>23</v>
      </c>
      <c r="I3545" s="12"/>
      <c r="J3545" s="12" t="s">
        <v>24</v>
      </c>
      <c r="K3545" s="12" t="s">
        <v>25</v>
      </c>
      <c r="L3545" s="12" t="s">
        <v>26</v>
      </c>
      <c r="M3545" s="12"/>
      <c r="N3545" s="12" t="s">
        <v>78</v>
      </c>
      <c r="O3545" s="12">
        <v>52</v>
      </c>
      <c r="P3545" s="13">
        <v>46799.48</v>
      </c>
      <c r="Q3545" s="14">
        <v>449</v>
      </c>
    </row>
    <row r="3546" spans="1:17" ht="21">
      <c r="A3546" s="11" t="s">
        <v>165</v>
      </c>
      <c r="B3546" s="12" t="s">
        <v>2894</v>
      </c>
      <c r="C3546" s="12" t="s">
        <v>29</v>
      </c>
      <c r="D3546" s="12" t="s">
        <v>85</v>
      </c>
      <c r="E3546" s="12" t="s">
        <v>75</v>
      </c>
      <c r="F3546" s="12" t="s">
        <v>86</v>
      </c>
      <c r="G3546" s="12" t="s">
        <v>32</v>
      </c>
      <c r="H3546" s="12" t="s">
        <v>338</v>
      </c>
      <c r="I3546" s="12" t="s">
        <v>589</v>
      </c>
      <c r="J3546" s="12" t="s">
        <v>24</v>
      </c>
      <c r="K3546" s="12"/>
      <c r="L3546" s="12"/>
      <c r="M3546" s="12"/>
      <c r="N3546" s="12" t="s">
        <v>229</v>
      </c>
      <c r="O3546" s="12">
        <v>32</v>
      </c>
      <c r="P3546" s="13">
        <v>25855.68</v>
      </c>
      <c r="Q3546" s="14">
        <v>276</v>
      </c>
    </row>
    <row r="3547" spans="1:17" ht="21">
      <c r="A3547" s="11" t="s">
        <v>165</v>
      </c>
      <c r="B3547" s="12" t="s">
        <v>1701</v>
      </c>
      <c r="C3547" s="12" t="s">
        <v>18</v>
      </c>
      <c r="D3547" s="12" t="s">
        <v>85</v>
      </c>
      <c r="E3547" s="12" t="s">
        <v>1187</v>
      </c>
      <c r="F3547" s="12" t="s">
        <v>76</v>
      </c>
      <c r="G3547" s="12" t="s">
        <v>77</v>
      </c>
      <c r="H3547" s="12" t="s">
        <v>42</v>
      </c>
      <c r="I3547" s="12" t="s">
        <v>589</v>
      </c>
      <c r="J3547" s="12" t="s">
        <v>24</v>
      </c>
      <c r="K3547" s="12"/>
      <c r="L3547" s="12"/>
      <c r="M3547" s="12"/>
      <c r="N3547" s="12" t="s">
        <v>100</v>
      </c>
      <c r="O3547" s="12">
        <v>58</v>
      </c>
      <c r="P3547" s="13">
        <v>98542</v>
      </c>
      <c r="Q3547" s="14">
        <v>522</v>
      </c>
    </row>
    <row r="3548" spans="1:17" ht="21">
      <c r="A3548" s="11" t="s">
        <v>165</v>
      </c>
      <c r="B3548" s="12" t="s">
        <v>1174</v>
      </c>
      <c r="C3548" s="12" t="s">
        <v>29</v>
      </c>
      <c r="D3548" s="12" t="s">
        <v>853</v>
      </c>
      <c r="E3548" s="12" t="s">
        <v>75</v>
      </c>
      <c r="F3548" s="12" t="s">
        <v>76</v>
      </c>
      <c r="G3548" s="12" t="s">
        <v>41</v>
      </c>
      <c r="H3548" s="12" t="s">
        <v>338</v>
      </c>
      <c r="I3548" s="12" t="s">
        <v>589</v>
      </c>
      <c r="J3548" s="12" t="s">
        <v>1175</v>
      </c>
      <c r="K3548" s="12"/>
      <c r="L3548" s="12"/>
      <c r="M3548" s="12"/>
      <c r="N3548" s="12" t="s">
        <v>1889</v>
      </c>
      <c r="O3548" s="12">
        <v>58</v>
      </c>
      <c r="P3548" s="13">
        <v>104399.42</v>
      </c>
      <c r="Q3548" s="14">
        <v>234</v>
      </c>
    </row>
    <row r="3549" spans="1:17" ht="21">
      <c r="A3549" s="11" t="s">
        <v>165</v>
      </c>
      <c r="B3549" s="12" t="s">
        <v>1549</v>
      </c>
      <c r="C3549" s="12" t="s">
        <v>48</v>
      </c>
      <c r="D3549" s="12" t="s">
        <v>85</v>
      </c>
      <c r="E3549" s="12" t="s">
        <v>49</v>
      </c>
      <c r="F3549" s="12" t="s">
        <v>126</v>
      </c>
      <c r="G3549" s="12" t="s">
        <v>22</v>
      </c>
      <c r="H3549" s="12" t="s">
        <v>42</v>
      </c>
      <c r="I3549" s="12" t="s">
        <v>589</v>
      </c>
      <c r="J3549" s="12" t="s">
        <v>24</v>
      </c>
      <c r="K3549" s="12"/>
      <c r="L3549" s="12"/>
      <c r="M3549" s="12"/>
      <c r="N3549" s="12" t="s">
        <v>610</v>
      </c>
      <c r="O3549" s="12">
        <v>58</v>
      </c>
      <c r="P3549" s="13">
        <v>59893.7</v>
      </c>
      <c r="Q3549" s="14">
        <v>327</v>
      </c>
    </row>
    <row r="3550" spans="1:17" ht="21">
      <c r="A3550" s="11" t="s">
        <v>165</v>
      </c>
      <c r="B3550" s="12" t="s">
        <v>2708</v>
      </c>
      <c r="C3550" s="12" t="s">
        <v>29</v>
      </c>
      <c r="D3550" s="12" t="s">
        <v>85</v>
      </c>
      <c r="E3550" s="12" t="s">
        <v>75</v>
      </c>
      <c r="F3550" s="12" t="s">
        <v>86</v>
      </c>
      <c r="G3550" s="12" t="s">
        <v>67</v>
      </c>
      <c r="H3550" s="12" t="s">
        <v>42</v>
      </c>
      <c r="I3550" s="12" t="s">
        <v>589</v>
      </c>
      <c r="J3550" s="12" t="s">
        <v>24</v>
      </c>
      <c r="K3550" s="12"/>
      <c r="L3550" s="12"/>
      <c r="M3550" s="12"/>
      <c r="N3550" s="12" t="s">
        <v>3560</v>
      </c>
      <c r="O3550" s="12">
        <v>57</v>
      </c>
      <c r="P3550" s="13">
        <v>62365.41</v>
      </c>
      <c r="Q3550" s="14">
        <v>407</v>
      </c>
    </row>
    <row r="3551" spans="1:17" ht="21">
      <c r="A3551" s="11" t="s">
        <v>165</v>
      </c>
      <c r="B3551" s="12" t="s">
        <v>2894</v>
      </c>
      <c r="C3551" s="12" t="s">
        <v>29</v>
      </c>
      <c r="D3551" s="12" t="s">
        <v>85</v>
      </c>
      <c r="E3551" s="12" t="s">
        <v>1187</v>
      </c>
      <c r="F3551" s="12" t="s">
        <v>86</v>
      </c>
      <c r="G3551" s="12" t="s">
        <v>77</v>
      </c>
      <c r="H3551" s="12" t="s">
        <v>338</v>
      </c>
      <c r="I3551" s="12" t="s">
        <v>589</v>
      </c>
      <c r="J3551" s="12" t="s">
        <v>24</v>
      </c>
      <c r="K3551" s="12"/>
      <c r="L3551" s="12"/>
      <c r="M3551" s="12"/>
      <c r="N3551" s="12" t="s">
        <v>3561</v>
      </c>
      <c r="O3551" s="12">
        <v>53</v>
      </c>
      <c r="P3551" s="13">
        <v>87648.22</v>
      </c>
      <c r="Q3551" s="14">
        <v>172</v>
      </c>
    </row>
    <row r="3552" spans="1:17" ht="21">
      <c r="A3552" s="11" t="s">
        <v>165</v>
      </c>
      <c r="B3552" s="12" t="s">
        <v>3468</v>
      </c>
      <c r="C3552" s="12" t="s">
        <v>29</v>
      </c>
      <c r="D3552" s="12" t="s">
        <v>85</v>
      </c>
      <c r="E3552" s="12" t="s">
        <v>1187</v>
      </c>
      <c r="F3552" s="12" t="s">
        <v>86</v>
      </c>
      <c r="G3552" s="12" t="s">
        <v>41</v>
      </c>
      <c r="H3552" s="12" t="s">
        <v>42</v>
      </c>
      <c r="I3552" s="12" t="s">
        <v>589</v>
      </c>
      <c r="J3552" s="12" t="s">
        <v>24</v>
      </c>
      <c r="K3552" s="12"/>
      <c r="L3552" s="12"/>
      <c r="M3552" s="12"/>
      <c r="N3552" s="12" t="s">
        <v>3562</v>
      </c>
      <c r="O3552" s="12">
        <v>63</v>
      </c>
      <c r="P3552" s="13">
        <v>129905.37</v>
      </c>
      <c r="Q3552" s="14">
        <v>156</v>
      </c>
    </row>
    <row r="3553" spans="1:17" ht="21">
      <c r="A3553" s="11" t="s">
        <v>165</v>
      </c>
      <c r="B3553" s="12" t="s">
        <v>1174</v>
      </c>
      <c r="C3553" s="12" t="s">
        <v>29</v>
      </c>
      <c r="D3553" s="12" t="s">
        <v>853</v>
      </c>
      <c r="E3553" s="12" t="s">
        <v>3467</v>
      </c>
      <c r="F3553" s="12" t="s">
        <v>76</v>
      </c>
      <c r="G3553" s="12" t="s">
        <v>77</v>
      </c>
      <c r="H3553" s="12" t="s">
        <v>338</v>
      </c>
      <c r="I3553" s="12" t="s">
        <v>589</v>
      </c>
      <c r="J3553" s="12" t="s">
        <v>1175</v>
      </c>
      <c r="K3553" s="12"/>
      <c r="L3553" s="12"/>
      <c r="M3553" s="12"/>
      <c r="N3553" s="12" t="s">
        <v>61</v>
      </c>
      <c r="O3553" s="12">
        <v>52</v>
      </c>
      <c r="P3553" s="13">
        <v>83148</v>
      </c>
      <c r="Q3553" s="14">
        <v>499</v>
      </c>
    </row>
    <row r="3554" spans="1:17" ht="21">
      <c r="A3554" s="11" t="s">
        <v>165</v>
      </c>
      <c r="B3554" s="12" t="s">
        <v>2894</v>
      </c>
      <c r="C3554" s="12" t="s">
        <v>29</v>
      </c>
      <c r="D3554" s="12" t="s">
        <v>85</v>
      </c>
      <c r="E3554" s="12" t="s">
        <v>49</v>
      </c>
      <c r="F3554" s="12" t="s">
        <v>86</v>
      </c>
      <c r="G3554" s="12" t="s">
        <v>32</v>
      </c>
      <c r="H3554" s="12" t="s">
        <v>338</v>
      </c>
      <c r="I3554" s="12" t="s">
        <v>589</v>
      </c>
      <c r="J3554" s="12" t="s">
        <v>24</v>
      </c>
      <c r="K3554" s="12"/>
      <c r="L3554" s="12"/>
      <c r="M3554" s="12"/>
      <c r="N3554" s="12" t="s">
        <v>1915</v>
      </c>
      <c r="O3554" s="12">
        <v>17</v>
      </c>
      <c r="P3554" s="13">
        <v>35683</v>
      </c>
      <c r="Q3554" s="14">
        <v>494</v>
      </c>
    </row>
    <row r="3555" spans="1:17" ht="21">
      <c r="A3555" s="11" t="s">
        <v>165</v>
      </c>
      <c r="B3555" s="12" t="s">
        <v>2560</v>
      </c>
      <c r="C3555" s="12" t="s">
        <v>218</v>
      </c>
      <c r="D3555" s="12" t="s">
        <v>30</v>
      </c>
      <c r="E3555" s="12" t="s">
        <v>75</v>
      </c>
      <c r="F3555" s="12" t="s">
        <v>86</v>
      </c>
      <c r="G3555" s="12" t="s">
        <v>77</v>
      </c>
      <c r="H3555" s="12" t="s">
        <v>33</v>
      </c>
      <c r="I3555" s="12" t="s">
        <v>589</v>
      </c>
      <c r="J3555" s="12" t="s">
        <v>2561</v>
      </c>
      <c r="K3555" s="12"/>
      <c r="L3555" s="12"/>
      <c r="M3555" s="12"/>
      <c r="N3555" s="12" t="s">
        <v>3563</v>
      </c>
      <c r="O3555" s="12">
        <v>14</v>
      </c>
      <c r="P3555" s="13">
        <v>35966</v>
      </c>
      <c r="Q3555" s="14">
        <v>263</v>
      </c>
    </row>
    <row r="3556" spans="1:17" ht="21">
      <c r="A3556" s="11" t="s">
        <v>165</v>
      </c>
      <c r="B3556" s="12" t="s">
        <v>2894</v>
      </c>
      <c r="C3556" s="12" t="s">
        <v>29</v>
      </c>
      <c r="D3556" s="12" t="s">
        <v>85</v>
      </c>
      <c r="E3556" s="12" t="s">
        <v>1187</v>
      </c>
      <c r="F3556" s="12" t="s">
        <v>86</v>
      </c>
      <c r="G3556" s="12" t="s">
        <v>32</v>
      </c>
      <c r="H3556" s="12" t="s">
        <v>338</v>
      </c>
      <c r="I3556" s="12" t="s">
        <v>589</v>
      </c>
      <c r="J3556" s="12" t="s">
        <v>24</v>
      </c>
      <c r="K3556" s="12"/>
      <c r="L3556" s="12"/>
      <c r="M3556" s="12"/>
      <c r="N3556" s="12" t="s">
        <v>45</v>
      </c>
      <c r="O3556" s="12">
        <v>20</v>
      </c>
      <c r="P3556" s="13">
        <v>19999.8</v>
      </c>
      <c r="Q3556" s="14">
        <v>300</v>
      </c>
    </row>
    <row r="3557" spans="1:17" ht="21">
      <c r="A3557" s="11" t="s">
        <v>17</v>
      </c>
      <c r="B3557" s="12"/>
      <c r="C3557" s="12" t="s">
        <v>29</v>
      </c>
      <c r="D3557" s="12" t="s">
        <v>19</v>
      </c>
      <c r="E3557" s="12" t="s">
        <v>94</v>
      </c>
      <c r="F3557" s="12" t="s">
        <v>95</v>
      </c>
      <c r="G3557" s="12" t="s">
        <v>96</v>
      </c>
      <c r="H3557" s="12" t="s">
        <v>23</v>
      </c>
      <c r="I3557" s="12"/>
      <c r="J3557" s="12" t="s">
        <v>24</v>
      </c>
      <c r="K3557" s="12" t="s">
        <v>25</v>
      </c>
      <c r="L3557" s="12" t="s">
        <v>97</v>
      </c>
      <c r="M3557" s="12">
        <v>5</v>
      </c>
      <c r="N3557" s="12" t="s">
        <v>2022</v>
      </c>
      <c r="O3557" s="12">
        <v>25</v>
      </c>
      <c r="P3557" s="13">
        <v>21225</v>
      </c>
      <c r="Q3557" s="14">
        <v>168</v>
      </c>
    </row>
    <row r="3558" spans="1:17" ht="21">
      <c r="A3558" s="11" t="s">
        <v>28</v>
      </c>
      <c r="B3558" s="12"/>
      <c r="C3558" s="12" t="s">
        <v>18</v>
      </c>
      <c r="D3558" s="12" t="s">
        <v>287</v>
      </c>
      <c r="E3558" s="12" t="s">
        <v>32</v>
      </c>
      <c r="F3558" s="12" t="s">
        <v>288</v>
      </c>
      <c r="G3558" s="12" t="s">
        <v>77</v>
      </c>
      <c r="H3558" s="12" t="s">
        <v>23</v>
      </c>
      <c r="I3558" s="12"/>
      <c r="J3558" s="12" t="s">
        <v>24</v>
      </c>
      <c r="K3558" s="12" t="s">
        <v>25</v>
      </c>
      <c r="L3558" s="12" t="s">
        <v>97</v>
      </c>
      <c r="M3558" s="12">
        <v>4.7</v>
      </c>
      <c r="N3558" s="12" t="s">
        <v>45</v>
      </c>
      <c r="O3558" s="12">
        <v>62</v>
      </c>
      <c r="P3558" s="13">
        <v>61999.38</v>
      </c>
      <c r="Q3558" s="14">
        <v>332</v>
      </c>
    </row>
    <row r="3559" spans="1:17" ht="21">
      <c r="A3559" s="11" t="s">
        <v>28</v>
      </c>
      <c r="B3559" s="12"/>
      <c r="C3559" s="12" t="s">
        <v>29</v>
      </c>
      <c r="D3559" s="12" t="s">
        <v>85</v>
      </c>
      <c r="E3559" s="12" t="s">
        <v>20</v>
      </c>
      <c r="F3559" s="12" t="s">
        <v>99</v>
      </c>
      <c r="G3559" s="12" t="s">
        <v>77</v>
      </c>
      <c r="H3559" s="12" t="s">
        <v>23</v>
      </c>
      <c r="I3559" s="12"/>
      <c r="J3559" s="12" t="s">
        <v>24</v>
      </c>
      <c r="K3559" s="12" t="s">
        <v>25</v>
      </c>
      <c r="L3559" s="12" t="s">
        <v>97</v>
      </c>
      <c r="M3559" s="12">
        <v>4.4000000000000004</v>
      </c>
      <c r="N3559" s="12" t="s">
        <v>3564</v>
      </c>
      <c r="O3559" s="12">
        <v>17</v>
      </c>
      <c r="P3559" s="13">
        <v>61539.83</v>
      </c>
      <c r="Q3559" s="14">
        <v>180</v>
      </c>
    </row>
    <row r="3560" spans="1:17" ht="21">
      <c r="A3560" s="11" t="s">
        <v>165</v>
      </c>
      <c r="B3560" s="12" t="s">
        <v>3565</v>
      </c>
      <c r="C3560" s="12" t="s">
        <v>73</v>
      </c>
      <c r="D3560" s="12" t="s">
        <v>853</v>
      </c>
      <c r="E3560" s="12" t="s">
        <v>90</v>
      </c>
      <c r="F3560" s="12" t="s">
        <v>374</v>
      </c>
      <c r="G3560" s="12" t="s">
        <v>77</v>
      </c>
      <c r="H3560" s="12" t="s">
        <v>42</v>
      </c>
      <c r="I3560" s="12" t="s">
        <v>687</v>
      </c>
      <c r="J3560" s="12" t="s">
        <v>43</v>
      </c>
      <c r="K3560" s="12"/>
      <c r="L3560" s="12"/>
      <c r="M3560" s="12"/>
      <c r="N3560" s="12" t="s">
        <v>3566</v>
      </c>
      <c r="O3560" s="12">
        <v>51</v>
      </c>
      <c r="P3560" s="13">
        <v>12747.45</v>
      </c>
      <c r="Q3560" s="14">
        <v>325</v>
      </c>
    </row>
    <row r="3561" spans="1:17" ht="21">
      <c r="A3561" s="11" t="s">
        <v>165</v>
      </c>
      <c r="B3561" s="12" t="s">
        <v>1856</v>
      </c>
      <c r="C3561" s="12" t="s">
        <v>48</v>
      </c>
      <c r="D3561" s="12" t="s">
        <v>85</v>
      </c>
      <c r="E3561" s="12" t="s">
        <v>75</v>
      </c>
      <c r="F3561" s="12" t="s">
        <v>86</v>
      </c>
      <c r="G3561" s="12" t="s">
        <v>77</v>
      </c>
      <c r="H3561" s="12" t="s">
        <v>42</v>
      </c>
      <c r="I3561" s="12" t="s">
        <v>589</v>
      </c>
      <c r="J3561" s="12" t="s">
        <v>24</v>
      </c>
      <c r="K3561" s="12"/>
      <c r="L3561" s="12"/>
      <c r="M3561" s="12"/>
      <c r="N3561" s="12" t="s">
        <v>1945</v>
      </c>
      <c r="O3561" s="12">
        <v>65</v>
      </c>
      <c r="P3561" s="13">
        <v>18846.75</v>
      </c>
      <c r="Q3561" s="14">
        <v>183</v>
      </c>
    </row>
    <row r="3562" spans="1:17" ht="21">
      <c r="A3562" s="11" t="s">
        <v>165</v>
      </c>
      <c r="B3562" s="12" t="s">
        <v>2894</v>
      </c>
      <c r="C3562" s="12" t="s">
        <v>29</v>
      </c>
      <c r="D3562" s="12" t="s">
        <v>85</v>
      </c>
      <c r="E3562" s="12" t="s">
        <v>58</v>
      </c>
      <c r="F3562" s="12" t="s">
        <v>86</v>
      </c>
      <c r="G3562" s="12" t="s">
        <v>32</v>
      </c>
      <c r="H3562" s="12" t="s">
        <v>338</v>
      </c>
      <c r="I3562" s="12" t="s">
        <v>589</v>
      </c>
      <c r="J3562" s="12" t="s">
        <v>24</v>
      </c>
      <c r="K3562" s="12"/>
      <c r="L3562" s="12"/>
      <c r="M3562" s="12"/>
      <c r="N3562" s="12" t="s">
        <v>1325</v>
      </c>
      <c r="O3562" s="12">
        <v>45</v>
      </c>
      <c r="P3562" s="13">
        <v>138274.20000000001</v>
      </c>
      <c r="Q3562" s="14">
        <v>206</v>
      </c>
    </row>
    <row r="3563" spans="1:17" ht="21">
      <c r="A3563" s="11" t="s">
        <v>165</v>
      </c>
      <c r="B3563" s="12" t="s">
        <v>3444</v>
      </c>
      <c r="C3563" s="12" t="s">
        <v>29</v>
      </c>
      <c r="D3563" s="12"/>
      <c r="E3563" s="12" t="s">
        <v>75</v>
      </c>
      <c r="F3563" s="12" t="s">
        <v>76</v>
      </c>
      <c r="G3563" s="12"/>
      <c r="H3563" s="12" t="s">
        <v>338</v>
      </c>
      <c r="I3563" s="12"/>
      <c r="J3563" s="12"/>
      <c r="K3563" s="12"/>
      <c r="L3563" s="12"/>
      <c r="M3563" s="12"/>
      <c r="N3563" s="12" t="s">
        <v>3567</v>
      </c>
      <c r="O3563" s="12">
        <v>57</v>
      </c>
      <c r="P3563" s="13">
        <v>98553</v>
      </c>
      <c r="Q3563" s="14">
        <v>304</v>
      </c>
    </row>
    <row r="3564" spans="1:17" ht="21">
      <c r="A3564" s="11" t="s">
        <v>165</v>
      </c>
      <c r="B3564" s="12" t="s">
        <v>3444</v>
      </c>
      <c r="C3564" s="12" t="s">
        <v>29</v>
      </c>
      <c r="D3564" s="12"/>
      <c r="E3564" s="12" t="s">
        <v>1187</v>
      </c>
      <c r="F3564" s="12" t="s">
        <v>86</v>
      </c>
      <c r="G3564" s="12"/>
      <c r="H3564" s="12" t="s">
        <v>338</v>
      </c>
      <c r="I3564" s="12"/>
      <c r="J3564" s="12"/>
      <c r="K3564" s="12"/>
      <c r="L3564" s="12"/>
      <c r="M3564" s="12"/>
      <c r="N3564" s="12" t="s">
        <v>70</v>
      </c>
      <c r="O3564" s="12">
        <v>62</v>
      </c>
      <c r="P3564" s="13">
        <v>49538</v>
      </c>
      <c r="Q3564" s="14">
        <v>301</v>
      </c>
    </row>
    <row r="3565" spans="1:17" ht="21">
      <c r="A3565" s="11" t="s">
        <v>165</v>
      </c>
      <c r="B3565" s="12" t="s">
        <v>2894</v>
      </c>
      <c r="C3565" s="12" t="s">
        <v>29</v>
      </c>
      <c r="D3565" s="12" t="s">
        <v>85</v>
      </c>
      <c r="E3565" s="12" t="s">
        <v>3467</v>
      </c>
      <c r="F3565" s="12" t="s">
        <v>86</v>
      </c>
      <c r="G3565" s="12" t="s">
        <v>32</v>
      </c>
      <c r="H3565" s="12" t="s">
        <v>338</v>
      </c>
      <c r="I3565" s="12" t="s">
        <v>589</v>
      </c>
      <c r="J3565" s="12" t="s">
        <v>24</v>
      </c>
      <c r="K3565" s="12"/>
      <c r="L3565" s="12"/>
      <c r="M3565" s="12"/>
      <c r="N3565" s="12" t="s">
        <v>3568</v>
      </c>
      <c r="O3565" s="12">
        <v>49</v>
      </c>
      <c r="P3565" s="13">
        <v>80537.87</v>
      </c>
      <c r="Q3565" s="14">
        <v>203</v>
      </c>
    </row>
    <row r="3566" spans="1:17" ht="21">
      <c r="A3566" s="11" t="s">
        <v>165</v>
      </c>
      <c r="B3566" s="12" t="s">
        <v>2708</v>
      </c>
      <c r="C3566" s="12" t="s">
        <v>29</v>
      </c>
      <c r="D3566" s="12" t="s">
        <v>85</v>
      </c>
      <c r="E3566" s="12" t="s">
        <v>49</v>
      </c>
      <c r="F3566" s="12" t="s">
        <v>76</v>
      </c>
      <c r="G3566" s="12" t="s">
        <v>41</v>
      </c>
      <c r="H3566" s="12" t="s">
        <v>42</v>
      </c>
      <c r="I3566" s="12" t="s">
        <v>589</v>
      </c>
      <c r="J3566" s="12" t="s">
        <v>24</v>
      </c>
      <c r="K3566" s="12"/>
      <c r="L3566" s="12"/>
      <c r="M3566" s="12"/>
      <c r="N3566" s="12" t="s">
        <v>3569</v>
      </c>
      <c r="O3566" s="12">
        <v>23</v>
      </c>
      <c r="P3566" s="13">
        <v>37467</v>
      </c>
      <c r="Q3566" s="14">
        <v>521</v>
      </c>
    </row>
    <row r="3567" spans="1:17" ht="21">
      <c r="A3567" s="11" t="s">
        <v>165</v>
      </c>
      <c r="B3567" s="12" t="s">
        <v>2708</v>
      </c>
      <c r="C3567" s="12" t="s">
        <v>29</v>
      </c>
      <c r="D3567" s="12" t="s">
        <v>85</v>
      </c>
      <c r="E3567" s="12" t="s">
        <v>20</v>
      </c>
      <c r="F3567" s="12" t="s">
        <v>86</v>
      </c>
      <c r="G3567" s="12" t="s">
        <v>32</v>
      </c>
      <c r="H3567" s="12" t="s">
        <v>338</v>
      </c>
      <c r="I3567" s="12" t="s">
        <v>589</v>
      </c>
      <c r="J3567" s="12" t="s">
        <v>24</v>
      </c>
      <c r="K3567" s="12"/>
      <c r="L3567" s="12"/>
      <c r="M3567" s="12"/>
      <c r="N3567" s="12" t="s">
        <v>3570</v>
      </c>
      <c r="O3567" s="12">
        <v>63</v>
      </c>
      <c r="P3567" s="13">
        <v>65015.37</v>
      </c>
      <c r="Q3567" s="14">
        <v>509</v>
      </c>
    </row>
    <row r="3568" spans="1:17" ht="21">
      <c r="A3568" s="11" t="s">
        <v>165</v>
      </c>
      <c r="B3568" s="12" t="s">
        <v>2708</v>
      </c>
      <c r="C3568" s="12" t="s">
        <v>29</v>
      </c>
      <c r="D3568" s="12" t="s">
        <v>85</v>
      </c>
      <c r="E3568" s="12" t="s">
        <v>20</v>
      </c>
      <c r="F3568" s="12" t="s">
        <v>86</v>
      </c>
      <c r="G3568" s="12" t="s">
        <v>32</v>
      </c>
      <c r="H3568" s="12" t="s">
        <v>42</v>
      </c>
      <c r="I3568" s="12" t="s">
        <v>589</v>
      </c>
      <c r="J3568" s="12" t="s">
        <v>24</v>
      </c>
      <c r="K3568" s="12"/>
      <c r="L3568" s="12"/>
      <c r="M3568" s="12"/>
      <c r="N3568" s="12" t="s">
        <v>3571</v>
      </c>
      <c r="O3568" s="12">
        <v>50</v>
      </c>
      <c r="P3568" s="13">
        <v>66962</v>
      </c>
      <c r="Q3568" s="14">
        <v>417</v>
      </c>
    </row>
    <row r="3569" spans="1:17" ht="21">
      <c r="A3569" s="11" t="s">
        <v>165</v>
      </c>
      <c r="B3569" s="12" t="s">
        <v>2708</v>
      </c>
      <c r="C3569" s="12" t="s">
        <v>29</v>
      </c>
      <c r="D3569" s="12" t="s">
        <v>85</v>
      </c>
      <c r="E3569" s="12" t="s">
        <v>1187</v>
      </c>
      <c r="F3569" s="12" t="s">
        <v>86</v>
      </c>
      <c r="G3569" s="12" t="s">
        <v>41</v>
      </c>
      <c r="H3569" s="12" t="s">
        <v>338</v>
      </c>
      <c r="I3569" s="12" t="s">
        <v>589</v>
      </c>
      <c r="J3569" s="12" t="s">
        <v>24</v>
      </c>
      <c r="K3569" s="12"/>
      <c r="L3569" s="12"/>
      <c r="M3569" s="12"/>
      <c r="N3569" s="12" t="s">
        <v>3572</v>
      </c>
      <c r="O3569" s="12">
        <v>29</v>
      </c>
      <c r="P3569" s="13">
        <v>41411.71</v>
      </c>
      <c r="Q3569" s="14">
        <v>395</v>
      </c>
    </row>
    <row r="3570" spans="1:17" ht="21">
      <c r="A3570" s="11" t="s">
        <v>165</v>
      </c>
      <c r="B3570" s="12" t="s">
        <v>2308</v>
      </c>
      <c r="C3570" s="12" t="s">
        <v>29</v>
      </c>
      <c r="D3570" s="12" t="s">
        <v>30</v>
      </c>
      <c r="E3570" s="12" t="s">
        <v>1187</v>
      </c>
      <c r="F3570" s="12" t="s">
        <v>76</v>
      </c>
      <c r="G3570" s="12" t="s">
        <v>32</v>
      </c>
      <c r="H3570" s="12" t="s">
        <v>33</v>
      </c>
      <c r="I3570" s="12" t="s">
        <v>589</v>
      </c>
      <c r="J3570" s="12" t="s">
        <v>2309</v>
      </c>
      <c r="K3570" s="12"/>
      <c r="L3570" s="12"/>
      <c r="M3570" s="12"/>
      <c r="N3570" s="12" t="s">
        <v>3573</v>
      </c>
      <c r="O3570" s="12">
        <v>58</v>
      </c>
      <c r="P3570" s="13">
        <v>62581.42</v>
      </c>
      <c r="Q3570" s="14">
        <v>546</v>
      </c>
    </row>
    <row r="3571" spans="1:17" ht="21">
      <c r="A3571" s="11" t="s">
        <v>28</v>
      </c>
      <c r="B3571" s="12"/>
      <c r="C3571" s="12" t="s">
        <v>29</v>
      </c>
      <c r="D3571" s="12" t="s">
        <v>30</v>
      </c>
      <c r="E3571" s="12" t="s">
        <v>20</v>
      </c>
      <c r="F3571" s="12" t="s">
        <v>31</v>
      </c>
      <c r="G3571" s="12" t="s">
        <v>32</v>
      </c>
      <c r="H3571" s="12" t="s">
        <v>33</v>
      </c>
      <c r="I3571" s="12" t="s">
        <v>34</v>
      </c>
      <c r="J3571" s="12" t="s">
        <v>24</v>
      </c>
      <c r="K3571" s="12" t="s">
        <v>25</v>
      </c>
      <c r="L3571" s="12"/>
      <c r="M3571" s="12">
        <v>4.5</v>
      </c>
      <c r="N3571" s="12" t="s">
        <v>78</v>
      </c>
      <c r="O3571" s="12">
        <v>64</v>
      </c>
      <c r="P3571" s="13">
        <v>57599.360000000001</v>
      </c>
      <c r="Q3571" s="14">
        <v>337</v>
      </c>
    </row>
    <row r="3572" spans="1:17" ht="21">
      <c r="A3572" s="11" t="s">
        <v>17</v>
      </c>
      <c r="B3572" s="12" t="s">
        <v>101</v>
      </c>
      <c r="C3572" s="12" t="s">
        <v>29</v>
      </c>
      <c r="D3572" s="12" t="s">
        <v>102</v>
      </c>
      <c r="E3572" s="12" t="s">
        <v>20</v>
      </c>
      <c r="F3572" s="12" t="s">
        <v>31</v>
      </c>
      <c r="G3572" s="12" t="s">
        <v>96</v>
      </c>
      <c r="H3572" s="12" t="s">
        <v>23</v>
      </c>
      <c r="I3572" s="12"/>
      <c r="J3572" s="12" t="s">
        <v>24</v>
      </c>
      <c r="K3572" s="12" t="s">
        <v>25</v>
      </c>
      <c r="L3572" s="12"/>
      <c r="M3572" s="12"/>
      <c r="N3572" s="12" t="s">
        <v>211</v>
      </c>
      <c r="O3572" s="12">
        <v>61</v>
      </c>
      <c r="P3572" s="13">
        <v>28059.39</v>
      </c>
      <c r="Q3572" s="14">
        <v>464</v>
      </c>
    </row>
    <row r="3573" spans="1:17" ht="21">
      <c r="A3573" s="11" t="s">
        <v>152</v>
      </c>
      <c r="B3573" s="12" t="s">
        <v>153</v>
      </c>
      <c r="C3573" s="12" t="s">
        <v>73</v>
      </c>
      <c r="D3573" s="12" t="s">
        <v>30</v>
      </c>
      <c r="E3573" s="12" t="s">
        <v>20</v>
      </c>
      <c r="F3573" s="12" t="s">
        <v>31</v>
      </c>
      <c r="G3573" s="12" t="s">
        <v>41</v>
      </c>
      <c r="H3573" s="12" t="s">
        <v>23</v>
      </c>
      <c r="I3573" s="12"/>
      <c r="J3573" s="12" t="s">
        <v>24</v>
      </c>
      <c r="K3573" s="12" t="s">
        <v>25</v>
      </c>
      <c r="L3573" s="12"/>
      <c r="M3573" s="12"/>
      <c r="N3573" s="12" t="s">
        <v>132</v>
      </c>
      <c r="O3573" s="12">
        <v>48</v>
      </c>
      <c r="P3573" s="13">
        <v>28319.52</v>
      </c>
      <c r="Q3573" s="14">
        <v>476</v>
      </c>
    </row>
    <row r="3574" spans="1:17" ht="21">
      <c r="A3574" s="11" t="s">
        <v>36</v>
      </c>
      <c r="B3574" s="12" t="s">
        <v>37</v>
      </c>
      <c r="C3574" s="12" t="s">
        <v>38</v>
      </c>
      <c r="D3574" s="12" t="s">
        <v>39</v>
      </c>
      <c r="E3574" s="12"/>
      <c r="F3574" s="12" t="s">
        <v>40</v>
      </c>
      <c r="G3574" s="12" t="s">
        <v>41</v>
      </c>
      <c r="H3574" s="12" t="s">
        <v>42</v>
      </c>
      <c r="I3574" s="12"/>
      <c r="J3574" s="12" t="s">
        <v>43</v>
      </c>
      <c r="K3574" s="12"/>
      <c r="L3574" s="12" t="s">
        <v>44</v>
      </c>
      <c r="M3574" s="12">
        <v>5</v>
      </c>
      <c r="N3574" s="12" t="s">
        <v>3574</v>
      </c>
      <c r="O3574" s="12">
        <v>42</v>
      </c>
      <c r="P3574" s="13">
        <v>31630.62</v>
      </c>
      <c r="Q3574" s="14">
        <v>456</v>
      </c>
    </row>
    <row r="3575" spans="1:17" ht="21">
      <c r="A3575" s="11" t="s">
        <v>36</v>
      </c>
      <c r="B3575" s="12" t="s">
        <v>149</v>
      </c>
      <c r="C3575" s="12" t="s">
        <v>29</v>
      </c>
      <c r="D3575" s="12" t="s">
        <v>39</v>
      </c>
      <c r="E3575" s="12"/>
      <c r="F3575" s="12" t="s">
        <v>40</v>
      </c>
      <c r="G3575" s="12" t="s">
        <v>41</v>
      </c>
      <c r="H3575" s="12" t="s">
        <v>42</v>
      </c>
      <c r="I3575" s="12"/>
      <c r="J3575" s="12" t="s">
        <v>43</v>
      </c>
      <c r="K3575" s="12" t="s">
        <v>150</v>
      </c>
      <c r="L3575" s="12" t="s">
        <v>44</v>
      </c>
      <c r="M3575" s="12">
        <v>1</v>
      </c>
      <c r="N3575" s="12" t="s">
        <v>61</v>
      </c>
      <c r="O3575" s="12">
        <v>34</v>
      </c>
      <c r="P3575" s="13">
        <v>54366</v>
      </c>
      <c r="Q3575" s="14">
        <v>174</v>
      </c>
    </row>
    <row r="3576" spans="1:17" ht="21">
      <c r="A3576" s="11" t="s">
        <v>17</v>
      </c>
      <c r="B3576" s="12"/>
      <c r="C3576" s="12" t="s">
        <v>18</v>
      </c>
      <c r="D3576" s="12" t="s">
        <v>19</v>
      </c>
      <c r="E3576" s="12" t="s">
        <v>20</v>
      </c>
      <c r="F3576" s="12" t="s">
        <v>21</v>
      </c>
      <c r="G3576" s="12" t="s">
        <v>22</v>
      </c>
      <c r="H3576" s="12" t="s">
        <v>23</v>
      </c>
      <c r="I3576" s="12"/>
      <c r="J3576" s="12" t="s">
        <v>24</v>
      </c>
      <c r="K3576" s="12" t="s">
        <v>25</v>
      </c>
      <c r="L3576" s="12" t="s">
        <v>26</v>
      </c>
      <c r="M3576" s="12"/>
      <c r="N3576" s="12" t="s">
        <v>1710</v>
      </c>
      <c r="O3576" s="12">
        <v>17</v>
      </c>
      <c r="P3576" s="13">
        <v>14357.86</v>
      </c>
      <c r="Q3576" s="14">
        <v>391</v>
      </c>
    </row>
    <row r="3577" spans="1:17" ht="21">
      <c r="A3577" s="11" t="s">
        <v>165</v>
      </c>
      <c r="B3577" s="12" t="s">
        <v>2894</v>
      </c>
      <c r="C3577" s="12" t="s">
        <v>29</v>
      </c>
      <c r="D3577" s="12" t="s">
        <v>85</v>
      </c>
      <c r="E3577" s="12" t="s">
        <v>1187</v>
      </c>
      <c r="F3577" s="12" t="s">
        <v>86</v>
      </c>
      <c r="G3577" s="12" t="s">
        <v>32</v>
      </c>
      <c r="H3577" s="12" t="s">
        <v>338</v>
      </c>
      <c r="I3577" s="12" t="s">
        <v>589</v>
      </c>
      <c r="J3577" s="12" t="s">
        <v>24</v>
      </c>
      <c r="K3577" s="12"/>
      <c r="L3577" s="12"/>
      <c r="M3577" s="12"/>
      <c r="N3577" s="12" t="s">
        <v>3575</v>
      </c>
      <c r="O3577" s="12">
        <v>62</v>
      </c>
      <c r="P3577" s="13">
        <v>38325.300000000003</v>
      </c>
      <c r="Q3577" s="14">
        <v>549</v>
      </c>
    </row>
    <row r="3578" spans="1:17" ht="21">
      <c r="A3578" s="11" t="s">
        <v>165</v>
      </c>
      <c r="B3578" s="12" t="s">
        <v>3444</v>
      </c>
      <c r="C3578" s="12" t="s">
        <v>29</v>
      </c>
      <c r="D3578" s="12" t="s">
        <v>85</v>
      </c>
      <c r="E3578" s="12" t="s">
        <v>1187</v>
      </c>
      <c r="F3578" s="12" t="s">
        <v>86</v>
      </c>
      <c r="G3578" s="12" t="s">
        <v>77</v>
      </c>
      <c r="H3578" s="12" t="s">
        <v>42</v>
      </c>
      <c r="I3578" s="12" t="s">
        <v>589</v>
      </c>
      <c r="J3578" s="12" t="s">
        <v>24</v>
      </c>
      <c r="K3578" s="12"/>
      <c r="L3578" s="12"/>
      <c r="M3578" s="12"/>
      <c r="N3578" s="12" t="s">
        <v>61</v>
      </c>
      <c r="O3578" s="12">
        <v>32</v>
      </c>
      <c r="P3578" s="13">
        <v>51168</v>
      </c>
      <c r="Q3578" s="14">
        <v>427</v>
      </c>
    </row>
    <row r="3579" spans="1:17" ht="21">
      <c r="A3579" s="11" t="s">
        <v>165</v>
      </c>
      <c r="B3579" s="12" t="s">
        <v>1701</v>
      </c>
      <c r="C3579" s="12" t="s">
        <v>18</v>
      </c>
      <c r="D3579" s="12" t="s">
        <v>85</v>
      </c>
      <c r="E3579" s="12" t="s">
        <v>1187</v>
      </c>
      <c r="F3579" s="12" t="s">
        <v>76</v>
      </c>
      <c r="G3579" s="12" t="s">
        <v>41</v>
      </c>
      <c r="H3579" s="12" t="s">
        <v>42</v>
      </c>
      <c r="I3579" s="12" t="s">
        <v>589</v>
      </c>
      <c r="J3579" s="12" t="s">
        <v>24</v>
      </c>
      <c r="K3579" s="12"/>
      <c r="L3579" s="12"/>
      <c r="M3579" s="12"/>
      <c r="N3579" s="12" t="s">
        <v>61</v>
      </c>
      <c r="O3579" s="12">
        <v>18</v>
      </c>
      <c r="P3579" s="13">
        <v>28782</v>
      </c>
      <c r="Q3579" s="14">
        <v>505</v>
      </c>
    </row>
    <row r="3580" spans="1:17" ht="21">
      <c r="A3580" s="11" t="s">
        <v>165</v>
      </c>
      <c r="B3580" s="12" t="s">
        <v>2894</v>
      </c>
      <c r="C3580" s="12" t="s">
        <v>29</v>
      </c>
      <c r="D3580" s="12" t="s">
        <v>85</v>
      </c>
      <c r="E3580" s="12" t="s">
        <v>58</v>
      </c>
      <c r="F3580" s="12" t="s">
        <v>86</v>
      </c>
      <c r="G3580" s="12" t="s">
        <v>41</v>
      </c>
      <c r="H3580" s="12" t="s">
        <v>338</v>
      </c>
      <c r="I3580" s="12" t="s">
        <v>589</v>
      </c>
      <c r="J3580" s="12" t="s">
        <v>24</v>
      </c>
      <c r="K3580" s="12"/>
      <c r="L3580" s="12"/>
      <c r="M3580" s="12"/>
      <c r="N3580" s="12" t="s">
        <v>663</v>
      </c>
      <c r="O3580" s="12">
        <v>64</v>
      </c>
      <c r="P3580" s="13">
        <v>51199.360000000001</v>
      </c>
      <c r="Q3580" s="14">
        <v>339</v>
      </c>
    </row>
    <row r="3581" spans="1:17" ht="21">
      <c r="A3581" s="11" t="s">
        <v>165</v>
      </c>
      <c r="B3581" s="12" t="s">
        <v>2894</v>
      </c>
      <c r="C3581" s="12" t="s">
        <v>29</v>
      </c>
      <c r="D3581" s="12" t="s">
        <v>85</v>
      </c>
      <c r="E3581" s="12" t="s">
        <v>20</v>
      </c>
      <c r="F3581" s="12" t="s">
        <v>86</v>
      </c>
      <c r="G3581" s="12" t="s">
        <v>32</v>
      </c>
      <c r="H3581" s="12" t="s">
        <v>338</v>
      </c>
      <c r="I3581" s="12" t="s">
        <v>589</v>
      </c>
      <c r="J3581" s="12" t="s">
        <v>24</v>
      </c>
      <c r="K3581" s="12"/>
      <c r="L3581" s="12"/>
      <c r="M3581" s="12"/>
      <c r="N3581" s="12" t="s">
        <v>2206</v>
      </c>
      <c r="O3581" s="12">
        <v>55</v>
      </c>
      <c r="P3581" s="13">
        <v>51902.95</v>
      </c>
      <c r="Q3581" s="14">
        <v>336</v>
      </c>
    </row>
    <row r="3582" spans="1:17" ht="21">
      <c r="A3582" s="11" t="s">
        <v>165</v>
      </c>
      <c r="B3582" s="12" t="s">
        <v>2894</v>
      </c>
      <c r="C3582" s="12" t="s">
        <v>29</v>
      </c>
      <c r="D3582" s="12" t="s">
        <v>85</v>
      </c>
      <c r="E3582" s="12" t="s">
        <v>1187</v>
      </c>
      <c r="F3582" s="12" t="s">
        <v>86</v>
      </c>
      <c r="G3582" s="12" t="s">
        <v>77</v>
      </c>
      <c r="H3582" s="12" t="s">
        <v>338</v>
      </c>
      <c r="I3582" s="12" t="s">
        <v>589</v>
      </c>
      <c r="J3582" s="12" t="s">
        <v>24</v>
      </c>
      <c r="K3582" s="12"/>
      <c r="L3582" s="12"/>
      <c r="M3582" s="12"/>
      <c r="N3582" s="12" t="s">
        <v>3576</v>
      </c>
      <c r="O3582" s="12">
        <v>37</v>
      </c>
      <c r="P3582" s="13">
        <v>21367.13</v>
      </c>
      <c r="Q3582" s="14">
        <v>345</v>
      </c>
    </row>
    <row r="3583" spans="1:17" ht="21">
      <c r="A3583" s="11" t="s">
        <v>165</v>
      </c>
      <c r="B3583" s="12" t="s">
        <v>2894</v>
      </c>
      <c r="C3583" s="12" t="s">
        <v>29</v>
      </c>
      <c r="D3583" s="12" t="s">
        <v>85</v>
      </c>
      <c r="E3583" s="12" t="s">
        <v>1349</v>
      </c>
      <c r="F3583" s="12" t="s">
        <v>86</v>
      </c>
      <c r="G3583" s="12" t="s">
        <v>77</v>
      </c>
      <c r="H3583" s="12" t="s">
        <v>338</v>
      </c>
      <c r="I3583" s="12" t="s">
        <v>589</v>
      </c>
      <c r="J3583" s="12" t="s">
        <v>24</v>
      </c>
      <c r="K3583" s="12"/>
      <c r="L3583" s="12"/>
      <c r="M3583" s="12"/>
      <c r="N3583" s="12" t="s">
        <v>3577</v>
      </c>
      <c r="O3583" s="12">
        <v>56</v>
      </c>
      <c r="P3583" s="13">
        <v>119446.32</v>
      </c>
      <c r="Q3583" s="14">
        <v>203</v>
      </c>
    </row>
    <row r="3584" spans="1:17" ht="21">
      <c r="A3584" s="11" t="s">
        <v>165</v>
      </c>
      <c r="B3584" s="12" t="s">
        <v>3468</v>
      </c>
      <c r="C3584" s="12" t="s">
        <v>29</v>
      </c>
      <c r="D3584" s="12" t="s">
        <v>85</v>
      </c>
      <c r="E3584" s="12" t="s">
        <v>20</v>
      </c>
      <c r="F3584" s="12" t="s">
        <v>86</v>
      </c>
      <c r="G3584" s="12" t="s">
        <v>77</v>
      </c>
      <c r="H3584" s="12" t="s">
        <v>42</v>
      </c>
      <c r="I3584" s="12" t="s">
        <v>589</v>
      </c>
      <c r="J3584" s="12" t="s">
        <v>24</v>
      </c>
      <c r="K3584" s="12"/>
      <c r="L3584" s="12"/>
      <c r="M3584" s="12"/>
      <c r="N3584" s="12" t="s">
        <v>3578</v>
      </c>
      <c r="O3584" s="12">
        <v>63</v>
      </c>
      <c r="P3584" s="13">
        <v>126004.41</v>
      </c>
      <c r="Q3584" s="14">
        <v>489</v>
      </c>
    </row>
    <row r="3585" spans="1:17" ht="21">
      <c r="A3585" s="11" t="s">
        <v>165</v>
      </c>
      <c r="B3585" s="12" t="s">
        <v>2908</v>
      </c>
      <c r="C3585" s="12" t="s">
        <v>18</v>
      </c>
      <c r="D3585" s="12" t="s">
        <v>85</v>
      </c>
      <c r="E3585" s="12" t="s">
        <v>49</v>
      </c>
      <c r="F3585" s="12" t="s">
        <v>76</v>
      </c>
      <c r="G3585" s="12" t="s">
        <v>77</v>
      </c>
      <c r="H3585" s="12" t="s">
        <v>338</v>
      </c>
      <c r="I3585" s="12" t="s">
        <v>589</v>
      </c>
      <c r="J3585" s="12" t="s">
        <v>24</v>
      </c>
      <c r="K3585" s="12"/>
      <c r="L3585" s="12"/>
      <c r="M3585" s="12"/>
      <c r="N3585" s="12" t="s">
        <v>3579</v>
      </c>
      <c r="O3585" s="12">
        <v>54</v>
      </c>
      <c r="P3585" s="13">
        <v>67309.38</v>
      </c>
      <c r="Q3585" s="14">
        <v>412</v>
      </c>
    </row>
    <row r="3586" spans="1:17" ht="21">
      <c r="A3586" s="11" t="s">
        <v>165</v>
      </c>
      <c r="B3586" s="12" t="s">
        <v>2908</v>
      </c>
      <c r="C3586" s="12" t="s">
        <v>18</v>
      </c>
      <c r="D3586" s="12" t="s">
        <v>85</v>
      </c>
      <c r="E3586" s="12" t="s">
        <v>20</v>
      </c>
      <c r="F3586" s="12" t="s">
        <v>76</v>
      </c>
      <c r="G3586" s="12" t="s">
        <v>22</v>
      </c>
      <c r="H3586" s="12" t="s">
        <v>338</v>
      </c>
      <c r="I3586" s="12" t="s">
        <v>589</v>
      </c>
      <c r="J3586" s="12" t="s">
        <v>24</v>
      </c>
      <c r="K3586" s="12"/>
      <c r="L3586" s="12"/>
      <c r="M3586" s="12"/>
      <c r="N3586" s="12" t="s">
        <v>3580</v>
      </c>
      <c r="O3586" s="12">
        <v>15</v>
      </c>
      <c r="P3586" s="13">
        <v>6269.85</v>
      </c>
      <c r="Q3586" s="14">
        <v>202</v>
      </c>
    </row>
    <row r="3587" spans="1:17" ht="21">
      <c r="A3587" s="11" t="s">
        <v>165</v>
      </c>
      <c r="B3587" s="12" t="s">
        <v>3468</v>
      </c>
      <c r="C3587" s="12" t="s">
        <v>29</v>
      </c>
      <c r="D3587" s="12" t="s">
        <v>85</v>
      </c>
      <c r="E3587" s="12" t="s">
        <v>75</v>
      </c>
      <c r="F3587" s="12" t="s">
        <v>86</v>
      </c>
      <c r="G3587" s="12" t="s">
        <v>41</v>
      </c>
      <c r="H3587" s="12" t="s">
        <v>42</v>
      </c>
      <c r="I3587" s="12" t="s">
        <v>589</v>
      </c>
      <c r="J3587" s="12" t="s">
        <v>24</v>
      </c>
      <c r="K3587" s="12"/>
      <c r="L3587" s="12"/>
      <c r="M3587" s="12"/>
      <c r="N3587" s="12" t="s">
        <v>78</v>
      </c>
      <c r="O3587" s="12">
        <v>16</v>
      </c>
      <c r="P3587" s="13">
        <v>14399.84</v>
      </c>
      <c r="Q3587" s="14">
        <v>491</v>
      </c>
    </row>
    <row r="3588" spans="1:17" ht="21">
      <c r="A3588" s="11" t="s">
        <v>165</v>
      </c>
      <c r="B3588" s="12" t="s">
        <v>2894</v>
      </c>
      <c r="C3588" s="12" t="s">
        <v>29</v>
      </c>
      <c r="D3588" s="12" t="s">
        <v>85</v>
      </c>
      <c r="E3588" s="12" t="s">
        <v>75</v>
      </c>
      <c r="F3588" s="12" t="s">
        <v>86</v>
      </c>
      <c r="G3588" s="12" t="s">
        <v>22</v>
      </c>
      <c r="H3588" s="12" t="s">
        <v>338</v>
      </c>
      <c r="I3588" s="12" t="s">
        <v>589</v>
      </c>
      <c r="J3588" s="12" t="s">
        <v>24</v>
      </c>
      <c r="K3588" s="12"/>
      <c r="L3588" s="12"/>
      <c r="M3588" s="12"/>
      <c r="N3588" s="12" t="s">
        <v>45</v>
      </c>
      <c r="O3588" s="12">
        <v>45</v>
      </c>
      <c r="P3588" s="13">
        <v>44999.55</v>
      </c>
      <c r="Q3588" s="14">
        <v>163</v>
      </c>
    </row>
    <row r="3589" spans="1:17" ht="21">
      <c r="A3589" s="11" t="s">
        <v>17</v>
      </c>
      <c r="B3589" s="12"/>
      <c r="C3589" s="12" t="s">
        <v>29</v>
      </c>
      <c r="D3589" s="12" t="s">
        <v>19</v>
      </c>
      <c r="E3589" s="12" t="s">
        <v>94</v>
      </c>
      <c r="F3589" s="12" t="s">
        <v>95</v>
      </c>
      <c r="G3589" s="12" t="s">
        <v>96</v>
      </c>
      <c r="H3589" s="12" t="s">
        <v>23</v>
      </c>
      <c r="I3589" s="12"/>
      <c r="J3589" s="12" t="s">
        <v>24</v>
      </c>
      <c r="K3589" s="12" t="s">
        <v>25</v>
      </c>
      <c r="L3589" s="12" t="s">
        <v>97</v>
      </c>
      <c r="M3589" s="12">
        <v>5</v>
      </c>
      <c r="N3589" s="12" t="s">
        <v>3157</v>
      </c>
      <c r="O3589" s="12">
        <v>58</v>
      </c>
      <c r="P3589" s="13">
        <v>78357.42</v>
      </c>
      <c r="Q3589" s="14">
        <v>167</v>
      </c>
    </row>
    <row r="3590" spans="1:17" ht="21">
      <c r="A3590" s="11" t="s">
        <v>28</v>
      </c>
      <c r="B3590" s="12"/>
      <c r="C3590" s="12" t="s">
        <v>18</v>
      </c>
      <c r="D3590" s="12" t="s">
        <v>287</v>
      </c>
      <c r="E3590" s="12" t="s">
        <v>32</v>
      </c>
      <c r="F3590" s="12" t="s">
        <v>288</v>
      </c>
      <c r="G3590" s="12" t="s">
        <v>77</v>
      </c>
      <c r="H3590" s="12" t="s">
        <v>23</v>
      </c>
      <c r="I3590" s="12"/>
      <c r="J3590" s="12" t="s">
        <v>24</v>
      </c>
      <c r="K3590" s="12" t="s">
        <v>25</v>
      </c>
      <c r="L3590" s="12" t="s">
        <v>97</v>
      </c>
      <c r="M3590" s="12">
        <v>4.7</v>
      </c>
      <c r="N3590" s="12" t="s">
        <v>61</v>
      </c>
      <c r="O3590" s="12">
        <v>13</v>
      </c>
      <c r="P3590" s="13">
        <v>20787</v>
      </c>
      <c r="Q3590" s="14">
        <v>180</v>
      </c>
    </row>
    <row r="3591" spans="1:17" ht="21">
      <c r="A3591" s="11" t="s">
        <v>28</v>
      </c>
      <c r="B3591" s="12"/>
      <c r="C3591" s="12" t="s">
        <v>29</v>
      </c>
      <c r="D3591" s="12" t="s">
        <v>85</v>
      </c>
      <c r="E3591" s="12" t="s">
        <v>20</v>
      </c>
      <c r="F3591" s="12" t="s">
        <v>99</v>
      </c>
      <c r="G3591" s="12" t="s">
        <v>77</v>
      </c>
      <c r="H3591" s="12" t="s">
        <v>23</v>
      </c>
      <c r="I3591" s="12"/>
      <c r="J3591" s="12" t="s">
        <v>24</v>
      </c>
      <c r="K3591" s="12" t="s">
        <v>25</v>
      </c>
      <c r="L3591" s="12" t="s">
        <v>97</v>
      </c>
      <c r="M3591" s="12">
        <v>4.4000000000000004</v>
      </c>
      <c r="N3591" s="12" t="s">
        <v>3581</v>
      </c>
      <c r="O3591" s="12">
        <v>31</v>
      </c>
      <c r="P3591" s="13">
        <v>6138</v>
      </c>
      <c r="Q3591" s="14">
        <v>178</v>
      </c>
    </row>
    <row r="3592" spans="1:17" ht="21">
      <c r="A3592" s="11" t="s">
        <v>165</v>
      </c>
      <c r="B3592" s="12" t="s">
        <v>3444</v>
      </c>
      <c r="C3592" s="12" t="s">
        <v>29</v>
      </c>
      <c r="D3592" s="12" t="s">
        <v>85</v>
      </c>
      <c r="E3592" s="12" t="s">
        <v>75</v>
      </c>
      <c r="F3592" s="12" t="s">
        <v>76</v>
      </c>
      <c r="G3592" s="12" t="s">
        <v>67</v>
      </c>
      <c r="H3592" s="12" t="s">
        <v>42</v>
      </c>
      <c r="I3592" s="12" t="s">
        <v>589</v>
      </c>
      <c r="J3592" s="12" t="s">
        <v>24</v>
      </c>
      <c r="K3592" s="12"/>
      <c r="L3592" s="12"/>
      <c r="M3592" s="12"/>
      <c r="N3592" s="12" t="s">
        <v>61</v>
      </c>
      <c r="O3592" s="12">
        <v>59</v>
      </c>
      <c r="P3592" s="13">
        <v>94341</v>
      </c>
      <c r="Q3592" s="14">
        <v>496</v>
      </c>
    </row>
    <row r="3593" spans="1:17" ht="21">
      <c r="A3593" s="11" t="s">
        <v>165</v>
      </c>
      <c r="B3593" s="12" t="s">
        <v>3486</v>
      </c>
      <c r="C3593" s="12" t="s">
        <v>18</v>
      </c>
      <c r="D3593" s="12" t="s">
        <v>85</v>
      </c>
      <c r="E3593" s="12" t="s">
        <v>75</v>
      </c>
      <c r="F3593" s="12" t="s">
        <v>76</v>
      </c>
      <c r="G3593" s="12" t="s">
        <v>41</v>
      </c>
      <c r="H3593" s="12" t="s">
        <v>338</v>
      </c>
      <c r="I3593" s="12" t="s">
        <v>589</v>
      </c>
      <c r="J3593" s="12" t="s">
        <v>24</v>
      </c>
      <c r="K3593" s="12"/>
      <c r="L3593" s="12"/>
      <c r="M3593" s="12"/>
      <c r="N3593" s="12" t="s">
        <v>3582</v>
      </c>
      <c r="O3593" s="12">
        <v>31</v>
      </c>
      <c r="P3593" s="13">
        <v>7668.16</v>
      </c>
      <c r="Q3593" s="14">
        <v>396</v>
      </c>
    </row>
    <row r="3594" spans="1:17" ht="21">
      <c r="A3594" s="11" t="s">
        <v>165</v>
      </c>
      <c r="B3594" s="12" t="s">
        <v>2353</v>
      </c>
      <c r="C3594" s="12" t="s">
        <v>18</v>
      </c>
      <c r="D3594" s="12" t="s">
        <v>85</v>
      </c>
      <c r="E3594" s="12" t="s">
        <v>49</v>
      </c>
      <c r="F3594" s="12" t="s">
        <v>86</v>
      </c>
      <c r="G3594" s="12" t="s">
        <v>41</v>
      </c>
      <c r="H3594" s="12" t="s">
        <v>338</v>
      </c>
      <c r="I3594" s="12" t="s">
        <v>589</v>
      </c>
      <c r="J3594" s="12" t="s">
        <v>24</v>
      </c>
      <c r="K3594" s="12"/>
      <c r="L3594" s="12"/>
      <c r="M3594" s="12"/>
      <c r="N3594" s="12" t="s">
        <v>3583</v>
      </c>
      <c r="O3594" s="12">
        <v>62</v>
      </c>
      <c r="P3594" s="13">
        <v>189658</v>
      </c>
      <c r="Q3594" s="14">
        <v>293</v>
      </c>
    </row>
    <row r="3595" spans="1:17" ht="21">
      <c r="A3595" s="11" t="s">
        <v>165</v>
      </c>
      <c r="B3595" s="12" t="s">
        <v>2353</v>
      </c>
      <c r="C3595" s="12" t="s">
        <v>18</v>
      </c>
      <c r="D3595" s="12" t="s">
        <v>85</v>
      </c>
      <c r="E3595" s="12" t="s">
        <v>49</v>
      </c>
      <c r="F3595" s="12" t="s">
        <v>86</v>
      </c>
      <c r="G3595" s="12" t="s">
        <v>77</v>
      </c>
      <c r="H3595" s="12" t="s">
        <v>42</v>
      </c>
      <c r="I3595" s="12" t="s">
        <v>589</v>
      </c>
      <c r="J3595" s="12" t="s">
        <v>24</v>
      </c>
      <c r="K3595" s="12"/>
      <c r="L3595" s="12"/>
      <c r="M3595" s="12"/>
      <c r="N3595" s="12" t="s">
        <v>70</v>
      </c>
      <c r="O3595" s="12">
        <v>45</v>
      </c>
      <c r="P3595" s="13">
        <v>35955</v>
      </c>
      <c r="Q3595" s="14">
        <v>324</v>
      </c>
    </row>
    <row r="3596" spans="1:17" ht="21">
      <c r="A3596" s="11" t="s">
        <v>165</v>
      </c>
      <c r="B3596" s="12" t="s">
        <v>1174</v>
      </c>
      <c r="C3596" s="12" t="s">
        <v>29</v>
      </c>
      <c r="D3596" s="12" t="s">
        <v>853</v>
      </c>
      <c r="E3596" s="12" t="s">
        <v>2443</v>
      </c>
      <c r="F3596" s="12" t="s">
        <v>76</v>
      </c>
      <c r="G3596" s="12" t="s">
        <v>77</v>
      </c>
      <c r="H3596" s="12" t="s">
        <v>338</v>
      </c>
      <c r="I3596" s="12" t="s">
        <v>589</v>
      </c>
      <c r="J3596" s="12" t="s">
        <v>1175</v>
      </c>
      <c r="K3596" s="12"/>
      <c r="L3596" s="12"/>
      <c r="M3596" s="12"/>
      <c r="N3596" s="12" t="s">
        <v>3584</v>
      </c>
      <c r="O3596" s="12">
        <v>51</v>
      </c>
      <c r="P3596" s="13">
        <v>137355.24</v>
      </c>
      <c r="Q3596" s="14">
        <v>406</v>
      </c>
    </row>
    <row r="3597" spans="1:17" ht="21">
      <c r="A3597" s="11" t="s">
        <v>165</v>
      </c>
      <c r="B3597" s="12" t="s">
        <v>3466</v>
      </c>
      <c r="C3597" s="12" t="s">
        <v>29</v>
      </c>
      <c r="D3597" s="12" t="s">
        <v>85</v>
      </c>
      <c r="E3597" s="12" t="s">
        <v>75</v>
      </c>
      <c r="F3597" s="12" t="s">
        <v>135</v>
      </c>
      <c r="G3597" s="12" t="s">
        <v>401</v>
      </c>
      <c r="H3597" s="12" t="s">
        <v>338</v>
      </c>
      <c r="I3597" s="12" t="s">
        <v>589</v>
      </c>
      <c r="J3597" s="12" t="s">
        <v>24</v>
      </c>
      <c r="K3597" s="12"/>
      <c r="L3597" s="12"/>
      <c r="M3597" s="12"/>
      <c r="N3597" s="12" t="s">
        <v>3585</v>
      </c>
      <c r="O3597" s="12">
        <v>47</v>
      </c>
      <c r="P3597" s="13">
        <v>37214.129999999997</v>
      </c>
      <c r="Q3597" s="14">
        <v>252</v>
      </c>
    </row>
    <row r="3598" spans="1:17" ht="21">
      <c r="A3598" s="11" t="s">
        <v>123</v>
      </c>
      <c r="B3598" s="12" t="s">
        <v>3586</v>
      </c>
      <c r="C3598" s="12" t="s">
        <v>18</v>
      </c>
      <c r="D3598" s="12" t="s">
        <v>3587</v>
      </c>
      <c r="E3598" s="12" t="s">
        <v>661</v>
      </c>
      <c r="F3598" s="12" t="s">
        <v>374</v>
      </c>
      <c r="G3598" s="12" t="s">
        <v>77</v>
      </c>
      <c r="H3598" s="12" t="s">
        <v>338</v>
      </c>
      <c r="I3598" s="12" t="s">
        <v>3588</v>
      </c>
      <c r="J3598" s="12" t="s">
        <v>24</v>
      </c>
      <c r="K3598" s="12"/>
      <c r="L3598" s="12"/>
      <c r="M3598" s="12"/>
      <c r="N3598" s="12" t="s">
        <v>2607</v>
      </c>
      <c r="O3598" s="12">
        <v>62</v>
      </c>
      <c r="P3598" s="13">
        <v>61379.38</v>
      </c>
      <c r="Q3598" s="14">
        <v>511</v>
      </c>
    </row>
    <row r="3599" spans="1:17" ht="21">
      <c r="A3599" s="11" t="s">
        <v>165</v>
      </c>
      <c r="B3599" s="12" t="s">
        <v>3468</v>
      </c>
      <c r="C3599" s="12" t="s">
        <v>29</v>
      </c>
      <c r="D3599" s="12" t="s">
        <v>85</v>
      </c>
      <c r="E3599" s="12" t="s">
        <v>75</v>
      </c>
      <c r="F3599" s="12" t="s">
        <v>76</v>
      </c>
      <c r="G3599" s="12" t="s">
        <v>77</v>
      </c>
      <c r="H3599" s="12" t="s">
        <v>42</v>
      </c>
      <c r="I3599" s="12" t="s">
        <v>589</v>
      </c>
      <c r="J3599" s="12" t="s">
        <v>24</v>
      </c>
      <c r="K3599" s="12"/>
      <c r="L3599" s="12"/>
      <c r="M3599" s="12"/>
      <c r="N3599" s="12" t="s">
        <v>3589</v>
      </c>
      <c r="O3599" s="12">
        <v>41</v>
      </c>
      <c r="P3599" s="13">
        <v>45092.21</v>
      </c>
      <c r="Q3599" s="14">
        <v>402</v>
      </c>
    </row>
    <row r="3600" spans="1:17" ht="21">
      <c r="A3600" s="11" t="s">
        <v>165</v>
      </c>
      <c r="B3600" s="12" t="s">
        <v>2353</v>
      </c>
      <c r="C3600" s="12" t="s">
        <v>18</v>
      </c>
      <c r="D3600" s="12" t="s">
        <v>85</v>
      </c>
      <c r="E3600" s="12" t="s">
        <v>58</v>
      </c>
      <c r="F3600" s="12" t="s">
        <v>86</v>
      </c>
      <c r="G3600" s="12" t="s">
        <v>77</v>
      </c>
      <c r="H3600" s="12" t="s">
        <v>338</v>
      </c>
      <c r="I3600" s="12" t="s">
        <v>589</v>
      </c>
      <c r="J3600" s="12" t="s">
        <v>24</v>
      </c>
      <c r="K3600" s="12"/>
      <c r="L3600" s="12"/>
      <c r="M3600" s="12"/>
      <c r="N3600" s="12" t="s">
        <v>3590</v>
      </c>
      <c r="O3600" s="12">
        <v>46</v>
      </c>
      <c r="P3600" s="13">
        <v>59631.18</v>
      </c>
      <c r="Q3600" s="14">
        <v>385</v>
      </c>
    </row>
    <row r="3601" spans="1:17" ht="21">
      <c r="A3601" s="11" t="s">
        <v>165</v>
      </c>
      <c r="B3601" s="12" t="s">
        <v>2353</v>
      </c>
      <c r="C3601" s="12" t="s">
        <v>18</v>
      </c>
      <c r="D3601" s="12" t="s">
        <v>85</v>
      </c>
      <c r="E3601" s="12" t="s">
        <v>75</v>
      </c>
      <c r="F3601" s="12" t="s">
        <v>86</v>
      </c>
      <c r="G3601" s="12" t="s">
        <v>77</v>
      </c>
      <c r="H3601" s="12" t="s">
        <v>338</v>
      </c>
      <c r="I3601" s="12" t="s">
        <v>589</v>
      </c>
      <c r="J3601" s="12" t="s">
        <v>24</v>
      </c>
      <c r="K3601" s="12"/>
      <c r="L3601" s="12"/>
      <c r="M3601" s="12"/>
      <c r="N3601" s="12" t="s">
        <v>132</v>
      </c>
      <c r="O3601" s="12">
        <v>27</v>
      </c>
      <c r="P3601" s="13">
        <v>15929.73</v>
      </c>
      <c r="Q3601" s="14">
        <v>442</v>
      </c>
    </row>
    <row r="3602" spans="1:17" ht="21">
      <c r="A3602" s="11" t="s">
        <v>165</v>
      </c>
      <c r="B3602" s="12" t="s">
        <v>1549</v>
      </c>
      <c r="C3602" s="12" t="s">
        <v>48</v>
      </c>
      <c r="D3602" s="12" t="s">
        <v>85</v>
      </c>
      <c r="E3602" s="12" t="s">
        <v>75</v>
      </c>
      <c r="F3602" s="12" t="s">
        <v>76</v>
      </c>
      <c r="G3602" s="12" t="s">
        <v>22</v>
      </c>
      <c r="H3602" s="12" t="s">
        <v>338</v>
      </c>
      <c r="I3602" s="12" t="s">
        <v>589</v>
      </c>
      <c r="J3602" s="12" t="s">
        <v>24</v>
      </c>
      <c r="K3602" s="12"/>
      <c r="L3602" s="12"/>
      <c r="M3602" s="12"/>
      <c r="N3602" s="12" t="s">
        <v>45</v>
      </c>
      <c r="O3602" s="12">
        <v>24</v>
      </c>
      <c r="P3602" s="13">
        <v>23999.759999999998</v>
      </c>
      <c r="Q3602" s="14">
        <v>300</v>
      </c>
    </row>
    <row r="3603" spans="1:17" ht="21">
      <c r="A3603" s="11" t="s">
        <v>28</v>
      </c>
      <c r="B3603" s="12"/>
      <c r="C3603" s="12" t="s">
        <v>29</v>
      </c>
      <c r="D3603" s="12" t="s">
        <v>30</v>
      </c>
      <c r="E3603" s="12" t="s">
        <v>20</v>
      </c>
      <c r="F3603" s="12" t="s">
        <v>31</v>
      </c>
      <c r="G3603" s="12" t="s">
        <v>32</v>
      </c>
      <c r="H3603" s="12" t="s">
        <v>33</v>
      </c>
      <c r="I3603" s="12" t="s">
        <v>34</v>
      </c>
      <c r="J3603" s="12" t="s">
        <v>24</v>
      </c>
      <c r="K3603" s="12" t="s">
        <v>25</v>
      </c>
      <c r="L3603" s="12"/>
      <c r="M3603" s="12">
        <v>4.5</v>
      </c>
      <c r="N3603" s="12" t="s">
        <v>1352</v>
      </c>
      <c r="O3603" s="12">
        <v>25</v>
      </c>
      <c r="P3603" s="13">
        <v>20999.75</v>
      </c>
      <c r="Q3603" s="14">
        <v>327</v>
      </c>
    </row>
    <row r="3604" spans="1:17" ht="21">
      <c r="A3604" s="11" t="s">
        <v>17</v>
      </c>
      <c r="B3604" s="12" t="s">
        <v>101</v>
      </c>
      <c r="C3604" s="12" t="s">
        <v>29</v>
      </c>
      <c r="D3604" s="12" t="s">
        <v>102</v>
      </c>
      <c r="E3604" s="12" t="s">
        <v>20</v>
      </c>
      <c r="F3604" s="12" t="s">
        <v>31</v>
      </c>
      <c r="G3604" s="12" t="s">
        <v>96</v>
      </c>
      <c r="H3604" s="12" t="s">
        <v>23</v>
      </c>
      <c r="I3604" s="12"/>
      <c r="J3604" s="12" t="s">
        <v>24</v>
      </c>
      <c r="K3604" s="12" t="s">
        <v>25</v>
      </c>
      <c r="L3604" s="12"/>
      <c r="M3604" s="12"/>
      <c r="N3604" s="12" t="s">
        <v>1870</v>
      </c>
      <c r="O3604" s="12">
        <v>49</v>
      </c>
      <c r="P3604" s="13">
        <v>49783.51</v>
      </c>
      <c r="Q3604" s="14">
        <v>203</v>
      </c>
    </row>
    <row r="3605" spans="1:17" ht="21">
      <c r="A3605" s="11" t="s">
        <v>152</v>
      </c>
      <c r="B3605" s="12" t="s">
        <v>153</v>
      </c>
      <c r="C3605" s="12" t="s">
        <v>73</v>
      </c>
      <c r="D3605" s="12" t="s">
        <v>30</v>
      </c>
      <c r="E3605" s="12" t="s">
        <v>20</v>
      </c>
      <c r="F3605" s="12" t="s">
        <v>31</v>
      </c>
      <c r="G3605" s="12" t="s">
        <v>41</v>
      </c>
      <c r="H3605" s="12" t="s">
        <v>23</v>
      </c>
      <c r="I3605" s="12"/>
      <c r="J3605" s="12" t="s">
        <v>24</v>
      </c>
      <c r="K3605" s="12" t="s">
        <v>25</v>
      </c>
      <c r="L3605" s="12"/>
      <c r="M3605" s="12"/>
      <c r="N3605" s="12" t="s">
        <v>2048</v>
      </c>
      <c r="O3605" s="12">
        <v>16</v>
      </c>
      <c r="P3605" s="13">
        <v>15823.84</v>
      </c>
      <c r="Q3605" s="14">
        <v>347</v>
      </c>
    </row>
    <row r="3606" spans="1:17" ht="21">
      <c r="A3606" s="11" t="s">
        <v>36</v>
      </c>
      <c r="B3606" s="12" t="s">
        <v>37</v>
      </c>
      <c r="C3606" s="12" t="s">
        <v>38</v>
      </c>
      <c r="D3606" s="12" t="s">
        <v>39</v>
      </c>
      <c r="E3606" s="12"/>
      <c r="F3606" s="12" t="s">
        <v>40</v>
      </c>
      <c r="G3606" s="12" t="s">
        <v>41</v>
      </c>
      <c r="H3606" s="12" t="s">
        <v>42</v>
      </c>
      <c r="I3606" s="12"/>
      <c r="J3606" s="12" t="s">
        <v>43</v>
      </c>
      <c r="K3606" s="12"/>
      <c r="L3606" s="12" t="s">
        <v>44</v>
      </c>
      <c r="M3606" s="12">
        <v>5</v>
      </c>
      <c r="N3606" s="12" t="s">
        <v>151</v>
      </c>
      <c r="O3606" s="12">
        <v>30</v>
      </c>
      <c r="P3606" s="13">
        <v>11699.7</v>
      </c>
      <c r="Q3606" s="14">
        <v>178</v>
      </c>
    </row>
    <row r="3607" spans="1:17" ht="21">
      <c r="A3607" s="11" t="s">
        <v>36</v>
      </c>
      <c r="B3607" s="12" t="s">
        <v>149</v>
      </c>
      <c r="C3607" s="12" t="s">
        <v>29</v>
      </c>
      <c r="D3607" s="12" t="s">
        <v>39</v>
      </c>
      <c r="E3607" s="12"/>
      <c r="F3607" s="12" t="s">
        <v>40</v>
      </c>
      <c r="G3607" s="12" t="s">
        <v>41</v>
      </c>
      <c r="H3607" s="12" t="s">
        <v>42</v>
      </c>
      <c r="I3607" s="12"/>
      <c r="J3607" s="12" t="s">
        <v>43</v>
      </c>
      <c r="K3607" s="12" t="s">
        <v>150</v>
      </c>
      <c r="L3607" s="12" t="s">
        <v>44</v>
      </c>
      <c r="M3607" s="12">
        <v>1</v>
      </c>
      <c r="N3607" s="12" t="s">
        <v>211</v>
      </c>
      <c r="O3607" s="12">
        <v>25</v>
      </c>
      <c r="P3607" s="13">
        <v>11499.75</v>
      </c>
      <c r="Q3607" s="14">
        <v>391</v>
      </c>
    </row>
    <row r="3608" spans="1:17" ht="21">
      <c r="A3608" s="11" t="s">
        <v>17</v>
      </c>
      <c r="B3608" s="12"/>
      <c r="C3608" s="12" t="s">
        <v>18</v>
      </c>
      <c r="D3608" s="12" t="s">
        <v>19</v>
      </c>
      <c r="E3608" s="12" t="s">
        <v>20</v>
      </c>
      <c r="F3608" s="12" t="s">
        <v>21</v>
      </c>
      <c r="G3608" s="12" t="s">
        <v>22</v>
      </c>
      <c r="H3608" s="12" t="s">
        <v>23</v>
      </c>
      <c r="I3608" s="12"/>
      <c r="J3608" s="12" t="s">
        <v>24</v>
      </c>
      <c r="K3608" s="12" t="s">
        <v>25</v>
      </c>
      <c r="L3608" s="12" t="s">
        <v>26</v>
      </c>
      <c r="M3608" s="12"/>
      <c r="N3608" s="12" t="s">
        <v>3591</v>
      </c>
      <c r="O3608" s="12">
        <v>32</v>
      </c>
      <c r="P3608" s="13">
        <v>37215.68</v>
      </c>
      <c r="Q3608" s="14">
        <v>176</v>
      </c>
    </row>
    <row r="3609" spans="1:17" ht="21">
      <c r="A3609" s="11" t="s">
        <v>165</v>
      </c>
      <c r="B3609" s="12" t="s">
        <v>2353</v>
      </c>
      <c r="C3609" s="12" t="s">
        <v>18</v>
      </c>
      <c r="D3609" s="12" t="s">
        <v>85</v>
      </c>
      <c r="E3609" s="12" t="s">
        <v>75</v>
      </c>
      <c r="F3609" s="12" t="s">
        <v>76</v>
      </c>
      <c r="G3609" s="12" t="s">
        <v>41</v>
      </c>
      <c r="H3609" s="12" t="s">
        <v>42</v>
      </c>
      <c r="I3609" s="12" t="s">
        <v>589</v>
      </c>
      <c r="J3609" s="12" t="s">
        <v>24</v>
      </c>
      <c r="K3609" s="12"/>
      <c r="L3609" s="12"/>
      <c r="M3609" s="12"/>
      <c r="N3609" s="12" t="s">
        <v>439</v>
      </c>
      <c r="O3609" s="12">
        <v>60</v>
      </c>
      <c r="P3609" s="13">
        <v>137940</v>
      </c>
      <c r="Q3609" s="14">
        <v>396</v>
      </c>
    </row>
    <row r="3610" spans="1:17" ht="21">
      <c r="A3610" s="11" t="s">
        <v>165</v>
      </c>
      <c r="B3610" s="12" t="s">
        <v>2894</v>
      </c>
      <c r="C3610" s="12" t="s">
        <v>29</v>
      </c>
      <c r="D3610" s="12" t="s">
        <v>85</v>
      </c>
      <c r="E3610" s="12" t="s">
        <v>1187</v>
      </c>
      <c r="F3610" s="12" t="s">
        <v>86</v>
      </c>
      <c r="G3610" s="12" t="s">
        <v>32</v>
      </c>
      <c r="H3610" s="12" t="s">
        <v>338</v>
      </c>
      <c r="I3610" s="12" t="s">
        <v>589</v>
      </c>
      <c r="J3610" s="12" t="s">
        <v>24</v>
      </c>
      <c r="K3610" s="12"/>
      <c r="L3610" s="12"/>
      <c r="M3610" s="12"/>
      <c r="N3610" s="12" t="s">
        <v>265</v>
      </c>
      <c r="O3610" s="12">
        <v>18</v>
      </c>
      <c r="P3610" s="13">
        <v>35982</v>
      </c>
      <c r="Q3610" s="14">
        <v>273</v>
      </c>
    </row>
    <row r="3611" spans="1:17" ht="21">
      <c r="A3611" s="11" t="s">
        <v>165</v>
      </c>
      <c r="B3611" s="12" t="s">
        <v>3444</v>
      </c>
      <c r="C3611" s="12" t="s">
        <v>29</v>
      </c>
      <c r="D3611" s="12" t="s">
        <v>85</v>
      </c>
      <c r="E3611" s="12" t="s">
        <v>1187</v>
      </c>
      <c r="F3611" s="12" t="s">
        <v>86</v>
      </c>
      <c r="G3611" s="12" t="s">
        <v>32</v>
      </c>
      <c r="H3611" s="12" t="s">
        <v>338</v>
      </c>
      <c r="I3611" s="12" t="s">
        <v>589</v>
      </c>
      <c r="J3611" s="12" t="s">
        <v>24</v>
      </c>
      <c r="K3611" s="12"/>
      <c r="L3611" s="12"/>
      <c r="M3611" s="12"/>
      <c r="N3611" s="12" t="s">
        <v>151</v>
      </c>
      <c r="O3611" s="12">
        <v>19</v>
      </c>
      <c r="P3611" s="13">
        <v>7409.81</v>
      </c>
      <c r="Q3611" s="14">
        <v>165</v>
      </c>
    </row>
    <row r="3612" spans="1:17" ht="21">
      <c r="A3612" s="11" t="s">
        <v>165</v>
      </c>
      <c r="B3612" s="12" t="s">
        <v>3444</v>
      </c>
      <c r="C3612" s="12" t="s">
        <v>29</v>
      </c>
      <c r="D3612" s="12" t="s">
        <v>85</v>
      </c>
      <c r="E3612" s="12" t="s">
        <v>75</v>
      </c>
      <c r="F3612" s="12" t="s">
        <v>86</v>
      </c>
      <c r="G3612" s="12" t="s">
        <v>77</v>
      </c>
      <c r="H3612" s="12" t="s">
        <v>42</v>
      </c>
      <c r="I3612" s="12" t="s">
        <v>589</v>
      </c>
      <c r="J3612" s="12" t="s">
        <v>24</v>
      </c>
      <c r="K3612" s="12"/>
      <c r="L3612" s="12"/>
      <c r="M3612" s="12"/>
      <c r="N3612" s="12" t="s">
        <v>2154</v>
      </c>
      <c r="O3612" s="12">
        <v>62</v>
      </c>
      <c r="P3612" s="13">
        <v>54435.38</v>
      </c>
      <c r="Q3612" s="14">
        <v>384</v>
      </c>
    </row>
    <row r="3613" spans="1:17" ht="21">
      <c r="A3613" s="11" t="s">
        <v>165</v>
      </c>
      <c r="B3613" s="12" t="s">
        <v>2894</v>
      </c>
      <c r="C3613" s="12" t="s">
        <v>29</v>
      </c>
      <c r="D3613" s="12" t="s">
        <v>85</v>
      </c>
      <c r="E3613" s="12" t="s">
        <v>1187</v>
      </c>
      <c r="F3613" s="12" t="s">
        <v>86</v>
      </c>
      <c r="G3613" s="12" t="s">
        <v>41</v>
      </c>
      <c r="H3613" s="12" t="s">
        <v>338</v>
      </c>
      <c r="I3613" s="12" t="s">
        <v>589</v>
      </c>
      <c r="J3613" s="12" t="s">
        <v>24</v>
      </c>
      <c r="K3613" s="12"/>
      <c r="L3613" s="12"/>
      <c r="M3613" s="12"/>
      <c r="N3613" s="12" t="s">
        <v>3592</v>
      </c>
      <c r="O3613" s="12">
        <v>51</v>
      </c>
      <c r="P3613" s="13">
        <v>63953.49</v>
      </c>
      <c r="Q3613" s="14">
        <v>445</v>
      </c>
    </row>
    <row r="3614" spans="1:17" ht="21">
      <c r="A3614" s="11" t="s">
        <v>165</v>
      </c>
      <c r="B3614" s="12" t="s">
        <v>3444</v>
      </c>
      <c r="C3614" s="12" t="s">
        <v>29</v>
      </c>
      <c r="D3614" s="12" t="s">
        <v>85</v>
      </c>
      <c r="E3614" s="12" t="s">
        <v>1187</v>
      </c>
      <c r="F3614" s="12" t="s">
        <v>76</v>
      </c>
      <c r="G3614" s="12" t="s">
        <v>77</v>
      </c>
      <c r="H3614" s="12" t="s">
        <v>338</v>
      </c>
      <c r="I3614" s="12" t="s">
        <v>589</v>
      </c>
      <c r="J3614" s="12" t="s">
        <v>24</v>
      </c>
      <c r="K3614" s="12"/>
      <c r="L3614" s="12"/>
      <c r="M3614" s="12"/>
      <c r="N3614" s="12" t="s">
        <v>3593</v>
      </c>
      <c r="O3614" s="12">
        <v>15</v>
      </c>
      <c r="P3614" s="13">
        <v>28259.85</v>
      </c>
      <c r="Q3614" s="14">
        <v>195</v>
      </c>
    </row>
    <row r="3615" spans="1:17" ht="21">
      <c r="A3615" s="11" t="s">
        <v>36</v>
      </c>
      <c r="B3615" s="12" t="s">
        <v>37</v>
      </c>
      <c r="C3615" s="12" t="s">
        <v>38</v>
      </c>
      <c r="D3615" s="12" t="s">
        <v>39</v>
      </c>
      <c r="E3615" s="12"/>
      <c r="F3615" s="12" t="s">
        <v>40</v>
      </c>
      <c r="G3615" s="12" t="s">
        <v>41</v>
      </c>
      <c r="H3615" s="12" t="s">
        <v>42</v>
      </c>
      <c r="I3615" s="12"/>
      <c r="J3615" s="12" t="s">
        <v>43</v>
      </c>
      <c r="K3615" s="12"/>
      <c r="L3615" s="12" t="s">
        <v>44</v>
      </c>
      <c r="M3615" s="12">
        <v>5</v>
      </c>
      <c r="N3615" s="12" t="s">
        <v>45</v>
      </c>
      <c r="O3615" s="12">
        <v>33</v>
      </c>
      <c r="P3615" s="13">
        <v>32999.67</v>
      </c>
      <c r="Q3615" s="14">
        <v>456</v>
      </c>
    </row>
    <row r="3616" spans="1:17" ht="21">
      <c r="A3616" s="11" t="s">
        <v>36</v>
      </c>
      <c r="B3616" s="12" t="s">
        <v>149</v>
      </c>
      <c r="C3616" s="12" t="s">
        <v>29</v>
      </c>
      <c r="D3616" s="12" t="s">
        <v>39</v>
      </c>
      <c r="E3616" s="12"/>
      <c r="F3616" s="12" t="s">
        <v>40</v>
      </c>
      <c r="G3616" s="12" t="s">
        <v>41</v>
      </c>
      <c r="H3616" s="12" t="s">
        <v>42</v>
      </c>
      <c r="I3616" s="12"/>
      <c r="J3616" s="12" t="s">
        <v>43</v>
      </c>
      <c r="K3616" s="12" t="s">
        <v>150</v>
      </c>
      <c r="L3616" s="12" t="s">
        <v>44</v>
      </c>
      <c r="M3616" s="12">
        <v>1</v>
      </c>
      <c r="N3616" s="12" t="s">
        <v>45</v>
      </c>
      <c r="O3616" s="12">
        <v>45</v>
      </c>
      <c r="P3616" s="13">
        <v>44999.55</v>
      </c>
      <c r="Q3616" s="14">
        <v>510</v>
      </c>
    </row>
    <row r="3617" spans="1:17" ht="21">
      <c r="A3617" s="11" t="s">
        <v>17</v>
      </c>
      <c r="B3617" s="12"/>
      <c r="C3617" s="12" t="s">
        <v>18</v>
      </c>
      <c r="D3617" s="12" t="s">
        <v>19</v>
      </c>
      <c r="E3617" s="12" t="s">
        <v>20</v>
      </c>
      <c r="F3617" s="12" t="s">
        <v>21</v>
      </c>
      <c r="G3617" s="12" t="s">
        <v>22</v>
      </c>
      <c r="H3617" s="12" t="s">
        <v>23</v>
      </c>
      <c r="I3617" s="12"/>
      <c r="J3617" s="12" t="s">
        <v>24</v>
      </c>
      <c r="K3617" s="12" t="s">
        <v>25</v>
      </c>
      <c r="L3617" s="12" t="s">
        <v>26</v>
      </c>
      <c r="M3617" s="12"/>
      <c r="N3617" s="12" t="s">
        <v>3594</v>
      </c>
      <c r="O3617" s="12">
        <v>57</v>
      </c>
      <c r="P3617" s="13">
        <v>104253</v>
      </c>
      <c r="Q3617" s="14">
        <v>319</v>
      </c>
    </row>
    <row r="3618" spans="1:17" ht="21">
      <c r="A3618" s="11" t="s">
        <v>165</v>
      </c>
      <c r="B3618" s="12" t="s">
        <v>2708</v>
      </c>
      <c r="C3618" s="12" t="s">
        <v>29</v>
      </c>
      <c r="D3618" s="12" t="s">
        <v>85</v>
      </c>
      <c r="E3618" s="12" t="s">
        <v>75</v>
      </c>
      <c r="F3618" s="12" t="s">
        <v>86</v>
      </c>
      <c r="G3618" s="12" t="s">
        <v>77</v>
      </c>
      <c r="H3618" s="12" t="s">
        <v>42</v>
      </c>
      <c r="I3618" s="12" t="s">
        <v>589</v>
      </c>
      <c r="J3618" s="12" t="s">
        <v>24</v>
      </c>
      <c r="K3618" s="12"/>
      <c r="L3618" s="12"/>
      <c r="M3618" s="12"/>
      <c r="N3618" s="12" t="s">
        <v>3595</v>
      </c>
      <c r="O3618" s="12">
        <v>60</v>
      </c>
      <c r="P3618" s="13">
        <v>99984</v>
      </c>
      <c r="Q3618" s="14">
        <v>144</v>
      </c>
    </row>
    <row r="3619" spans="1:17" ht="21">
      <c r="A3619" s="11" t="s">
        <v>123</v>
      </c>
      <c r="B3619" s="12" t="s">
        <v>3596</v>
      </c>
      <c r="C3619" s="12" t="s">
        <v>29</v>
      </c>
      <c r="D3619" s="12" t="s">
        <v>125</v>
      </c>
      <c r="E3619" s="12" t="s">
        <v>208</v>
      </c>
      <c r="F3619" s="12" t="s">
        <v>139</v>
      </c>
      <c r="G3619" s="12" t="s">
        <v>22</v>
      </c>
      <c r="H3619" s="12" t="s">
        <v>42</v>
      </c>
      <c r="I3619" s="12" t="s">
        <v>3597</v>
      </c>
      <c r="J3619" s="12" t="s">
        <v>24</v>
      </c>
      <c r="K3619" s="12"/>
      <c r="L3619" s="12"/>
      <c r="M3619" s="12"/>
      <c r="N3619" s="12" t="s">
        <v>2252</v>
      </c>
      <c r="O3619" s="12">
        <v>51</v>
      </c>
      <c r="P3619" s="13">
        <v>33710.49</v>
      </c>
      <c r="Q3619" s="14">
        <v>316</v>
      </c>
    </row>
    <row r="3620" spans="1:17" ht="21">
      <c r="A3620" s="11" t="s">
        <v>165</v>
      </c>
      <c r="B3620" s="12" t="s">
        <v>2908</v>
      </c>
      <c r="C3620" s="12" t="s">
        <v>18</v>
      </c>
      <c r="D3620" s="12" t="s">
        <v>85</v>
      </c>
      <c r="E3620" s="12" t="s">
        <v>20</v>
      </c>
      <c r="F3620" s="12" t="s">
        <v>76</v>
      </c>
      <c r="G3620" s="12" t="s">
        <v>32</v>
      </c>
      <c r="H3620" s="12" t="s">
        <v>42</v>
      </c>
      <c r="I3620" s="12" t="s">
        <v>589</v>
      </c>
      <c r="J3620" s="12" t="s">
        <v>24</v>
      </c>
      <c r="K3620" s="12"/>
      <c r="L3620" s="12"/>
      <c r="M3620" s="12"/>
      <c r="N3620" s="12" t="s">
        <v>1530</v>
      </c>
      <c r="O3620" s="12">
        <v>14</v>
      </c>
      <c r="P3620" s="13">
        <v>40586</v>
      </c>
      <c r="Q3620" s="14">
        <v>269</v>
      </c>
    </row>
    <row r="3621" spans="1:17" ht="21">
      <c r="A3621" s="11" t="s">
        <v>165</v>
      </c>
      <c r="B3621" s="12" t="s">
        <v>1569</v>
      </c>
      <c r="C3621" s="12" t="s">
        <v>201</v>
      </c>
      <c r="D3621" s="12" t="s">
        <v>3598</v>
      </c>
      <c r="E3621" s="12" t="s">
        <v>49</v>
      </c>
      <c r="F3621" s="12" t="s">
        <v>86</v>
      </c>
      <c r="G3621" s="12" t="s">
        <v>22</v>
      </c>
      <c r="H3621" s="12" t="s">
        <v>33</v>
      </c>
      <c r="I3621" s="12" t="s">
        <v>589</v>
      </c>
      <c r="J3621" s="12" t="s">
        <v>24</v>
      </c>
      <c r="K3621" s="12"/>
      <c r="L3621" s="12"/>
      <c r="M3621" s="12"/>
      <c r="N3621" s="12" t="s">
        <v>3599</v>
      </c>
      <c r="O3621" s="12">
        <v>50</v>
      </c>
      <c r="P3621" s="13">
        <v>75675</v>
      </c>
      <c r="Q3621" s="14">
        <v>469</v>
      </c>
    </row>
    <row r="3622" spans="1:17" ht="21">
      <c r="A3622" s="11" t="s">
        <v>165</v>
      </c>
      <c r="B3622" s="12" t="s">
        <v>3444</v>
      </c>
      <c r="C3622" s="12" t="s">
        <v>29</v>
      </c>
      <c r="D3622" s="12" t="s">
        <v>85</v>
      </c>
      <c r="E3622" s="12" t="s">
        <v>1187</v>
      </c>
      <c r="F3622" s="12" t="s">
        <v>86</v>
      </c>
      <c r="G3622" s="12" t="s">
        <v>22</v>
      </c>
      <c r="H3622" s="12" t="s">
        <v>42</v>
      </c>
      <c r="I3622" s="12" t="s">
        <v>589</v>
      </c>
      <c r="J3622" s="12" t="s">
        <v>24</v>
      </c>
      <c r="K3622" s="12"/>
      <c r="L3622" s="12"/>
      <c r="M3622" s="12"/>
      <c r="N3622" s="12" t="s">
        <v>3600</v>
      </c>
      <c r="O3622" s="12">
        <v>17</v>
      </c>
      <c r="P3622" s="13">
        <v>7377.83</v>
      </c>
      <c r="Q3622" s="14">
        <v>446</v>
      </c>
    </row>
    <row r="3623" spans="1:17" ht="21">
      <c r="A3623" s="11" t="s">
        <v>165</v>
      </c>
      <c r="B3623" s="12" t="s">
        <v>2894</v>
      </c>
      <c r="C3623" s="12" t="s">
        <v>29</v>
      </c>
      <c r="D3623" s="12" t="s">
        <v>85</v>
      </c>
      <c r="E3623" s="12" t="s">
        <v>58</v>
      </c>
      <c r="F3623" s="12" t="s">
        <v>86</v>
      </c>
      <c r="G3623" s="12" t="s">
        <v>22</v>
      </c>
      <c r="H3623" s="12" t="s">
        <v>338</v>
      </c>
      <c r="I3623" s="12" t="s">
        <v>589</v>
      </c>
      <c r="J3623" s="12" t="s">
        <v>24</v>
      </c>
      <c r="K3623" s="12"/>
      <c r="L3623" s="12"/>
      <c r="M3623" s="12"/>
      <c r="N3623" s="12" t="s">
        <v>3601</v>
      </c>
      <c r="O3623" s="12">
        <v>14</v>
      </c>
      <c r="P3623" s="13">
        <v>23267.86</v>
      </c>
      <c r="Q3623" s="14">
        <v>249</v>
      </c>
    </row>
    <row r="3624" spans="1:17" ht="21">
      <c r="A3624" s="11" t="s">
        <v>165</v>
      </c>
      <c r="B3624" s="12" t="s">
        <v>2353</v>
      </c>
      <c r="C3624" s="12" t="s">
        <v>18</v>
      </c>
      <c r="D3624" s="12" t="s">
        <v>85</v>
      </c>
      <c r="E3624" s="12" t="s">
        <v>20</v>
      </c>
      <c r="F3624" s="12" t="s">
        <v>86</v>
      </c>
      <c r="G3624" s="12" t="s">
        <v>41</v>
      </c>
      <c r="H3624" s="12" t="s">
        <v>42</v>
      </c>
      <c r="I3624" s="12" t="s">
        <v>589</v>
      </c>
      <c r="J3624" s="12" t="s">
        <v>24</v>
      </c>
      <c r="K3624" s="12"/>
      <c r="L3624" s="12"/>
      <c r="M3624" s="12"/>
      <c r="N3624" s="12" t="s">
        <v>3602</v>
      </c>
      <c r="O3624" s="12">
        <v>31</v>
      </c>
      <c r="P3624" s="13">
        <v>76321.69</v>
      </c>
      <c r="Q3624" s="14">
        <v>123</v>
      </c>
    </row>
    <row r="3625" spans="1:17" ht="21">
      <c r="A3625" s="11" t="s">
        <v>165</v>
      </c>
      <c r="B3625" s="12" t="s">
        <v>3008</v>
      </c>
      <c r="C3625" s="12" t="s">
        <v>29</v>
      </c>
      <c r="D3625" s="12" t="s">
        <v>588</v>
      </c>
      <c r="E3625" s="12" t="s">
        <v>75</v>
      </c>
      <c r="F3625" s="12" t="s">
        <v>106</v>
      </c>
      <c r="G3625" s="12" t="s">
        <v>41</v>
      </c>
      <c r="H3625" s="12" t="s">
        <v>42</v>
      </c>
      <c r="I3625" s="12" t="s">
        <v>589</v>
      </c>
      <c r="J3625" s="12" t="s">
        <v>590</v>
      </c>
      <c r="K3625" s="12"/>
      <c r="L3625" s="12"/>
      <c r="M3625" s="12"/>
      <c r="N3625" s="12" t="s">
        <v>100</v>
      </c>
      <c r="O3625" s="12">
        <v>22</v>
      </c>
      <c r="P3625" s="13">
        <v>37378</v>
      </c>
      <c r="Q3625" s="14">
        <v>164</v>
      </c>
    </row>
    <row r="3626" spans="1:17" ht="21">
      <c r="A3626" s="11" t="s">
        <v>123</v>
      </c>
      <c r="B3626" s="12" t="s">
        <v>3586</v>
      </c>
      <c r="C3626" s="12" t="s">
        <v>18</v>
      </c>
      <c r="D3626" s="12" t="s">
        <v>3587</v>
      </c>
      <c r="E3626" s="12" t="s">
        <v>90</v>
      </c>
      <c r="F3626" s="12" t="s">
        <v>374</v>
      </c>
      <c r="G3626" s="12" t="s">
        <v>77</v>
      </c>
      <c r="H3626" s="12" t="s">
        <v>338</v>
      </c>
      <c r="I3626" s="12" t="s">
        <v>3588</v>
      </c>
      <c r="J3626" s="12" t="s">
        <v>24</v>
      </c>
      <c r="K3626" s="12"/>
      <c r="L3626" s="12"/>
      <c r="M3626" s="12"/>
      <c r="N3626" s="12" t="s">
        <v>3603</v>
      </c>
      <c r="O3626" s="12">
        <v>40</v>
      </c>
      <c r="P3626" s="13">
        <v>99998</v>
      </c>
      <c r="Q3626" s="14">
        <v>534</v>
      </c>
    </row>
    <row r="3627" spans="1:17" ht="21">
      <c r="A3627" s="11" t="s">
        <v>165</v>
      </c>
      <c r="B3627" s="12" t="s">
        <v>1056</v>
      </c>
      <c r="C3627" s="12" t="s">
        <v>29</v>
      </c>
      <c r="D3627" s="12" t="s">
        <v>853</v>
      </c>
      <c r="E3627" s="12" t="s">
        <v>58</v>
      </c>
      <c r="F3627" s="12" t="s">
        <v>76</v>
      </c>
      <c r="G3627" s="12" t="s">
        <v>67</v>
      </c>
      <c r="H3627" s="12" t="s">
        <v>33</v>
      </c>
      <c r="I3627" s="12" t="s">
        <v>589</v>
      </c>
      <c r="J3627" s="12" t="s">
        <v>3299</v>
      </c>
      <c r="K3627" s="12"/>
      <c r="L3627" s="12"/>
      <c r="M3627" s="12"/>
      <c r="N3627" s="12" t="s">
        <v>3604</v>
      </c>
      <c r="O3627" s="12">
        <v>54</v>
      </c>
      <c r="P3627" s="13">
        <v>107675.46</v>
      </c>
      <c r="Q3627" s="14">
        <v>372</v>
      </c>
    </row>
    <row r="3628" spans="1:17" ht="21">
      <c r="A3628" s="11" t="s">
        <v>165</v>
      </c>
      <c r="B3628" s="12" t="s">
        <v>2708</v>
      </c>
      <c r="C3628" s="12" t="s">
        <v>29</v>
      </c>
      <c r="D3628" s="12" t="s">
        <v>85</v>
      </c>
      <c r="E3628" s="12" t="s">
        <v>20</v>
      </c>
      <c r="F3628" s="12" t="s">
        <v>76</v>
      </c>
      <c r="G3628" s="12" t="s">
        <v>41</v>
      </c>
      <c r="H3628" s="12" t="s">
        <v>42</v>
      </c>
      <c r="I3628" s="12" t="s">
        <v>589</v>
      </c>
      <c r="J3628" s="12" t="s">
        <v>24</v>
      </c>
      <c r="K3628" s="12"/>
      <c r="L3628" s="12"/>
      <c r="M3628" s="12"/>
      <c r="N3628" s="12" t="s">
        <v>211</v>
      </c>
      <c r="O3628" s="12">
        <v>64</v>
      </c>
      <c r="P3628" s="13">
        <v>29439.360000000001</v>
      </c>
      <c r="Q3628" s="14">
        <v>420</v>
      </c>
    </row>
    <row r="3629" spans="1:17" ht="21">
      <c r="A3629" s="11" t="s">
        <v>36</v>
      </c>
      <c r="B3629" s="12" t="s">
        <v>37</v>
      </c>
      <c r="C3629" s="12" t="s">
        <v>38</v>
      </c>
      <c r="D3629" s="12" t="s">
        <v>39</v>
      </c>
      <c r="E3629" s="12"/>
      <c r="F3629" s="12" t="s">
        <v>40</v>
      </c>
      <c r="G3629" s="12" t="s">
        <v>41</v>
      </c>
      <c r="H3629" s="12" t="s">
        <v>42</v>
      </c>
      <c r="I3629" s="12"/>
      <c r="J3629" s="12" t="s">
        <v>43</v>
      </c>
      <c r="K3629" s="12"/>
      <c r="L3629" s="12" t="s">
        <v>44</v>
      </c>
      <c r="M3629" s="12">
        <v>5</v>
      </c>
      <c r="N3629" s="12" t="s">
        <v>3605</v>
      </c>
      <c r="O3629" s="12">
        <v>34</v>
      </c>
      <c r="P3629" s="13">
        <v>20889.599999999999</v>
      </c>
      <c r="Q3629" s="14">
        <v>476</v>
      </c>
    </row>
    <row r="3630" spans="1:17" ht="21">
      <c r="A3630" s="11" t="s">
        <v>36</v>
      </c>
      <c r="B3630" s="12" t="s">
        <v>149</v>
      </c>
      <c r="C3630" s="12" t="s">
        <v>29</v>
      </c>
      <c r="D3630" s="12" t="s">
        <v>39</v>
      </c>
      <c r="E3630" s="12"/>
      <c r="F3630" s="12" t="s">
        <v>40</v>
      </c>
      <c r="G3630" s="12" t="s">
        <v>41</v>
      </c>
      <c r="H3630" s="12" t="s">
        <v>42</v>
      </c>
      <c r="I3630" s="12"/>
      <c r="J3630" s="12" t="s">
        <v>43</v>
      </c>
      <c r="K3630" s="12" t="s">
        <v>150</v>
      </c>
      <c r="L3630" s="12" t="s">
        <v>44</v>
      </c>
      <c r="M3630" s="12">
        <v>1</v>
      </c>
      <c r="N3630" s="12" t="s">
        <v>132</v>
      </c>
      <c r="O3630" s="12">
        <v>65</v>
      </c>
      <c r="P3630" s="13">
        <v>38349.35</v>
      </c>
      <c r="Q3630" s="14">
        <v>192</v>
      </c>
    </row>
    <row r="3631" spans="1:17" ht="21">
      <c r="A3631" s="11" t="s">
        <v>17</v>
      </c>
      <c r="B3631" s="12"/>
      <c r="C3631" s="12" t="s">
        <v>18</v>
      </c>
      <c r="D3631" s="12" t="s">
        <v>19</v>
      </c>
      <c r="E3631" s="12" t="s">
        <v>20</v>
      </c>
      <c r="F3631" s="12" t="s">
        <v>21</v>
      </c>
      <c r="G3631" s="12" t="s">
        <v>22</v>
      </c>
      <c r="H3631" s="12" t="s">
        <v>23</v>
      </c>
      <c r="I3631" s="12"/>
      <c r="J3631" s="12" t="s">
        <v>24</v>
      </c>
      <c r="K3631" s="12" t="s">
        <v>25</v>
      </c>
      <c r="L3631" s="12" t="s">
        <v>26</v>
      </c>
      <c r="M3631" s="12"/>
      <c r="N3631" s="12" t="s">
        <v>3606</v>
      </c>
      <c r="O3631" s="12">
        <v>62</v>
      </c>
      <c r="P3631" s="13">
        <v>162439.38</v>
      </c>
      <c r="Q3631" s="14">
        <v>462</v>
      </c>
    </row>
    <row r="3632" spans="1:17" ht="21">
      <c r="A3632" s="11" t="s">
        <v>79</v>
      </c>
      <c r="B3632" s="12" t="s">
        <v>279</v>
      </c>
      <c r="C3632" s="12" t="s">
        <v>29</v>
      </c>
      <c r="D3632" s="12" t="s">
        <v>732</v>
      </c>
      <c r="E3632" s="12" t="s">
        <v>208</v>
      </c>
      <c r="F3632" s="12" t="s">
        <v>139</v>
      </c>
      <c r="G3632" s="12" t="s">
        <v>67</v>
      </c>
      <c r="H3632" s="12" t="s">
        <v>42</v>
      </c>
      <c r="I3632" s="12" t="s">
        <v>676</v>
      </c>
      <c r="J3632" s="12" t="s">
        <v>24</v>
      </c>
      <c r="K3632" s="12"/>
      <c r="L3632" s="12"/>
      <c r="M3632" s="12"/>
      <c r="N3632" s="12" t="s">
        <v>3607</v>
      </c>
      <c r="O3632" s="12">
        <v>48</v>
      </c>
      <c r="P3632" s="13">
        <v>160647.84</v>
      </c>
      <c r="Q3632" s="14">
        <v>334</v>
      </c>
    </row>
    <row r="3633" spans="1:17" ht="21">
      <c r="A3633" s="11" t="s">
        <v>487</v>
      </c>
      <c r="B3633" s="12" t="s">
        <v>3608</v>
      </c>
      <c r="C3633" s="12" t="s">
        <v>73</v>
      </c>
      <c r="D3633" s="12" t="s">
        <v>3609</v>
      </c>
      <c r="E3633" s="12" t="s">
        <v>661</v>
      </c>
      <c r="F3633" s="12" t="s">
        <v>40</v>
      </c>
      <c r="G3633" s="12" t="s">
        <v>77</v>
      </c>
      <c r="H3633" s="12" t="s">
        <v>42</v>
      </c>
      <c r="I3633" s="12" t="s">
        <v>3267</v>
      </c>
      <c r="J3633" s="12" t="s">
        <v>43</v>
      </c>
      <c r="K3633" s="12"/>
      <c r="L3633" s="12"/>
      <c r="M3633" s="12"/>
      <c r="N3633" s="12" t="s">
        <v>151</v>
      </c>
      <c r="O3633" s="12">
        <v>61</v>
      </c>
      <c r="P3633" s="13">
        <v>23789.39</v>
      </c>
      <c r="Q3633" s="14">
        <v>549</v>
      </c>
    </row>
    <row r="3634" spans="1:17" ht="21">
      <c r="A3634" s="11" t="s">
        <v>165</v>
      </c>
      <c r="B3634" s="12" t="s">
        <v>917</v>
      </c>
      <c r="C3634" s="12" t="s">
        <v>73</v>
      </c>
      <c r="D3634" s="12" t="s">
        <v>853</v>
      </c>
      <c r="E3634" s="12" t="s">
        <v>90</v>
      </c>
      <c r="F3634" s="12" t="s">
        <v>374</v>
      </c>
      <c r="G3634" s="12" t="s">
        <v>41</v>
      </c>
      <c r="H3634" s="12" t="s">
        <v>42</v>
      </c>
      <c r="I3634" s="12" t="s">
        <v>687</v>
      </c>
      <c r="J3634" s="12" t="s">
        <v>43</v>
      </c>
      <c r="K3634" s="12"/>
      <c r="L3634" s="12"/>
      <c r="M3634" s="12"/>
      <c r="N3634" s="12" t="s">
        <v>151</v>
      </c>
      <c r="O3634" s="12">
        <v>46</v>
      </c>
      <c r="P3634" s="13">
        <v>17939.54</v>
      </c>
      <c r="Q3634" s="14">
        <v>185</v>
      </c>
    </row>
    <row r="3635" spans="1:17" ht="21">
      <c r="A3635" s="11" t="s">
        <v>36</v>
      </c>
      <c r="B3635" s="12" t="s">
        <v>37</v>
      </c>
      <c r="C3635" s="12" t="s">
        <v>38</v>
      </c>
      <c r="D3635" s="12" t="s">
        <v>39</v>
      </c>
      <c r="E3635" s="12"/>
      <c r="F3635" s="12" t="s">
        <v>40</v>
      </c>
      <c r="G3635" s="12" t="s">
        <v>41</v>
      </c>
      <c r="H3635" s="12" t="s">
        <v>42</v>
      </c>
      <c r="I3635" s="12"/>
      <c r="J3635" s="12" t="s">
        <v>43</v>
      </c>
      <c r="K3635" s="12"/>
      <c r="L3635" s="12" t="s">
        <v>44</v>
      </c>
      <c r="M3635" s="12">
        <v>5</v>
      </c>
      <c r="N3635" s="12" t="s">
        <v>3219</v>
      </c>
      <c r="O3635" s="12">
        <v>26</v>
      </c>
      <c r="P3635" s="13">
        <v>15079.74</v>
      </c>
      <c r="Q3635" s="14">
        <v>396</v>
      </c>
    </row>
    <row r="3636" spans="1:17" ht="21">
      <c r="A3636" s="11" t="s">
        <v>36</v>
      </c>
      <c r="B3636" s="12" t="s">
        <v>149</v>
      </c>
      <c r="C3636" s="12" t="s">
        <v>29</v>
      </c>
      <c r="D3636" s="12" t="s">
        <v>39</v>
      </c>
      <c r="E3636" s="12"/>
      <c r="F3636" s="12" t="s">
        <v>40</v>
      </c>
      <c r="G3636" s="12" t="s">
        <v>41</v>
      </c>
      <c r="H3636" s="12" t="s">
        <v>42</v>
      </c>
      <c r="I3636" s="12"/>
      <c r="J3636" s="12" t="s">
        <v>43</v>
      </c>
      <c r="K3636" s="12" t="s">
        <v>150</v>
      </c>
      <c r="L3636" s="12" t="s">
        <v>44</v>
      </c>
      <c r="M3636" s="12">
        <v>1</v>
      </c>
      <c r="N3636" s="12" t="s">
        <v>2493</v>
      </c>
      <c r="O3636" s="12">
        <v>65</v>
      </c>
      <c r="P3636" s="13">
        <v>50309.35</v>
      </c>
      <c r="Q3636" s="14">
        <v>424</v>
      </c>
    </row>
    <row r="3637" spans="1:17" ht="21">
      <c r="A3637" s="11" t="s">
        <v>17</v>
      </c>
      <c r="B3637" s="12"/>
      <c r="C3637" s="12" t="s">
        <v>18</v>
      </c>
      <c r="D3637" s="12" t="s">
        <v>19</v>
      </c>
      <c r="E3637" s="12" t="s">
        <v>20</v>
      </c>
      <c r="F3637" s="12" t="s">
        <v>21</v>
      </c>
      <c r="G3637" s="12" t="s">
        <v>22</v>
      </c>
      <c r="H3637" s="12" t="s">
        <v>23</v>
      </c>
      <c r="I3637" s="12"/>
      <c r="J3637" s="12" t="s">
        <v>24</v>
      </c>
      <c r="K3637" s="12" t="s">
        <v>25</v>
      </c>
      <c r="L3637" s="12" t="s">
        <v>26</v>
      </c>
      <c r="M3637" s="12"/>
      <c r="N3637" s="12" t="s">
        <v>3610</v>
      </c>
      <c r="O3637" s="12">
        <v>60</v>
      </c>
      <c r="P3637" s="13">
        <v>55379.4</v>
      </c>
      <c r="Q3637" s="14">
        <v>386</v>
      </c>
    </row>
    <row r="3638" spans="1:17" ht="21">
      <c r="A3638" s="11" t="s">
        <v>165</v>
      </c>
      <c r="B3638" s="12" t="s">
        <v>2894</v>
      </c>
      <c r="C3638" s="12" t="s">
        <v>29</v>
      </c>
      <c r="D3638" s="12" t="s">
        <v>85</v>
      </c>
      <c r="E3638" s="12" t="s">
        <v>49</v>
      </c>
      <c r="F3638" s="12" t="s">
        <v>86</v>
      </c>
      <c r="G3638" s="12" t="s">
        <v>41</v>
      </c>
      <c r="H3638" s="12" t="s">
        <v>338</v>
      </c>
      <c r="I3638" s="12" t="s">
        <v>589</v>
      </c>
      <c r="J3638" s="12" t="s">
        <v>24</v>
      </c>
      <c r="K3638" s="12"/>
      <c r="L3638" s="12"/>
      <c r="M3638" s="12"/>
      <c r="N3638" s="12" t="s">
        <v>1508</v>
      </c>
      <c r="O3638" s="12">
        <v>27</v>
      </c>
      <c r="P3638" s="13">
        <v>45656.73</v>
      </c>
      <c r="Q3638" s="14">
        <v>293</v>
      </c>
    </row>
    <row r="3639" spans="1:17" ht="21">
      <c r="A3639" s="11" t="s">
        <v>165</v>
      </c>
      <c r="B3639" s="12" t="s">
        <v>2458</v>
      </c>
      <c r="C3639" s="12" t="s">
        <v>18</v>
      </c>
      <c r="D3639" s="12" t="s">
        <v>30</v>
      </c>
      <c r="E3639" s="12" t="s">
        <v>75</v>
      </c>
      <c r="F3639" s="12" t="s">
        <v>76</v>
      </c>
      <c r="G3639" s="12" t="s">
        <v>77</v>
      </c>
      <c r="H3639" s="12" t="s">
        <v>33</v>
      </c>
      <c r="I3639" s="12" t="s">
        <v>589</v>
      </c>
      <c r="J3639" s="12" t="s">
        <v>3611</v>
      </c>
      <c r="K3639" s="12"/>
      <c r="L3639" s="12"/>
      <c r="M3639" s="12"/>
      <c r="N3639" s="12" t="s">
        <v>61</v>
      </c>
      <c r="O3639" s="12">
        <v>49</v>
      </c>
      <c r="P3639" s="13">
        <v>78351</v>
      </c>
      <c r="Q3639" s="14">
        <v>305</v>
      </c>
    </row>
    <row r="3640" spans="1:17" ht="21">
      <c r="A3640" s="11" t="s">
        <v>165</v>
      </c>
      <c r="B3640" s="12" t="s">
        <v>908</v>
      </c>
      <c r="C3640" s="12" t="s">
        <v>29</v>
      </c>
      <c r="D3640" s="12" t="s">
        <v>85</v>
      </c>
      <c r="E3640" s="12" t="s">
        <v>75</v>
      </c>
      <c r="F3640" s="12" t="s">
        <v>76</v>
      </c>
      <c r="G3640" s="12" t="s">
        <v>22</v>
      </c>
      <c r="H3640" s="12" t="s">
        <v>33</v>
      </c>
      <c r="I3640" s="12" t="s">
        <v>589</v>
      </c>
      <c r="J3640" s="12" t="s">
        <v>24</v>
      </c>
      <c r="K3640" s="12"/>
      <c r="L3640" s="12"/>
      <c r="M3640" s="12"/>
      <c r="N3640" s="12" t="s">
        <v>3612</v>
      </c>
      <c r="O3640" s="12">
        <v>15</v>
      </c>
      <c r="P3640" s="13">
        <v>1047.3</v>
      </c>
      <c r="Q3640" s="14">
        <v>371</v>
      </c>
    </row>
    <row r="3641" spans="1:17" ht="21">
      <c r="A3641" s="11" t="s">
        <v>165</v>
      </c>
      <c r="B3641" s="12" t="s">
        <v>2708</v>
      </c>
      <c r="C3641" s="12" t="s">
        <v>29</v>
      </c>
      <c r="D3641" s="12" t="s">
        <v>85</v>
      </c>
      <c r="E3641" s="12" t="s">
        <v>1187</v>
      </c>
      <c r="F3641" s="12" t="s">
        <v>76</v>
      </c>
      <c r="G3641" s="12" t="s">
        <v>41</v>
      </c>
      <c r="H3641" s="12" t="s">
        <v>42</v>
      </c>
      <c r="I3641" s="12" t="s">
        <v>589</v>
      </c>
      <c r="J3641" s="12" t="s">
        <v>24</v>
      </c>
      <c r="K3641" s="12"/>
      <c r="L3641" s="12"/>
      <c r="M3641" s="12"/>
      <c r="N3641" s="12" t="s">
        <v>61</v>
      </c>
      <c r="O3641" s="12">
        <v>49</v>
      </c>
      <c r="P3641" s="13">
        <v>78351</v>
      </c>
      <c r="Q3641" s="14">
        <v>448</v>
      </c>
    </row>
    <row r="3642" spans="1:17" ht="21">
      <c r="A3642" s="11" t="s">
        <v>165</v>
      </c>
      <c r="B3642" s="12" t="s">
        <v>2708</v>
      </c>
      <c r="C3642" s="12" t="s">
        <v>29</v>
      </c>
      <c r="D3642" s="12" t="s">
        <v>85</v>
      </c>
      <c r="E3642" s="12" t="s">
        <v>75</v>
      </c>
      <c r="F3642" s="12" t="s">
        <v>86</v>
      </c>
      <c r="G3642" s="12" t="s">
        <v>77</v>
      </c>
      <c r="H3642" s="12" t="s">
        <v>42</v>
      </c>
      <c r="I3642" s="12" t="s">
        <v>589</v>
      </c>
      <c r="J3642" s="12" t="s">
        <v>24</v>
      </c>
      <c r="K3642" s="12"/>
      <c r="L3642" s="12"/>
      <c r="M3642" s="12"/>
      <c r="N3642" s="12" t="s">
        <v>151</v>
      </c>
      <c r="O3642" s="12">
        <v>27</v>
      </c>
      <c r="P3642" s="13">
        <v>10529.73</v>
      </c>
      <c r="Q3642" s="14">
        <v>231</v>
      </c>
    </row>
    <row r="3643" spans="1:17" ht="21">
      <c r="A3643" s="11" t="s">
        <v>165</v>
      </c>
      <c r="B3643" s="12" t="s">
        <v>2708</v>
      </c>
      <c r="C3643" s="12" t="s">
        <v>29</v>
      </c>
      <c r="D3643" s="12" t="s">
        <v>85</v>
      </c>
      <c r="E3643" s="12" t="s">
        <v>49</v>
      </c>
      <c r="F3643" s="12" t="s">
        <v>86</v>
      </c>
      <c r="G3643" s="12" t="s">
        <v>41</v>
      </c>
      <c r="H3643" s="12" t="s">
        <v>42</v>
      </c>
      <c r="I3643" s="12" t="s">
        <v>589</v>
      </c>
      <c r="J3643" s="12" t="s">
        <v>24</v>
      </c>
      <c r="K3643" s="12"/>
      <c r="L3643" s="12"/>
      <c r="M3643" s="12"/>
      <c r="N3643" s="12" t="s">
        <v>45</v>
      </c>
      <c r="O3643" s="12">
        <v>36</v>
      </c>
      <c r="P3643" s="13">
        <v>35999.64</v>
      </c>
      <c r="Q3643" s="14">
        <v>513</v>
      </c>
    </row>
    <row r="3644" spans="1:17" ht="21">
      <c r="A3644" s="11" t="s">
        <v>165</v>
      </c>
      <c r="B3644" s="12" t="s">
        <v>2708</v>
      </c>
      <c r="C3644" s="12" t="s">
        <v>29</v>
      </c>
      <c r="D3644" s="12" t="s">
        <v>85</v>
      </c>
      <c r="E3644" s="12" t="s">
        <v>75</v>
      </c>
      <c r="F3644" s="12" t="s">
        <v>86</v>
      </c>
      <c r="G3644" s="12" t="s">
        <v>32</v>
      </c>
      <c r="H3644" s="12" t="s">
        <v>42</v>
      </c>
      <c r="I3644" s="12" t="s">
        <v>589</v>
      </c>
      <c r="J3644" s="12" t="s">
        <v>24</v>
      </c>
      <c r="K3644" s="12"/>
      <c r="L3644" s="12"/>
      <c r="M3644" s="12"/>
      <c r="N3644" s="12" t="s">
        <v>100</v>
      </c>
      <c r="O3644" s="12">
        <v>35</v>
      </c>
      <c r="P3644" s="13">
        <v>59465</v>
      </c>
      <c r="Q3644" s="14">
        <v>529</v>
      </c>
    </row>
    <row r="3645" spans="1:17" ht="21">
      <c r="A3645" s="11" t="s">
        <v>165</v>
      </c>
      <c r="B3645" s="12" t="s">
        <v>2353</v>
      </c>
      <c r="C3645" s="12" t="s">
        <v>18</v>
      </c>
      <c r="D3645" s="12" t="s">
        <v>85</v>
      </c>
      <c r="E3645" s="12" t="s">
        <v>49</v>
      </c>
      <c r="F3645" s="12" t="s">
        <v>86</v>
      </c>
      <c r="G3645" s="12" t="s">
        <v>77</v>
      </c>
      <c r="H3645" s="12" t="s">
        <v>42</v>
      </c>
      <c r="I3645" s="12" t="s">
        <v>589</v>
      </c>
      <c r="J3645" s="12" t="s">
        <v>24</v>
      </c>
      <c r="K3645" s="12"/>
      <c r="L3645" s="12"/>
      <c r="M3645" s="12"/>
      <c r="N3645" s="12" t="s">
        <v>211</v>
      </c>
      <c r="O3645" s="12">
        <v>12</v>
      </c>
      <c r="P3645" s="13">
        <v>5519.88</v>
      </c>
      <c r="Q3645" s="14">
        <v>93</v>
      </c>
    </row>
    <row r="3646" spans="1:17" ht="21">
      <c r="A3646" s="11" t="s">
        <v>165</v>
      </c>
      <c r="B3646" s="12" t="s">
        <v>3424</v>
      </c>
      <c r="C3646" s="12" t="s">
        <v>48</v>
      </c>
      <c r="D3646" s="12" t="s">
        <v>85</v>
      </c>
      <c r="E3646" s="12" t="s">
        <v>49</v>
      </c>
      <c r="F3646" s="12" t="s">
        <v>86</v>
      </c>
      <c r="G3646" s="12" t="s">
        <v>77</v>
      </c>
      <c r="H3646" s="12" t="s">
        <v>33</v>
      </c>
      <c r="I3646" s="12" t="s">
        <v>589</v>
      </c>
      <c r="J3646" s="12" t="s">
        <v>24</v>
      </c>
      <c r="K3646" s="12"/>
      <c r="L3646" s="12"/>
      <c r="M3646" s="12"/>
      <c r="N3646" s="12" t="s">
        <v>2496</v>
      </c>
      <c r="O3646" s="12">
        <v>22</v>
      </c>
      <c r="P3646" s="13">
        <v>19819.580000000002</v>
      </c>
      <c r="Q3646" s="14">
        <v>518</v>
      </c>
    </row>
    <row r="3647" spans="1:17" ht="21">
      <c r="A3647" s="11" t="s">
        <v>165</v>
      </c>
      <c r="B3647" s="12" t="s">
        <v>2311</v>
      </c>
      <c r="C3647" s="12" t="s">
        <v>218</v>
      </c>
      <c r="D3647" s="12" t="s">
        <v>30</v>
      </c>
      <c r="E3647" s="12" t="s">
        <v>20</v>
      </c>
      <c r="F3647" s="12" t="s">
        <v>86</v>
      </c>
      <c r="G3647" s="12" t="s">
        <v>77</v>
      </c>
      <c r="H3647" s="12" t="s">
        <v>42</v>
      </c>
      <c r="I3647" s="12" t="s">
        <v>589</v>
      </c>
      <c r="J3647" s="12" t="s">
        <v>2561</v>
      </c>
      <c r="K3647" s="12"/>
      <c r="L3647" s="12"/>
      <c r="M3647" s="12"/>
      <c r="N3647" s="12" t="s">
        <v>3613</v>
      </c>
      <c r="O3647" s="12">
        <v>36</v>
      </c>
      <c r="P3647" s="13">
        <v>78444</v>
      </c>
      <c r="Q3647" s="14">
        <v>152</v>
      </c>
    </row>
    <row r="3648" spans="1:17" ht="21">
      <c r="A3648" s="11" t="s">
        <v>165</v>
      </c>
      <c r="B3648" s="12" t="s">
        <v>2517</v>
      </c>
      <c r="C3648" s="12" t="s">
        <v>105</v>
      </c>
      <c r="D3648" s="12" t="s">
        <v>30</v>
      </c>
      <c r="E3648" s="12" t="s">
        <v>75</v>
      </c>
      <c r="F3648" s="12" t="s">
        <v>76</v>
      </c>
      <c r="G3648" s="12" t="s">
        <v>77</v>
      </c>
      <c r="H3648" s="12" t="s">
        <v>42</v>
      </c>
      <c r="I3648" s="12" t="s">
        <v>589</v>
      </c>
      <c r="J3648" s="12" t="s">
        <v>1789</v>
      </c>
      <c r="K3648" s="12"/>
      <c r="L3648" s="12"/>
      <c r="M3648" s="12"/>
      <c r="N3648" s="12" t="s">
        <v>61</v>
      </c>
      <c r="O3648" s="12">
        <v>61</v>
      </c>
      <c r="P3648" s="13">
        <v>97539</v>
      </c>
      <c r="Q3648" s="14">
        <v>424</v>
      </c>
    </row>
    <row r="3649" spans="1:17" ht="21">
      <c r="A3649" s="11" t="s">
        <v>17</v>
      </c>
      <c r="B3649" s="12"/>
      <c r="C3649" s="12" t="s">
        <v>29</v>
      </c>
      <c r="D3649" s="12" t="s">
        <v>19</v>
      </c>
      <c r="E3649" s="12" t="s">
        <v>94</v>
      </c>
      <c r="F3649" s="12" t="s">
        <v>95</v>
      </c>
      <c r="G3649" s="12" t="s">
        <v>96</v>
      </c>
      <c r="H3649" s="12" t="s">
        <v>23</v>
      </c>
      <c r="I3649" s="12"/>
      <c r="J3649" s="12" t="s">
        <v>24</v>
      </c>
      <c r="K3649" s="12" t="s">
        <v>25</v>
      </c>
      <c r="L3649" s="12" t="s">
        <v>97</v>
      </c>
      <c r="M3649" s="12">
        <v>5</v>
      </c>
      <c r="N3649" s="12" t="s">
        <v>2154</v>
      </c>
      <c r="O3649" s="12">
        <v>60</v>
      </c>
      <c r="P3649" s="13">
        <v>52679.4</v>
      </c>
      <c r="Q3649" s="14">
        <v>543</v>
      </c>
    </row>
    <row r="3650" spans="1:17" ht="21">
      <c r="A3650" s="11" t="s">
        <v>28</v>
      </c>
      <c r="B3650" s="12"/>
      <c r="C3650" s="12" t="s">
        <v>18</v>
      </c>
      <c r="D3650" s="12" t="s">
        <v>287</v>
      </c>
      <c r="E3650" s="12" t="s">
        <v>32</v>
      </c>
      <c r="F3650" s="12" t="s">
        <v>288</v>
      </c>
      <c r="G3650" s="12" t="s">
        <v>77</v>
      </c>
      <c r="H3650" s="12" t="s">
        <v>23</v>
      </c>
      <c r="I3650" s="12"/>
      <c r="J3650" s="12" t="s">
        <v>24</v>
      </c>
      <c r="K3650" s="12" t="s">
        <v>25</v>
      </c>
      <c r="L3650" s="12" t="s">
        <v>97</v>
      </c>
      <c r="M3650" s="12">
        <v>4.7</v>
      </c>
      <c r="N3650" s="12" t="s">
        <v>3614</v>
      </c>
      <c r="O3650" s="12">
        <v>47</v>
      </c>
      <c r="P3650" s="13">
        <v>107958.53</v>
      </c>
      <c r="Q3650" s="14">
        <v>216</v>
      </c>
    </row>
    <row r="3651" spans="1:17" ht="21">
      <c r="A3651" s="11" t="s">
        <v>28</v>
      </c>
      <c r="B3651" s="12"/>
      <c r="C3651" s="12" t="s">
        <v>29</v>
      </c>
      <c r="D3651" s="12" t="s">
        <v>85</v>
      </c>
      <c r="E3651" s="12" t="s">
        <v>20</v>
      </c>
      <c r="F3651" s="12" t="s">
        <v>99</v>
      </c>
      <c r="G3651" s="12" t="s">
        <v>77</v>
      </c>
      <c r="H3651" s="12" t="s">
        <v>23</v>
      </c>
      <c r="I3651" s="12"/>
      <c r="J3651" s="12" t="s">
        <v>24</v>
      </c>
      <c r="K3651" s="12" t="s">
        <v>25</v>
      </c>
      <c r="L3651" s="12" t="s">
        <v>97</v>
      </c>
      <c r="M3651" s="12">
        <v>4.4000000000000004</v>
      </c>
      <c r="N3651" s="12" t="s">
        <v>2618</v>
      </c>
      <c r="O3651" s="12">
        <v>12</v>
      </c>
      <c r="P3651" s="13">
        <v>21597.72</v>
      </c>
      <c r="Q3651" s="14">
        <v>113</v>
      </c>
    </row>
    <row r="3652" spans="1:17" ht="21">
      <c r="A3652" s="11" t="s">
        <v>165</v>
      </c>
      <c r="B3652" s="12" t="s">
        <v>1472</v>
      </c>
      <c r="C3652" s="12" t="s">
        <v>29</v>
      </c>
      <c r="D3652" s="12" t="s">
        <v>853</v>
      </c>
      <c r="E3652" s="12" t="s">
        <v>1187</v>
      </c>
      <c r="F3652" s="12" t="s">
        <v>145</v>
      </c>
      <c r="G3652" s="12" t="s">
        <v>77</v>
      </c>
      <c r="H3652" s="12" t="s">
        <v>33</v>
      </c>
      <c r="I3652" s="12" t="s">
        <v>589</v>
      </c>
      <c r="J3652" s="12" t="s">
        <v>1040</v>
      </c>
      <c r="K3652" s="12"/>
      <c r="L3652" s="12"/>
      <c r="M3652" s="12"/>
      <c r="N3652" s="12" t="s">
        <v>3615</v>
      </c>
      <c r="O3652" s="12">
        <v>64</v>
      </c>
      <c r="P3652" s="13">
        <v>358290.56</v>
      </c>
      <c r="Q3652" s="14">
        <v>378</v>
      </c>
    </row>
    <row r="3653" spans="1:17" ht="21">
      <c r="A3653" s="11" t="s">
        <v>165</v>
      </c>
      <c r="B3653" s="12" t="s">
        <v>3452</v>
      </c>
      <c r="C3653" s="12" t="s">
        <v>48</v>
      </c>
      <c r="D3653" s="12" t="s">
        <v>85</v>
      </c>
      <c r="E3653" s="12" t="s">
        <v>49</v>
      </c>
      <c r="F3653" s="12" t="s">
        <v>86</v>
      </c>
      <c r="G3653" s="12" t="s">
        <v>77</v>
      </c>
      <c r="H3653" s="12" t="s">
        <v>33</v>
      </c>
      <c r="I3653" s="12" t="s">
        <v>589</v>
      </c>
      <c r="J3653" s="12" t="s">
        <v>24</v>
      </c>
      <c r="K3653" s="12"/>
      <c r="L3653" s="12"/>
      <c r="M3653" s="12"/>
      <c r="N3653" s="12" t="s">
        <v>45</v>
      </c>
      <c r="O3653" s="12">
        <v>33</v>
      </c>
      <c r="P3653" s="13">
        <v>32999.67</v>
      </c>
      <c r="Q3653" s="14">
        <v>200</v>
      </c>
    </row>
    <row r="3654" spans="1:17" ht="21">
      <c r="A3654" s="11" t="s">
        <v>165</v>
      </c>
      <c r="B3654" s="12" t="s">
        <v>3616</v>
      </c>
      <c r="C3654" s="12" t="s">
        <v>73</v>
      </c>
      <c r="D3654" s="12" t="s">
        <v>30</v>
      </c>
      <c r="E3654" s="12" t="s">
        <v>20</v>
      </c>
      <c r="F3654" s="12" t="s">
        <v>76</v>
      </c>
      <c r="G3654" s="12" t="s">
        <v>77</v>
      </c>
      <c r="H3654" s="12" t="s">
        <v>33</v>
      </c>
      <c r="I3654" s="12" t="s">
        <v>589</v>
      </c>
      <c r="J3654" s="12" t="s">
        <v>3396</v>
      </c>
      <c r="K3654" s="12"/>
      <c r="L3654" s="12"/>
      <c r="M3654" s="12"/>
      <c r="N3654" s="12" t="s">
        <v>3617</v>
      </c>
      <c r="O3654" s="12">
        <v>31</v>
      </c>
      <c r="P3654" s="13">
        <v>17267</v>
      </c>
      <c r="Q3654" s="14">
        <v>174</v>
      </c>
    </row>
    <row r="3655" spans="1:17" ht="21">
      <c r="A3655" s="11" t="s">
        <v>123</v>
      </c>
      <c r="B3655" s="12" t="s">
        <v>3618</v>
      </c>
      <c r="C3655" s="12" t="s">
        <v>73</v>
      </c>
      <c r="D3655" s="12" t="s">
        <v>85</v>
      </c>
      <c r="E3655" s="12" t="s">
        <v>90</v>
      </c>
      <c r="F3655" s="12" t="s">
        <v>21</v>
      </c>
      <c r="G3655" s="12" t="s">
        <v>3619</v>
      </c>
      <c r="H3655" s="12" t="s">
        <v>33</v>
      </c>
      <c r="I3655" s="12" t="s">
        <v>3620</v>
      </c>
      <c r="J3655" s="12" t="s">
        <v>43</v>
      </c>
      <c r="K3655" s="12"/>
      <c r="L3655" s="12"/>
      <c r="M3655" s="12"/>
      <c r="N3655" s="12" t="s">
        <v>3473</v>
      </c>
      <c r="O3655" s="12">
        <v>51</v>
      </c>
      <c r="P3655" s="13">
        <v>91753.59</v>
      </c>
      <c r="Q3655" s="14">
        <v>281</v>
      </c>
    </row>
    <row r="3656" spans="1:17" ht="21">
      <c r="A3656" s="11" t="s">
        <v>165</v>
      </c>
      <c r="B3656" s="12" t="s">
        <v>2908</v>
      </c>
      <c r="C3656" s="12" t="s">
        <v>18</v>
      </c>
      <c r="D3656" s="12" t="s">
        <v>85</v>
      </c>
      <c r="E3656" s="12" t="s">
        <v>75</v>
      </c>
      <c r="F3656" s="12" t="s">
        <v>126</v>
      </c>
      <c r="G3656" s="12" t="s">
        <v>77</v>
      </c>
      <c r="H3656" s="12" t="s">
        <v>33</v>
      </c>
      <c r="I3656" s="12" t="s">
        <v>589</v>
      </c>
      <c r="J3656" s="12" t="s">
        <v>24</v>
      </c>
      <c r="K3656" s="12"/>
      <c r="L3656" s="12"/>
      <c r="M3656" s="12"/>
      <c r="N3656" s="12" t="s">
        <v>127</v>
      </c>
      <c r="O3656" s="12">
        <v>24</v>
      </c>
      <c r="P3656" s="13">
        <v>15359.76</v>
      </c>
      <c r="Q3656" s="14">
        <v>488</v>
      </c>
    </row>
    <row r="3657" spans="1:17" ht="21">
      <c r="A3657" s="11" t="s">
        <v>165</v>
      </c>
      <c r="B3657" s="12" t="s">
        <v>3621</v>
      </c>
      <c r="C3657" s="12" t="s">
        <v>18</v>
      </c>
      <c r="D3657" s="12" t="s">
        <v>85</v>
      </c>
      <c r="E3657" s="12" t="s">
        <v>49</v>
      </c>
      <c r="F3657" s="12" t="s">
        <v>76</v>
      </c>
      <c r="G3657" s="12" t="s">
        <v>41</v>
      </c>
      <c r="H3657" s="12" t="s">
        <v>33</v>
      </c>
      <c r="I3657" s="12" t="s">
        <v>589</v>
      </c>
      <c r="J3657" s="12" t="s">
        <v>24</v>
      </c>
      <c r="K3657" s="12"/>
      <c r="L3657" s="12"/>
      <c r="M3657" s="12"/>
      <c r="N3657" s="12" t="s">
        <v>151</v>
      </c>
      <c r="O3657" s="12">
        <v>22</v>
      </c>
      <c r="P3657" s="13">
        <v>8579.7800000000007</v>
      </c>
      <c r="Q3657" s="14">
        <v>486</v>
      </c>
    </row>
    <row r="3658" spans="1:17" ht="21">
      <c r="A3658" s="11" t="s">
        <v>165</v>
      </c>
      <c r="B3658" s="12" t="s">
        <v>907</v>
      </c>
      <c r="C3658" s="12" t="s">
        <v>210</v>
      </c>
      <c r="D3658" s="12" t="s">
        <v>3622</v>
      </c>
      <c r="E3658" s="12" t="s">
        <v>1187</v>
      </c>
      <c r="F3658" s="12" t="s">
        <v>145</v>
      </c>
      <c r="G3658" s="12" t="s">
        <v>41</v>
      </c>
      <c r="H3658" s="12" t="s">
        <v>42</v>
      </c>
      <c r="I3658" s="12" t="s">
        <v>589</v>
      </c>
      <c r="J3658" s="12" t="s">
        <v>3396</v>
      </c>
      <c r="K3658" s="12"/>
      <c r="L3658" s="12"/>
      <c r="M3658" s="12"/>
      <c r="N3658" s="12" t="s">
        <v>3623</v>
      </c>
      <c r="O3658" s="12">
        <v>41</v>
      </c>
      <c r="P3658" s="13">
        <v>4469</v>
      </c>
      <c r="Q3658" s="14">
        <v>239</v>
      </c>
    </row>
    <row r="3659" spans="1:17" ht="21">
      <c r="A3659" s="11" t="s">
        <v>165</v>
      </c>
      <c r="B3659" s="12" t="s">
        <v>2708</v>
      </c>
      <c r="C3659" s="12" t="s">
        <v>29</v>
      </c>
      <c r="D3659" s="12" t="s">
        <v>85</v>
      </c>
      <c r="E3659" s="12" t="s">
        <v>1187</v>
      </c>
      <c r="F3659" s="12" t="s">
        <v>76</v>
      </c>
      <c r="G3659" s="12" t="s">
        <v>77</v>
      </c>
      <c r="H3659" s="12" t="s">
        <v>42</v>
      </c>
      <c r="I3659" s="12" t="s">
        <v>589</v>
      </c>
      <c r="J3659" s="12" t="s">
        <v>24</v>
      </c>
      <c r="K3659" s="12"/>
      <c r="L3659" s="12"/>
      <c r="M3659" s="12"/>
      <c r="N3659" s="12" t="s">
        <v>211</v>
      </c>
      <c r="O3659" s="12">
        <v>60</v>
      </c>
      <c r="P3659" s="13">
        <v>27599.4</v>
      </c>
      <c r="Q3659" s="14">
        <v>305</v>
      </c>
    </row>
    <row r="3660" spans="1:17" ht="21">
      <c r="A3660" s="11" t="s">
        <v>165</v>
      </c>
      <c r="B3660" s="12" t="s">
        <v>3444</v>
      </c>
      <c r="C3660" s="12" t="s">
        <v>29</v>
      </c>
      <c r="D3660" s="12" t="s">
        <v>85</v>
      </c>
      <c r="E3660" s="12" t="s">
        <v>3467</v>
      </c>
      <c r="F3660" s="12" t="s">
        <v>86</v>
      </c>
      <c r="G3660" s="12" t="s">
        <v>77</v>
      </c>
      <c r="H3660" s="12" t="s">
        <v>338</v>
      </c>
      <c r="I3660" s="12" t="s">
        <v>589</v>
      </c>
      <c r="J3660" s="12" t="s">
        <v>24</v>
      </c>
      <c r="K3660" s="12"/>
      <c r="L3660" s="12"/>
      <c r="M3660" s="12"/>
      <c r="N3660" s="12" t="s">
        <v>1358</v>
      </c>
      <c r="O3660" s="12">
        <v>13</v>
      </c>
      <c r="P3660" s="13">
        <v>21712.21</v>
      </c>
      <c r="Q3660" s="14">
        <v>176</v>
      </c>
    </row>
    <row r="3661" spans="1:17" ht="21">
      <c r="A3661" s="11" t="s">
        <v>165</v>
      </c>
      <c r="B3661" s="12" t="s">
        <v>2894</v>
      </c>
      <c r="C3661" s="12" t="s">
        <v>29</v>
      </c>
      <c r="D3661" s="12" t="s">
        <v>85</v>
      </c>
      <c r="E3661" s="12" t="s">
        <v>75</v>
      </c>
      <c r="F3661" s="12" t="s">
        <v>86</v>
      </c>
      <c r="G3661" s="12" t="s">
        <v>32</v>
      </c>
      <c r="H3661" s="12" t="s">
        <v>338</v>
      </c>
      <c r="I3661" s="12" t="s">
        <v>589</v>
      </c>
      <c r="J3661" s="12" t="s">
        <v>24</v>
      </c>
      <c r="K3661" s="12"/>
      <c r="L3661" s="12"/>
      <c r="M3661" s="12"/>
      <c r="N3661" s="12" t="s">
        <v>3624</v>
      </c>
      <c r="O3661" s="12">
        <v>61</v>
      </c>
      <c r="P3661" s="13">
        <v>176899.39</v>
      </c>
      <c r="Q3661" s="14">
        <v>373</v>
      </c>
    </row>
    <row r="3662" spans="1:17" ht="21">
      <c r="A3662" s="11" t="s">
        <v>165</v>
      </c>
      <c r="B3662" s="12" t="s">
        <v>3468</v>
      </c>
      <c r="C3662" s="12" t="s">
        <v>29</v>
      </c>
      <c r="D3662" s="12" t="s">
        <v>85</v>
      </c>
      <c r="E3662" s="12" t="s">
        <v>49</v>
      </c>
      <c r="F3662" s="12" t="s">
        <v>86</v>
      </c>
      <c r="G3662" s="12" t="s">
        <v>67</v>
      </c>
      <c r="H3662" s="12" t="s">
        <v>42</v>
      </c>
      <c r="I3662" s="12" t="s">
        <v>589</v>
      </c>
      <c r="J3662" s="12" t="s">
        <v>24</v>
      </c>
      <c r="K3662" s="12"/>
      <c r="L3662" s="12"/>
      <c r="M3662" s="12"/>
      <c r="N3662" s="12" t="s">
        <v>3454</v>
      </c>
      <c r="O3662" s="12">
        <v>60</v>
      </c>
      <c r="P3662" s="13">
        <v>42899.4</v>
      </c>
      <c r="Q3662" s="14">
        <v>396</v>
      </c>
    </row>
    <row r="3663" spans="1:17" ht="21">
      <c r="A3663" s="11" t="s">
        <v>28</v>
      </c>
      <c r="B3663" s="12"/>
      <c r="C3663" s="12" t="s">
        <v>29</v>
      </c>
      <c r="D3663" s="12" t="s">
        <v>30</v>
      </c>
      <c r="E3663" s="12" t="s">
        <v>20</v>
      </c>
      <c r="F3663" s="12" t="s">
        <v>31</v>
      </c>
      <c r="G3663" s="12" t="s">
        <v>32</v>
      </c>
      <c r="H3663" s="12" t="s">
        <v>33</v>
      </c>
      <c r="I3663" s="12" t="s">
        <v>34</v>
      </c>
      <c r="J3663" s="12" t="s">
        <v>24</v>
      </c>
      <c r="K3663" s="12" t="s">
        <v>25</v>
      </c>
      <c r="L3663" s="12"/>
      <c r="M3663" s="12">
        <v>4.5</v>
      </c>
      <c r="N3663" s="12" t="s">
        <v>151</v>
      </c>
      <c r="O3663" s="12">
        <v>41</v>
      </c>
      <c r="P3663" s="13">
        <v>15989.59</v>
      </c>
      <c r="Q3663" s="14">
        <v>381</v>
      </c>
    </row>
    <row r="3664" spans="1:17" ht="21">
      <c r="A3664" s="11" t="s">
        <v>17</v>
      </c>
      <c r="B3664" s="12" t="s">
        <v>101</v>
      </c>
      <c r="C3664" s="12" t="s">
        <v>29</v>
      </c>
      <c r="D3664" s="12" t="s">
        <v>102</v>
      </c>
      <c r="E3664" s="12" t="s">
        <v>20</v>
      </c>
      <c r="F3664" s="12" t="s">
        <v>31</v>
      </c>
      <c r="G3664" s="12" t="s">
        <v>96</v>
      </c>
      <c r="H3664" s="12" t="s">
        <v>23</v>
      </c>
      <c r="I3664" s="12"/>
      <c r="J3664" s="12" t="s">
        <v>24</v>
      </c>
      <c r="K3664" s="12" t="s">
        <v>25</v>
      </c>
      <c r="L3664" s="12"/>
      <c r="M3664" s="12"/>
      <c r="N3664" s="12" t="s">
        <v>61</v>
      </c>
      <c r="O3664" s="12">
        <v>36</v>
      </c>
      <c r="P3664" s="13">
        <v>57564</v>
      </c>
      <c r="Q3664" s="14">
        <v>521</v>
      </c>
    </row>
    <row r="3665" spans="1:17" ht="21">
      <c r="A3665" s="11" t="s">
        <v>152</v>
      </c>
      <c r="B3665" s="12" t="s">
        <v>153</v>
      </c>
      <c r="C3665" s="12" t="s">
        <v>73</v>
      </c>
      <c r="D3665" s="12" t="s">
        <v>30</v>
      </c>
      <c r="E3665" s="12" t="s">
        <v>20</v>
      </c>
      <c r="F3665" s="12" t="s">
        <v>31</v>
      </c>
      <c r="G3665" s="12" t="s">
        <v>41</v>
      </c>
      <c r="H3665" s="12" t="s">
        <v>23</v>
      </c>
      <c r="I3665" s="12"/>
      <c r="J3665" s="12" t="s">
        <v>24</v>
      </c>
      <c r="K3665" s="12" t="s">
        <v>25</v>
      </c>
      <c r="L3665" s="12"/>
      <c r="M3665" s="12"/>
      <c r="N3665" s="12" t="s">
        <v>3625</v>
      </c>
      <c r="O3665" s="12">
        <v>59</v>
      </c>
      <c r="P3665" s="13">
        <v>95284.41</v>
      </c>
      <c r="Q3665" s="14">
        <v>180</v>
      </c>
    </row>
    <row r="3666" spans="1:17" ht="21">
      <c r="A3666" s="11" t="s">
        <v>36</v>
      </c>
      <c r="B3666" s="12" t="s">
        <v>37</v>
      </c>
      <c r="C3666" s="12" t="s">
        <v>38</v>
      </c>
      <c r="D3666" s="12" t="s">
        <v>39</v>
      </c>
      <c r="E3666" s="12"/>
      <c r="F3666" s="12" t="s">
        <v>40</v>
      </c>
      <c r="G3666" s="12" t="s">
        <v>41</v>
      </c>
      <c r="H3666" s="12" t="s">
        <v>42</v>
      </c>
      <c r="I3666" s="12"/>
      <c r="J3666" s="12" t="s">
        <v>43</v>
      </c>
      <c r="K3666" s="12"/>
      <c r="L3666" s="12" t="s">
        <v>44</v>
      </c>
      <c r="M3666" s="12">
        <v>5</v>
      </c>
      <c r="N3666" s="12" t="s">
        <v>211</v>
      </c>
      <c r="O3666" s="12">
        <v>40</v>
      </c>
      <c r="P3666" s="13">
        <v>18399.599999999999</v>
      </c>
      <c r="Q3666" s="14">
        <v>196</v>
      </c>
    </row>
    <row r="3667" spans="1:17" ht="21">
      <c r="A3667" s="11" t="s">
        <v>36</v>
      </c>
      <c r="B3667" s="12" t="s">
        <v>149</v>
      </c>
      <c r="C3667" s="12" t="s">
        <v>29</v>
      </c>
      <c r="D3667" s="12" t="s">
        <v>39</v>
      </c>
      <c r="E3667" s="12"/>
      <c r="F3667" s="12" t="s">
        <v>40</v>
      </c>
      <c r="G3667" s="12" t="s">
        <v>41</v>
      </c>
      <c r="H3667" s="12" t="s">
        <v>42</v>
      </c>
      <c r="I3667" s="12"/>
      <c r="J3667" s="12" t="s">
        <v>43</v>
      </c>
      <c r="K3667" s="12" t="s">
        <v>150</v>
      </c>
      <c r="L3667" s="12" t="s">
        <v>44</v>
      </c>
      <c r="M3667" s="12">
        <v>1</v>
      </c>
      <c r="N3667" s="12" t="s">
        <v>3626</v>
      </c>
      <c r="O3667" s="12">
        <v>15</v>
      </c>
      <c r="P3667" s="13">
        <v>49079.85</v>
      </c>
      <c r="Q3667" s="14">
        <v>255</v>
      </c>
    </row>
    <row r="3668" spans="1:17" ht="21">
      <c r="A3668" s="11" t="s">
        <v>17</v>
      </c>
      <c r="B3668" s="12"/>
      <c r="C3668" s="12" t="s">
        <v>18</v>
      </c>
      <c r="D3668" s="12" t="s">
        <v>19</v>
      </c>
      <c r="E3668" s="12" t="s">
        <v>20</v>
      </c>
      <c r="F3668" s="12" t="s">
        <v>21</v>
      </c>
      <c r="G3668" s="12" t="s">
        <v>22</v>
      </c>
      <c r="H3668" s="12" t="s">
        <v>23</v>
      </c>
      <c r="I3668" s="12"/>
      <c r="J3668" s="12" t="s">
        <v>24</v>
      </c>
      <c r="K3668" s="12" t="s">
        <v>25</v>
      </c>
      <c r="L3668" s="12" t="s">
        <v>26</v>
      </c>
      <c r="M3668" s="12"/>
      <c r="N3668" s="12" t="s">
        <v>3627</v>
      </c>
      <c r="O3668" s="12">
        <v>45</v>
      </c>
      <c r="P3668" s="13">
        <v>219689.55</v>
      </c>
      <c r="Q3668" s="14">
        <v>536</v>
      </c>
    </row>
    <row r="3669" spans="1:17" ht="21">
      <c r="A3669" s="11" t="s">
        <v>165</v>
      </c>
      <c r="B3669" s="12" t="s">
        <v>3466</v>
      </c>
      <c r="C3669" s="12" t="s">
        <v>29</v>
      </c>
      <c r="D3669" s="12" t="s">
        <v>85</v>
      </c>
      <c r="E3669" s="12" t="s">
        <v>75</v>
      </c>
      <c r="F3669" s="12" t="s">
        <v>135</v>
      </c>
      <c r="G3669" s="12" t="s">
        <v>401</v>
      </c>
      <c r="H3669" s="12" t="s">
        <v>338</v>
      </c>
      <c r="I3669" s="12" t="s">
        <v>589</v>
      </c>
      <c r="J3669" s="12" t="s">
        <v>24</v>
      </c>
      <c r="K3669" s="12"/>
      <c r="L3669" s="12"/>
      <c r="M3669" s="12"/>
      <c r="N3669" s="12" t="s">
        <v>132</v>
      </c>
      <c r="O3669" s="12">
        <v>44</v>
      </c>
      <c r="P3669" s="13">
        <v>25959.56</v>
      </c>
      <c r="Q3669" s="14">
        <v>295</v>
      </c>
    </row>
    <row r="3670" spans="1:17" ht="21">
      <c r="A3670" s="11" t="s">
        <v>165</v>
      </c>
      <c r="B3670" s="12" t="s">
        <v>3466</v>
      </c>
      <c r="C3670" s="12" t="s">
        <v>29</v>
      </c>
      <c r="D3670" s="12" t="s">
        <v>85</v>
      </c>
      <c r="E3670" s="12" t="s">
        <v>49</v>
      </c>
      <c r="F3670" s="12" t="s">
        <v>135</v>
      </c>
      <c r="G3670" s="12" t="s">
        <v>401</v>
      </c>
      <c r="H3670" s="12" t="s">
        <v>338</v>
      </c>
      <c r="I3670" s="12" t="s">
        <v>589</v>
      </c>
      <c r="J3670" s="12" t="s">
        <v>24</v>
      </c>
      <c r="K3670" s="12"/>
      <c r="L3670" s="12"/>
      <c r="M3670" s="12"/>
      <c r="N3670" s="12" t="s">
        <v>132</v>
      </c>
      <c r="O3670" s="12">
        <v>55</v>
      </c>
      <c r="P3670" s="13">
        <v>32449.45</v>
      </c>
      <c r="Q3670" s="14">
        <v>508</v>
      </c>
    </row>
    <row r="3671" spans="1:17" ht="21">
      <c r="A3671" s="11" t="s">
        <v>165</v>
      </c>
      <c r="B3671" s="12" t="s">
        <v>1174</v>
      </c>
      <c r="C3671" s="12" t="s">
        <v>29</v>
      </c>
      <c r="D3671" s="12" t="s">
        <v>853</v>
      </c>
      <c r="E3671" s="12" t="s">
        <v>20</v>
      </c>
      <c r="F3671" s="12" t="s">
        <v>145</v>
      </c>
      <c r="G3671" s="12" t="s">
        <v>32</v>
      </c>
      <c r="H3671" s="12" t="s">
        <v>42</v>
      </c>
      <c r="I3671" s="12" t="s">
        <v>589</v>
      </c>
      <c r="J3671" s="12" t="s">
        <v>1175</v>
      </c>
      <c r="K3671" s="12"/>
      <c r="L3671" s="12"/>
      <c r="M3671" s="12"/>
      <c r="N3671" s="12" t="s">
        <v>3628</v>
      </c>
      <c r="O3671" s="12">
        <v>54</v>
      </c>
      <c r="P3671" s="13">
        <v>23922</v>
      </c>
      <c r="Q3671" s="14">
        <v>489</v>
      </c>
    </row>
    <row r="3672" spans="1:17" ht="21">
      <c r="A3672" s="11" t="s">
        <v>165</v>
      </c>
      <c r="B3672" s="12" t="s">
        <v>2353</v>
      </c>
      <c r="C3672" s="12" t="s">
        <v>18</v>
      </c>
      <c r="D3672" s="12" t="s">
        <v>85</v>
      </c>
      <c r="E3672" s="12" t="s">
        <v>58</v>
      </c>
      <c r="F3672" s="12" t="s">
        <v>86</v>
      </c>
      <c r="G3672" s="12" t="s">
        <v>22</v>
      </c>
      <c r="H3672" s="12" t="s">
        <v>338</v>
      </c>
      <c r="I3672" s="12" t="s">
        <v>589</v>
      </c>
      <c r="J3672" s="12" t="s">
        <v>24</v>
      </c>
      <c r="K3672" s="12"/>
      <c r="L3672" s="12"/>
      <c r="M3672" s="12"/>
      <c r="N3672" s="12" t="s">
        <v>211</v>
      </c>
      <c r="O3672" s="12">
        <v>61</v>
      </c>
      <c r="P3672" s="13">
        <v>28059.39</v>
      </c>
      <c r="Q3672" s="14">
        <v>295</v>
      </c>
    </row>
    <row r="3673" spans="1:17" ht="21">
      <c r="A3673" s="11" t="s">
        <v>165</v>
      </c>
      <c r="B3673" s="12" t="s">
        <v>3468</v>
      </c>
      <c r="C3673" s="12" t="s">
        <v>29</v>
      </c>
      <c r="D3673" s="12" t="s">
        <v>85</v>
      </c>
      <c r="E3673" s="12" t="s">
        <v>75</v>
      </c>
      <c r="F3673" s="12" t="s">
        <v>86</v>
      </c>
      <c r="G3673" s="12" t="s">
        <v>41</v>
      </c>
      <c r="H3673" s="12" t="s">
        <v>33</v>
      </c>
      <c r="I3673" s="12" t="s">
        <v>589</v>
      </c>
      <c r="J3673" s="12" t="s">
        <v>24</v>
      </c>
      <c r="K3673" s="12"/>
      <c r="L3673" s="12"/>
      <c r="M3673" s="12"/>
      <c r="N3673" s="12" t="s">
        <v>258</v>
      </c>
      <c r="O3673" s="12">
        <v>35</v>
      </c>
      <c r="P3673" s="13">
        <v>41965</v>
      </c>
      <c r="Q3673" s="14">
        <v>485</v>
      </c>
    </row>
    <row r="3674" spans="1:17" ht="21">
      <c r="A3674" s="11" t="s">
        <v>165</v>
      </c>
      <c r="B3674" s="12" t="s">
        <v>1472</v>
      </c>
      <c r="C3674" s="12" t="s">
        <v>29</v>
      </c>
      <c r="D3674" s="12" t="s">
        <v>853</v>
      </c>
      <c r="E3674" s="12" t="s">
        <v>75</v>
      </c>
      <c r="F3674" s="12" t="s">
        <v>76</v>
      </c>
      <c r="G3674" s="12" t="s">
        <v>77</v>
      </c>
      <c r="H3674" s="12" t="s">
        <v>33</v>
      </c>
      <c r="I3674" s="12" t="s">
        <v>589</v>
      </c>
      <c r="J3674" s="12" t="s">
        <v>3629</v>
      </c>
      <c r="K3674" s="12"/>
      <c r="L3674" s="12"/>
      <c r="M3674" s="12"/>
      <c r="N3674" s="12" t="s">
        <v>127</v>
      </c>
      <c r="O3674" s="12">
        <v>32</v>
      </c>
      <c r="P3674" s="13">
        <v>20479.68</v>
      </c>
      <c r="Q3674" s="14">
        <v>216</v>
      </c>
    </row>
    <row r="3675" spans="1:17" ht="21">
      <c r="A3675" s="11" t="s">
        <v>165</v>
      </c>
      <c r="B3675" s="12" t="s">
        <v>907</v>
      </c>
      <c r="C3675" s="12" t="s">
        <v>210</v>
      </c>
      <c r="D3675" s="12" t="s">
        <v>85</v>
      </c>
      <c r="E3675" s="12" t="s">
        <v>1187</v>
      </c>
      <c r="F3675" s="12" t="s">
        <v>76</v>
      </c>
      <c r="G3675" s="12" t="s">
        <v>41</v>
      </c>
      <c r="H3675" s="12" t="s">
        <v>33</v>
      </c>
      <c r="I3675" s="12" t="s">
        <v>589</v>
      </c>
      <c r="J3675" s="12" t="s">
        <v>3398</v>
      </c>
      <c r="K3675" s="12"/>
      <c r="L3675" s="12"/>
      <c r="M3675" s="12"/>
      <c r="N3675" s="12" t="s">
        <v>211</v>
      </c>
      <c r="O3675" s="12">
        <v>48</v>
      </c>
      <c r="P3675" s="13">
        <v>22079.52</v>
      </c>
      <c r="Q3675" s="14">
        <v>363</v>
      </c>
    </row>
    <row r="3676" spans="1:17" ht="21">
      <c r="A3676" s="11" t="s">
        <v>165</v>
      </c>
      <c r="B3676" s="12" t="s">
        <v>1569</v>
      </c>
      <c r="C3676" s="12" t="s">
        <v>201</v>
      </c>
      <c r="D3676" s="12" t="s">
        <v>102</v>
      </c>
      <c r="E3676" s="12" t="s">
        <v>75</v>
      </c>
      <c r="F3676" s="12" t="s">
        <v>76</v>
      </c>
      <c r="G3676" s="12" t="s">
        <v>41</v>
      </c>
      <c r="H3676" s="12" t="s">
        <v>33</v>
      </c>
      <c r="I3676" s="12" t="s">
        <v>589</v>
      </c>
      <c r="J3676" s="12" t="s">
        <v>24</v>
      </c>
      <c r="K3676" s="12"/>
      <c r="L3676" s="12"/>
      <c r="M3676" s="12"/>
      <c r="N3676" s="12" t="s">
        <v>100</v>
      </c>
      <c r="O3676" s="12">
        <v>40</v>
      </c>
      <c r="P3676" s="13">
        <v>67960</v>
      </c>
      <c r="Q3676" s="14">
        <v>349</v>
      </c>
    </row>
    <row r="3677" spans="1:17" ht="21">
      <c r="A3677" s="11" t="s">
        <v>165</v>
      </c>
      <c r="B3677" s="12" t="s">
        <v>3630</v>
      </c>
      <c r="C3677" s="12" t="s">
        <v>73</v>
      </c>
      <c r="D3677" s="12" t="s">
        <v>505</v>
      </c>
      <c r="E3677" s="12" t="s">
        <v>75</v>
      </c>
      <c r="F3677" s="12" t="s">
        <v>86</v>
      </c>
      <c r="G3677" s="12" t="s">
        <v>22</v>
      </c>
      <c r="H3677" s="12" t="s">
        <v>33</v>
      </c>
      <c r="I3677" s="12" t="s">
        <v>589</v>
      </c>
      <c r="J3677" s="12" t="s">
        <v>24</v>
      </c>
      <c r="K3677" s="12"/>
      <c r="L3677" s="12"/>
      <c r="M3677" s="12"/>
      <c r="N3677" s="12" t="s">
        <v>3631</v>
      </c>
      <c r="O3677" s="12">
        <v>56</v>
      </c>
      <c r="P3677" s="13">
        <v>87141.6</v>
      </c>
      <c r="Q3677" s="14">
        <v>541</v>
      </c>
    </row>
    <row r="3678" spans="1:17" ht="21">
      <c r="A3678" s="11" t="s">
        <v>17</v>
      </c>
      <c r="B3678" s="12"/>
      <c r="C3678" s="12" t="s">
        <v>29</v>
      </c>
      <c r="D3678" s="12" t="s">
        <v>19</v>
      </c>
      <c r="E3678" s="12" t="s">
        <v>94</v>
      </c>
      <c r="F3678" s="12" t="s">
        <v>95</v>
      </c>
      <c r="G3678" s="12" t="s">
        <v>96</v>
      </c>
      <c r="H3678" s="12" t="s">
        <v>23</v>
      </c>
      <c r="I3678" s="12"/>
      <c r="J3678" s="12" t="s">
        <v>24</v>
      </c>
      <c r="K3678" s="12" t="s">
        <v>25</v>
      </c>
      <c r="L3678" s="12" t="s">
        <v>97</v>
      </c>
      <c r="M3678" s="12">
        <v>5</v>
      </c>
      <c r="N3678" s="12" t="s">
        <v>211</v>
      </c>
      <c r="O3678" s="12">
        <v>50</v>
      </c>
      <c r="P3678" s="13">
        <v>22999.5</v>
      </c>
      <c r="Q3678" s="14">
        <v>301</v>
      </c>
    </row>
    <row r="3679" spans="1:17" ht="21">
      <c r="A3679" s="11" t="s">
        <v>28</v>
      </c>
      <c r="B3679" s="12"/>
      <c r="C3679" s="12" t="s">
        <v>18</v>
      </c>
      <c r="D3679" s="12" t="s">
        <v>287</v>
      </c>
      <c r="E3679" s="12" t="s">
        <v>32</v>
      </c>
      <c r="F3679" s="12" t="s">
        <v>288</v>
      </c>
      <c r="G3679" s="12" t="s">
        <v>77</v>
      </c>
      <c r="H3679" s="12" t="s">
        <v>23</v>
      </c>
      <c r="I3679" s="12"/>
      <c r="J3679" s="12" t="s">
        <v>24</v>
      </c>
      <c r="K3679" s="12" t="s">
        <v>25</v>
      </c>
      <c r="L3679" s="12" t="s">
        <v>97</v>
      </c>
      <c r="M3679" s="12">
        <v>4.7</v>
      </c>
      <c r="N3679" s="12" t="s">
        <v>151</v>
      </c>
      <c r="O3679" s="12">
        <v>32</v>
      </c>
      <c r="P3679" s="13">
        <v>12479.68</v>
      </c>
      <c r="Q3679" s="14">
        <v>436</v>
      </c>
    </row>
    <row r="3680" spans="1:17" ht="21">
      <c r="A3680" s="11" t="s">
        <v>28</v>
      </c>
      <c r="B3680" s="12"/>
      <c r="C3680" s="12" t="s">
        <v>29</v>
      </c>
      <c r="D3680" s="12" t="s">
        <v>85</v>
      </c>
      <c r="E3680" s="12" t="s">
        <v>20</v>
      </c>
      <c r="F3680" s="12" t="s">
        <v>99</v>
      </c>
      <c r="G3680" s="12" t="s">
        <v>77</v>
      </c>
      <c r="H3680" s="12" t="s">
        <v>23</v>
      </c>
      <c r="I3680" s="12"/>
      <c r="J3680" s="12" t="s">
        <v>24</v>
      </c>
      <c r="K3680" s="12" t="s">
        <v>25</v>
      </c>
      <c r="L3680" s="12" t="s">
        <v>97</v>
      </c>
      <c r="M3680" s="12">
        <v>4.4000000000000004</v>
      </c>
      <c r="N3680" s="12" t="s">
        <v>1235</v>
      </c>
      <c r="O3680" s="12">
        <v>49</v>
      </c>
      <c r="P3680" s="13">
        <v>14651</v>
      </c>
      <c r="Q3680" s="14">
        <v>304</v>
      </c>
    </row>
    <row r="3681" spans="1:17" ht="21">
      <c r="A3681" s="11" t="s">
        <v>28</v>
      </c>
      <c r="B3681" s="12" t="s">
        <v>3632</v>
      </c>
      <c r="C3681" s="12" t="s">
        <v>29</v>
      </c>
      <c r="D3681" s="12" t="s">
        <v>433</v>
      </c>
      <c r="E3681" s="12" t="s">
        <v>75</v>
      </c>
      <c r="F3681" s="12" t="s">
        <v>362</v>
      </c>
      <c r="G3681" s="12" t="s">
        <v>22</v>
      </c>
      <c r="H3681" s="12" t="s">
        <v>42</v>
      </c>
      <c r="I3681" s="12" t="s">
        <v>3597</v>
      </c>
      <c r="J3681" s="12" t="s">
        <v>24</v>
      </c>
      <c r="K3681" s="12"/>
      <c r="L3681" s="12"/>
      <c r="M3681" s="12"/>
      <c r="N3681" s="12" t="s">
        <v>127</v>
      </c>
      <c r="O3681" s="12">
        <v>58</v>
      </c>
      <c r="P3681" s="13">
        <v>37119.42</v>
      </c>
      <c r="Q3681" s="14">
        <v>250</v>
      </c>
    </row>
    <row r="3682" spans="1:17" ht="21">
      <c r="A3682" s="11" t="s">
        <v>165</v>
      </c>
      <c r="B3682" s="12" t="s">
        <v>3444</v>
      </c>
      <c r="C3682" s="12" t="s">
        <v>29</v>
      </c>
      <c r="D3682" s="12" t="s">
        <v>85</v>
      </c>
      <c r="E3682" s="12" t="s">
        <v>20</v>
      </c>
      <c r="F3682" s="12" t="s">
        <v>86</v>
      </c>
      <c r="G3682" s="12" t="s">
        <v>41</v>
      </c>
      <c r="H3682" s="12" t="s">
        <v>338</v>
      </c>
      <c r="I3682" s="12" t="s">
        <v>589</v>
      </c>
      <c r="J3682" s="12" t="s">
        <v>24</v>
      </c>
      <c r="K3682" s="12"/>
      <c r="L3682" s="12"/>
      <c r="M3682" s="12"/>
      <c r="N3682" s="12" t="s">
        <v>100</v>
      </c>
      <c r="O3682" s="12">
        <v>27</v>
      </c>
      <c r="P3682" s="13">
        <v>45873</v>
      </c>
      <c r="Q3682" s="14">
        <v>375</v>
      </c>
    </row>
    <row r="3683" spans="1:17" ht="21">
      <c r="A3683" s="11" t="s">
        <v>165</v>
      </c>
      <c r="B3683" s="12" t="s">
        <v>3444</v>
      </c>
      <c r="C3683" s="12" t="s">
        <v>29</v>
      </c>
      <c r="D3683" s="12" t="s">
        <v>85</v>
      </c>
      <c r="E3683" s="12" t="s">
        <v>20</v>
      </c>
      <c r="F3683" s="12" t="s">
        <v>86</v>
      </c>
      <c r="G3683" s="12" t="s">
        <v>32</v>
      </c>
      <c r="H3683" s="12" t="s">
        <v>42</v>
      </c>
      <c r="I3683" s="12" t="s">
        <v>589</v>
      </c>
      <c r="J3683" s="12" t="s">
        <v>24</v>
      </c>
      <c r="K3683" s="12"/>
      <c r="L3683" s="12"/>
      <c r="M3683" s="12"/>
      <c r="N3683" s="12" t="s">
        <v>3633</v>
      </c>
      <c r="O3683" s="12">
        <v>41</v>
      </c>
      <c r="P3683" s="13">
        <v>40676.1</v>
      </c>
      <c r="Q3683" s="14">
        <v>321</v>
      </c>
    </row>
    <row r="3684" spans="1:17" ht="21">
      <c r="A3684" s="11" t="s">
        <v>165</v>
      </c>
      <c r="B3684" s="12" t="s">
        <v>2894</v>
      </c>
      <c r="C3684" s="12" t="s">
        <v>29</v>
      </c>
      <c r="D3684" s="12" t="s">
        <v>85</v>
      </c>
      <c r="E3684" s="12" t="s">
        <v>1187</v>
      </c>
      <c r="F3684" s="12" t="s">
        <v>86</v>
      </c>
      <c r="G3684" s="12" t="s">
        <v>22</v>
      </c>
      <c r="H3684" s="12" t="s">
        <v>338</v>
      </c>
      <c r="I3684" s="12" t="s">
        <v>589</v>
      </c>
      <c r="J3684" s="12" t="s">
        <v>24</v>
      </c>
      <c r="K3684" s="12"/>
      <c r="L3684" s="12"/>
      <c r="M3684" s="12"/>
      <c r="N3684" s="12" t="s">
        <v>3634</v>
      </c>
      <c r="O3684" s="12">
        <v>17</v>
      </c>
      <c r="P3684" s="13">
        <v>6103</v>
      </c>
      <c r="Q3684" s="14">
        <v>246</v>
      </c>
    </row>
    <row r="3685" spans="1:17" ht="21">
      <c r="A3685" s="11" t="s">
        <v>165</v>
      </c>
      <c r="B3685" s="12" t="s">
        <v>3444</v>
      </c>
      <c r="C3685" s="12" t="s">
        <v>29</v>
      </c>
      <c r="D3685" s="12" t="s">
        <v>85</v>
      </c>
      <c r="E3685" s="12" t="s">
        <v>20</v>
      </c>
      <c r="F3685" s="12" t="s">
        <v>76</v>
      </c>
      <c r="G3685" s="12" t="s">
        <v>41</v>
      </c>
      <c r="H3685" s="12" t="s">
        <v>42</v>
      </c>
      <c r="I3685" s="12" t="s">
        <v>589</v>
      </c>
      <c r="J3685" s="12" t="s">
        <v>24</v>
      </c>
      <c r="K3685" s="12"/>
      <c r="L3685" s="12"/>
      <c r="M3685" s="12"/>
      <c r="N3685" s="12" t="s">
        <v>3171</v>
      </c>
      <c r="O3685" s="12">
        <v>12</v>
      </c>
      <c r="P3685" s="13">
        <v>12527.88</v>
      </c>
      <c r="Q3685" s="14">
        <v>458</v>
      </c>
    </row>
    <row r="3686" spans="1:17" ht="21">
      <c r="A3686" s="11" t="s">
        <v>28</v>
      </c>
      <c r="B3686" s="12" t="s">
        <v>3635</v>
      </c>
      <c r="C3686" s="12" t="s">
        <v>29</v>
      </c>
      <c r="D3686" s="12" t="s">
        <v>433</v>
      </c>
      <c r="E3686" s="12" t="s">
        <v>90</v>
      </c>
      <c r="F3686" s="12" t="s">
        <v>337</v>
      </c>
      <c r="G3686" s="12" t="s">
        <v>41</v>
      </c>
      <c r="H3686" s="12" t="s">
        <v>33</v>
      </c>
      <c r="I3686" s="12" t="s">
        <v>1730</v>
      </c>
      <c r="J3686" s="12" t="s">
        <v>24</v>
      </c>
      <c r="K3686" s="12"/>
      <c r="L3686" s="12"/>
      <c r="M3686" s="12"/>
      <c r="N3686" s="12" t="s">
        <v>151</v>
      </c>
      <c r="O3686" s="12">
        <v>22</v>
      </c>
      <c r="P3686" s="13">
        <v>8579.7800000000007</v>
      </c>
      <c r="Q3686" s="14">
        <v>486</v>
      </c>
    </row>
    <row r="3687" spans="1:17" ht="21">
      <c r="A3687" s="11" t="s">
        <v>165</v>
      </c>
      <c r="B3687" s="12" t="s">
        <v>3444</v>
      </c>
      <c r="C3687" s="12" t="s">
        <v>29</v>
      </c>
      <c r="D3687" s="12" t="s">
        <v>85</v>
      </c>
      <c r="E3687" s="12" t="s">
        <v>58</v>
      </c>
      <c r="F3687" s="12" t="s">
        <v>76</v>
      </c>
      <c r="G3687" s="12" t="s">
        <v>22</v>
      </c>
      <c r="H3687" s="12" t="s">
        <v>42</v>
      </c>
      <c r="I3687" s="12" t="s">
        <v>589</v>
      </c>
      <c r="J3687" s="12" t="s">
        <v>24</v>
      </c>
      <c r="K3687" s="12"/>
      <c r="L3687" s="12"/>
      <c r="M3687" s="12"/>
      <c r="N3687" s="12" t="s">
        <v>61</v>
      </c>
      <c r="O3687" s="12">
        <v>16</v>
      </c>
      <c r="P3687" s="13">
        <v>25584</v>
      </c>
      <c r="Q3687" s="14">
        <v>161</v>
      </c>
    </row>
    <row r="3688" spans="1:17" ht="21">
      <c r="A3688" s="11" t="s">
        <v>165</v>
      </c>
      <c r="B3688" s="12" t="s">
        <v>3444</v>
      </c>
      <c r="C3688" s="12" t="s">
        <v>29</v>
      </c>
      <c r="D3688" s="12"/>
      <c r="E3688" s="12" t="s">
        <v>20</v>
      </c>
      <c r="F3688" s="12" t="s">
        <v>86</v>
      </c>
      <c r="G3688" s="12"/>
      <c r="H3688" s="12" t="s">
        <v>338</v>
      </c>
      <c r="I3688" s="12"/>
      <c r="J3688" s="12"/>
      <c r="K3688" s="12"/>
      <c r="L3688" s="12"/>
      <c r="M3688" s="12"/>
      <c r="N3688" s="12" t="s">
        <v>3636</v>
      </c>
      <c r="O3688" s="12">
        <v>62</v>
      </c>
      <c r="P3688" s="13">
        <v>13422.38</v>
      </c>
      <c r="Q3688" s="14">
        <v>499</v>
      </c>
    </row>
    <row r="3689" spans="1:17" ht="21">
      <c r="A3689" s="11" t="s">
        <v>28</v>
      </c>
      <c r="B3689" s="12"/>
      <c r="C3689" s="12" t="s">
        <v>29</v>
      </c>
      <c r="D3689" s="12" t="s">
        <v>30</v>
      </c>
      <c r="E3689" s="12" t="s">
        <v>20</v>
      </c>
      <c r="F3689" s="12" t="s">
        <v>31</v>
      </c>
      <c r="G3689" s="12" t="s">
        <v>32</v>
      </c>
      <c r="H3689" s="12" t="s">
        <v>33</v>
      </c>
      <c r="I3689" s="12" t="s">
        <v>34</v>
      </c>
      <c r="J3689" s="12" t="s">
        <v>24</v>
      </c>
      <c r="K3689" s="12" t="s">
        <v>25</v>
      </c>
      <c r="L3689" s="12"/>
      <c r="M3689" s="12">
        <v>4.5</v>
      </c>
      <c r="N3689" s="12" t="s">
        <v>127</v>
      </c>
      <c r="O3689" s="12">
        <v>16</v>
      </c>
      <c r="P3689" s="13">
        <v>10239.84</v>
      </c>
      <c r="Q3689" s="14">
        <v>170</v>
      </c>
    </row>
    <row r="3690" spans="1:17" ht="21">
      <c r="A3690" s="11" t="s">
        <v>17</v>
      </c>
      <c r="B3690" s="12" t="s">
        <v>101</v>
      </c>
      <c r="C3690" s="12" t="s">
        <v>29</v>
      </c>
      <c r="D3690" s="12" t="s">
        <v>102</v>
      </c>
      <c r="E3690" s="12" t="s">
        <v>20</v>
      </c>
      <c r="F3690" s="12" t="s">
        <v>31</v>
      </c>
      <c r="G3690" s="12" t="s">
        <v>96</v>
      </c>
      <c r="H3690" s="12" t="s">
        <v>23</v>
      </c>
      <c r="I3690" s="12"/>
      <c r="J3690" s="12" t="s">
        <v>24</v>
      </c>
      <c r="K3690" s="12" t="s">
        <v>25</v>
      </c>
      <c r="L3690" s="12"/>
      <c r="M3690" s="12"/>
      <c r="N3690" s="12" t="s">
        <v>3637</v>
      </c>
      <c r="O3690" s="12">
        <v>35</v>
      </c>
      <c r="P3690" s="13">
        <v>8425.9</v>
      </c>
      <c r="Q3690" s="14">
        <v>175</v>
      </c>
    </row>
    <row r="3691" spans="1:17" ht="21">
      <c r="A3691" s="11" t="s">
        <v>152</v>
      </c>
      <c r="B3691" s="12" t="s">
        <v>153</v>
      </c>
      <c r="C3691" s="12" t="s">
        <v>73</v>
      </c>
      <c r="D3691" s="12" t="s">
        <v>30</v>
      </c>
      <c r="E3691" s="12" t="s">
        <v>20</v>
      </c>
      <c r="F3691" s="12" t="s">
        <v>31</v>
      </c>
      <c r="G3691" s="12" t="s">
        <v>41</v>
      </c>
      <c r="H3691" s="12" t="s">
        <v>23</v>
      </c>
      <c r="I3691" s="12"/>
      <c r="J3691" s="12" t="s">
        <v>24</v>
      </c>
      <c r="K3691" s="12" t="s">
        <v>25</v>
      </c>
      <c r="L3691" s="12"/>
      <c r="M3691" s="12"/>
      <c r="N3691" s="12" t="s">
        <v>3518</v>
      </c>
      <c r="O3691" s="12">
        <v>54</v>
      </c>
      <c r="P3691" s="13">
        <v>50594.22</v>
      </c>
      <c r="Q3691" s="14">
        <v>276</v>
      </c>
    </row>
    <row r="3692" spans="1:17" ht="21">
      <c r="A3692" s="11" t="s">
        <v>36</v>
      </c>
      <c r="B3692" s="12" t="s">
        <v>37</v>
      </c>
      <c r="C3692" s="12" t="s">
        <v>38</v>
      </c>
      <c r="D3692" s="12" t="s">
        <v>39</v>
      </c>
      <c r="E3692" s="12"/>
      <c r="F3692" s="12" t="s">
        <v>40</v>
      </c>
      <c r="G3692" s="12" t="s">
        <v>41</v>
      </c>
      <c r="H3692" s="12" t="s">
        <v>42</v>
      </c>
      <c r="I3692" s="12"/>
      <c r="J3692" s="12" t="s">
        <v>43</v>
      </c>
      <c r="K3692" s="12"/>
      <c r="L3692" s="12" t="s">
        <v>44</v>
      </c>
      <c r="M3692" s="12">
        <v>5</v>
      </c>
      <c r="N3692" s="12" t="s">
        <v>3638</v>
      </c>
      <c r="O3692" s="12">
        <v>16</v>
      </c>
      <c r="P3692" s="13">
        <v>65904</v>
      </c>
      <c r="Q3692" s="14">
        <v>105</v>
      </c>
    </row>
    <row r="3693" spans="1:17" ht="21">
      <c r="A3693" s="11" t="s">
        <v>36</v>
      </c>
      <c r="B3693" s="12" t="s">
        <v>149</v>
      </c>
      <c r="C3693" s="12" t="s">
        <v>29</v>
      </c>
      <c r="D3693" s="12" t="s">
        <v>39</v>
      </c>
      <c r="E3693" s="12"/>
      <c r="F3693" s="12" t="s">
        <v>40</v>
      </c>
      <c r="G3693" s="12" t="s">
        <v>41</v>
      </c>
      <c r="H3693" s="12" t="s">
        <v>42</v>
      </c>
      <c r="I3693" s="12"/>
      <c r="J3693" s="12" t="s">
        <v>43</v>
      </c>
      <c r="K3693" s="12" t="s">
        <v>150</v>
      </c>
      <c r="L3693" s="12" t="s">
        <v>44</v>
      </c>
      <c r="M3693" s="12">
        <v>1</v>
      </c>
      <c r="N3693" s="12" t="s">
        <v>211</v>
      </c>
      <c r="O3693" s="12">
        <v>20</v>
      </c>
      <c r="P3693" s="13">
        <v>9199.7999999999993</v>
      </c>
      <c r="Q3693" s="14">
        <v>161</v>
      </c>
    </row>
    <row r="3694" spans="1:17" ht="21">
      <c r="A3694" s="11" t="s">
        <v>17</v>
      </c>
      <c r="B3694" s="12"/>
      <c r="C3694" s="12" t="s">
        <v>18</v>
      </c>
      <c r="D3694" s="12" t="s">
        <v>19</v>
      </c>
      <c r="E3694" s="12" t="s">
        <v>20</v>
      </c>
      <c r="F3694" s="12" t="s">
        <v>21</v>
      </c>
      <c r="G3694" s="12" t="s">
        <v>22</v>
      </c>
      <c r="H3694" s="12" t="s">
        <v>23</v>
      </c>
      <c r="I3694" s="12"/>
      <c r="J3694" s="12" t="s">
        <v>24</v>
      </c>
      <c r="K3694" s="12" t="s">
        <v>25</v>
      </c>
      <c r="L3694" s="12" t="s">
        <v>26</v>
      </c>
      <c r="M3694" s="12"/>
      <c r="N3694" s="12" t="s">
        <v>3639</v>
      </c>
      <c r="O3694" s="12">
        <v>61</v>
      </c>
      <c r="P3694" s="13">
        <v>9455</v>
      </c>
      <c r="Q3694" s="14">
        <v>457</v>
      </c>
    </row>
    <row r="3695" spans="1:17" ht="21">
      <c r="A3695" s="11" t="s">
        <v>123</v>
      </c>
      <c r="B3695" s="12" t="s">
        <v>2694</v>
      </c>
      <c r="C3695" s="12" t="s">
        <v>48</v>
      </c>
      <c r="D3695" s="12" t="s">
        <v>164</v>
      </c>
      <c r="E3695" s="12" t="s">
        <v>208</v>
      </c>
      <c r="F3695" s="12" t="s">
        <v>374</v>
      </c>
      <c r="G3695" s="12" t="s">
        <v>77</v>
      </c>
      <c r="H3695" s="12" t="s">
        <v>42</v>
      </c>
      <c r="I3695" s="12" t="s">
        <v>1142</v>
      </c>
      <c r="J3695" s="12" t="s">
        <v>24</v>
      </c>
      <c r="K3695" s="12"/>
      <c r="L3695" s="12"/>
      <c r="M3695" s="12"/>
      <c r="N3695" s="12" t="s">
        <v>45</v>
      </c>
      <c r="O3695" s="12">
        <v>45</v>
      </c>
      <c r="P3695" s="13">
        <v>44999.55</v>
      </c>
      <c r="Q3695" s="14">
        <v>338</v>
      </c>
    </row>
    <row r="3696" spans="1:17" ht="21">
      <c r="A3696" s="11" t="s">
        <v>165</v>
      </c>
      <c r="B3696" s="12" t="s">
        <v>907</v>
      </c>
      <c r="C3696" s="12" t="s">
        <v>210</v>
      </c>
      <c r="D3696" s="12" t="s">
        <v>3622</v>
      </c>
      <c r="E3696" s="12" t="s">
        <v>1187</v>
      </c>
      <c r="F3696" s="12" t="s">
        <v>145</v>
      </c>
      <c r="G3696" s="12" t="s">
        <v>41</v>
      </c>
      <c r="H3696" s="12" t="s">
        <v>33</v>
      </c>
      <c r="I3696" s="12" t="s">
        <v>589</v>
      </c>
      <c r="J3696" s="12" t="s">
        <v>3396</v>
      </c>
      <c r="K3696" s="12"/>
      <c r="L3696" s="12"/>
      <c r="M3696" s="12"/>
      <c r="N3696" s="12" t="s">
        <v>3640</v>
      </c>
      <c r="O3696" s="12">
        <v>39</v>
      </c>
      <c r="P3696" s="13">
        <v>59236.32</v>
      </c>
      <c r="Q3696" s="14">
        <v>183</v>
      </c>
    </row>
    <row r="3697" spans="1:17" ht="21">
      <c r="A3697" s="11" t="s">
        <v>165</v>
      </c>
      <c r="B3697" s="12" t="s">
        <v>2894</v>
      </c>
      <c r="C3697" s="12" t="s">
        <v>29</v>
      </c>
      <c r="D3697" s="12" t="s">
        <v>85</v>
      </c>
      <c r="E3697" s="12" t="s">
        <v>1187</v>
      </c>
      <c r="F3697" s="12" t="s">
        <v>86</v>
      </c>
      <c r="G3697" s="12" t="s">
        <v>41</v>
      </c>
      <c r="H3697" s="12" t="s">
        <v>338</v>
      </c>
      <c r="I3697" s="12" t="s">
        <v>589</v>
      </c>
      <c r="J3697" s="12" t="s">
        <v>24</v>
      </c>
      <c r="K3697" s="12"/>
      <c r="L3697" s="12"/>
      <c r="M3697" s="12"/>
      <c r="N3697" s="12" t="s">
        <v>3641</v>
      </c>
      <c r="O3697" s="12">
        <v>53</v>
      </c>
      <c r="P3697" s="13">
        <v>47010.47</v>
      </c>
      <c r="Q3697" s="14">
        <v>418</v>
      </c>
    </row>
    <row r="3698" spans="1:17" ht="21">
      <c r="A3698" s="11" t="s">
        <v>165</v>
      </c>
      <c r="B3698" s="12" t="s">
        <v>907</v>
      </c>
      <c r="C3698" s="12" t="s">
        <v>210</v>
      </c>
      <c r="D3698" s="12" t="s">
        <v>85</v>
      </c>
      <c r="E3698" s="12" t="s">
        <v>75</v>
      </c>
      <c r="F3698" s="12" t="s">
        <v>145</v>
      </c>
      <c r="G3698" s="12" t="s">
        <v>77</v>
      </c>
      <c r="H3698" s="12" t="s">
        <v>42</v>
      </c>
      <c r="I3698" s="12" t="s">
        <v>589</v>
      </c>
      <c r="J3698" s="12" t="s">
        <v>3403</v>
      </c>
      <c r="K3698" s="12"/>
      <c r="L3698" s="12"/>
      <c r="M3698" s="12"/>
      <c r="N3698" s="12" t="s">
        <v>439</v>
      </c>
      <c r="O3698" s="12">
        <v>63</v>
      </c>
      <c r="P3698" s="13">
        <v>144837</v>
      </c>
      <c r="Q3698" s="14">
        <v>145</v>
      </c>
    </row>
    <row r="3699" spans="1:17" ht="21">
      <c r="A3699" s="11" t="s">
        <v>165</v>
      </c>
      <c r="B3699" s="12" t="s">
        <v>2708</v>
      </c>
      <c r="C3699" s="12" t="s">
        <v>29</v>
      </c>
      <c r="D3699" s="12" t="s">
        <v>85</v>
      </c>
      <c r="E3699" s="12" t="s">
        <v>75</v>
      </c>
      <c r="F3699" s="12" t="s">
        <v>76</v>
      </c>
      <c r="G3699" s="12" t="s">
        <v>41</v>
      </c>
      <c r="H3699" s="12" t="s">
        <v>338</v>
      </c>
      <c r="I3699" s="12" t="s">
        <v>589</v>
      </c>
      <c r="J3699" s="12" t="s">
        <v>24</v>
      </c>
      <c r="K3699" s="12"/>
      <c r="L3699" s="12"/>
      <c r="M3699" s="12"/>
      <c r="N3699" s="12" t="s">
        <v>1539</v>
      </c>
      <c r="O3699" s="12">
        <v>19</v>
      </c>
      <c r="P3699" s="13">
        <v>60742.81</v>
      </c>
      <c r="Q3699" s="14">
        <v>391</v>
      </c>
    </row>
    <row r="3700" spans="1:17" ht="21">
      <c r="A3700" s="11" t="s">
        <v>165</v>
      </c>
      <c r="B3700" s="12" t="s">
        <v>2708</v>
      </c>
      <c r="C3700" s="12" t="s">
        <v>29</v>
      </c>
      <c r="D3700" s="12" t="s">
        <v>85</v>
      </c>
      <c r="E3700" s="12" t="s">
        <v>2443</v>
      </c>
      <c r="F3700" s="12" t="s">
        <v>76</v>
      </c>
      <c r="G3700" s="12" t="s">
        <v>32</v>
      </c>
      <c r="H3700" s="12" t="s">
        <v>42</v>
      </c>
      <c r="I3700" s="12" t="s">
        <v>589</v>
      </c>
      <c r="J3700" s="12" t="s">
        <v>24</v>
      </c>
      <c r="K3700" s="12"/>
      <c r="L3700" s="12"/>
      <c r="M3700" s="12"/>
      <c r="N3700" s="12" t="s">
        <v>3642</v>
      </c>
      <c r="O3700" s="12">
        <v>58</v>
      </c>
      <c r="P3700" s="13">
        <v>122902</v>
      </c>
      <c r="Q3700" s="14">
        <v>410</v>
      </c>
    </row>
    <row r="3701" spans="1:17" ht="21">
      <c r="A3701" s="11" t="s">
        <v>165</v>
      </c>
      <c r="B3701" s="12" t="s">
        <v>2353</v>
      </c>
      <c r="C3701" s="12" t="s">
        <v>18</v>
      </c>
      <c r="D3701" s="12" t="s">
        <v>85</v>
      </c>
      <c r="E3701" s="12" t="s">
        <v>75</v>
      </c>
      <c r="F3701" s="12" t="s">
        <v>86</v>
      </c>
      <c r="G3701" s="12" t="s">
        <v>77</v>
      </c>
      <c r="H3701" s="12" t="s">
        <v>42</v>
      </c>
      <c r="I3701" s="12" t="s">
        <v>589</v>
      </c>
      <c r="J3701" s="12" t="s">
        <v>24</v>
      </c>
      <c r="K3701" s="12"/>
      <c r="L3701" s="12"/>
      <c r="M3701" s="12"/>
      <c r="N3701" s="12" t="s">
        <v>250</v>
      </c>
      <c r="O3701" s="12">
        <v>39</v>
      </c>
      <c r="P3701" s="13">
        <v>28469.61</v>
      </c>
      <c r="Q3701" s="14">
        <v>280</v>
      </c>
    </row>
    <row r="3702" spans="1:17" ht="21">
      <c r="A3702" s="11" t="s">
        <v>165</v>
      </c>
      <c r="B3702" s="12" t="s">
        <v>2894</v>
      </c>
      <c r="C3702" s="12" t="s">
        <v>29</v>
      </c>
      <c r="D3702" s="12" t="s">
        <v>85</v>
      </c>
      <c r="E3702" s="12" t="s">
        <v>1349</v>
      </c>
      <c r="F3702" s="12" t="s">
        <v>86</v>
      </c>
      <c r="G3702" s="12" t="s">
        <v>32</v>
      </c>
      <c r="H3702" s="12" t="s">
        <v>338</v>
      </c>
      <c r="I3702" s="12" t="s">
        <v>589</v>
      </c>
      <c r="J3702" s="12" t="s">
        <v>24</v>
      </c>
      <c r="K3702" s="12"/>
      <c r="L3702" s="12"/>
      <c r="M3702" s="12"/>
      <c r="N3702" s="12" t="s">
        <v>3643</v>
      </c>
      <c r="O3702" s="12">
        <v>23</v>
      </c>
      <c r="P3702" s="13">
        <v>56717.77</v>
      </c>
      <c r="Q3702" s="14">
        <v>242</v>
      </c>
    </row>
    <row r="3703" spans="1:17" ht="21">
      <c r="A3703" s="11" t="s">
        <v>165</v>
      </c>
      <c r="B3703" s="12" t="s">
        <v>2894</v>
      </c>
      <c r="C3703" s="12" t="s">
        <v>29</v>
      </c>
      <c r="D3703" s="12" t="s">
        <v>85</v>
      </c>
      <c r="E3703" s="12" t="s">
        <v>75</v>
      </c>
      <c r="F3703" s="12" t="s">
        <v>86</v>
      </c>
      <c r="G3703" s="12" t="s">
        <v>41</v>
      </c>
      <c r="H3703" s="12" t="s">
        <v>338</v>
      </c>
      <c r="I3703" s="12" t="s">
        <v>589</v>
      </c>
      <c r="J3703" s="12" t="s">
        <v>24</v>
      </c>
      <c r="K3703" s="12"/>
      <c r="L3703" s="12"/>
      <c r="M3703" s="12"/>
      <c r="N3703" s="12" t="s">
        <v>45</v>
      </c>
      <c r="O3703" s="12">
        <v>55</v>
      </c>
      <c r="P3703" s="13">
        <v>54999.45</v>
      </c>
      <c r="Q3703" s="14">
        <v>221</v>
      </c>
    </row>
    <row r="3704" spans="1:17" ht="21">
      <c r="A3704" s="11" t="s">
        <v>165</v>
      </c>
      <c r="B3704" s="12" t="s">
        <v>3444</v>
      </c>
      <c r="C3704" s="12" t="s">
        <v>29</v>
      </c>
      <c r="D3704" s="12" t="s">
        <v>85</v>
      </c>
      <c r="E3704" s="12" t="s">
        <v>2443</v>
      </c>
      <c r="F3704" s="12" t="s">
        <v>76</v>
      </c>
      <c r="G3704" s="12" t="s">
        <v>77</v>
      </c>
      <c r="H3704" s="12" t="s">
        <v>338</v>
      </c>
      <c r="I3704" s="12" t="s">
        <v>589</v>
      </c>
      <c r="J3704" s="12" t="s">
        <v>24</v>
      </c>
      <c r="K3704" s="12"/>
      <c r="L3704" s="12"/>
      <c r="M3704" s="12"/>
      <c r="N3704" s="12" t="s">
        <v>78</v>
      </c>
      <c r="O3704" s="12">
        <v>22</v>
      </c>
      <c r="P3704" s="13">
        <v>19799.78</v>
      </c>
      <c r="Q3704" s="14">
        <v>417</v>
      </c>
    </row>
    <row r="3705" spans="1:17" ht="21">
      <c r="A3705" s="11" t="s">
        <v>165</v>
      </c>
      <c r="B3705" s="12" t="s">
        <v>1472</v>
      </c>
      <c r="C3705" s="12" t="s">
        <v>29</v>
      </c>
      <c r="D3705" s="12" t="s">
        <v>853</v>
      </c>
      <c r="E3705" s="12" t="s">
        <v>20</v>
      </c>
      <c r="F3705" s="12" t="s">
        <v>76</v>
      </c>
      <c r="G3705" s="12" t="s">
        <v>77</v>
      </c>
      <c r="H3705" s="12" t="s">
        <v>42</v>
      </c>
      <c r="I3705" s="12" t="s">
        <v>589</v>
      </c>
      <c r="J3705" s="12" t="s">
        <v>1040</v>
      </c>
      <c r="K3705" s="12"/>
      <c r="L3705" s="12"/>
      <c r="M3705" s="12"/>
      <c r="N3705" s="12" t="s">
        <v>3644</v>
      </c>
      <c r="O3705" s="12">
        <v>13</v>
      </c>
      <c r="P3705" s="13">
        <v>19499.349999999999</v>
      </c>
      <c r="Q3705" s="14">
        <v>235</v>
      </c>
    </row>
    <row r="3706" spans="1:17" ht="21">
      <c r="A3706" s="11" t="s">
        <v>17</v>
      </c>
      <c r="B3706" s="12"/>
      <c r="C3706" s="12" t="s">
        <v>29</v>
      </c>
      <c r="D3706" s="12" t="s">
        <v>19</v>
      </c>
      <c r="E3706" s="12" t="s">
        <v>94</v>
      </c>
      <c r="F3706" s="12" t="s">
        <v>95</v>
      </c>
      <c r="G3706" s="12" t="s">
        <v>96</v>
      </c>
      <c r="H3706" s="12" t="s">
        <v>23</v>
      </c>
      <c r="I3706" s="12"/>
      <c r="J3706" s="12" t="s">
        <v>24</v>
      </c>
      <c r="K3706" s="12" t="s">
        <v>25</v>
      </c>
      <c r="L3706" s="12" t="s">
        <v>97</v>
      </c>
      <c r="M3706" s="12">
        <v>5</v>
      </c>
      <c r="N3706" s="12" t="s">
        <v>100</v>
      </c>
      <c r="O3706" s="12">
        <v>53</v>
      </c>
      <c r="P3706" s="13">
        <v>90047</v>
      </c>
      <c r="Q3706" s="14">
        <v>516</v>
      </c>
    </row>
    <row r="3707" spans="1:17" ht="21">
      <c r="A3707" s="11" t="s">
        <v>28</v>
      </c>
      <c r="B3707" s="12"/>
      <c r="C3707" s="12" t="s">
        <v>18</v>
      </c>
      <c r="D3707" s="12" t="s">
        <v>287</v>
      </c>
      <c r="E3707" s="12" t="s">
        <v>32</v>
      </c>
      <c r="F3707" s="12" t="s">
        <v>288</v>
      </c>
      <c r="G3707" s="12" t="s">
        <v>77</v>
      </c>
      <c r="H3707" s="12" t="s">
        <v>23</v>
      </c>
      <c r="I3707" s="12"/>
      <c r="J3707" s="12" t="s">
        <v>24</v>
      </c>
      <c r="K3707" s="12" t="s">
        <v>25</v>
      </c>
      <c r="L3707" s="12" t="s">
        <v>97</v>
      </c>
      <c r="M3707" s="12">
        <v>4.7</v>
      </c>
      <c r="N3707" s="12" t="s">
        <v>3645</v>
      </c>
      <c r="O3707" s="12">
        <v>45</v>
      </c>
      <c r="P3707" s="13">
        <v>35775</v>
      </c>
      <c r="Q3707" s="14">
        <v>482</v>
      </c>
    </row>
    <row r="3708" spans="1:17" ht="21">
      <c r="A3708" s="11" t="s">
        <v>28</v>
      </c>
      <c r="B3708" s="12"/>
      <c r="C3708" s="12" t="s">
        <v>29</v>
      </c>
      <c r="D3708" s="12" t="s">
        <v>85</v>
      </c>
      <c r="E3708" s="12" t="s">
        <v>20</v>
      </c>
      <c r="F3708" s="12" t="s">
        <v>99</v>
      </c>
      <c r="G3708" s="12" t="s">
        <v>77</v>
      </c>
      <c r="H3708" s="12" t="s">
        <v>23</v>
      </c>
      <c r="I3708" s="12"/>
      <c r="J3708" s="12" t="s">
        <v>24</v>
      </c>
      <c r="K3708" s="12" t="s">
        <v>25</v>
      </c>
      <c r="L3708" s="12" t="s">
        <v>97</v>
      </c>
      <c r="M3708" s="12">
        <v>4.4000000000000004</v>
      </c>
      <c r="N3708" s="12" t="s">
        <v>3646</v>
      </c>
      <c r="O3708" s="12">
        <v>31</v>
      </c>
      <c r="P3708" s="13">
        <v>53164.69</v>
      </c>
      <c r="Q3708" s="14">
        <v>292</v>
      </c>
    </row>
    <row r="3709" spans="1:17" ht="21">
      <c r="A3709" s="11" t="s">
        <v>165</v>
      </c>
      <c r="B3709" s="12" t="s">
        <v>3647</v>
      </c>
      <c r="C3709" s="12" t="s">
        <v>18</v>
      </c>
      <c r="D3709" s="12" t="s">
        <v>853</v>
      </c>
      <c r="E3709" s="12" t="s">
        <v>208</v>
      </c>
      <c r="F3709" s="12" t="s">
        <v>337</v>
      </c>
      <c r="G3709" s="12" t="s">
        <v>32</v>
      </c>
      <c r="H3709" s="12" t="s">
        <v>42</v>
      </c>
      <c r="I3709" s="12" t="s">
        <v>687</v>
      </c>
      <c r="J3709" s="12" t="s">
        <v>24</v>
      </c>
      <c r="K3709" s="12"/>
      <c r="L3709" s="12"/>
      <c r="M3709" s="12"/>
      <c r="N3709" s="12" t="s">
        <v>3648</v>
      </c>
      <c r="O3709" s="12">
        <v>32</v>
      </c>
      <c r="P3709" s="13">
        <v>56255.68</v>
      </c>
      <c r="Q3709" s="14">
        <v>275</v>
      </c>
    </row>
    <row r="3710" spans="1:17" ht="21">
      <c r="A3710" s="11" t="s">
        <v>165</v>
      </c>
      <c r="B3710" s="12" t="s">
        <v>2894</v>
      </c>
      <c r="C3710" s="12" t="s">
        <v>29</v>
      </c>
      <c r="D3710" s="12" t="s">
        <v>85</v>
      </c>
      <c r="E3710" s="12" t="s">
        <v>1187</v>
      </c>
      <c r="F3710" s="12" t="s">
        <v>86</v>
      </c>
      <c r="G3710" s="12" t="s">
        <v>41</v>
      </c>
      <c r="H3710" s="12" t="s">
        <v>338</v>
      </c>
      <c r="I3710" s="12" t="s">
        <v>589</v>
      </c>
      <c r="J3710" s="12" t="s">
        <v>24</v>
      </c>
      <c r="K3710" s="12"/>
      <c r="L3710" s="12"/>
      <c r="M3710" s="12"/>
      <c r="N3710" s="12" t="s">
        <v>1540</v>
      </c>
      <c r="O3710" s="12">
        <v>41</v>
      </c>
      <c r="P3710" s="13">
        <v>65597.95</v>
      </c>
      <c r="Q3710" s="14">
        <v>164</v>
      </c>
    </row>
    <row r="3711" spans="1:17" ht="21">
      <c r="A3711" s="11" t="s">
        <v>165</v>
      </c>
      <c r="B3711" s="12" t="s">
        <v>1472</v>
      </c>
      <c r="C3711" s="12" t="s">
        <v>29</v>
      </c>
      <c r="D3711" s="12" t="s">
        <v>853</v>
      </c>
      <c r="E3711" s="12" t="s">
        <v>1187</v>
      </c>
      <c r="F3711" s="12" t="s">
        <v>76</v>
      </c>
      <c r="G3711" s="12" t="s">
        <v>77</v>
      </c>
      <c r="H3711" s="12" t="s">
        <v>33</v>
      </c>
      <c r="I3711" s="12" t="s">
        <v>589</v>
      </c>
      <c r="J3711" s="12" t="s">
        <v>1040</v>
      </c>
      <c r="K3711" s="12"/>
      <c r="L3711" s="12"/>
      <c r="M3711" s="12"/>
      <c r="N3711" s="12" t="s">
        <v>2604</v>
      </c>
      <c r="O3711" s="12">
        <v>31</v>
      </c>
      <c r="P3711" s="13">
        <v>25233.69</v>
      </c>
      <c r="Q3711" s="14">
        <v>428</v>
      </c>
    </row>
    <row r="3712" spans="1:17" ht="21">
      <c r="A3712" s="11" t="s">
        <v>165</v>
      </c>
      <c r="B3712" s="12" t="s">
        <v>2708</v>
      </c>
      <c r="C3712" s="12" t="s">
        <v>29</v>
      </c>
      <c r="D3712" s="12" t="s">
        <v>85</v>
      </c>
      <c r="E3712" s="12" t="s">
        <v>3467</v>
      </c>
      <c r="F3712" s="12" t="s">
        <v>76</v>
      </c>
      <c r="G3712" s="12" t="s">
        <v>32</v>
      </c>
      <c r="H3712" s="12" t="s">
        <v>338</v>
      </c>
      <c r="I3712" s="12" t="s">
        <v>589</v>
      </c>
      <c r="J3712" s="12" t="s">
        <v>24</v>
      </c>
      <c r="K3712" s="12"/>
      <c r="L3712" s="12"/>
      <c r="M3712" s="12"/>
      <c r="N3712" s="12" t="s">
        <v>132</v>
      </c>
      <c r="O3712" s="12">
        <v>33</v>
      </c>
      <c r="P3712" s="13">
        <v>19469.669999999998</v>
      </c>
      <c r="Q3712" s="14">
        <v>296</v>
      </c>
    </row>
    <row r="3713" spans="1:17" ht="21">
      <c r="A3713" s="11" t="s">
        <v>165</v>
      </c>
      <c r="B3713" s="12" t="s">
        <v>1472</v>
      </c>
      <c r="C3713" s="12" t="s">
        <v>29</v>
      </c>
      <c r="D3713" s="12" t="s">
        <v>853</v>
      </c>
      <c r="E3713" s="12" t="s">
        <v>20</v>
      </c>
      <c r="F3713" s="12" t="s">
        <v>145</v>
      </c>
      <c r="G3713" s="12" t="s">
        <v>32</v>
      </c>
      <c r="H3713" s="12" t="s">
        <v>42</v>
      </c>
      <c r="I3713" s="12" t="s">
        <v>589</v>
      </c>
      <c r="J3713" s="12" t="s">
        <v>3396</v>
      </c>
      <c r="K3713" s="12"/>
      <c r="L3713" s="12"/>
      <c r="M3713" s="12"/>
      <c r="N3713" s="12" t="s">
        <v>211</v>
      </c>
      <c r="O3713" s="12">
        <v>37</v>
      </c>
      <c r="P3713" s="13">
        <v>17019.63</v>
      </c>
      <c r="Q3713" s="14">
        <v>450</v>
      </c>
    </row>
    <row r="3714" spans="1:17" ht="21">
      <c r="A3714" s="11" t="s">
        <v>165</v>
      </c>
      <c r="B3714" s="12" t="s">
        <v>2517</v>
      </c>
      <c r="C3714" s="12" t="s">
        <v>105</v>
      </c>
      <c r="D3714" s="12" t="s">
        <v>30</v>
      </c>
      <c r="E3714" s="12" t="s">
        <v>75</v>
      </c>
      <c r="F3714" s="12" t="s">
        <v>76</v>
      </c>
      <c r="G3714" s="12" t="s">
        <v>41</v>
      </c>
      <c r="H3714" s="12" t="s">
        <v>42</v>
      </c>
      <c r="I3714" s="12" t="s">
        <v>589</v>
      </c>
      <c r="J3714" s="12" t="s">
        <v>2840</v>
      </c>
      <c r="K3714" s="12"/>
      <c r="L3714" s="12"/>
      <c r="M3714" s="12"/>
      <c r="N3714" s="12" t="s">
        <v>3649</v>
      </c>
      <c r="O3714" s="12">
        <v>28</v>
      </c>
      <c r="P3714" s="13">
        <v>68335.679999999993</v>
      </c>
      <c r="Q3714" s="14">
        <v>366</v>
      </c>
    </row>
    <row r="3715" spans="1:17" ht="21">
      <c r="A3715" s="11" t="s">
        <v>165</v>
      </c>
      <c r="B3715" s="12" t="s">
        <v>1472</v>
      </c>
      <c r="C3715" s="12" t="s">
        <v>29</v>
      </c>
      <c r="D3715" s="12" t="s">
        <v>853</v>
      </c>
      <c r="E3715" s="12" t="s">
        <v>1187</v>
      </c>
      <c r="F3715" s="12" t="s">
        <v>76</v>
      </c>
      <c r="G3715" s="12" t="s">
        <v>41</v>
      </c>
      <c r="H3715" s="12" t="s">
        <v>42</v>
      </c>
      <c r="I3715" s="12" t="s">
        <v>589</v>
      </c>
      <c r="J3715" s="12" t="s">
        <v>3396</v>
      </c>
      <c r="K3715" s="12"/>
      <c r="L3715" s="12"/>
      <c r="M3715" s="12"/>
      <c r="N3715" s="12" t="s">
        <v>45</v>
      </c>
      <c r="O3715" s="12">
        <v>22</v>
      </c>
      <c r="P3715" s="13">
        <v>21999.78</v>
      </c>
      <c r="Q3715" s="14">
        <v>349</v>
      </c>
    </row>
    <row r="3716" spans="1:17" ht="21">
      <c r="A3716" s="11" t="s">
        <v>165</v>
      </c>
      <c r="B3716" s="12" t="s">
        <v>1856</v>
      </c>
      <c r="C3716" s="12" t="s">
        <v>48</v>
      </c>
      <c r="D3716" s="12" t="s">
        <v>85</v>
      </c>
      <c r="E3716" s="12" t="s">
        <v>75</v>
      </c>
      <c r="F3716" s="12" t="s">
        <v>86</v>
      </c>
      <c r="G3716" s="12" t="s">
        <v>77</v>
      </c>
      <c r="H3716" s="12" t="s">
        <v>42</v>
      </c>
      <c r="I3716" s="12" t="s">
        <v>589</v>
      </c>
      <c r="J3716" s="12" t="s">
        <v>24</v>
      </c>
      <c r="K3716" s="12"/>
      <c r="L3716" s="12"/>
      <c r="M3716" s="12"/>
      <c r="N3716" s="12" t="s">
        <v>2570</v>
      </c>
      <c r="O3716" s="12">
        <v>61</v>
      </c>
      <c r="P3716" s="13">
        <v>63561.39</v>
      </c>
      <c r="Q3716" s="14">
        <v>299</v>
      </c>
    </row>
    <row r="3717" spans="1:17" ht="21">
      <c r="A3717" s="11" t="s">
        <v>165</v>
      </c>
      <c r="B3717" s="12" t="s">
        <v>1549</v>
      </c>
      <c r="C3717" s="12" t="s">
        <v>48</v>
      </c>
      <c r="D3717" s="12" t="s">
        <v>85</v>
      </c>
      <c r="E3717" s="12" t="s">
        <v>75</v>
      </c>
      <c r="F3717" s="12" t="s">
        <v>76</v>
      </c>
      <c r="G3717" s="12" t="s">
        <v>41</v>
      </c>
      <c r="H3717" s="12" t="s">
        <v>338</v>
      </c>
      <c r="I3717" s="12" t="s">
        <v>589</v>
      </c>
      <c r="J3717" s="12" t="s">
        <v>24</v>
      </c>
      <c r="K3717" s="12"/>
      <c r="L3717" s="12"/>
      <c r="M3717" s="12"/>
      <c r="N3717" s="12" t="s">
        <v>258</v>
      </c>
      <c r="O3717" s="12">
        <v>51</v>
      </c>
      <c r="P3717" s="13">
        <v>61149</v>
      </c>
      <c r="Q3717" s="14">
        <v>509</v>
      </c>
    </row>
    <row r="3718" spans="1:17" ht="21">
      <c r="A3718" s="11" t="s">
        <v>165</v>
      </c>
      <c r="B3718" s="12" t="s">
        <v>3468</v>
      </c>
      <c r="C3718" s="12" t="s">
        <v>29</v>
      </c>
      <c r="D3718" s="12" t="s">
        <v>85</v>
      </c>
      <c r="E3718" s="12" t="s">
        <v>75</v>
      </c>
      <c r="F3718" s="12" t="s">
        <v>86</v>
      </c>
      <c r="G3718" s="12" t="s">
        <v>41</v>
      </c>
      <c r="H3718" s="12" t="s">
        <v>338</v>
      </c>
      <c r="I3718" s="12" t="s">
        <v>589</v>
      </c>
      <c r="J3718" s="12" t="s">
        <v>24</v>
      </c>
      <c r="K3718" s="12"/>
      <c r="L3718" s="12"/>
      <c r="M3718" s="12"/>
      <c r="N3718" s="12" t="s">
        <v>1689</v>
      </c>
      <c r="O3718" s="12">
        <v>18</v>
      </c>
      <c r="P3718" s="13">
        <v>37979.82</v>
      </c>
      <c r="Q3718" s="14">
        <v>102</v>
      </c>
    </row>
    <row r="3719" spans="1:17" ht="21">
      <c r="A3719" s="11" t="s">
        <v>28</v>
      </c>
      <c r="B3719" s="12"/>
      <c r="C3719" s="12" t="s">
        <v>29</v>
      </c>
      <c r="D3719" s="12" t="s">
        <v>30</v>
      </c>
      <c r="E3719" s="12" t="s">
        <v>20</v>
      </c>
      <c r="F3719" s="12" t="s">
        <v>31</v>
      </c>
      <c r="G3719" s="12" t="s">
        <v>32</v>
      </c>
      <c r="H3719" s="12" t="s">
        <v>33</v>
      </c>
      <c r="I3719" s="12" t="s">
        <v>34</v>
      </c>
      <c r="J3719" s="12" t="s">
        <v>24</v>
      </c>
      <c r="K3719" s="12" t="s">
        <v>25</v>
      </c>
      <c r="L3719" s="12"/>
      <c r="M3719" s="12">
        <v>4.5</v>
      </c>
      <c r="N3719" s="12" t="s">
        <v>132</v>
      </c>
      <c r="O3719" s="12">
        <v>53</v>
      </c>
      <c r="P3719" s="13">
        <v>31269.47</v>
      </c>
      <c r="Q3719" s="14">
        <v>495</v>
      </c>
    </row>
    <row r="3720" spans="1:17" ht="21">
      <c r="A3720" s="11" t="s">
        <v>17</v>
      </c>
      <c r="B3720" s="12" t="s">
        <v>101</v>
      </c>
      <c r="C3720" s="12" t="s">
        <v>29</v>
      </c>
      <c r="D3720" s="12" t="s">
        <v>102</v>
      </c>
      <c r="E3720" s="12" t="s">
        <v>20</v>
      </c>
      <c r="F3720" s="12" t="s">
        <v>31</v>
      </c>
      <c r="G3720" s="12" t="s">
        <v>96</v>
      </c>
      <c r="H3720" s="12" t="s">
        <v>23</v>
      </c>
      <c r="I3720" s="12"/>
      <c r="J3720" s="12" t="s">
        <v>24</v>
      </c>
      <c r="K3720" s="12" t="s">
        <v>25</v>
      </c>
      <c r="L3720" s="12"/>
      <c r="M3720" s="12"/>
      <c r="N3720" s="12" t="s">
        <v>2943</v>
      </c>
      <c r="O3720" s="12">
        <v>60</v>
      </c>
      <c r="P3720" s="13">
        <v>32400</v>
      </c>
      <c r="Q3720" s="14">
        <v>277</v>
      </c>
    </row>
    <row r="3721" spans="1:17" ht="21">
      <c r="A3721" s="11" t="s">
        <v>152</v>
      </c>
      <c r="B3721" s="12" t="s">
        <v>153</v>
      </c>
      <c r="C3721" s="12" t="s">
        <v>73</v>
      </c>
      <c r="D3721" s="12" t="s">
        <v>30</v>
      </c>
      <c r="E3721" s="12" t="s">
        <v>20</v>
      </c>
      <c r="F3721" s="12" t="s">
        <v>31</v>
      </c>
      <c r="G3721" s="12" t="s">
        <v>41</v>
      </c>
      <c r="H3721" s="12" t="s">
        <v>23</v>
      </c>
      <c r="I3721" s="12"/>
      <c r="J3721" s="12" t="s">
        <v>24</v>
      </c>
      <c r="K3721" s="12" t="s">
        <v>25</v>
      </c>
      <c r="L3721" s="12"/>
      <c r="M3721" s="12"/>
      <c r="N3721" s="12" t="s">
        <v>2196</v>
      </c>
      <c r="O3721" s="12">
        <v>23</v>
      </c>
      <c r="P3721" s="13">
        <v>24127</v>
      </c>
      <c r="Q3721" s="14">
        <v>171</v>
      </c>
    </row>
    <row r="3722" spans="1:17" ht="21">
      <c r="A3722" s="11" t="s">
        <v>36</v>
      </c>
      <c r="B3722" s="12" t="s">
        <v>37</v>
      </c>
      <c r="C3722" s="12" t="s">
        <v>38</v>
      </c>
      <c r="D3722" s="12" t="s">
        <v>39</v>
      </c>
      <c r="E3722" s="12"/>
      <c r="F3722" s="12" t="s">
        <v>40</v>
      </c>
      <c r="G3722" s="12" t="s">
        <v>41</v>
      </c>
      <c r="H3722" s="12" t="s">
        <v>42</v>
      </c>
      <c r="I3722" s="12"/>
      <c r="J3722" s="12" t="s">
        <v>43</v>
      </c>
      <c r="K3722" s="12"/>
      <c r="L3722" s="12" t="s">
        <v>44</v>
      </c>
      <c r="M3722" s="12">
        <v>5</v>
      </c>
      <c r="N3722" s="12" t="s">
        <v>3650</v>
      </c>
      <c r="O3722" s="12">
        <v>12</v>
      </c>
      <c r="P3722" s="13">
        <v>6042.96</v>
      </c>
      <c r="Q3722" s="14">
        <v>152</v>
      </c>
    </row>
    <row r="3723" spans="1:17" ht="21">
      <c r="A3723" s="11" t="s">
        <v>36</v>
      </c>
      <c r="B3723" s="12" t="s">
        <v>149</v>
      </c>
      <c r="C3723" s="12" t="s">
        <v>29</v>
      </c>
      <c r="D3723" s="12" t="s">
        <v>39</v>
      </c>
      <c r="E3723" s="12"/>
      <c r="F3723" s="12" t="s">
        <v>40</v>
      </c>
      <c r="G3723" s="12" t="s">
        <v>41</v>
      </c>
      <c r="H3723" s="12" t="s">
        <v>42</v>
      </c>
      <c r="I3723" s="12"/>
      <c r="J3723" s="12" t="s">
        <v>43</v>
      </c>
      <c r="K3723" s="12" t="s">
        <v>150</v>
      </c>
      <c r="L3723" s="12" t="s">
        <v>44</v>
      </c>
      <c r="M3723" s="12">
        <v>1</v>
      </c>
      <c r="N3723" s="12" t="s">
        <v>1853</v>
      </c>
      <c r="O3723" s="12">
        <v>22</v>
      </c>
      <c r="P3723" s="13">
        <v>79178</v>
      </c>
      <c r="Q3723" s="14">
        <v>249</v>
      </c>
    </row>
    <row r="3724" spans="1:17" ht="21">
      <c r="A3724" s="11" t="s">
        <v>17</v>
      </c>
      <c r="B3724" s="12"/>
      <c r="C3724" s="12" t="s">
        <v>18</v>
      </c>
      <c r="D3724" s="12" t="s">
        <v>19</v>
      </c>
      <c r="E3724" s="12" t="s">
        <v>20</v>
      </c>
      <c r="F3724" s="12" t="s">
        <v>21</v>
      </c>
      <c r="G3724" s="12" t="s">
        <v>22</v>
      </c>
      <c r="H3724" s="12" t="s">
        <v>23</v>
      </c>
      <c r="I3724" s="12"/>
      <c r="J3724" s="12" t="s">
        <v>24</v>
      </c>
      <c r="K3724" s="12" t="s">
        <v>25</v>
      </c>
      <c r="L3724" s="12" t="s">
        <v>26</v>
      </c>
      <c r="M3724" s="12"/>
      <c r="N3724" s="12" t="s">
        <v>1677</v>
      </c>
      <c r="O3724" s="12">
        <v>30</v>
      </c>
      <c r="P3724" s="13">
        <v>38999.699999999997</v>
      </c>
      <c r="Q3724" s="14">
        <v>180</v>
      </c>
    </row>
    <row r="3725" spans="1:17" ht="21">
      <c r="A3725" s="11" t="s">
        <v>165</v>
      </c>
      <c r="B3725" s="12" t="s">
        <v>3444</v>
      </c>
      <c r="C3725" s="12" t="s">
        <v>29</v>
      </c>
      <c r="D3725" s="12" t="s">
        <v>85</v>
      </c>
      <c r="E3725" s="12" t="s">
        <v>75</v>
      </c>
      <c r="F3725" s="12" t="s">
        <v>76</v>
      </c>
      <c r="G3725" s="12" t="s">
        <v>77</v>
      </c>
      <c r="H3725" s="12" t="s">
        <v>338</v>
      </c>
      <c r="I3725" s="12" t="s">
        <v>589</v>
      </c>
      <c r="J3725" s="12" t="s">
        <v>24</v>
      </c>
      <c r="K3725" s="12"/>
      <c r="L3725" s="12"/>
      <c r="M3725" s="12"/>
      <c r="N3725" s="12" t="s">
        <v>127</v>
      </c>
      <c r="O3725" s="12">
        <v>34</v>
      </c>
      <c r="P3725" s="13">
        <v>21759.66</v>
      </c>
      <c r="Q3725" s="14">
        <v>341</v>
      </c>
    </row>
    <row r="3726" spans="1:17" ht="21">
      <c r="A3726" s="11" t="s">
        <v>165</v>
      </c>
      <c r="B3726" s="12" t="s">
        <v>3491</v>
      </c>
      <c r="C3726" s="12" t="s">
        <v>29</v>
      </c>
      <c r="D3726" s="12" t="s">
        <v>85</v>
      </c>
      <c r="E3726" s="12" t="s">
        <v>49</v>
      </c>
      <c r="F3726" s="12" t="s">
        <v>86</v>
      </c>
      <c r="G3726" s="12" t="s">
        <v>22</v>
      </c>
      <c r="H3726" s="12" t="s">
        <v>42</v>
      </c>
      <c r="I3726" s="12" t="s">
        <v>589</v>
      </c>
      <c r="J3726" s="12" t="s">
        <v>24</v>
      </c>
      <c r="K3726" s="12"/>
      <c r="L3726" s="12"/>
      <c r="M3726" s="12"/>
      <c r="N3726" s="12" t="s">
        <v>3651</v>
      </c>
      <c r="O3726" s="12">
        <v>42</v>
      </c>
      <c r="P3726" s="13">
        <v>102731.58</v>
      </c>
      <c r="Q3726" s="14">
        <v>195</v>
      </c>
    </row>
    <row r="3727" spans="1:17" ht="21">
      <c r="A3727" s="11" t="s">
        <v>165</v>
      </c>
      <c r="B3727" s="12" t="s">
        <v>3468</v>
      </c>
      <c r="C3727" s="12" t="s">
        <v>29</v>
      </c>
      <c r="D3727" s="12" t="s">
        <v>85</v>
      </c>
      <c r="E3727" s="12" t="s">
        <v>20</v>
      </c>
      <c r="F3727" s="12" t="s">
        <v>86</v>
      </c>
      <c r="G3727" s="12" t="s">
        <v>77</v>
      </c>
      <c r="H3727" s="12" t="s">
        <v>42</v>
      </c>
      <c r="I3727" s="12" t="s">
        <v>589</v>
      </c>
      <c r="J3727" s="12" t="s">
        <v>24</v>
      </c>
      <c r="K3727" s="12"/>
      <c r="L3727" s="12"/>
      <c r="M3727" s="12"/>
      <c r="N3727" s="12" t="s">
        <v>100</v>
      </c>
      <c r="O3727" s="12">
        <v>30</v>
      </c>
      <c r="P3727" s="13">
        <v>50970</v>
      </c>
      <c r="Q3727" s="14">
        <v>197</v>
      </c>
    </row>
    <row r="3728" spans="1:17" ht="21">
      <c r="A3728" s="11" t="s">
        <v>165</v>
      </c>
      <c r="B3728" s="12" t="s">
        <v>2353</v>
      </c>
      <c r="C3728" s="12" t="s">
        <v>18</v>
      </c>
      <c r="D3728" s="12" t="s">
        <v>85</v>
      </c>
      <c r="E3728" s="12" t="s">
        <v>49</v>
      </c>
      <c r="F3728" s="12" t="s">
        <v>76</v>
      </c>
      <c r="G3728" s="12" t="s">
        <v>41</v>
      </c>
      <c r="H3728" s="12" t="s">
        <v>338</v>
      </c>
      <c r="I3728" s="12" t="s">
        <v>589</v>
      </c>
      <c r="J3728" s="12" t="s">
        <v>24</v>
      </c>
      <c r="K3728" s="12"/>
      <c r="L3728" s="12"/>
      <c r="M3728" s="12"/>
      <c r="N3728" s="12" t="s">
        <v>127</v>
      </c>
      <c r="O3728" s="12">
        <v>30</v>
      </c>
      <c r="P3728" s="13">
        <v>19199.7</v>
      </c>
      <c r="Q3728" s="14">
        <v>375</v>
      </c>
    </row>
    <row r="3729" spans="1:17" ht="21">
      <c r="A3729" s="11" t="s">
        <v>165</v>
      </c>
      <c r="B3729" s="12" t="s">
        <v>1039</v>
      </c>
      <c r="C3729" s="12" t="s">
        <v>18</v>
      </c>
      <c r="D3729" s="12" t="s">
        <v>30</v>
      </c>
      <c r="E3729" s="12" t="s">
        <v>20</v>
      </c>
      <c r="F3729" s="12" t="s">
        <v>76</v>
      </c>
      <c r="G3729" s="12" t="s">
        <v>77</v>
      </c>
      <c r="H3729" s="12" t="s">
        <v>42</v>
      </c>
      <c r="I3729" s="12" t="s">
        <v>589</v>
      </c>
      <c r="J3729" s="12" t="s">
        <v>1040</v>
      </c>
      <c r="K3729" s="12"/>
      <c r="L3729" s="12"/>
      <c r="M3729" s="12"/>
      <c r="N3729" s="12" t="s">
        <v>1802</v>
      </c>
      <c r="O3729" s="12">
        <v>52</v>
      </c>
      <c r="P3729" s="13">
        <v>38011.480000000003</v>
      </c>
      <c r="Q3729" s="14">
        <v>518</v>
      </c>
    </row>
    <row r="3730" spans="1:17" ht="21">
      <c r="A3730" s="11" t="s">
        <v>165</v>
      </c>
      <c r="B3730" s="12" t="s">
        <v>2884</v>
      </c>
      <c r="C3730" s="12" t="s">
        <v>18</v>
      </c>
      <c r="D3730" s="12" t="s">
        <v>2740</v>
      </c>
      <c r="E3730" s="12" t="s">
        <v>58</v>
      </c>
      <c r="F3730" s="12" t="s">
        <v>76</v>
      </c>
      <c r="G3730" s="12" t="s">
        <v>67</v>
      </c>
      <c r="H3730" s="12" t="s">
        <v>42</v>
      </c>
      <c r="I3730" s="12" t="s">
        <v>589</v>
      </c>
      <c r="J3730" s="12" t="s">
        <v>24</v>
      </c>
      <c r="K3730" s="12"/>
      <c r="L3730" s="12"/>
      <c r="M3730" s="12"/>
      <c r="N3730" s="12" t="s">
        <v>3652</v>
      </c>
      <c r="O3730" s="12">
        <v>17</v>
      </c>
      <c r="P3730" s="13">
        <v>12590.2</v>
      </c>
      <c r="Q3730" s="14">
        <v>449</v>
      </c>
    </row>
    <row r="3731" spans="1:17" ht="21">
      <c r="A3731" s="11" t="s">
        <v>165</v>
      </c>
      <c r="B3731" s="12" t="s">
        <v>3402</v>
      </c>
      <c r="C3731" s="12" t="s">
        <v>210</v>
      </c>
      <c r="D3731" s="12" t="s">
        <v>85</v>
      </c>
      <c r="E3731" s="12" t="s">
        <v>20</v>
      </c>
      <c r="F3731" s="12" t="s">
        <v>106</v>
      </c>
      <c r="G3731" s="12" t="s">
        <v>77</v>
      </c>
      <c r="H3731" s="12" t="s">
        <v>42</v>
      </c>
      <c r="I3731" s="12" t="s">
        <v>589</v>
      </c>
      <c r="J3731" s="12" t="s">
        <v>3403</v>
      </c>
      <c r="K3731" s="12"/>
      <c r="L3731" s="12"/>
      <c r="M3731" s="12"/>
      <c r="N3731" s="12" t="s">
        <v>61</v>
      </c>
      <c r="O3731" s="12">
        <v>38</v>
      </c>
      <c r="P3731" s="13">
        <v>60762</v>
      </c>
      <c r="Q3731" s="14">
        <v>334</v>
      </c>
    </row>
    <row r="3732" spans="1:17" ht="21">
      <c r="A3732" s="11" t="s">
        <v>36</v>
      </c>
      <c r="B3732" s="12" t="s">
        <v>37</v>
      </c>
      <c r="C3732" s="12" t="s">
        <v>38</v>
      </c>
      <c r="D3732" s="12" t="s">
        <v>39</v>
      </c>
      <c r="E3732" s="12"/>
      <c r="F3732" s="12" t="s">
        <v>40</v>
      </c>
      <c r="G3732" s="12" t="s">
        <v>41</v>
      </c>
      <c r="H3732" s="12" t="s">
        <v>42</v>
      </c>
      <c r="I3732" s="12"/>
      <c r="J3732" s="12" t="s">
        <v>43</v>
      </c>
      <c r="K3732" s="12"/>
      <c r="L3732" s="12" t="s">
        <v>44</v>
      </c>
      <c r="M3732" s="12">
        <v>5</v>
      </c>
      <c r="N3732" s="12" t="s">
        <v>3653</v>
      </c>
      <c r="O3732" s="12">
        <v>60</v>
      </c>
      <c r="P3732" s="13">
        <v>269940</v>
      </c>
      <c r="Q3732" s="14">
        <v>403</v>
      </c>
    </row>
    <row r="3733" spans="1:17" ht="21">
      <c r="A3733" s="11" t="s">
        <v>36</v>
      </c>
      <c r="B3733" s="12" t="s">
        <v>149</v>
      </c>
      <c r="C3733" s="12" t="s">
        <v>29</v>
      </c>
      <c r="D3733" s="12" t="s">
        <v>39</v>
      </c>
      <c r="E3733" s="12"/>
      <c r="F3733" s="12" t="s">
        <v>40</v>
      </c>
      <c r="G3733" s="12" t="s">
        <v>41</v>
      </c>
      <c r="H3733" s="12" t="s">
        <v>42</v>
      </c>
      <c r="I3733" s="12"/>
      <c r="J3733" s="12" t="s">
        <v>43</v>
      </c>
      <c r="K3733" s="12" t="s">
        <v>150</v>
      </c>
      <c r="L3733" s="12" t="s">
        <v>44</v>
      </c>
      <c r="M3733" s="12">
        <v>1</v>
      </c>
      <c r="N3733" s="12" t="s">
        <v>211</v>
      </c>
      <c r="O3733" s="12">
        <v>26</v>
      </c>
      <c r="P3733" s="13">
        <v>11959.74</v>
      </c>
      <c r="Q3733" s="14">
        <v>136</v>
      </c>
    </row>
    <row r="3734" spans="1:17" ht="21">
      <c r="A3734" s="11" t="s">
        <v>17</v>
      </c>
      <c r="B3734" s="12"/>
      <c r="C3734" s="12" t="s">
        <v>18</v>
      </c>
      <c r="D3734" s="12" t="s">
        <v>19</v>
      </c>
      <c r="E3734" s="12" t="s">
        <v>20</v>
      </c>
      <c r="F3734" s="12" t="s">
        <v>21</v>
      </c>
      <c r="G3734" s="12" t="s">
        <v>22</v>
      </c>
      <c r="H3734" s="12" t="s">
        <v>23</v>
      </c>
      <c r="I3734" s="12"/>
      <c r="J3734" s="12" t="s">
        <v>24</v>
      </c>
      <c r="K3734" s="12" t="s">
        <v>25</v>
      </c>
      <c r="L3734" s="12" t="s">
        <v>26</v>
      </c>
      <c r="M3734" s="12"/>
      <c r="N3734" s="12" t="s">
        <v>45</v>
      </c>
      <c r="O3734" s="12">
        <v>43</v>
      </c>
      <c r="P3734" s="13">
        <v>42999.57</v>
      </c>
      <c r="Q3734" s="14">
        <v>511</v>
      </c>
    </row>
    <row r="3735" spans="1:17" ht="21">
      <c r="A3735" s="11" t="s">
        <v>165</v>
      </c>
      <c r="B3735" s="12" t="s">
        <v>2894</v>
      </c>
      <c r="C3735" s="12" t="s">
        <v>29</v>
      </c>
      <c r="D3735" s="12" t="s">
        <v>85</v>
      </c>
      <c r="E3735" s="12" t="s">
        <v>20</v>
      </c>
      <c r="F3735" s="12" t="s">
        <v>86</v>
      </c>
      <c r="G3735" s="12" t="s">
        <v>41</v>
      </c>
      <c r="H3735" s="12" t="s">
        <v>338</v>
      </c>
      <c r="I3735" s="12" t="s">
        <v>589</v>
      </c>
      <c r="J3735" s="12" t="s">
        <v>24</v>
      </c>
      <c r="K3735" s="12"/>
      <c r="L3735" s="12"/>
      <c r="M3735" s="12"/>
      <c r="N3735" s="12" t="s">
        <v>211</v>
      </c>
      <c r="O3735" s="12">
        <v>54</v>
      </c>
      <c r="P3735" s="13">
        <v>24839.46</v>
      </c>
      <c r="Q3735" s="14">
        <v>138</v>
      </c>
    </row>
    <row r="3736" spans="1:17" ht="21">
      <c r="A3736" s="11" t="s">
        <v>165</v>
      </c>
      <c r="B3736" s="12" t="s">
        <v>2894</v>
      </c>
      <c r="C3736" s="12" t="s">
        <v>29</v>
      </c>
      <c r="D3736" s="12" t="s">
        <v>85</v>
      </c>
      <c r="E3736" s="12" t="s">
        <v>20</v>
      </c>
      <c r="F3736" s="12" t="s">
        <v>86</v>
      </c>
      <c r="G3736" s="12" t="s">
        <v>77</v>
      </c>
      <c r="H3736" s="12" t="s">
        <v>338</v>
      </c>
      <c r="I3736" s="12" t="s">
        <v>589</v>
      </c>
      <c r="J3736" s="12" t="s">
        <v>24</v>
      </c>
      <c r="K3736" s="12"/>
      <c r="L3736" s="12"/>
      <c r="M3736" s="12"/>
      <c r="N3736" s="12" t="s">
        <v>211</v>
      </c>
      <c r="O3736" s="12">
        <v>18</v>
      </c>
      <c r="P3736" s="13">
        <v>8279.82</v>
      </c>
      <c r="Q3736" s="14">
        <v>312</v>
      </c>
    </row>
    <row r="3737" spans="1:17" ht="21">
      <c r="A3737" s="11" t="s">
        <v>165</v>
      </c>
      <c r="B3737" s="12" t="s">
        <v>2711</v>
      </c>
      <c r="C3737" s="12" t="s">
        <v>29</v>
      </c>
      <c r="D3737" s="12" t="s">
        <v>85</v>
      </c>
      <c r="E3737" s="12" t="s">
        <v>49</v>
      </c>
      <c r="F3737" s="12" t="s">
        <v>86</v>
      </c>
      <c r="G3737" s="12" t="s">
        <v>77</v>
      </c>
      <c r="H3737" s="12" t="s">
        <v>338</v>
      </c>
      <c r="I3737" s="12" t="s">
        <v>589</v>
      </c>
      <c r="J3737" s="12" t="s">
        <v>24</v>
      </c>
      <c r="K3737" s="12"/>
      <c r="L3737" s="12"/>
      <c r="M3737" s="12"/>
      <c r="N3737" s="12" t="s">
        <v>151</v>
      </c>
      <c r="O3737" s="12">
        <v>46</v>
      </c>
      <c r="P3737" s="13">
        <v>17939.54</v>
      </c>
      <c r="Q3737" s="14">
        <v>136</v>
      </c>
    </row>
    <row r="3738" spans="1:17" ht="21">
      <c r="A3738" s="11" t="s">
        <v>165</v>
      </c>
      <c r="B3738" s="12" t="s">
        <v>1701</v>
      </c>
      <c r="C3738" s="12" t="s">
        <v>18</v>
      </c>
      <c r="D3738" s="12"/>
      <c r="E3738" s="12" t="s">
        <v>75</v>
      </c>
      <c r="F3738" s="12" t="s">
        <v>76</v>
      </c>
      <c r="G3738" s="12"/>
      <c r="H3738" s="12" t="s">
        <v>338</v>
      </c>
      <c r="I3738" s="12"/>
      <c r="J3738" s="12"/>
      <c r="K3738" s="12"/>
      <c r="L3738" s="12"/>
      <c r="M3738" s="12"/>
      <c r="N3738" s="12" t="s">
        <v>211</v>
      </c>
      <c r="O3738" s="12">
        <v>20</v>
      </c>
      <c r="P3738" s="13">
        <v>9199.7999999999993</v>
      </c>
      <c r="Q3738" s="14">
        <v>115</v>
      </c>
    </row>
    <row r="3739" spans="1:17" ht="21">
      <c r="A3739" s="11" t="s">
        <v>165</v>
      </c>
      <c r="B3739" s="12" t="s">
        <v>3444</v>
      </c>
      <c r="C3739" s="12" t="s">
        <v>29</v>
      </c>
      <c r="D3739" s="12" t="s">
        <v>85</v>
      </c>
      <c r="E3739" s="12" t="s">
        <v>2443</v>
      </c>
      <c r="F3739" s="12" t="s">
        <v>86</v>
      </c>
      <c r="G3739" s="12" t="s">
        <v>41</v>
      </c>
      <c r="H3739" s="12" t="s">
        <v>42</v>
      </c>
      <c r="I3739" s="12" t="s">
        <v>589</v>
      </c>
      <c r="J3739" s="12" t="s">
        <v>24</v>
      </c>
      <c r="K3739" s="12"/>
      <c r="L3739" s="12"/>
      <c r="M3739" s="12"/>
      <c r="N3739" s="12" t="s">
        <v>1851</v>
      </c>
      <c r="O3739" s="12">
        <v>22</v>
      </c>
      <c r="P3739" s="13">
        <v>49499.78</v>
      </c>
      <c r="Q3739" s="14">
        <v>288</v>
      </c>
    </row>
    <row r="3740" spans="1:17" ht="21">
      <c r="A3740" s="11" t="s">
        <v>165</v>
      </c>
      <c r="B3740" s="12" t="s">
        <v>2353</v>
      </c>
      <c r="C3740" s="12" t="s">
        <v>18</v>
      </c>
      <c r="D3740" s="12" t="s">
        <v>85</v>
      </c>
      <c r="E3740" s="12" t="s">
        <v>75</v>
      </c>
      <c r="F3740" s="12" t="s">
        <v>76</v>
      </c>
      <c r="G3740" s="12" t="s">
        <v>41</v>
      </c>
      <c r="H3740" s="12" t="s">
        <v>338</v>
      </c>
      <c r="I3740" s="12" t="s">
        <v>589</v>
      </c>
      <c r="J3740" s="12" t="s">
        <v>24</v>
      </c>
      <c r="K3740" s="12"/>
      <c r="L3740" s="12"/>
      <c r="M3740" s="12"/>
      <c r="N3740" s="12" t="s">
        <v>3654</v>
      </c>
      <c r="O3740" s="12">
        <v>39</v>
      </c>
      <c r="P3740" s="13">
        <v>53624.22</v>
      </c>
      <c r="Q3740" s="14">
        <v>183</v>
      </c>
    </row>
    <row r="3741" spans="1:17" ht="21">
      <c r="A3741" s="11" t="s">
        <v>165</v>
      </c>
      <c r="B3741" s="12" t="s">
        <v>3655</v>
      </c>
      <c r="C3741" s="12" t="s">
        <v>29</v>
      </c>
      <c r="D3741" s="12" t="s">
        <v>588</v>
      </c>
      <c r="E3741" s="12" t="s">
        <v>20</v>
      </c>
      <c r="F3741" s="12" t="s">
        <v>106</v>
      </c>
      <c r="G3741" s="12" t="s">
        <v>77</v>
      </c>
      <c r="H3741" s="12" t="s">
        <v>42</v>
      </c>
      <c r="I3741" s="12" t="s">
        <v>589</v>
      </c>
      <c r="J3741" s="12" t="s">
        <v>3656</v>
      </c>
      <c r="K3741" s="12"/>
      <c r="L3741" s="12"/>
      <c r="M3741" s="12"/>
      <c r="N3741" s="12" t="s">
        <v>2380</v>
      </c>
      <c r="O3741" s="12">
        <v>24</v>
      </c>
      <c r="P3741" s="13">
        <v>9096</v>
      </c>
      <c r="Q3741" s="14">
        <v>379</v>
      </c>
    </row>
    <row r="3742" spans="1:17" ht="21">
      <c r="A3742" s="11" t="s">
        <v>165</v>
      </c>
      <c r="B3742" s="12" t="s">
        <v>1472</v>
      </c>
      <c r="C3742" s="12" t="s">
        <v>29</v>
      </c>
      <c r="D3742" s="12" t="s">
        <v>853</v>
      </c>
      <c r="E3742" s="12" t="s">
        <v>20</v>
      </c>
      <c r="F3742" s="12" t="s">
        <v>76</v>
      </c>
      <c r="G3742" s="12" t="s">
        <v>77</v>
      </c>
      <c r="H3742" s="12" t="s">
        <v>42</v>
      </c>
      <c r="I3742" s="12" t="s">
        <v>589</v>
      </c>
      <c r="J3742" s="12" t="s">
        <v>1040</v>
      </c>
      <c r="K3742" s="12"/>
      <c r="L3742" s="12"/>
      <c r="M3742" s="12"/>
      <c r="N3742" s="12" t="s">
        <v>100</v>
      </c>
      <c r="O3742" s="12">
        <v>45</v>
      </c>
      <c r="P3742" s="13">
        <v>76455</v>
      </c>
      <c r="Q3742" s="14">
        <v>301</v>
      </c>
    </row>
    <row r="3743" spans="1:17" ht="21">
      <c r="A3743" s="11" t="s">
        <v>165</v>
      </c>
      <c r="B3743" s="12" t="s">
        <v>2542</v>
      </c>
      <c r="C3743" s="12" t="s">
        <v>48</v>
      </c>
      <c r="D3743" s="12" t="s">
        <v>85</v>
      </c>
      <c r="E3743" s="12" t="s">
        <v>75</v>
      </c>
      <c r="F3743" s="12" t="s">
        <v>76</v>
      </c>
      <c r="G3743" s="12" t="s">
        <v>77</v>
      </c>
      <c r="H3743" s="12" t="s">
        <v>256</v>
      </c>
      <c r="I3743" s="12" t="s">
        <v>589</v>
      </c>
      <c r="J3743" s="12" t="s">
        <v>24</v>
      </c>
      <c r="K3743" s="12"/>
      <c r="L3743" s="12"/>
      <c r="M3743" s="12"/>
      <c r="N3743" s="12" t="s">
        <v>3657</v>
      </c>
      <c r="O3743" s="12">
        <v>17</v>
      </c>
      <c r="P3743" s="13">
        <v>5745.32</v>
      </c>
      <c r="Q3743" s="14">
        <v>312</v>
      </c>
    </row>
    <row r="3744" spans="1:17" ht="21">
      <c r="A3744" s="11" t="s">
        <v>165</v>
      </c>
      <c r="B3744" s="12" t="s">
        <v>3658</v>
      </c>
      <c r="C3744" s="12" t="s">
        <v>18</v>
      </c>
      <c r="D3744" s="12" t="s">
        <v>85</v>
      </c>
      <c r="E3744" s="12" t="s">
        <v>75</v>
      </c>
      <c r="F3744" s="12" t="s">
        <v>76</v>
      </c>
      <c r="G3744" s="12" t="s">
        <v>77</v>
      </c>
      <c r="H3744" s="12" t="s">
        <v>33</v>
      </c>
      <c r="I3744" s="12" t="s">
        <v>589</v>
      </c>
      <c r="J3744" s="12" t="s">
        <v>24</v>
      </c>
      <c r="K3744" s="12"/>
      <c r="L3744" s="12"/>
      <c r="M3744" s="12"/>
      <c r="N3744" s="12" t="s">
        <v>100</v>
      </c>
      <c r="O3744" s="12">
        <v>44</v>
      </c>
      <c r="P3744" s="13">
        <v>74756</v>
      </c>
      <c r="Q3744" s="14">
        <v>481</v>
      </c>
    </row>
    <row r="3745" spans="1:17" ht="21">
      <c r="A3745" s="11" t="s">
        <v>17</v>
      </c>
      <c r="B3745" s="12"/>
      <c r="C3745" s="12" t="s">
        <v>29</v>
      </c>
      <c r="D3745" s="12" t="s">
        <v>19</v>
      </c>
      <c r="E3745" s="12" t="s">
        <v>94</v>
      </c>
      <c r="F3745" s="12" t="s">
        <v>95</v>
      </c>
      <c r="G3745" s="12" t="s">
        <v>96</v>
      </c>
      <c r="H3745" s="12" t="s">
        <v>23</v>
      </c>
      <c r="I3745" s="12"/>
      <c r="J3745" s="12" t="s">
        <v>24</v>
      </c>
      <c r="K3745" s="12" t="s">
        <v>25</v>
      </c>
      <c r="L3745" s="12" t="s">
        <v>97</v>
      </c>
      <c r="M3745" s="12">
        <v>5</v>
      </c>
      <c r="N3745" s="12" t="s">
        <v>3659</v>
      </c>
      <c r="O3745" s="12">
        <v>43</v>
      </c>
      <c r="P3745" s="13">
        <v>42440.57</v>
      </c>
      <c r="Q3745" s="14">
        <v>511</v>
      </c>
    </row>
    <row r="3746" spans="1:17" ht="21">
      <c r="A3746" s="11" t="s">
        <v>28</v>
      </c>
      <c r="B3746" s="12"/>
      <c r="C3746" s="12" t="s">
        <v>18</v>
      </c>
      <c r="D3746" s="12" t="s">
        <v>287</v>
      </c>
      <c r="E3746" s="12" t="s">
        <v>32</v>
      </c>
      <c r="F3746" s="12" t="s">
        <v>288</v>
      </c>
      <c r="G3746" s="12" t="s">
        <v>77</v>
      </c>
      <c r="H3746" s="12" t="s">
        <v>23</v>
      </c>
      <c r="I3746" s="12"/>
      <c r="J3746" s="12" t="s">
        <v>24</v>
      </c>
      <c r="K3746" s="12" t="s">
        <v>25</v>
      </c>
      <c r="L3746" s="12" t="s">
        <v>97</v>
      </c>
      <c r="M3746" s="12">
        <v>4.7</v>
      </c>
      <c r="N3746" s="12" t="s">
        <v>1951</v>
      </c>
      <c r="O3746" s="12">
        <v>44</v>
      </c>
      <c r="P3746" s="13">
        <v>99889.24</v>
      </c>
      <c r="Q3746" s="14">
        <v>239</v>
      </c>
    </row>
    <row r="3747" spans="1:17" ht="21">
      <c r="A3747" s="11" t="s">
        <v>28</v>
      </c>
      <c r="B3747" s="12"/>
      <c r="C3747" s="12" t="s">
        <v>29</v>
      </c>
      <c r="D3747" s="12" t="s">
        <v>85</v>
      </c>
      <c r="E3747" s="12" t="s">
        <v>20</v>
      </c>
      <c r="F3747" s="12" t="s">
        <v>99</v>
      </c>
      <c r="G3747" s="12" t="s">
        <v>77</v>
      </c>
      <c r="H3747" s="12" t="s">
        <v>23</v>
      </c>
      <c r="I3747" s="12"/>
      <c r="J3747" s="12" t="s">
        <v>24</v>
      </c>
      <c r="K3747" s="12" t="s">
        <v>25</v>
      </c>
      <c r="L3747" s="12" t="s">
        <v>97</v>
      </c>
      <c r="M3747" s="12">
        <v>4.4000000000000004</v>
      </c>
      <c r="N3747" s="12" t="s">
        <v>211</v>
      </c>
      <c r="O3747" s="12">
        <v>19</v>
      </c>
      <c r="P3747" s="13">
        <v>8739.81</v>
      </c>
      <c r="Q3747" s="14">
        <v>476</v>
      </c>
    </row>
    <row r="3748" spans="1:17" ht="21">
      <c r="A3748" s="11" t="s">
        <v>165</v>
      </c>
      <c r="B3748" s="12" t="s">
        <v>3444</v>
      </c>
      <c r="C3748" s="12" t="s">
        <v>29</v>
      </c>
      <c r="D3748" s="12" t="s">
        <v>85</v>
      </c>
      <c r="E3748" s="12" t="s">
        <v>1187</v>
      </c>
      <c r="F3748" s="12" t="s">
        <v>86</v>
      </c>
      <c r="G3748" s="12" t="s">
        <v>77</v>
      </c>
      <c r="H3748" s="12" t="s">
        <v>338</v>
      </c>
      <c r="I3748" s="12" t="s">
        <v>589</v>
      </c>
      <c r="J3748" s="12" t="s">
        <v>24</v>
      </c>
      <c r="K3748" s="12"/>
      <c r="L3748" s="12"/>
      <c r="M3748" s="12"/>
      <c r="N3748" s="12" t="s">
        <v>151</v>
      </c>
      <c r="O3748" s="12">
        <v>21</v>
      </c>
      <c r="P3748" s="13">
        <v>8189.79</v>
      </c>
      <c r="Q3748" s="14">
        <v>406</v>
      </c>
    </row>
    <row r="3749" spans="1:17" ht="21">
      <c r="A3749" s="11" t="s">
        <v>165</v>
      </c>
      <c r="B3749" s="12" t="s">
        <v>2711</v>
      </c>
      <c r="C3749" s="12" t="s">
        <v>29</v>
      </c>
      <c r="D3749" s="12" t="s">
        <v>85</v>
      </c>
      <c r="E3749" s="12" t="s">
        <v>75</v>
      </c>
      <c r="F3749" s="12" t="s">
        <v>86</v>
      </c>
      <c r="G3749" s="12" t="s">
        <v>22</v>
      </c>
      <c r="H3749" s="12" t="s">
        <v>338</v>
      </c>
      <c r="I3749" s="12" t="s">
        <v>589</v>
      </c>
      <c r="J3749" s="12" t="s">
        <v>24</v>
      </c>
      <c r="K3749" s="12"/>
      <c r="L3749" s="12"/>
      <c r="M3749" s="12"/>
      <c r="N3749" s="12" t="s">
        <v>3660</v>
      </c>
      <c r="O3749" s="12">
        <v>37</v>
      </c>
      <c r="P3749" s="13">
        <v>54828.82</v>
      </c>
      <c r="Q3749" s="14">
        <v>269</v>
      </c>
    </row>
    <row r="3750" spans="1:17" ht="21">
      <c r="A3750" s="11" t="s">
        <v>165</v>
      </c>
      <c r="B3750" s="12" t="s">
        <v>1856</v>
      </c>
      <c r="C3750" s="12" t="s">
        <v>48</v>
      </c>
      <c r="D3750" s="12" t="s">
        <v>85</v>
      </c>
      <c r="E3750" s="12" t="s">
        <v>75</v>
      </c>
      <c r="F3750" s="12" t="s">
        <v>76</v>
      </c>
      <c r="G3750" s="12" t="s">
        <v>77</v>
      </c>
      <c r="H3750" s="12" t="s">
        <v>338</v>
      </c>
      <c r="I3750" s="12" t="s">
        <v>589</v>
      </c>
      <c r="J3750" s="12" t="s">
        <v>24</v>
      </c>
      <c r="K3750" s="12"/>
      <c r="L3750" s="12"/>
      <c r="M3750" s="12"/>
      <c r="N3750" s="12" t="s">
        <v>3661</v>
      </c>
      <c r="O3750" s="12">
        <v>56</v>
      </c>
      <c r="P3750" s="13">
        <v>25199.439999999999</v>
      </c>
      <c r="Q3750" s="14">
        <v>462</v>
      </c>
    </row>
    <row r="3751" spans="1:17" ht="21">
      <c r="A3751" s="11" t="s">
        <v>165</v>
      </c>
      <c r="B3751" s="12" t="s">
        <v>2894</v>
      </c>
      <c r="C3751" s="12" t="s">
        <v>29</v>
      </c>
      <c r="D3751" s="12" t="s">
        <v>85</v>
      </c>
      <c r="E3751" s="12" t="s">
        <v>1187</v>
      </c>
      <c r="F3751" s="12" t="s">
        <v>86</v>
      </c>
      <c r="G3751" s="12" t="s">
        <v>77</v>
      </c>
      <c r="H3751" s="12" t="s">
        <v>338</v>
      </c>
      <c r="I3751" s="12" t="s">
        <v>589</v>
      </c>
      <c r="J3751" s="12" t="s">
        <v>24</v>
      </c>
      <c r="K3751" s="12"/>
      <c r="L3751" s="12"/>
      <c r="M3751" s="12"/>
      <c r="N3751" s="12" t="s">
        <v>1616</v>
      </c>
      <c r="O3751" s="12">
        <v>29</v>
      </c>
      <c r="P3751" s="13">
        <v>40571</v>
      </c>
      <c r="Q3751" s="14">
        <v>196</v>
      </c>
    </row>
    <row r="3752" spans="1:17" ht="21">
      <c r="A3752" s="11" t="s">
        <v>36</v>
      </c>
      <c r="B3752" s="12" t="s">
        <v>37</v>
      </c>
      <c r="C3752" s="12" t="s">
        <v>38</v>
      </c>
      <c r="D3752" s="12" t="s">
        <v>39</v>
      </c>
      <c r="E3752" s="12"/>
      <c r="F3752" s="12" t="s">
        <v>40</v>
      </c>
      <c r="G3752" s="12" t="s">
        <v>41</v>
      </c>
      <c r="H3752" s="12" t="s">
        <v>42</v>
      </c>
      <c r="I3752" s="12"/>
      <c r="J3752" s="12" t="s">
        <v>43</v>
      </c>
      <c r="K3752" s="12"/>
      <c r="L3752" s="12" t="s">
        <v>44</v>
      </c>
      <c r="M3752" s="12">
        <v>5</v>
      </c>
      <c r="N3752" s="12" t="s">
        <v>1652</v>
      </c>
      <c r="O3752" s="12">
        <v>16</v>
      </c>
      <c r="P3752" s="13">
        <v>4624</v>
      </c>
      <c r="Q3752" s="14">
        <v>291</v>
      </c>
    </row>
    <row r="3753" spans="1:17" ht="21">
      <c r="A3753" s="11" t="s">
        <v>36</v>
      </c>
      <c r="B3753" s="12" t="s">
        <v>149</v>
      </c>
      <c r="C3753" s="12" t="s">
        <v>29</v>
      </c>
      <c r="D3753" s="12" t="s">
        <v>39</v>
      </c>
      <c r="E3753" s="12"/>
      <c r="F3753" s="12" t="s">
        <v>40</v>
      </c>
      <c r="G3753" s="12" t="s">
        <v>41</v>
      </c>
      <c r="H3753" s="12" t="s">
        <v>42</v>
      </c>
      <c r="I3753" s="12"/>
      <c r="J3753" s="12" t="s">
        <v>43</v>
      </c>
      <c r="K3753" s="12" t="s">
        <v>150</v>
      </c>
      <c r="L3753" s="12" t="s">
        <v>44</v>
      </c>
      <c r="M3753" s="12">
        <v>1</v>
      </c>
      <c r="N3753" s="12" t="s">
        <v>937</v>
      </c>
      <c r="O3753" s="12">
        <v>42</v>
      </c>
      <c r="P3753" s="13">
        <v>11298</v>
      </c>
      <c r="Q3753" s="14">
        <v>429</v>
      </c>
    </row>
    <row r="3754" spans="1:17" ht="21">
      <c r="A3754" s="11" t="s">
        <v>17</v>
      </c>
      <c r="B3754" s="12"/>
      <c r="C3754" s="12" t="s">
        <v>18</v>
      </c>
      <c r="D3754" s="12" t="s">
        <v>19</v>
      </c>
      <c r="E3754" s="12" t="s">
        <v>20</v>
      </c>
      <c r="F3754" s="12" t="s">
        <v>21</v>
      </c>
      <c r="G3754" s="12" t="s">
        <v>22</v>
      </c>
      <c r="H3754" s="12" t="s">
        <v>23</v>
      </c>
      <c r="I3754" s="12"/>
      <c r="J3754" s="12" t="s">
        <v>24</v>
      </c>
      <c r="K3754" s="12" t="s">
        <v>25</v>
      </c>
      <c r="L3754" s="12" t="s">
        <v>26</v>
      </c>
      <c r="M3754" s="12"/>
      <c r="N3754" s="12" t="s">
        <v>3662</v>
      </c>
      <c r="O3754" s="12">
        <v>37</v>
      </c>
      <c r="P3754" s="13">
        <v>9157.1299999999992</v>
      </c>
      <c r="Q3754" s="14">
        <v>226</v>
      </c>
    </row>
    <row r="3755" spans="1:17" ht="21">
      <c r="A3755" s="11" t="s">
        <v>165</v>
      </c>
      <c r="B3755" s="12" t="s">
        <v>2966</v>
      </c>
      <c r="C3755" s="12" t="s">
        <v>18</v>
      </c>
      <c r="D3755" s="12" t="s">
        <v>85</v>
      </c>
      <c r="E3755" s="12" t="s">
        <v>75</v>
      </c>
      <c r="F3755" s="12" t="s">
        <v>86</v>
      </c>
      <c r="G3755" s="12" t="s">
        <v>41</v>
      </c>
      <c r="H3755" s="12" t="s">
        <v>33</v>
      </c>
      <c r="I3755" s="12" t="s">
        <v>589</v>
      </c>
      <c r="J3755" s="12" t="s">
        <v>24</v>
      </c>
      <c r="K3755" s="12"/>
      <c r="L3755" s="12"/>
      <c r="M3755" s="12"/>
      <c r="N3755" s="12" t="s">
        <v>346</v>
      </c>
      <c r="O3755" s="12">
        <v>38</v>
      </c>
      <c r="P3755" s="13">
        <v>68362</v>
      </c>
      <c r="Q3755" s="14">
        <v>496</v>
      </c>
    </row>
    <row r="3756" spans="1:17" ht="21">
      <c r="A3756" s="11" t="s">
        <v>28</v>
      </c>
      <c r="B3756" s="12" t="s">
        <v>3663</v>
      </c>
      <c r="C3756" s="12" t="s">
        <v>29</v>
      </c>
      <c r="D3756" s="12" t="s">
        <v>433</v>
      </c>
      <c r="E3756" s="12" t="s">
        <v>90</v>
      </c>
      <c r="F3756" s="12" t="s">
        <v>337</v>
      </c>
      <c r="G3756" s="12" t="s">
        <v>41</v>
      </c>
      <c r="H3756" s="12" t="s">
        <v>33</v>
      </c>
      <c r="I3756" s="12" t="s">
        <v>3664</v>
      </c>
      <c r="J3756" s="12" t="s">
        <v>24</v>
      </c>
      <c r="K3756" s="12"/>
      <c r="L3756" s="12"/>
      <c r="M3756" s="12"/>
      <c r="N3756" s="12" t="s">
        <v>132</v>
      </c>
      <c r="O3756" s="12">
        <v>56</v>
      </c>
      <c r="P3756" s="13">
        <v>33039.440000000002</v>
      </c>
      <c r="Q3756" s="14">
        <v>431</v>
      </c>
    </row>
    <row r="3757" spans="1:17" ht="21">
      <c r="A3757" s="11" t="s">
        <v>165</v>
      </c>
      <c r="B3757" s="12" t="s">
        <v>3665</v>
      </c>
      <c r="C3757" s="12" t="s">
        <v>29</v>
      </c>
      <c r="D3757" s="12" t="s">
        <v>85</v>
      </c>
      <c r="E3757" s="12" t="s">
        <v>20</v>
      </c>
      <c r="F3757" s="12" t="s">
        <v>86</v>
      </c>
      <c r="G3757" s="12" t="s">
        <v>77</v>
      </c>
      <c r="H3757" s="12" t="s">
        <v>33</v>
      </c>
      <c r="I3757" s="12" t="s">
        <v>589</v>
      </c>
      <c r="J3757" s="12" t="s">
        <v>24</v>
      </c>
      <c r="K3757" s="12"/>
      <c r="L3757" s="12"/>
      <c r="M3757" s="12"/>
      <c r="N3757" s="12" t="s">
        <v>127</v>
      </c>
      <c r="O3757" s="12">
        <v>35</v>
      </c>
      <c r="P3757" s="13">
        <v>22399.65</v>
      </c>
      <c r="Q3757" s="14">
        <v>469</v>
      </c>
    </row>
    <row r="3758" spans="1:17" ht="21">
      <c r="A3758" s="11" t="s">
        <v>165</v>
      </c>
      <c r="B3758" s="12" t="s">
        <v>1039</v>
      </c>
      <c r="C3758" s="12" t="s">
        <v>18</v>
      </c>
      <c r="D3758" s="12" t="s">
        <v>30</v>
      </c>
      <c r="E3758" s="12" t="s">
        <v>20</v>
      </c>
      <c r="F3758" s="12" t="s">
        <v>76</v>
      </c>
      <c r="G3758" s="12" t="s">
        <v>77</v>
      </c>
      <c r="H3758" s="12" t="s">
        <v>42</v>
      </c>
      <c r="I3758" s="12" t="s">
        <v>589</v>
      </c>
      <c r="J3758" s="12" t="s">
        <v>1040</v>
      </c>
      <c r="K3758" s="12"/>
      <c r="L3758" s="12"/>
      <c r="M3758" s="12"/>
      <c r="N3758" s="12" t="s">
        <v>3666</v>
      </c>
      <c r="O3758" s="12">
        <v>23</v>
      </c>
      <c r="P3758" s="13">
        <v>74272.06</v>
      </c>
      <c r="Q3758" s="14">
        <v>438</v>
      </c>
    </row>
    <row r="3759" spans="1:17" ht="21">
      <c r="A3759" s="11" t="s">
        <v>165</v>
      </c>
      <c r="B3759" s="12" t="s">
        <v>1087</v>
      </c>
      <c r="C3759" s="12" t="s">
        <v>73</v>
      </c>
      <c r="D3759" s="12" t="s">
        <v>30</v>
      </c>
      <c r="E3759" s="12" t="s">
        <v>1187</v>
      </c>
      <c r="F3759" s="12" t="s">
        <v>76</v>
      </c>
      <c r="G3759" s="12" t="s">
        <v>32</v>
      </c>
      <c r="H3759" s="12" t="s">
        <v>33</v>
      </c>
      <c r="I3759" s="12" t="s">
        <v>589</v>
      </c>
      <c r="J3759" s="12" t="s">
        <v>1789</v>
      </c>
      <c r="K3759" s="12"/>
      <c r="L3759" s="12"/>
      <c r="M3759" s="12"/>
      <c r="N3759" s="12" t="s">
        <v>3667</v>
      </c>
      <c r="O3759" s="12">
        <v>60</v>
      </c>
      <c r="P3759" s="13">
        <v>25200</v>
      </c>
      <c r="Q3759" s="14">
        <v>493</v>
      </c>
    </row>
    <row r="3760" spans="1:17" ht="21">
      <c r="A3760" s="11" t="s">
        <v>165</v>
      </c>
      <c r="B3760" s="12" t="s">
        <v>2750</v>
      </c>
      <c r="C3760" s="12" t="s">
        <v>18</v>
      </c>
      <c r="D3760" s="12" t="s">
        <v>85</v>
      </c>
      <c r="E3760" s="12" t="s">
        <v>49</v>
      </c>
      <c r="F3760" s="12" t="s">
        <v>76</v>
      </c>
      <c r="G3760" s="12" t="s">
        <v>77</v>
      </c>
      <c r="H3760" s="12" t="s">
        <v>256</v>
      </c>
      <c r="I3760" s="12" t="s">
        <v>589</v>
      </c>
      <c r="J3760" s="12" t="s">
        <v>24</v>
      </c>
      <c r="K3760" s="12"/>
      <c r="L3760" s="12"/>
      <c r="M3760" s="12"/>
      <c r="N3760" s="12" t="s">
        <v>265</v>
      </c>
      <c r="O3760" s="12">
        <v>23</v>
      </c>
      <c r="P3760" s="13">
        <v>45977</v>
      </c>
      <c r="Q3760" s="14">
        <v>233</v>
      </c>
    </row>
    <row r="3761" spans="1:17" ht="21">
      <c r="A3761" s="11" t="s">
        <v>165</v>
      </c>
      <c r="B3761" s="12" t="s">
        <v>3395</v>
      </c>
      <c r="C3761" s="12" t="s">
        <v>73</v>
      </c>
      <c r="D3761" s="12" t="s">
        <v>30</v>
      </c>
      <c r="E3761" s="12" t="s">
        <v>75</v>
      </c>
      <c r="F3761" s="12" t="s">
        <v>106</v>
      </c>
      <c r="G3761" s="12" t="s">
        <v>77</v>
      </c>
      <c r="H3761" s="12" t="s">
        <v>42</v>
      </c>
      <c r="I3761" s="12" t="s">
        <v>589</v>
      </c>
      <c r="J3761" s="12" t="s">
        <v>3403</v>
      </c>
      <c r="K3761" s="12"/>
      <c r="L3761" s="12"/>
      <c r="M3761" s="12"/>
      <c r="N3761" s="12" t="s">
        <v>1673</v>
      </c>
      <c r="O3761" s="12">
        <v>17</v>
      </c>
      <c r="P3761" s="13">
        <v>13004.83</v>
      </c>
      <c r="Q3761" s="14">
        <v>282</v>
      </c>
    </row>
    <row r="3762" spans="1:17" ht="21">
      <c r="A3762" s="11" t="s">
        <v>123</v>
      </c>
      <c r="B3762" s="12" t="s">
        <v>3668</v>
      </c>
      <c r="C3762" s="12" t="s">
        <v>18</v>
      </c>
      <c r="D3762" s="12" t="s">
        <v>2069</v>
      </c>
      <c r="E3762" s="12" t="s">
        <v>208</v>
      </c>
      <c r="F3762" s="12" t="s">
        <v>374</v>
      </c>
      <c r="G3762" s="12" t="s">
        <v>77</v>
      </c>
      <c r="H3762" s="12" t="s">
        <v>42</v>
      </c>
      <c r="I3762" s="12" t="s">
        <v>1142</v>
      </c>
      <c r="J3762" s="12" t="s">
        <v>24</v>
      </c>
      <c r="K3762" s="12"/>
      <c r="L3762" s="12"/>
      <c r="M3762" s="12"/>
      <c r="N3762" s="12" t="s">
        <v>2876</v>
      </c>
      <c r="O3762" s="12">
        <v>63</v>
      </c>
      <c r="P3762" s="13">
        <v>56006.37</v>
      </c>
      <c r="Q3762" s="14">
        <v>559</v>
      </c>
    </row>
    <row r="3763" spans="1:17" ht="21">
      <c r="A3763" s="11" t="s">
        <v>123</v>
      </c>
      <c r="B3763" s="12" t="s">
        <v>3669</v>
      </c>
      <c r="C3763" s="12" t="s">
        <v>48</v>
      </c>
      <c r="D3763" s="12"/>
      <c r="E3763" s="12" t="s">
        <v>75</v>
      </c>
      <c r="F3763" s="12" t="s">
        <v>106</v>
      </c>
      <c r="G3763" s="12" t="s">
        <v>77</v>
      </c>
      <c r="H3763" s="12" t="s">
        <v>33</v>
      </c>
      <c r="I3763" s="12" t="s">
        <v>34</v>
      </c>
      <c r="J3763" s="12" t="s">
        <v>389</v>
      </c>
      <c r="K3763" s="12" t="s">
        <v>1333</v>
      </c>
      <c r="L3763" s="12"/>
      <c r="M3763" s="12"/>
      <c r="N3763" s="12" t="s">
        <v>100</v>
      </c>
      <c r="O3763" s="12">
        <v>37</v>
      </c>
      <c r="P3763" s="13">
        <v>62863</v>
      </c>
      <c r="Q3763" s="14">
        <v>168</v>
      </c>
    </row>
    <row r="3764" spans="1:17" ht="21">
      <c r="A3764" s="11" t="s">
        <v>165</v>
      </c>
      <c r="B3764" s="12" t="s">
        <v>3387</v>
      </c>
      <c r="C3764" s="12" t="s">
        <v>218</v>
      </c>
      <c r="D3764" s="12" t="s">
        <v>30</v>
      </c>
      <c r="E3764" s="12" t="s">
        <v>75</v>
      </c>
      <c r="F3764" s="12" t="s">
        <v>76</v>
      </c>
      <c r="G3764" s="12" t="s">
        <v>32</v>
      </c>
      <c r="H3764" s="12" t="s">
        <v>33</v>
      </c>
      <c r="I3764" s="12" t="s">
        <v>589</v>
      </c>
      <c r="J3764" s="12" t="s">
        <v>24</v>
      </c>
      <c r="K3764" s="12"/>
      <c r="L3764" s="12"/>
      <c r="M3764" s="12"/>
      <c r="N3764" s="12" t="s">
        <v>3670</v>
      </c>
      <c r="O3764" s="12">
        <v>18</v>
      </c>
      <c r="P3764" s="13">
        <v>33977.160000000003</v>
      </c>
      <c r="Q3764" s="14">
        <v>410</v>
      </c>
    </row>
    <row r="3765" spans="1:17" ht="21">
      <c r="A3765" s="11" t="s">
        <v>165</v>
      </c>
      <c r="B3765" s="12" t="s">
        <v>2138</v>
      </c>
      <c r="C3765" s="12" t="s">
        <v>73</v>
      </c>
      <c r="D3765" s="12" t="s">
        <v>85</v>
      </c>
      <c r="E3765" s="12" t="s">
        <v>75</v>
      </c>
      <c r="F3765" s="12" t="s">
        <v>76</v>
      </c>
      <c r="G3765" s="12" t="s">
        <v>77</v>
      </c>
      <c r="H3765" s="12" t="s">
        <v>42</v>
      </c>
      <c r="I3765" s="12" t="s">
        <v>589</v>
      </c>
      <c r="J3765" s="12" t="s">
        <v>3299</v>
      </c>
      <c r="K3765" s="12"/>
      <c r="L3765" s="12"/>
      <c r="M3765" s="12"/>
      <c r="N3765" s="12" t="s">
        <v>3671</v>
      </c>
      <c r="O3765" s="12">
        <v>45</v>
      </c>
      <c r="P3765" s="13">
        <v>45855</v>
      </c>
      <c r="Q3765" s="14">
        <v>192</v>
      </c>
    </row>
    <row r="3766" spans="1:17" ht="21">
      <c r="A3766" s="11" t="s">
        <v>17</v>
      </c>
      <c r="B3766" s="12"/>
      <c r="C3766" s="12" t="s">
        <v>29</v>
      </c>
      <c r="D3766" s="12" t="s">
        <v>19</v>
      </c>
      <c r="E3766" s="12" t="s">
        <v>94</v>
      </c>
      <c r="F3766" s="12" t="s">
        <v>95</v>
      </c>
      <c r="G3766" s="12" t="s">
        <v>96</v>
      </c>
      <c r="H3766" s="12" t="s">
        <v>23</v>
      </c>
      <c r="I3766" s="12"/>
      <c r="J3766" s="12" t="s">
        <v>24</v>
      </c>
      <c r="K3766" s="12" t="s">
        <v>25</v>
      </c>
      <c r="L3766" s="12" t="s">
        <v>97</v>
      </c>
      <c r="M3766" s="12">
        <v>5</v>
      </c>
      <c r="N3766" s="12" t="s">
        <v>132</v>
      </c>
      <c r="O3766" s="12">
        <v>24</v>
      </c>
      <c r="P3766" s="13">
        <v>14159.76</v>
      </c>
      <c r="Q3766" s="14">
        <v>114</v>
      </c>
    </row>
    <row r="3767" spans="1:17" ht="21">
      <c r="A3767" s="11" t="s">
        <v>36</v>
      </c>
      <c r="B3767" s="12" t="s">
        <v>37</v>
      </c>
      <c r="C3767" s="12" t="s">
        <v>38</v>
      </c>
      <c r="D3767" s="12" t="s">
        <v>39</v>
      </c>
      <c r="E3767" s="12"/>
      <c r="F3767" s="12" t="s">
        <v>40</v>
      </c>
      <c r="G3767" s="12" t="s">
        <v>41</v>
      </c>
      <c r="H3767" s="12" t="s">
        <v>42</v>
      </c>
      <c r="I3767" s="12"/>
      <c r="J3767" s="12" t="s">
        <v>43</v>
      </c>
      <c r="K3767" s="12"/>
      <c r="L3767" s="12" t="s">
        <v>44</v>
      </c>
      <c r="M3767" s="12">
        <v>5</v>
      </c>
      <c r="N3767" s="12" t="s">
        <v>3672</v>
      </c>
      <c r="O3767" s="12">
        <v>24</v>
      </c>
      <c r="P3767" s="13">
        <v>15071.76</v>
      </c>
      <c r="Q3767" s="14">
        <v>150</v>
      </c>
    </row>
    <row r="3768" spans="1:17" ht="21">
      <c r="A3768" s="11" t="s">
        <v>36</v>
      </c>
      <c r="B3768" s="12" t="s">
        <v>149</v>
      </c>
      <c r="C3768" s="12" t="s">
        <v>29</v>
      </c>
      <c r="D3768" s="12" t="s">
        <v>39</v>
      </c>
      <c r="E3768" s="12"/>
      <c r="F3768" s="12" t="s">
        <v>40</v>
      </c>
      <c r="G3768" s="12" t="s">
        <v>41</v>
      </c>
      <c r="H3768" s="12" t="s">
        <v>42</v>
      </c>
      <c r="I3768" s="12"/>
      <c r="J3768" s="12" t="s">
        <v>43</v>
      </c>
      <c r="K3768" s="12" t="s">
        <v>150</v>
      </c>
      <c r="L3768" s="12" t="s">
        <v>44</v>
      </c>
      <c r="M3768" s="12">
        <v>1</v>
      </c>
      <c r="N3768" s="12" t="s">
        <v>1667</v>
      </c>
      <c r="O3768" s="12">
        <v>13</v>
      </c>
      <c r="P3768" s="13">
        <v>14299.87</v>
      </c>
      <c r="Q3768" s="14">
        <v>142</v>
      </c>
    </row>
    <row r="3769" spans="1:17" ht="21">
      <c r="A3769" s="11" t="s">
        <v>17</v>
      </c>
      <c r="B3769" s="12"/>
      <c r="C3769" s="12" t="s">
        <v>18</v>
      </c>
      <c r="D3769" s="12" t="s">
        <v>19</v>
      </c>
      <c r="E3769" s="12" t="s">
        <v>20</v>
      </c>
      <c r="F3769" s="12" t="s">
        <v>21</v>
      </c>
      <c r="G3769" s="12" t="s">
        <v>22</v>
      </c>
      <c r="H3769" s="12" t="s">
        <v>23</v>
      </c>
      <c r="I3769" s="12"/>
      <c r="J3769" s="12" t="s">
        <v>24</v>
      </c>
      <c r="K3769" s="12" t="s">
        <v>25</v>
      </c>
      <c r="L3769" s="12" t="s">
        <v>26</v>
      </c>
      <c r="M3769" s="12"/>
      <c r="N3769" s="12" t="s">
        <v>100</v>
      </c>
      <c r="O3769" s="12">
        <v>53</v>
      </c>
      <c r="P3769" s="13">
        <v>90047</v>
      </c>
      <c r="Q3769" s="14">
        <v>466</v>
      </c>
    </row>
    <row r="3770" spans="1:17" ht="21">
      <c r="A3770" s="11" t="s">
        <v>165</v>
      </c>
      <c r="B3770" s="12" t="s">
        <v>3673</v>
      </c>
      <c r="C3770" s="12" t="s">
        <v>29</v>
      </c>
      <c r="D3770" s="12" t="s">
        <v>85</v>
      </c>
      <c r="E3770" s="12" t="s">
        <v>49</v>
      </c>
      <c r="F3770" s="12" t="s">
        <v>86</v>
      </c>
      <c r="G3770" s="12" t="s">
        <v>77</v>
      </c>
      <c r="H3770" s="12" t="s">
        <v>33</v>
      </c>
      <c r="I3770" s="12" t="s">
        <v>589</v>
      </c>
      <c r="J3770" s="12" t="s">
        <v>24</v>
      </c>
      <c r="K3770" s="12"/>
      <c r="L3770" s="12"/>
      <c r="M3770" s="12"/>
      <c r="N3770" s="12" t="s">
        <v>3674</v>
      </c>
      <c r="O3770" s="12">
        <v>27</v>
      </c>
      <c r="P3770" s="13">
        <v>67726.53</v>
      </c>
      <c r="Q3770" s="14">
        <v>463</v>
      </c>
    </row>
    <row r="3771" spans="1:17" ht="21">
      <c r="A3771" s="11" t="s">
        <v>165</v>
      </c>
      <c r="B3771" s="12" t="s">
        <v>2023</v>
      </c>
      <c r="C3771" s="12" t="s">
        <v>73</v>
      </c>
      <c r="D3771" s="12" t="s">
        <v>85</v>
      </c>
      <c r="E3771" s="12" t="s">
        <v>2443</v>
      </c>
      <c r="F3771" s="12" t="s">
        <v>145</v>
      </c>
      <c r="G3771" s="12" t="s">
        <v>32</v>
      </c>
      <c r="H3771" s="12" t="s">
        <v>42</v>
      </c>
      <c r="I3771" s="12" t="s">
        <v>589</v>
      </c>
      <c r="J3771" s="12" t="s">
        <v>3403</v>
      </c>
      <c r="K3771" s="12"/>
      <c r="L3771" s="12"/>
      <c r="M3771" s="12"/>
      <c r="N3771" s="12" t="s">
        <v>151</v>
      </c>
      <c r="O3771" s="12">
        <v>32</v>
      </c>
      <c r="P3771" s="13">
        <v>12479.68</v>
      </c>
      <c r="Q3771" s="14">
        <v>135</v>
      </c>
    </row>
    <row r="3772" spans="1:17" ht="21">
      <c r="A3772" s="11" t="s">
        <v>165</v>
      </c>
      <c r="B3772" s="12" t="s">
        <v>2426</v>
      </c>
      <c r="C3772" s="12" t="s">
        <v>18</v>
      </c>
      <c r="D3772" s="12" t="s">
        <v>85</v>
      </c>
      <c r="E3772" s="12" t="s">
        <v>49</v>
      </c>
      <c r="F3772" s="12" t="s">
        <v>86</v>
      </c>
      <c r="G3772" s="12" t="s">
        <v>77</v>
      </c>
      <c r="H3772" s="12" t="s">
        <v>33</v>
      </c>
      <c r="I3772" s="12" t="s">
        <v>589</v>
      </c>
      <c r="J3772" s="12" t="s">
        <v>24</v>
      </c>
      <c r="K3772" s="12"/>
      <c r="L3772" s="12"/>
      <c r="M3772" s="12"/>
      <c r="N3772" s="12" t="s">
        <v>132</v>
      </c>
      <c r="O3772" s="12">
        <v>33</v>
      </c>
      <c r="P3772" s="13">
        <v>19469.669999999998</v>
      </c>
      <c r="Q3772" s="14">
        <v>274</v>
      </c>
    </row>
    <row r="3773" spans="1:17" ht="21">
      <c r="A3773" s="11" t="s">
        <v>28</v>
      </c>
      <c r="B3773" s="12" t="s">
        <v>3663</v>
      </c>
      <c r="C3773" s="12" t="s">
        <v>29</v>
      </c>
      <c r="D3773" s="12" t="s">
        <v>433</v>
      </c>
      <c r="E3773" s="12" t="s">
        <v>90</v>
      </c>
      <c r="F3773" s="12" t="s">
        <v>337</v>
      </c>
      <c r="G3773" s="12" t="s">
        <v>77</v>
      </c>
      <c r="H3773" s="12" t="s">
        <v>256</v>
      </c>
      <c r="I3773" s="12" t="s">
        <v>3664</v>
      </c>
      <c r="J3773" s="12" t="s">
        <v>24</v>
      </c>
      <c r="K3773" s="12"/>
      <c r="L3773" s="12"/>
      <c r="M3773" s="12"/>
      <c r="N3773" s="12" t="s">
        <v>3675</v>
      </c>
      <c r="O3773" s="12">
        <v>64</v>
      </c>
      <c r="P3773" s="13">
        <v>167511.04000000001</v>
      </c>
      <c r="Q3773" s="14">
        <v>437</v>
      </c>
    </row>
    <row r="3774" spans="1:17" ht="21">
      <c r="A3774" s="11" t="s">
        <v>165</v>
      </c>
      <c r="B3774" s="12" t="s">
        <v>2991</v>
      </c>
      <c r="C3774" s="12" t="s">
        <v>29</v>
      </c>
      <c r="D3774" s="12" t="s">
        <v>30</v>
      </c>
      <c r="E3774" s="12" t="s">
        <v>75</v>
      </c>
      <c r="F3774" s="12" t="s">
        <v>76</v>
      </c>
      <c r="G3774" s="12" t="s">
        <v>77</v>
      </c>
      <c r="H3774" s="12" t="s">
        <v>33</v>
      </c>
      <c r="I3774" s="12" t="s">
        <v>589</v>
      </c>
      <c r="J3774" s="12" t="s">
        <v>3611</v>
      </c>
      <c r="K3774" s="12"/>
      <c r="L3774" s="12"/>
      <c r="M3774" s="12"/>
      <c r="N3774" s="12" t="s">
        <v>1954</v>
      </c>
      <c r="O3774" s="12">
        <v>38</v>
      </c>
      <c r="P3774" s="13">
        <v>37962</v>
      </c>
      <c r="Q3774" s="14">
        <v>439</v>
      </c>
    </row>
    <row r="3775" spans="1:17" ht="21">
      <c r="A3775" s="11" t="s">
        <v>165</v>
      </c>
      <c r="B3775" s="12" t="s">
        <v>1472</v>
      </c>
      <c r="C3775" s="12" t="s">
        <v>29</v>
      </c>
      <c r="D3775" s="12" t="s">
        <v>853</v>
      </c>
      <c r="E3775" s="12" t="s">
        <v>2443</v>
      </c>
      <c r="F3775" s="12" t="s">
        <v>145</v>
      </c>
      <c r="G3775" s="12" t="s">
        <v>32</v>
      </c>
      <c r="H3775" s="12" t="s">
        <v>42</v>
      </c>
      <c r="I3775" s="12" t="s">
        <v>589</v>
      </c>
      <c r="J3775" s="12" t="s">
        <v>3396</v>
      </c>
      <c r="K3775" s="12"/>
      <c r="L3775" s="12"/>
      <c r="M3775" s="12"/>
      <c r="N3775" s="12" t="s">
        <v>45</v>
      </c>
      <c r="O3775" s="12">
        <v>54</v>
      </c>
      <c r="P3775" s="13">
        <v>53999.46</v>
      </c>
      <c r="Q3775" s="14">
        <v>292</v>
      </c>
    </row>
    <row r="3776" spans="1:17" ht="21">
      <c r="A3776" s="11" t="s">
        <v>165</v>
      </c>
      <c r="B3776" s="12" t="s">
        <v>3393</v>
      </c>
      <c r="C3776" s="12" t="s">
        <v>29</v>
      </c>
      <c r="D3776" s="12" t="s">
        <v>30</v>
      </c>
      <c r="E3776" s="12" t="s">
        <v>75</v>
      </c>
      <c r="F3776" s="12" t="s">
        <v>76</v>
      </c>
      <c r="G3776" s="12" t="s">
        <v>32</v>
      </c>
      <c r="H3776" s="12" t="s">
        <v>33</v>
      </c>
      <c r="I3776" s="12" t="s">
        <v>589</v>
      </c>
      <c r="J3776" s="12" t="s">
        <v>24</v>
      </c>
      <c r="K3776" s="12"/>
      <c r="L3776" s="12"/>
      <c r="M3776" s="12"/>
      <c r="N3776" s="12" t="s">
        <v>211</v>
      </c>
      <c r="O3776" s="12">
        <v>59</v>
      </c>
      <c r="P3776" s="13">
        <v>27139.41</v>
      </c>
      <c r="Q3776" s="14">
        <v>164</v>
      </c>
    </row>
    <row r="3777" spans="1:17" ht="21">
      <c r="A3777" s="11" t="s">
        <v>165</v>
      </c>
      <c r="B3777" s="12" t="s">
        <v>907</v>
      </c>
      <c r="C3777" s="12" t="s">
        <v>210</v>
      </c>
      <c r="D3777" s="12" t="s">
        <v>3622</v>
      </c>
      <c r="E3777" s="12" t="s">
        <v>20</v>
      </c>
      <c r="F3777" s="12" t="s">
        <v>145</v>
      </c>
      <c r="G3777" s="12" t="s">
        <v>32</v>
      </c>
      <c r="H3777" s="12" t="s">
        <v>42</v>
      </c>
      <c r="I3777" s="12" t="s">
        <v>589</v>
      </c>
      <c r="J3777" s="12" t="s">
        <v>3396</v>
      </c>
      <c r="K3777" s="12"/>
      <c r="L3777" s="12"/>
      <c r="M3777" s="12"/>
      <c r="N3777" s="12" t="s">
        <v>45</v>
      </c>
      <c r="O3777" s="12">
        <v>18</v>
      </c>
      <c r="P3777" s="13">
        <v>17999.82</v>
      </c>
      <c r="Q3777" s="14">
        <v>429</v>
      </c>
    </row>
    <row r="3778" spans="1:17" ht="21">
      <c r="A3778" s="11" t="s">
        <v>165</v>
      </c>
      <c r="B3778" s="12" t="s">
        <v>2894</v>
      </c>
      <c r="C3778" s="12" t="s">
        <v>29</v>
      </c>
      <c r="D3778" s="12" t="s">
        <v>85</v>
      </c>
      <c r="E3778" s="12" t="s">
        <v>49</v>
      </c>
      <c r="F3778" s="12" t="s">
        <v>86</v>
      </c>
      <c r="G3778" s="12" t="s">
        <v>32</v>
      </c>
      <c r="H3778" s="12" t="s">
        <v>338</v>
      </c>
      <c r="I3778" s="12" t="s">
        <v>589</v>
      </c>
      <c r="J3778" s="12" t="s">
        <v>24</v>
      </c>
      <c r="K3778" s="12"/>
      <c r="L3778" s="12"/>
      <c r="M3778" s="12"/>
      <c r="N3778" s="12" t="s">
        <v>3676</v>
      </c>
      <c r="O3778" s="12">
        <v>39</v>
      </c>
      <c r="P3778" s="13">
        <v>38258.61</v>
      </c>
      <c r="Q3778" s="14">
        <v>497</v>
      </c>
    </row>
    <row r="3779" spans="1:17" ht="21">
      <c r="A3779" s="11" t="s">
        <v>165</v>
      </c>
      <c r="B3779" s="12" t="s">
        <v>1472</v>
      </c>
      <c r="C3779" s="12" t="s">
        <v>29</v>
      </c>
      <c r="D3779" s="12" t="s">
        <v>853</v>
      </c>
      <c r="E3779" s="12" t="s">
        <v>75</v>
      </c>
      <c r="F3779" s="12" t="s">
        <v>76</v>
      </c>
      <c r="G3779" s="12" t="s">
        <v>77</v>
      </c>
      <c r="H3779" s="12" t="s">
        <v>33</v>
      </c>
      <c r="I3779" s="12" t="s">
        <v>589</v>
      </c>
      <c r="J3779" s="12" t="s">
        <v>3396</v>
      </c>
      <c r="K3779" s="12"/>
      <c r="L3779" s="12"/>
      <c r="M3779" s="12"/>
      <c r="N3779" s="12" t="s">
        <v>3677</v>
      </c>
      <c r="O3779" s="12">
        <v>26</v>
      </c>
      <c r="P3779" s="13">
        <v>96199.74</v>
      </c>
      <c r="Q3779" s="14">
        <v>365</v>
      </c>
    </row>
    <row r="3780" spans="1:17" ht="21">
      <c r="A3780" s="11" t="s">
        <v>165</v>
      </c>
      <c r="B3780" s="12" t="s">
        <v>2708</v>
      </c>
      <c r="C3780" s="12" t="s">
        <v>29</v>
      </c>
      <c r="D3780" s="12" t="s">
        <v>85</v>
      </c>
      <c r="E3780" s="12" t="s">
        <v>2443</v>
      </c>
      <c r="F3780" s="12" t="s">
        <v>76</v>
      </c>
      <c r="G3780" s="12" t="s">
        <v>32</v>
      </c>
      <c r="H3780" s="12" t="s">
        <v>42</v>
      </c>
      <c r="I3780" s="12" t="s">
        <v>589</v>
      </c>
      <c r="J3780" s="12" t="s">
        <v>24</v>
      </c>
      <c r="K3780" s="12"/>
      <c r="L3780" s="12"/>
      <c r="M3780" s="12"/>
      <c r="N3780" s="12" t="s">
        <v>3678</v>
      </c>
      <c r="O3780" s="12">
        <v>53</v>
      </c>
      <c r="P3780" s="13">
        <v>111246.47</v>
      </c>
      <c r="Q3780" s="14">
        <v>240</v>
      </c>
    </row>
    <row r="3781" spans="1:17" ht="21">
      <c r="A3781" s="11" t="s">
        <v>165</v>
      </c>
      <c r="B3781" s="12" t="s">
        <v>3679</v>
      </c>
      <c r="C3781" s="12" t="s">
        <v>18</v>
      </c>
      <c r="D3781" s="12" t="s">
        <v>30</v>
      </c>
      <c r="E3781" s="12" t="s">
        <v>20</v>
      </c>
      <c r="F3781" s="12" t="s">
        <v>76</v>
      </c>
      <c r="G3781" s="12" t="s">
        <v>32</v>
      </c>
      <c r="H3781" s="12" t="s">
        <v>33</v>
      </c>
      <c r="I3781" s="12" t="s">
        <v>589</v>
      </c>
      <c r="J3781" s="12" t="s">
        <v>24</v>
      </c>
      <c r="K3781" s="12"/>
      <c r="L3781" s="12"/>
      <c r="M3781" s="12"/>
      <c r="N3781" s="12" t="s">
        <v>3680</v>
      </c>
      <c r="O3781" s="12">
        <v>30</v>
      </c>
      <c r="P3781" s="13">
        <v>60629.7</v>
      </c>
      <c r="Q3781" s="14">
        <v>451</v>
      </c>
    </row>
    <row r="3782" spans="1:17" ht="21">
      <c r="A3782" s="11" t="s">
        <v>17</v>
      </c>
      <c r="B3782" s="12"/>
      <c r="C3782" s="12" t="s">
        <v>29</v>
      </c>
      <c r="D3782" s="12" t="s">
        <v>19</v>
      </c>
      <c r="E3782" s="12" t="s">
        <v>94</v>
      </c>
      <c r="F3782" s="12" t="s">
        <v>95</v>
      </c>
      <c r="G3782" s="12" t="s">
        <v>96</v>
      </c>
      <c r="H3782" s="12" t="s">
        <v>23</v>
      </c>
      <c r="I3782" s="12"/>
      <c r="J3782" s="12" t="s">
        <v>24</v>
      </c>
      <c r="K3782" s="12" t="s">
        <v>25</v>
      </c>
      <c r="L3782" s="12" t="s">
        <v>97</v>
      </c>
      <c r="M3782" s="12">
        <v>5</v>
      </c>
      <c r="N3782" s="12" t="s">
        <v>3681</v>
      </c>
      <c r="O3782" s="12">
        <v>59</v>
      </c>
      <c r="P3782" s="13">
        <v>5603.82</v>
      </c>
      <c r="Q3782" s="14">
        <v>245</v>
      </c>
    </row>
    <row r="3783" spans="1:17" ht="21">
      <c r="A3783" s="11" t="s">
        <v>28</v>
      </c>
      <c r="B3783" s="12"/>
      <c r="C3783" s="12" t="s">
        <v>18</v>
      </c>
      <c r="D3783" s="12" t="s">
        <v>287</v>
      </c>
      <c r="E3783" s="12" t="s">
        <v>32</v>
      </c>
      <c r="F3783" s="12" t="s">
        <v>288</v>
      </c>
      <c r="G3783" s="12" t="s">
        <v>77</v>
      </c>
      <c r="H3783" s="12" t="s">
        <v>23</v>
      </c>
      <c r="I3783" s="12"/>
      <c r="J3783" s="12" t="s">
        <v>24</v>
      </c>
      <c r="K3783" s="12" t="s">
        <v>25</v>
      </c>
      <c r="L3783" s="12" t="s">
        <v>97</v>
      </c>
      <c r="M3783" s="12">
        <v>4.7</v>
      </c>
      <c r="N3783" s="12" t="s">
        <v>151</v>
      </c>
      <c r="O3783" s="12">
        <v>14</v>
      </c>
      <c r="P3783" s="13">
        <v>5459.86</v>
      </c>
      <c r="Q3783" s="14">
        <v>158</v>
      </c>
    </row>
    <row r="3784" spans="1:17" ht="21">
      <c r="A3784" s="11" t="s">
        <v>28</v>
      </c>
      <c r="B3784" s="12"/>
      <c r="C3784" s="12" t="s">
        <v>29</v>
      </c>
      <c r="D3784" s="12" t="s">
        <v>85</v>
      </c>
      <c r="E3784" s="12" t="s">
        <v>20</v>
      </c>
      <c r="F3784" s="12" t="s">
        <v>99</v>
      </c>
      <c r="G3784" s="12" t="s">
        <v>77</v>
      </c>
      <c r="H3784" s="12" t="s">
        <v>23</v>
      </c>
      <c r="I3784" s="12"/>
      <c r="J3784" s="12" t="s">
        <v>24</v>
      </c>
      <c r="K3784" s="12" t="s">
        <v>25</v>
      </c>
      <c r="L3784" s="12" t="s">
        <v>97</v>
      </c>
      <c r="M3784" s="12">
        <v>4.4000000000000004</v>
      </c>
      <c r="N3784" s="12" t="s">
        <v>1067</v>
      </c>
      <c r="O3784" s="12">
        <v>14</v>
      </c>
      <c r="P3784" s="13">
        <v>5599.86</v>
      </c>
      <c r="Q3784" s="14">
        <v>416</v>
      </c>
    </row>
    <row r="3785" spans="1:17" ht="21">
      <c r="A3785" s="11" t="s">
        <v>165</v>
      </c>
      <c r="B3785" s="12" t="s">
        <v>3528</v>
      </c>
      <c r="C3785" s="12" t="s">
        <v>18</v>
      </c>
      <c r="D3785" s="12" t="s">
        <v>85</v>
      </c>
      <c r="E3785" s="12" t="s">
        <v>49</v>
      </c>
      <c r="F3785" s="12" t="s">
        <v>86</v>
      </c>
      <c r="G3785" s="12" t="s">
        <v>77</v>
      </c>
      <c r="H3785" s="12" t="s">
        <v>338</v>
      </c>
      <c r="I3785" s="12" t="s">
        <v>589</v>
      </c>
      <c r="J3785" s="12" t="s">
        <v>24</v>
      </c>
      <c r="K3785" s="12"/>
      <c r="L3785" s="12"/>
      <c r="M3785" s="12"/>
      <c r="N3785" s="12" t="s">
        <v>391</v>
      </c>
      <c r="O3785" s="12">
        <v>58</v>
      </c>
      <c r="P3785" s="13">
        <v>56782</v>
      </c>
      <c r="Q3785" s="14">
        <v>518</v>
      </c>
    </row>
    <row r="3786" spans="1:17" ht="21">
      <c r="A3786" s="11" t="s">
        <v>165</v>
      </c>
      <c r="B3786" s="12" t="s">
        <v>2894</v>
      </c>
      <c r="C3786" s="12" t="s">
        <v>29</v>
      </c>
      <c r="D3786" s="12" t="s">
        <v>85</v>
      </c>
      <c r="E3786" s="12" t="s">
        <v>20</v>
      </c>
      <c r="F3786" s="12" t="s">
        <v>86</v>
      </c>
      <c r="G3786" s="12" t="s">
        <v>41</v>
      </c>
      <c r="H3786" s="12" t="s">
        <v>338</v>
      </c>
      <c r="I3786" s="12" t="s">
        <v>589</v>
      </c>
      <c r="J3786" s="12" t="s">
        <v>24</v>
      </c>
      <c r="K3786" s="12"/>
      <c r="L3786" s="12"/>
      <c r="M3786" s="12"/>
      <c r="N3786" s="12" t="s">
        <v>151</v>
      </c>
      <c r="O3786" s="12">
        <v>34</v>
      </c>
      <c r="P3786" s="13">
        <v>13259.66</v>
      </c>
      <c r="Q3786" s="14">
        <v>416</v>
      </c>
    </row>
    <row r="3787" spans="1:17" ht="21">
      <c r="A3787" s="11" t="s">
        <v>165</v>
      </c>
      <c r="B3787" s="12" t="s">
        <v>3444</v>
      </c>
      <c r="C3787" s="12" t="s">
        <v>29</v>
      </c>
      <c r="D3787" s="12" t="s">
        <v>85</v>
      </c>
      <c r="E3787" s="12" t="s">
        <v>20</v>
      </c>
      <c r="F3787" s="12" t="s">
        <v>86</v>
      </c>
      <c r="G3787" s="12" t="s">
        <v>22</v>
      </c>
      <c r="H3787" s="12" t="s">
        <v>338</v>
      </c>
      <c r="I3787" s="12" t="s">
        <v>589</v>
      </c>
      <c r="J3787" s="12" t="s">
        <v>24</v>
      </c>
      <c r="K3787" s="12"/>
      <c r="L3787" s="12"/>
      <c r="M3787" s="12"/>
      <c r="N3787" s="12" t="s">
        <v>2048</v>
      </c>
      <c r="O3787" s="12">
        <v>16</v>
      </c>
      <c r="P3787" s="13">
        <v>15823.84</v>
      </c>
      <c r="Q3787" s="14">
        <v>361</v>
      </c>
    </row>
    <row r="3788" spans="1:17" ht="21">
      <c r="A3788" s="11" t="s">
        <v>165</v>
      </c>
      <c r="B3788" s="12" t="s">
        <v>2353</v>
      </c>
      <c r="C3788" s="12" t="s">
        <v>18</v>
      </c>
      <c r="D3788" s="12" t="s">
        <v>85</v>
      </c>
      <c r="E3788" s="12" t="s">
        <v>49</v>
      </c>
      <c r="F3788" s="12" t="s">
        <v>86</v>
      </c>
      <c r="G3788" s="12" t="s">
        <v>77</v>
      </c>
      <c r="H3788" s="12" t="s">
        <v>338</v>
      </c>
      <c r="I3788" s="12" t="s">
        <v>589</v>
      </c>
      <c r="J3788" s="12" t="s">
        <v>24</v>
      </c>
      <c r="K3788" s="12"/>
      <c r="L3788" s="12"/>
      <c r="M3788" s="12"/>
      <c r="N3788" s="12" t="s">
        <v>3682</v>
      </c>
      <c r="O3788" s="12">
        <v>35</v>
      </c>
      <c r="P3788" s="13">
        <v>45110.8</v>
      </c>
      <c r="Q3788" s="14">
        <v>387</v>
      </c>
    </row>
    <row r="3789" spans="1:17" ht="21">
      <c r="A3789" s="11" t="s">
        <v>165</v>
      </c>
      <c r="B3789" s="12" t="s">
        <v>3468</v>
      </c>
      <c r="C3789" s="12" t="s">
        <v>29</v>
      </c>
      <c r="D3789" s="12" t="s">
        <v>85</v>
      </c>
      <c r="E3789" s="12" t="s">
        <v>20</v>
      </c>
      <c r="F3789" s="12" t="s">
        <v>76</v>
      </c>
      <c r="G3789" s="12" t="s">
        <v>41</v>
      </c>
      <c r="H3789" s="12" t="s">
        <v>42</v>
      </c>
      <c r="I3789" s="12" t="s">
        <v>589</v>
      </c>
      <c r="J3789" s="12" t="s">
        <v>24</v>
      </c>
      <c r="K3789" s="12"/>
      <c r="L3789" s="12"/>
      <c r="M3789" s="12"/>
      <c r="N3789" s="12" t="s">
        <v>3683</v>
      </c>
      <c r="O3789" s="12">
        <v>14</v>
      </c>
      <c r="P3789" s="13">
        <v>23761.22</v>
      </c>
      <c r="Q3789" s="14">
        <v>488</v>
      </c>
    </row>
    <row r="3790" spans="1:17" ht="21">
      <c r="A3790" s="11" t="s">
        <v>165</v>
      </c>
      <c r="B3790" s="12" t="s">
        <v>711</v>
      </c>
      <c r="C3790" s="12" t="s">
        <v>29</v>
      </c>
      <c r="D3790" s="12" t="s">
        <v>85</v>
      </c>
      <c r="E3790" s="12" t="s">
        <v>75</v>
      </c>
      <c r="F3790" s="12" t="s">
        <v>76</v>
      </c>
      <c r="G3790" s="12"/>
      <c r="H3790" s="12" t="s">
        <v>33</v>
      </c>
      <c r="I3790" s="12"/>
      <c r="J3790" s="12" t="s">
        <v>24</v>
      </c>
      <c r="K3790" s="12" t="s">
        <v>506</v>
      </c>
      <c r="L3790" s="12" t="s">
        <v>44</v>
      </c>
      <c r="M3790" s="12"/>
      <c r="N3790" s="12" t="s">
        <v>890</v>
      </c>
      <c r="O3790" s="12">
        <v>16</v>
      </c>
      <c r="P3790" s="13">
        <v>13599.84</v>
      </c>
      <c r="Q3790" s="14">
        <v>394</v>
      </c>
    </row>
    <row r="3791" spans="1:17" ht="21">
      <c r="A3791" s="11" t="s">
        <v>165</v>
      </c>
      <c r="B3791" s="12" t="s">
        <v>3616</v>
      </c>
      <c r="C3791" s="12" t="s">
        <v>73</v>
      </c>
      <c r="D3791" s="12" t="s">
        <v>30</v>
      </c>
      <c r="E3791" s="12" t="s">
        <v>1187</v>
      </c>
      <c r="F3791" s="12" t="s">
        <v>145</v>
      </c>
      <c r="G3791" s="12" t="s">
        <v>41</v>
      </c>
      <c r="H3791" s="12" t="s">
        <v>42</v>
      </c>
      <c r="I3791" s="12" t="s">
        <v>589</v>
      </c>
      <c r="J3791" s="12" t="s">
        <v>3403</v>
      </c>
      <c r="K3791" s="12"/>
      <c r="L3791" s="12"/>
      <c r="M3791" s="12"/>
      <c r="N3791" s="12" t="s">
        <v>3684</v>
      </c>
      <c r="O3791" s="12">
        <v>62</v>
      </c>
      <c r="P3791" s="13">
        <v>9920</v>
      </c>
      <c r="Q3791" s="14">
        <v>461</v>
      </c>
    </row>
    <row r="3792" spans="1:17" ht="21">
      <c r="A3792" s="11" t="s">
        <v>165</v>
      </c>
      <c r="B3792" s="12" t="s">
        <v>2708</v>
      </c>
      <c r="C3792" s="12" t="s">
        <v>29</v>
      </c>
      <c r="D3792" s="12" t="s">
        <v>85</v>
      </c>
      <c r="E3792" s="12" t="s">
        <v>2443</v>
      </c>
      <c r="F3792" s="12" t="s">
        <v>76</v>
      </c>
      <c r="G3792" s="12" t="s">
        <v>41</v>
      </c>
      <c r="H3792" s="12" t="s">
        <v>42</v>
      </c>
      <c r="I3792" s="12" t="s">
        <v>589</v>
      </c>
      <c r="J3792" s="12" t="s">
        <v>24</v>
      </c>
      <c r="K3792" s="12"/>
      <c r="L3792" s="12"/>
      <c r="M3792" s="12"/>
      <c r="N3792" s="12" t="s">
        <v>45</v>
      </c>
      <c r="O3792" s="12">
        <v>22</v>
      </c>
      <c r="P3792" s="13">
        <v>21999.78</v>
      </c>
      <c r="Q3792" s="14">
        <v>305</v>
      </c>
    </row>
    <row r="3793" spans="1:17" ht="21">
      <c r="A3793" s="11" t="s">
        <v>165</v>
      </c>
      <c r="B3793" s="12" t="s">
        <v>3616</v>
      </c>
      <c r="C3793" s="12" t="s">
        <v>73</v>
      </c>
      <c r="D3793" s="12" t="s">
        <v>30</v>
      </c>
      <c r="E3793" s="12" t="s">
        <v>20</v>
      </c>
      <c r="F3793" s="12" t="s">
        <v>145</v>
      </c>
      <c r="G3793" s="12" t="s">
        <v>41</v>
      </c>
      <c r="H3793" s="12" t="s">
        <v>42</v>
      </c>
      <c r="I3793" s="12" t="s">
        <v>589</v>
      </c>
      <c r="J3793" s="12" t="s">
        <v>3403</v>
      </c>
      <c r="K3793" s="12"/>
      <c r="L3793" s="12"/>
      <c r="M3793" s="12"/>
      <c r="N3793" s="12" t="s">
        <v>151</v>
      </c>
      <c r="O3793" s="12">
        <v>32</v>
      </c>
      <c r="P3793" s="13">
        <v>12479.68</v>
      </c>
      <c r="Q3793" s="14">
        <v>141</v>
      </c>
    </row>
    <row r="3794" spans="1:17" ht="21">
      <c r="A3794" s="11" t="s">
        <v>165</v>
      </c>
      <c r="B3794" s="12" t="s">
        <v>2490</v>
      </c>
      <c r="C3794" s="12" t="s">
        <v>73</v>
      </c>
      <c r="D3794" s="12" t="s">
        <v>85</v>
      </c>
      <c r="E3794" s="12" t="s">
        <v>75</v>
      </c>
      <c r="F3794" s="12" t="s">
        <v>76</v>
      </c>
      <c r="G3794" s="12" t="s">
        <v>77</v>
      </c>
      <c r="H3794" s="12" t="s">
        <v>42</v>
      </c>
      <c r="I3794" s="12" t="s">
        <v>589</v>
      </c>
      <c r="J3794" s="12" t="s">
        <v>1175</v>
      </c>
      <c r="K3794" s="12"/>
      <c r="L3794" s="12"/>
      <c r="M3794" s="12"/>
      <c r="N3794" s="12" t="s">
        <v>1235</v>
      </c>
      <c r="O3794" s="12">
        <v>22</v>
      </c>
      <c r="P3794" s="13">
        <v>6578</v>
      </c>
      <c r="Q3794" s="14">
        <v>348</v>
      </c>
    </row>
    <row r="3795" spans="1:17" ht="21">
      <c r="A3795" s="11" t="s">
        <v>165</v>
      </c>
      <c r="B3795" s="12" t="s">
        <v>3466</v>
      </c>
      <c r="C3795" s="12" t="s">
        <v>29</v>
      </c>
      <c r="D3795" s="12" t="s">
        <v>85</v>
      </c>
      <c r="E3795" s="12" t="s">
        <v>49</v>
      </c>
      <c r="F3795" s="12" t="s">
        <v>135</v>
      </c>
      <c r="G3795" s="12" t="s">
        <v>401</v>
      </c>
      <c r="H3795" s="12" t="s">
        <v>338</v>
      </c>
      <c r="I3795" s="12" t="s">
        <v>589</v>
      </c>
      <c r="J3795" s="12" t="s">
        <v>24</v>
      </c>
      <c r="K3795" s="12"/>
      <c r="L3795" s="12"/>
      <c r="M3795" s="12"/>
      <c r="N3795" s="12" t="s">
        <v>61</v>
      </c>
      <c r="O3795" s="12">
        <v>60</v>
      </c>
      <c r="P3795" s="13">
        <v>95940</v>
      </c>
      <c r="Q3795" s="14">
        <v>307</v>
      </c>
    </row>
    <row r="3796" spans="1:17" ht="21">
      <c r="A3796" s="11" t="s">
        <v>28</v>
      </c>
      <c r="B3796" s="12"/>
      <c r="C3796" s="12" t="s">
        <v>29</v>
      </c>
      <c r="D3796" s="12" t="s">
        <v>30</v>
      </c>
      <c r="E3796" s="12" t="s">
        <v>20</v>
      </c>
      <c r="F3796" s="12" t="s">
        <v>31</v>
      </c>
      <c r="G3796" s="12" t="s">
        <v>32</v>
      </c>
      <c r="H3796" s="12" t="s">
        <v>33</v>
      </c>
      <c r="I3796" s="12" t="s">
        <v>34</v>
      </c>
      <c r="J3796" s="12" t="s">
        <v>24</v>
      </c>
      <c r="K3796" s="12" t="s">
        <v>25</v>
      </c>
      <c r="L3796" s="12"/>
      <c r="M3796" s="12">
        <v>4.5</v>
      </c>
      <c r="N3796" s="12" t="s">
        <v>151</v>
      </c>
      <c r="O3796" s="12">
        <v>49</v>
      </c>
      <c r="P3796" s="13">
        <v>19109.509999999998</v>
      </c>
      <c r="Q3796" s="14">
        <v>464</v>
      </c>
    </row>
    <row r="3797" spans="1:17" ht="21">
      <c r="A3797" s="11" t="s">
        <v>17</v>
      </c>
      <c r="B3797" s="12" t="s">
        <v>101</v>
      </c>
      <c r="C3797" s="12" t="s">
        <v>29</v>
      </c>
      <c r="D3797" s="12" t="s">
        <v>102</v>
      </c>
      <c r="E3797" s="12" t="s">
        <v>20</v>
      </c>
      <c r="F3797" s="12" t="s">
        <v>31</v>
      </c>
      <c r="G3797" s="12" t="s">
        <v>96</v>
      </c>
      <c r="H3797" s="12" t="s">
        <v>23</v>
      </c>
      <c r="I3797" s="12"/>
      <c r="J3797" s="12" t="s">
        <v>24</v>
      </c>
      <c r="K3797" s="12" t="s">
        <v>25</v>
      </c>
      <c r="L3797" s="12"/>
      <c r="M3797" s="12"/>
      <c r="N3797" s="12" t="s">
        <v>2153</v>
      </c>
      <c r="O3797" s="12">
        <v>62</v>
      </c>
      <c r="P3797" s="13">
        <v>109987.38</v>
      </c>
      <c r="Q3797" s="14">
        <v>289</v>
      </c>
    </row>
    <row r="3798" spans="1:17" ht="21">
      <c r="A3798" s="11" t="s">
        <v>152</v>
      </c>
      <c r="B3798" s="12" t="s">
        <v>153</v>
      </c>
      <c r="C3798" s="12" t="s">
        <v>73</v>
      </c>
      <c r="D3798" s="12" t="s">
        <v>30</v>
      </c>
      <c r="E3798" s="12" t="s">
        <v>20</v>
      </c>
      <c r="F3798" s="12" t="s">
        <v>31</v>
      </c>
      <c r="G3798" s="12" t="s">
        <v>41</v>
      </c>
      <c r="H3798" s="12" t="s">
        <v>23</v>
      </c>
      <c r="I3798" s="12"/>
      <c r="J3798" s="12" t="s">
        <v>24</v>
      </c>
      <c r="K3798" s="12" t="s">
        <v>25</v>
      </c>
      <c r="L3798" s="12"/>
      <c r="M3798" s="12"/>
      <c r="N3798" s="12" t="s">
        <v>2253</v>
      </c>
      <c r="O3798" s="12">
        <v>33</v>
      </c>
      <c r="P3798" s="13">
        <v>34946.67</v>
      </c>
      <c r="Q3798" s="14">
        <v>170</v>
      </c>
    </row>
    <row r="3799" spans="1:17" ht="21">
      <c r="A3799" s="11" t="s">
        <v>36</v>
      </c>
      <c r="B3799" s="12" t="s">
        <v>37</v>
      </c>
      <c r="C3799" s="12" t="s">
        <v>38</v>
      </c>
      <c r="D3799" s="12" t="s">
        <v>39</v>
      </c>
      <c r="E3799" s="12"/>
      <c r="F3799" s="12" t="s">
        <v>40</v>
      </c>
      <c r="G3799" s="12" t="s">
        <v>41</v>
      </c>
      <c r="H3799" s="12" t="s">
        <v>42</v>
      </c>
      <c r="I3799" s="12"/>
      <c r="J3799" s="12" t="s">
        <v>43</v>
      </c>
      <c r="K3799" s="12"/>
      <c r="L3799" s="12" t="s">
        <v>44</v>
      </c>
      <c r="M3799" s="12">
        <v>5</v>
      </c>
      <c r="N3799" s="12" t="s">
        <v>151</v>
      </c>
      <c r="O3799" s="12">
        <v>46</v>
      </c>
      <c r="P3799" s="13">
        <v>17939.54</v>
      </c>
      <c r="Q3799" s="14">
        <v>371</v>
      </c>
    </row>
    <row r="3800" spans="1:17" ht="21">
      <c r="A3800" s="11" t="s">
        <v>36</v>
      </c>
      <c r="B3800" s="12" t="s">
        <v>149</v>
      </c>
      <c r="C3800" s="12" t="s">
        <v>29</v>
      </c>
      <c r="D3800" s="12" t="s">
        <v>39</v>
      </c>
      <c r="E3800" s="12"/>
      <c r="F3800" s="12" t="s">
        <v>40</v>
      </c>
      <c r="G3800" s="12" t="s">
        <v>41</v>
      </c>
      <c r="H3800" s="12" t="s">
        <v>42</v>
      </c>
      <c r="I3800" s="12"/>
      <c r="J3800" s="12" t="s">
        <v>43</v>
      </c>
      <c r="K3800" s="12" t="s">
        <v>150</v>
      </c>
      <c r="L3800" s="12" t="s">
        <v>44</v>
      </c>
      <c r="M3800" s="12">
        <v>1</v>
      </c>
      <c r="N3800" s="12" t="s">
        <v>3685</v>
      </c>
      <c r="O3800" s="12">
        <v>44</v>
      </c>
      <c r="P3800" s="13">
        <v>165836</v>
      </c>
      <c r="Q3800" s="14">
        <v>539</v>
      </c>
    </row>
    <row r="3801" spans="1:17" ht="21">
      <c r="A3801" s="11" t="s">
        <v>17</v>
      </c>
      <c r="B3801" s="12"/>
      <c r="C3801" s="12" t="s">
        <v>18</v>
      </c>
      <c r="D3801" s="12" t="s">
        <v>19</v>
      </c>
      <c r="E3801" s="12" t="s">
        <v>20</v>
      </c>
      <c r="F3801" s="12" t="s">
        <v>21</v>
      </c>
      <c r="G3801" s="12" t="s">
        <v>22</v>
      </c>
      <c r="H3801" s="12" t="s">
        <v>23</v>
      </c>
      <c r="I3801" s="12"/>
      <c r="J3801" s="12" t="s">
        <v>24</v>
      </c>
      <c r="K3801" s="12" t="s">
        <v>25</v>
      </c>
      <c r="L3801" s="12" t="s">
        <v>26</v>
      </c>
      <c r="M3801" s="12"/>
      <c r="N3801" s="12" t="s">
        <v>132</v>
      </c>
      <c r="O3801" s="12">
        <v>46</v>
      </c>
      <c r="P3801" s="13">
        <v>27139.54</v>
      </c>
      <c r="Q3801" s="14">
        <v>308</v>
      </c>
    </row>
    <row r="3802" spans="1:17" ht="21">
      <c r="A3802" s="11" t="s">
        <v>165</v>
      </c>
      <c r="B3802" s="12" t="s">
        <v>2708</v>
      </c>
      <c r="C3802" s="12" t="s">
        <v>29</v>
      </c>
      <c r="D3802" s="12" t="s">
        <v>85</v>
      </c>
      <c r="E3802" s="12" t="s">
        <v>49</v>
      </c>
      <c r="F3802" s="12" t="s">
        <v>86</v>
      </c>
      <c r="G3802" s="12" t="s">
        <v>22</v>
      </c>
      <c r="H3802" s="12" t="s">
        <v>338</v>
      </c>
      <c r="I3802" s="12" t="s">
        <v>589</v>
      </c>
      <c r="J3802" s="12" t="s">
        <v>24</v>
      </c>
      <c r="K3802" s="12"/>
      <c r="L3802" s="12"/>
      <c r="M3802" s="12"/>
      <c r="N3802" s="12" t="s">
        <v>151</v>
      </c>
      <c r="O3802" s="12">
        <v>37</v>
      </c>
      <c r="P3802" s="13">
        <v>14429.63</v>
      </c>
      <c r="Q3802" s="14">
        <v>438</v>
      </c>
    </row>
    <row r="3803" spans="1:17" ht="21">
      <c r="A3803" s="11" t="s">
        <v>165</v>
      </c>
      <c r="B3803" s="12" t="s">
        <v>3444</v>
      </c>
      <c r="C3803" s="12" t="s">
        <v>29</v>
      </c>
      <c r="D3803" s="12"/>
      <c r="E3803" s="12" t="s">
        <v>1187</v>
      </c>
      <c r="F3803" s="12" t="s">
        <v>86</v>
      </c>
      <c r="G3803" s="12"/>
      <c r="H3803" s="12" t="s">
        <v>33</v>
      </c>
      <c r="I3803" s="12"/>
      <c r="J3803" s="12"/>
      <c r="K3803" s="12"/>
      <c r="L3803" s="12"/>
      <c r="M3803" s="12"/>
      <c r="N3803" s="12" t="s">
        <v>45</v>
      </c>
      <c r="O3803" s="12">
        <v>62</v>
      </c>
      <c r="P3803" s="13">
        <v>61999.38</v>
      </c>
      <c r="Q3803" s="14">
        <v>318</v>
      </c>
    </row>
    <row r="3804" spans="1:17" ht="21">
      <c r="A3804" s="11" t="s">
        <v>165</v>
      </c>
      <c r="B3804" s="12" t="s">
        <v>2708</v>
      </c>
      <c r="C3804" s="12" t="s">
        <v>29</v>
      </c>
      <c r="D3804" s="12" t="s">
        <v>85</v>
      </c>
      <c r="E3804" s="12" t="s">
        <v>2443</v>
      </c>
      <c r="F3804" s="12" t="s">
        <v>76</v>
      </c>
      <c r="G3804" s="12" t="s">
        <v>77</v>
      </c>
      <c r="H3804" s="12" t="s">
        <v>42</v>
      </c>
      <c r="I3804" s="12" t="s">
        <v>589</v>
      </c>
      <c r="J3804" s="12" t="s">
        <v>24</v>
      </c>
      <c r="K3804" s="12"/>
      <c r="L3804" s="12"/>
      <c r="M3804" s="12"/>
      <c r="N3804" s="12" t="s">
        <v>3686</v>
      </c>
      <c r="O3804" s="12">
        <v>57</v>
      </c>
      <c r="P3804" s="13">
        <v>66676.89</v>
      </c>
      <c r="Q3804" s="14">
        <v>295</v>
      </c>
    </row>
    <row r="3805" spans="1:17" ht="21">
      <c r="A3805" s="11" t="s">
        <v>165</v>
      </c>
      <c r="B3805" s="12" t="s">
        <v>2353</v>
      </c>
      <c r="C3805" s="12" t="s">
        <v>18</v>
      </c>
      <c r="D3805" s="12" t="s">
        <v>85</v>
      </c>
      <c r="E3805" s="12" t="s">
        <v>20</v>
      </c>
      <c r="F3805" s="12" t="s">
        <v>86</v>
      </c>
      <c r="G3805" s="12" t="s">
        <v>41</v>
      </c>
      <c r="H3805" s="12" t="s">
        <v>338</v>
      </c>
      <c r="I3805" s="12" t="s">
        <v>589</v>
      </c>
      <c r="J3805" s="12" t="s">
        <v>24</v>
      </c>
      <c r="K3805" s="12"/>
      <c r="L3805" s="12"/>
      <c r="M3805" s="12"/>
      <c r="N3805" s="12" t="s">
        <v>45</v>
      </c>
      <c r="O3805" s="12">
        <v>34</v>
      </c>
      <c r="P3805" s="13">
        <v>33999.660000000003</v>
      </c>
      <c r="Q3805" s="14">
        <v>287</v>
      </c>
    </row>
    <row r="3806" spans="1:17" ht="21">
      <c r="A3806" s="11" t="s">
        <v>165</v>
      </c>
      <c r="B3806" s="12" t="s">
        <v>3444</v>
      </c>
      <c r="C3806" s="12" t="s">
        <v>29</v>
      </c>
      <c r="D3806" s="12" t="s">
        <v>85</v>
      </c>
      <c r="E3806" s="12" t="s">
        <v>1187</v>
      </c>
      <c r="F3806" s="12" t="s">
        <v>86</v>
      </c>
      <c r="G3806" s="12" t="s">
        <v>32</v>
      </c>
      <c r="H3806" s="12" t="s">
        <v>42</v>
      </c>
      <c r="I3806" s="12" t="s">
        <v>589</v>
      </c>
      <c r="J3806" s="12" t="s">
        <v>24</v>
      </c>
      <c r="K3806" s="12"/>
      <c r="L3806" s="12"/>
      <c r="M3806" s="12"/>
      <c r="N3806" s="12" t="s">
        <v>151</v>
      </c>
      <c r="O3806" s="12">
        <v>43</v>
      </c>
      <c r="P3806" s="13">
        <v>16769.57</v>
      </c>
      <c r="Q3806" s="14">
        <v>336</v>
      </c>
    </row>
    <row r="3807" spans="1:17" ht="21">
      <c r="A3807" s="11" t="s">
        <v>165</v>
      </c>
      <c r="B3807" s="12" t="s">
        <v>1549</v>
      </c>
      <c r="C3807" s="12" t="s">
        <v>48</v>
      </c>
      <c r="D3807" s="12" t="s">
        <v>85</v>
      </c>
      <c r="E3807" s="12" t="s">
        <v>49</v>
      </c>
      <c r="F3807" s="12" t="s">
        <v>76</v>
      </c>
      <c r="G3807" s="12" t="s">
        <v>77</v>
      </c>
      <c r="H3807" s="12" t="s">
        <v>338</v>
      </c>
      <c r="I3807" s="12" t="s">
        <v>589</v>
      </c>
      <c r="J3807" s="12" t="s">
        <v>24</v>
      </c>
      <c r="K3807" s="12"/>
      <c r="L3807" s="12"/>
      <c r="M3807" s="12"/>
      <c r="N3807" s="12" t="s">
        <v>3687</v>
      </c>
      <c r="O3807" s="12">
        <v>16</v>
      </c>
      <c r="P3807" s="13">
        <v>3599.36</v>
      </c>
      <c r="Q3807" s="14">
        <v>224</v>
      </c>
    </row>
    <row r="3808" spans="1:17" ht="21">
      <c r="A3808" s="11" t="s">
        <v>165</v>
      </c>
      <c r="B3808" s="12" t="s">
        <v>2708</v>
      </c>
      <c r="C3808" s="12" t="s">
        <v>29</v>
      </c>
      <c r="D3808" s="12" t="s">
        <v>85</v>
      </c>
      <c r="E3808" s="12" t="s">
        <v>49</v>
      </c>
      <c r="F3808" s="12" t="s">
        <v>76</v>
      </c>
      <c r="G3808" s="12" t="s">
        <v>77</v>
      </c>
      <c r="H3808" s="12" t="s">
        <v>42</v>
      </c>
      <c r="I3808" s="12" t="s">
        <v>589</v>
      </c>
      <c r="J3808" s="12" t="s">
        <v>24</v>
      </c>
      <c r="K3808" s="12"/>
      <c r="L3808" s="12"/>
      <c r="M3808" s="12"/>
      <c r="N3808" s="12" t="s">
        <v>151</v>
      </c>
      <c r="O3808" s="12">
        <v>57</v>
      </c>
      <c r="P3808" s="13">
        <v>22229.43</v>
      </c>
      <c r="Q3808" s="14">
        <v>168</v>
      </c>
    </row>
    <row r="3809" spans="1:17" ht="21">
      <c r="A3809" s="11" t="s">
        <v>165</v>
      </c>
      <c r="B3809" s="12" t="s">
        <v>2308</v>
      </c>
      <c r="C3809" s="12" t="s">
        <v>29</v>
      </c>
      <c r="D3809" s="12" t="s">
        <v>30</v>
      </c>
      <c r="E3809" s="12" t="s">
        <v>1187</v>
      </c>
      <c r="F3809" s="12" t="s">
        <v>76</v>
      </c>
      <c r="G3809" s="12" t="s">
        <v>32</v>
      </c>
      <c r="H3809" s="12" t="s">
        <v>33</v>
      </c>
      <c r="I3809" s="12" t="s">
        <v>589</v>
      </c>
      <c r="J3809" s="12" t="s">
        <v>2309</v>
      </c>
      <c r="K3809" s="12"/>
      <c r="L3809" s="12"/>
      <c r="M3809" s="12"/>
      <c r="N3809" s="12" t="s">
        <v>3688</v>
      </c>
      <c r="O3809" s="12">
        <v>62</v>
      </c>
      <c r="P3809" s="13">
        <v>61813.38</v>
      </c>
      <c r="Q3809" s="14">
        <v>530</v>
      </c>
    </row>
    <row r="3810" spans="1:17" ht="21">
      <c r="A3810" s="11" t="s">
        <v>165</v>
      </c>
      <c r="B3810" s="12" t="s">
        <v>3689</v>
      </c>
      <c r="C3810" s="12" t="s">
        <v>29</v>
      </c>
      <c r="D3810" s="12" t="s">
        <v>3690</v>
      </c>
      <c r="E3810" s="12" t="s">
        <v>90</v>
      </c>
      <c r="F3810" s="12" t="s">
        <v>106</v>
      </c>
      <c r="G3810" s="12" t="s">
        <v>41</v>
      </c>
      <c r="H3810" s="12" t="s">
        <v>42</v>
      </c>
      <c r="I3810" s="12" t="s">
        <v>676</v>
      </c>
      <c r="J3810" s="12" t="s">
        <v>43</v>
      </c>
      <c r="K3810" s="12"/>
      <c r="L3810" s="12"/>
      <c r="M3810" s="12"/>
      <c r="N3810" s="12" t="s">
        <v>151</v>
      </c>
      <c r="O3810" s="12">
        <v>53</v>
      </c>
      <c r="P3810" s="13">
        <v>20669.47</v>
      </c>
      <c r="Q3810" s="14">
        <v>317</v>
      </c>
    </row>
    <row r="3811" spans="1:17" ht="21">
      <c r="A3811" s="11" t="s">
        <v>165</v>
      </c>
      <c r="B3811" s="12" t="s">
        <v>2490</v>
      </c>
      <c r="C3811" s="12" t="s">
        <v>73</v>
      </c>
      <c r="D3811" s="12" t="s">
        <v>85</v>
      </c>
      <c r="E3811" s="12" t="s">
        <v>20</v>
      </c>
      <c r="F3811" s="12" t="s">
        <v>76</v>
      </c>
      <c r="G3811" s="12" t="s">
        <v>77</v>
      </c>
      <c r="H3811" s="12" t="s">
        <v>338</v>
      </c>
      <c r="I3811" s="12" t="s">
        <v>589</v>
      </c>
      <c r="J3811" s="12" t="s">
        <v>590</v>
      </c>
      <c r="K3811" s="12"/>
      <c r="L3811" s="12"/>
      <c r="M3811" s="12"/>
      <c r="N3811" s="12" t="s">
        <v>100</v>
      </c>
      <c r="O3811" s="12">
        <v>37</v>
      </c>
      <c r="P3811" s="13">
        <v>62863</v>
      </c>
      <c r="Q3811" s="14">
        <v>125</v>
      </c>
    </row>
    <row r="3812" spans="1:17" ht="21">
      <c r="A3812" s="11" t="s">
        <v>17</v>
      </c>
      <c r="B3812" s="12"/>
      <c r="C3812" s="12" t="s">
        <v>29</v>
      </c>
      <c r="D3812" s="12" t="s">
        <v>19</v>
      </c>
      <c r="E3812" s="12" t="s">
        <v>94</v>
      </c>
      <c r="F3812" s="12" t="s">
        <v>95</v>
      </c>
      <c r="G3812" s="12" t="s">
        <v>96</v>
      </c>
      <c r="H3812" s="12" t="s">
        <v>23</v>
      </c>
      <c r="I3812" s="12"/>
      <c r="J3812" s="12" t="s">
        <v>24</v>
      </c>
      <c r="K3812" s="12" t="s">
        <v>25</v>
      </c>
      <c r="L3812" s="12" t="s">
        <v>97</v>
      </c>
      <c r="M3812" s="12">
        <v>5</v>
      </c>
      <c r="N3812" s="12" t="s">
        <v>3691</v>
      </c>
      <c r="O3812" s="12">
        <v>29</v>
      </c>
      <c r="P3812" s="13">
        <v>36002.339999999997</v>
      </c>
      <c r="Q3812" s="14">
        <v>447</v>
      </c>
    </row>
    <row r="3813" spans="1:17" ht="21">
      <c r="A3813" s="11" t="s">
        <v>28</v>
      </c>
      <c r="B3813" s="12"/>
      <c r="C3813" s="12" t="s">
        <v>18</v>
      </c>
      <c r="D3813" s="12" t="s">
        <v>287</v>
      </c>
      <c r="E3813" s="12" t="s">
        <v>32</v>
      </c>
      <c r="F3813" s="12" t="s">
        <v>288</v>
      </c>
      <c r="G3813" s="12" t="s">
        <v>77</v>
      </c>
      <c r="H3813" s="12" t="s">
        <v>23</v>
      </c>
      <c r="I3813" s="12"/>
      <c r="J3813" s="12" t="s">
        <v>24</v>
      </c>
      <c r="K3813" s="12" t="s">
        <v>25</v>
      </c>
      <c r="L3813" s="12" t="s">
        <v>97</v>
      </c>
      <c r="M3813" s="12">
        <v>4.7</v>
      </c>
      <c r="N3813" s="12" t="s">
        <v>2739</v>
      </c>
      <c r="O3813" s="12">
        <v>42</v>
      </c>
      <c r="P3813" s="13">
        <v>42923.58</v>
      </c>
      <c r="Q3813" s="14">
        <v>322</v>
      </c>
    </row>
    <row r="3814" spans="1:17" ht="21">
      <c r="A3814" s="11" t="s">
        <v>28</v>
      </c>
      <c r="B3814" s="12"/>
      <c r="C3814" s="12" t="s">
        <v>29</v>
      </c>
      <c r="D3814" s="12" t="s">
        <v>85</v>
      </c>
      <c r="E3814" s="12" t="s">
        <v>20</v>
      </c>
      <c r="F3814" s="12" t="s">
        <v>99</v>
      </c>
      <c r="G3814" s="12" t="s">
        <v>77</v>
      </c>
      <c r="H3814" s="12" t="s">
        <v>23</v>
      </c>
      <c r="I3814" s="12"/>
      <c r="J3814" s="12" t="s">
        <v>24</v>
      </c>
      <c r="K3814" s="12" t="s">
        <v>25</v>
      </c>
      <c r="L3814" s="12" t="s">
        <v>97</v>
      </c>
      <c r="M3814" s="12">
        <v>4.4000000000000004</v>
      </c>
      <c r="N3814" s="12" t="s">
        <v>3692</v>
      </c>
      <c r="O3814" s="12">
        <v>50</v>
      </c>
      <c r="P3814" s="13">
        <v>64249.5</v>
      </c>
      <c r="Q3814" s="14">
        <v>224</v>
      </c>
    </row>
    <row r="3815" spans="1:17" ht="21">
      <c r="A3815" s="11" t="s">
        <v>165</v>
      </c>
      <c r="B3815" s="12" t="s">
        <v>2770</v>
      </c>
      <c r="C3815" s="12" t="s">
        <v>29</v>
      </c>
      <c r="D3815" s="12" t="s">
        <v>85</v>
      </c>
      <c r="E3815" s="12" t="s">
        <v>75</v>
      </c>
      <c r="F3815" s="12" t="s">
        <v>76</v>
      </c>
      <c r="G3815" s="12" t="s">
        <v>77</v>
      </c>
      <c r="H3815" s="12" t="s">
        <v>338</v>
      </c>
      <c r="I3815" s="12" t="s">
        <v>589</v>
      </c>
      <c r="J3815" s="12" t="s">
        <v>24</v>
      </c>
      <c r="K3815" s="12"/>
      <c r="L3815" s="12"/>
      <c r="M3815" s="12"/>
      <c r="N3815" s="12" t="s">
        <v>3693</v>
      </c>
      <c r="O3815" s="12">
        <v>28</v>
      </c>
      <c r="P3815" s="13">
        <v>49825.72</v>
      </c>
      <c r="Q3815" s="14">
        <v>329</v>
      </c>
    </row>
    <row r="3816" spans="1:17" ht="21">
      <c r="A3816" s="11" t="s">
        <v>165</v>
      </c>
      <c r="B3816" s="12" t="s">
        <v>3468</v>
      </c>
      <c r="C3816" s="12" t="s">
        <v>29</v>
      </c>
      <c r="D3816" s="12" t="s">
        <v>85</v>
      </c>
      <c r="E3816" s="12" t="s">
        <v>20</v>
      </c>
      <c r="F3816" s="12" t="s">
        <v>76</v>
      </c>
      <c r="G3816" s="12" t="s">
        <v>77</v>
      </c>
      <c r="H3816" s="12" t="s">
        <v>338</v>
      </c>
      <c r="I3816" s="12" t="s">
        <v>589</v>
      </c>
      <c r="J3816" s="12" t="s">
        <v>24</v>
      </c>
      <c r="K3816" s="12"/>
      <c r="L3816" s="12"/>
      <c r="M3816" s="12"/>
      <c r="N3816" s="12" t="s">
        <v>3497</v>
      </c>
      <c r="O3816" s="12">
        <v>28</v>
      </c>
      <c r="P3816" s="13">
        <v>19151.72</v>
      </c>
      <c r="Q3816" s="14">
        <v>496</v>
      </c>
    </row>
    <row r="3817" spans="1:17" ht="21">
      <c r="A3817" s="11" t="s">
        <v>36</v>
      </c>
      <c r="B3817" s="12" t="s">
        <v>3694</v>
      </c>
      <c r="C3817" s="12" t="s">
        <v>29</v>
      </c>
      <c r="D3817" s="12" t="s">
        <v>85</v>
      </c>
      <c r="E3817" s="12" t="s">
        <v>208</v>
      </c>
      <c r="F3817" s="12" t="s">
        <v>374</v>
      </c>
      <c r="G3817" s="12" t="s">
        <v>1500</v>
      </c>
      <c r="H3817" s="12" t="s">
        <v>33</v>
      </c>
      <c r="I3817" s="12" t="s">
        <v>1451</v>
      </c>
      <c r="J3817" s="12" t="s">
        <v>43</v>
      </c>
      <c r="K3817" s="12"/>
      <c r="L3817" s="12"/>
      <c r="M3817" s="12"/>
      <c r="N3817" s="12" t="s">
        <v>3695</v>
      </c>
      <c r="O3817" s="12">
        <v>39</v>
      </c>
      <c r="P3817" s="13">
        <v>19840.86</v>
      </c>
      <c r="Q3817" s="14">
        <v>306</v>
      </c>
    </row>
    <row r="3818" spans="1:17" ht="21">
      <c r="A3818" s="11" t="s">
        <v>165</v>
      </c>
      <c r="B3818" s="12" t="s">
        <v>3444</v>
      </c>
      <c r="C3818" s="12" t="s">
        <v>29</v>
      </c>
      <c r="D3818" s="12" t="s">
        <v>85</v>
      </c>
      <c r="E3818" s="12" t="s">
        <v>20</v>
      </c>
      <c r="F3818" s="12" t="s">
        <v>86</v>
      </c>
      <c r="G3818" s="12" t="s">
        <v>22</v>
      </c>
      <c r="H3818" s="12" t="s">
        <v>42</v>
      </c>
      <c r="I3818" s="12" t="s">
        <v>589</v>
      </c>
      <c r="J3818" s="12" t="s">
        <v>24</v>
      </c>
      <c r="K3818" s="12"/>
      <c r="L3818" s="12"/>
      <c r="M3818" s="12"/>
      <c r="N3818" s="12" t="s">
        <v>100</v>
      </c>
      <c r="O3818" s="12">
        <v>47</v>
      </c>
      <c r="P3818" s="13">
        <v>79853</v>
      </c>
      <c r="Q3818" s="14">
        <v>148</v>
      </c>
    </row>
    <row r="3819" spans="1:17" ht="21">
      <c r="A3819" s="11" t="s">
        <v>56</v>
      </c>
      <c r="B3819" s="12" t="s">
        <v>3696</v>
      </c>
      <c r="C3819" s="12" t="s">
        <v>29</v>
      </c>
      <c r="D3819" s="12" t="s">
        <v>883</v>
      </c>
      <c r="E3819" s="12" t="s">
        <v>90</v>
      </c>
      <c r="F3819" s="12" t="s">
        <v>374</v>
      </c>
      <c r="G3819" s="12" t="s">
        <v>41</v>
      </c>
      <c r="H3819" s="12" t="s">
        <v>42</v>
      </c>
      <c r="I3819" s="12" t="s">
        <v>676</v>
      </c>
      <c r="J3819" s="12" t="s">
        <v>43</v>
      </c>
      <c r="K3819" s="12"/>
      <c r="L3819" s="12"/>
      <c r="M3819" s="12"/>
      <c r="N3819" s="12" t="s">
        <v>211</v>
      </c>
      <c r="O3819" s="12">
        <v>15</v>
      </c>
      <c r="P3819" s="13">
        <v>6899.85</v>
      </c>
      <c r="Q3819" s="14">
        <v>310</v>
      </c>
    </row>
    <row r="3820" spans="1:17" ht="21">
      <c r="A3820" s="11" t="s">
        <v>36</v>
      </c>
      <c r="B3820" s="12" t="s">
        <v>2119</v>
      </c>
      <c r="C3820" s="12" t="s">
        <v>105</v>
      </c>
      <c r="D3820" s="12" t="s">
        <v>1779</v>
      </c>
      <c r="E3820" s="12" t="s">
        <v>90</v>
      </c>
      <c r="F3820" s="12" t="s">
        <v>374</v>
      </c>
      <c r="G3820" s="12" t="s">
        <v>32</v>
      </c>
      <c r="H3820" s="12" t="s">
        <v>338</v>
      </c>
      <c r="I3820" s="12" t="s">
        <v>1730</v>
      </c>
      <c r="J3820" s="12" t="s">
        <v>43</v>
      </c>
      <c r="K3820" s="12"/>
      <c r="L3820" s="12"/>
      <c r="M3820" s="12"/>
      <c r="N3820" s="12" t="s">
        <v>3697</v>
      </c>
      <c r="O3820" s="12">
        <v>25</v>
      </c>
      <c r="P3820" s="13">
        <v>73865.75</v>
      </c>
      <c r="Q3820" s="14">
        <v>434</v>
      </c>
    </row>
    <row r="3821" spans="1:17" ht="21">
      <c r="A3821" s="11" t="s">
        <v>165</v>
      </c>
      <c r="B3821" s="12" t="s">
        <v>3616</v>
      </c>
      <c r="C3821" s="12" t="s">
        <v>73</v>
      </c>
      <c r="D3821" s="12" t="s">
        <v>30</v>
      </c>
      <c r="E3821" s="12" t="s">
        <v>1187</v>
      </c>
      <c r="F3821" s="12" t="s">
        <v>145</v>
      </c>
      <c r="G3821" s="12" t="s">
        <v>41</v>
      </c>
      <c r="H3821" s="12" t="s">
        <v>33</v>
      </c>
      <c r="I3821" s="12" t="s">
        <v>589</v>
      </c>
      <c r="J3821" s="12" t="s">
        <v>3403</v>
      </c>
      <c r="K3821" s="12"/>
      <c r="L3821" s="12"/>
      <c r="M3821" s="12"/>
      <c r="N3821" s="12" t="s">
        <v>3698</v>
      </c>
      <c r="O3821" s="12">
        <v>12</v>
      </c>
      <c r="P3821" s="13">
        <v>18580.560000000001</v>
      </c>
      <c r="Q3821" s="14">
        <v>96</v>
      </c>
    </row>
    <row r="3822" spans="1:17" ht="21">
      <c r="A3822" s="11" t="s">
        <v>165</v>
      </c>
      <c r="B3822" s="12" t="s">
        <v>2708</v>
      </c>
      <c r="C3822" s="12" t="s">
        <v>29</v>
      </c>
      <c r="D3822" s="12" t="s">
        <v>85</v>
      </c>
      <c r="E3822" s="12" t="s">
        <v>20</v>
      </c>
      <c r="F3822" s="12" t="s">
        <v>76</v>
      </c>
      <c r="G3822" s="12" t="s">
        <v>41</v>
      </c>
      <c r="H3822" s="12" t="s">
        <v>338</v>
      </c>
      <c r="I3822" s="12" t="s">
        <v>589</v>
      </c>
      <c r="J3822" s="12" t="s">
        <v>24</v>
      </c>
      <c r="K3822" s="12"/>
      <c r="L3822" s="12"/>
      <c r="M3822" s="12"/>
      <c r="N3822" s="12" t="s">
        <v>3144</v>
      </c>
      <c r="O3822" s="12">
        <v>20</v>
      </c>
      <c r="P3822" s="13">
        <v>26486.2</v>
      </c>
      <c r="Q3822" s="14">
        <v>329</v>
      </c>
    </row>
    <row r="3823" spans="1:17" ht="21">
      <c r="A3823" s="11" t="s">
        <v>165</v>
      </c>
      <c r="B3823" s="12" t="s">
        <v>3699</v>
      </c>
      <c r="C3823" s="12" t="s">
        <v>18</v>
      </c>
      <c r="D3823" s="12" t="s">
        <v>2885</v>
      </c>
      <c r="E3823" s="12" t="s">
        <v>58</v>
      </c>
      <c r="F3823" s="12" t="s">
        <v>76</v>
      </c>
      <c r="G3823" s="12" t="s">
        <v>67</v>
      </c>
      <c r="H3823" s="12" t="s">
        <v>256</v>
      </c>
      <c r="I3823" s="12" t="s">
        <v>589</v>
      </c>
      <c r="J3823" s="12" t="s">
        <v>24</v>
      </c>
      <c r="K3823" s="12"/>
      <c r="L3823" s="12"/>
      <c r="M3823" s="12"/>
      <c r="N3823" s="12" t="s">
        <v>3700</v>
      </c>
      <c r="O3823" s="12">
        <v>19</v>
      </c>
      <c r="P3823" s="13">
        <v>26162.81</v>
      </c>
      <c r="Q3823" s="14">
        <v>345</v>
      </c>
    </row>
    <row r="3824" spans="1:17" ht="21">
      <c r="A3824" s="11" t="s">
        <v>165</v>
      </c>
      <c r="B3824" s="12" t="s">
        <v>2517</v>
      </c>
      <c r="C3824" s="12" t="s">
        <v>105</v>
      </c>
      <c r="D3824" s="12" t="s">
        <v>30</v>
      </c>
      <c r="E3824" s="12" t="s">
        <v>20</v>
      </c>
      <c r="F3824" s="12" t="s">
        <v>76</v>
      </c>
      <c r="G3824" s="12" t="s">
        <v>77</v>
      </c>
      <c r="H3824" s="12" t="s">
        <v>33</v>
      </c>
      <c r="I3824" s="12" t="s">
        <v>589</v>
      </c>
      <c r="J3824" s="12" t="s">
        <v>2840</v>
      </c>
      <c r="K3824" s="12"/>
      <c r="L3824" s="12"/>
      <c r="M3824" s="12"/>
      <c r="N3824" s="12" t="s">
        <v>78</v>
      </c>
      <c r="O3824" s="12">
        <v>13</v>
      </c>
      <c r="P3824" s="13">
        <v>11699.87</v>
      </c>
      <c r="Q3824" s="14">
        <v>402</v>
      </c>
    </row>
    <row r="3825" spans="1:17" ht="21">
      <c r="A3825" s="11" t="s">
        <v>28</v>
      </c>
      <c r="B3825" s="12"/>
      <c r="C3825" s="12" t="s">
        <v>29</v>
      </c>
      <c r="D3825" s="12" t="s">
        <v>30</v>
      </c>
      <c r="E3825" s="12" t="s">
        <v>20</v>
      </c>
      <c r="F3825" s="12" t="s">
        <v>31</v>
      </c>
      <c r="G3825" s="12" t="s">
        <v>32</v>
      </c>
      <c r="H3825" s="12" t="s">
        <v>33</v>
      </c>
      <c r="I3825" s="12" t="s">
        <v>34</v>
      </c>
      <c r="J3825" s="12" t="s">
        <v>24</v>
      </c>
      <c r="K3825" s="12" t="s">
        <v>25</v>
      </c>
      <c r="L3825" s="12"/>
      <c r="M3825" s="12">
        <v>4.5</v>
      </c>
      <c r="N3825" s="12" t="s">
        <v>346</v>
      </c>
      <c r="O3825" s="12">
        <v>39</v>
      </c>
      <c r="P3825" s="13">
        <v>70161</v>
      </c>
      <c r="Q3825" s="14">
        <v>169</v>
      </c>
    </row>
    <row r="3826" spans="1:17" ht="21">
      <c r="A3826" s="11" t="s">
        <v>36</v>
      </c>
      <c r="B3826" s="12" t="s">
        <v>37</v>
      </c>
      <c r="C3826" s="12" t="s">
        <v>38</v>
      </c>
      <c r="D3826" s="12" t="s">
        <v>39</v>
      </c>
      <c r="E3826" s="12"/>
      <c r="F3826" s="12" t="s">
        <v>40</v>
      </c>
      <c r="G3826" s="12" t="s">
        <v>41</v>
      </c>
      <c r="H3826" s="12" t="s">
        <v>42</v>
      </c>
      <c r="I3826" s="12"/>
      <c r="J3826" s="12" t="s">
        <v>43</v>
      </c>
      <c r="K3826" s="12"/>
      <c r="L3826" s="12" t="s">
        <v>44</v>
      </c>
      <c r="M3826" s="12">
        <v>5</v>
      </c>
      <c r="N3826" s="12" t="s">
        <v>3701</v>
      </c>
      <c r="O3826" s="12">
        <v>24</v>
      </c>
      <c r="P3826" s="13">
        <v>29567.759999999998</v>
      </c>
      <c r="Q3826" s="14">
        <v>350</v>
      </c>
    </row>
    <row r="3827" spans="1:17" ht="21">
      <c r="A3827" s="11" t="s">
        <v>36</v>
      </c>
      <c r="B3827" s="12" t="s">
        <v>149</v>
      </c>
      <c r="C3827" s="12" t="s">
        <v>29</v>
      </c>
      <c r="D3827" s="12" t="s">
        <v>39</v>
      </c>
      <c r="E3827" s="12"/>
      <c r="F3827" s="12" t="s">
        <v>40</v>
      </c>
      <c r="G3827" s="12" t="s">
        <v>41</v>
      </c>
      <c r="H3827" s="12" t="s">
        <v>42</v>
      </c>
      <c r="I3827" s="12"/>
      <c r="J3827" s="12" t="s">
        <v>43</v>
      </c>
      <c r="K3827" s="12" t="s">
        <v>150</v>
      </c>
      <c r="L3827" s="12" t="s">
        <v>44</v>
      </c>
      <c r="M3827" s="12">
        <v>1</v>
      </c>
      <c r="N3827" s="12" t="s">
        <v>3702</v>
      </c>
      <c r="O3827" s="12">
        <v>62</v>
      </c>
      <c r="P3827" s="13">
        <v>96655.52</v>
      </c>
      <c r="Q3827" s="14">
        <v>399</v>
      </c>
    </row>
    <row r="3828" spans="1:17" ht="21">
      <c r="A3828" s="11" t="s">
        <v>17</v>
      </c>
      <c r="B3828" s="12"/>
      <c r="C3828" s="12" t="s">
        <v>18</v>
      </c>
      <c r="D3828" s="12" t="s">
        <v>19</v>
      </c>
      <c r="E3828" s="12" t="s">
        <v>20</v>
      </c>
      <c r="F3828" s="12" t="s">
        <v>21</v>
      </c>
      <c r="G3828" s="12" t="s">
        <v>22</v>
      </c>
      <c r="H3828" s="12" t="s">
        <v>23</v>
      </c>
      <c r="I3828" s="12"/>
      <c r="J3828" s="12" t="s">
        <v>24</v>
      </c>
      <c r="K3828" s="12" t="s">
        <v>25</v>
      </c>
      <c r="L3828" s="12" t="s">
        <v>26</v>
      </c>
      <c r="M3828" s="12"/>
      <c r="N3828" s="12" t="s">
        <v>132</v>
      </c>
      <c r="O3828" s="12">
        <v>15</v>
      </c>
      <c r="P3828" s="13">
        <v>8849.85</v>
      </c>
      <c r="Q3828" s="14">
        <v>487</v>
      </c>
    </row>
    <row r="3829" spans="1:17" ht="21">
      <c r="A3829" s="11" t="s">
        <v>165</v>
      </c>
      <c r="B3829" s="12" t="s">
        <v>1174</v>
      </c>
      <c r="C3829" s="12" t="s">
        <v>29</v>
      </c>
      <c r="D3829" s="12" t="s">
        <v>853</v>
      </c>
      <c r="E3829" s="12" t="s">
        <v>75</v>
      </c>
      <c r="F3829" s="12" t="s">
        <v>76</v>
      </c>
      <c r="G3829" s="12" t="s">
        <v>32</v>
      </c>
      <c r="H3829" s="12" t="s">
        <v>42</v>
      </c>
      <c r="I3829" s="12" t="s">
        <v>589</v>
      </c>
      <c r="J3829" s="12" t="s">
        <v>1175</v>
      </c>
      <c r="K3829" s="12"/>
      <c r="L3829" s="12"/>
      <c r="M3829" s="12"/>
      <c r="N3829" s="12" t="s">
        <v>3703</v>
      </c>
      <c r="O3829" s="12">
        <v>53</v>
      </c>
      <c r="P3829" s="13">
        <v>122005.47</v>
      </c>
      <c r="Q3829" s="14">
        <v>467</v>
      </c>
    </row>
    <row r="3830" spans="1:17" ht="21">
      <c r="A3830" s="11" t="s">
        <v>123</v>
      </c>
      <c r="B3830" s="12" t="s">
        <v>3704</v>
      </c>
      <c r="C3830" s="12" t="s">
        <v>48</v>
      </c>
      <c r="D3830" s="12" t="s">
        <v>164</v>
      </c>
      <c r="E3830" s="12" t="s">
        <v>75</v>
      </c>
      <c r="F3830" s="12" t="s">
        <v>374</v>
      </c>
      <c r="G3830" s="12" t="s">
        <v>77</v>
      </c>
      <c r="H3830" s="12" t="s">
        <v>256</v>
      </c>
      <c r="I3830" s="12" t="s">
        <v>1142</v>
      </c>
      <c r="J3830" s="12" t="s">
        <v>24</v>
      </c>
      <c r="K3830" s="12"/>
      <c r="L3830" s="12"/>
      <c r="M3830" s="12"/>
      <c r="N3830" s="12" t="s">
        <v>364</v>
      </c>
      <c r="O3830" s="12">
        <v>63</v>
      </c>
      <c r="P3830" s="13">
        <v>46619.37</v>
      </c>
      <c r="Q3830" s="14">
        <v>196</v>
      </c>
    </row>
    <row r="3831" spans="1:17" ht="21">
      <c r="A3831" s="11" t="s">
        <v>123</v>
      </c>
      <c r="B3831" s="12" t="s">
        <v>3705</v>
      </c>
      <c r="C3831" s="12" t="s">
        <v>73</v>
      </c>
      <c r="D3831" s="12" t="s">
        <v>164</v>
      </c>
      <c r="E3831" s="12" t="s">
        <v>75</v>
      </c>
      <c r="F3831" s="12" t="s">
        <v>374</v>
      </c>
      <c r="G3831" s="12" t="s">
        <v>77</v>
      </c>
      <c r="H3831" s="12" t="s">
        <v>42</v>
      </c>
      <c r="I3831" s="12" t="s">
        <v>3706</v>
      </c>
      <c r="J3831" s="12" t="s">
        <v>24</v>
      </c>
      <c r="K3831" s="12"/>
      <c r="L3831" s="12"/>
      <c r="M3831" s="12"/>
      <c r="N3831" s="12" t="s">
        <v>211</v>
      </c>
      <c r="O3831" s="12">
        <v>40</v>
      </c>
      <c r="P3831" s="13">
        <v>18399.599999999999</v>
      </c>
      <c r="Q3831" s="14">
        <v>417</v>
      </c>
    </row>
    <row r="3832" spans="1:17" ht="21">
      <c r="A3832" s="11" t="s">
        <v>165</v>
      </c>
      <c r="B3832" s="12" t="s">
        <v>1569</v>
      </c>
      <c r="C3832" s="12" t="s">
        <v>201</v>
      </c>
      <c r="D3832" s="12" t="s">
        <v>102</v>
      </c>
      <c r="E3832" s="12" t="s">
        <v>20</v>
      </c>
      <c r="F3832" s="12" t="s">
        <v>76</v>
      </c>
      <c r="G3832" s="12" t="s">
        <v>77</v>
      </c>
      <c r="H3832" s="12" t="s">
        <v>33</v>
      </c>
      <c r="I3832" s="12" t="s">
        <v>589</v>
      </c>
      <c r="J3832" s="12" t="s">
        <v>24</v>
      </c>
      <c r="K3832" s="12"/>
      <c r="L3832" s="12"/>
      <c r="M3832" s="12"/>
      <c r="N3832" s="12" t="s">
        <v>3707</v>
      </c>
      <c r="O3832" s="12">
        <v>46</v>
      </c>
      <c r="P3832" s="13">
        <v>37765.54</v>
      </c>
      <c r="Q3832" s="14">
        <v>282</v>
      </c>
    </row>
    <row r="3833" spans="1:17" ht="21">
      <c r="A3833" s="11" t="s">
        <v>165</v>
      </c>
      <c r="B3833" s="12" t="s">
        <v>2311</v>
      </c>
      <c r="C3833" s="12" t="s">
        <v>218</v>
      </c>
      <c r="D3833" s="12" t="s">
        <v>30</v>
      </c>
      <c r="E3833" s="12" t="s">
        <v>20</v>
      </c>
      <c r="F3833" s="12" t="s">
        <v>76</v>
      </c>
      <c r="G3833" s="12" t="s">
        <v>32</v>
      </c>
      <c r="H3833" s="12" t="s">
        <v>33</v>
      </c>
      <c r="I3833" s="12" t="s">
        <v>589</v>
      </c>
      <c r="J3833" s="12" t="s">
        <v>2840</v>
      </c>
      <c r="K3833" s="12"/>
      <c r="L3833" s="12"/>
      <c r="M3833" s="12"/>
      <c r="N3833" s="12" t="s">
        <v>61</v>
      </c>
      <c r="O3833" s="12">
        <v>18</v>
      </c>
      <c r="P3833" s="13">
        <v>28782</v>
      </c>
      <c r="Q3833" s="14">
        <v>162</v>
      </c>
    </row>
    <row r="3834" spans="1:17" ht="21">
      <c r="A3834" s="11" t="s">
        <v>165</v>
      </c>
      <c r="B3834" s="12" t="s">
        <v>907</v>
      </c>
      <c r="C3834" s="12" t="s">
        <v>210</v>
      </c>
      <c r="D3834" s="12" t="s">
        <v>3622</v>
      </c>
      <c r="E3834" s="12" t="s">
        <v>20</v>
      </c>
      <c r="F3834" s="12" t="s">
        <v>145</v>
      </c>
      <c r="G3834" s="12" t="s">
        <v>41</v>
      </c>
      <c r="H3834" s="12" t="s">
        <v>33</v>
      </c>
      <c r="I3834" s="12" t="s">
        <v>589</v>
      </c>
      <c r="J3834" s="12" t="s">
        <v>1040</v>
      </c>
      <c r="K3834" s="12"/>
      <c r="L3834" s="12"/>
      <c r="M3834" s="12"/>
      <c r="N3834" s="12" t="s">
        <v>3708</v>
      </c>
      <c r="O3834" s="12">
        <v>51</v>
      </c>
      <c r="P3834" s="13">
        <v>69104.490000000005</v>
      </c>
      <c r="Q3834" s="14">
        <v>546</v>
      </c>
    </row>
    <row r="3835" spans="1:17" ht="21">
      <c r="A3835" s="11" t="s">
        <v>165</v>
      </c>
      <c r="B3835" s="12" t="s">
        <v>2708</v>
      </c>
      <c r="C3835" s="12" t="s">
        <v>29</v>
      </c>
      <c r="D3835" s="12" t="s">
        <v>85</v>
      </c>
      <c r="E3835" s="12" t="s">
        <v>2443</v>
      </c>
      <c r="F3835" s="12" t="s">
        <v>76</v>
      </c>
      <c r="G3835" s="12" t="s">
        <v>32</v>
      </c>
      <c r="H3835" s="12" t="s">
        <v>338</v>
      </c>
      <c r="I3835" s="12" t="s">
        <v>589</v>
      </c>
      <c r="J3835" s="12" t="s">
        <v>24</v>
      </c>
      <c r="K3835" s="12"/>
      <c r="L3835" s="12"/>
      <c r="M3835" s="12"/>
      <c r="N3835" s="12" t="s">
        <v>3709</v>
      </c>
      <c r="O3835" s="12">
        <v>28</v>
      </c>
      <c r="P3835" s="13">
        <v>23483.599999999999</v>
      </c>
      <c r="Q3835" s="14">
        <v>395</v>
      </c>
    </row>
    <row r="3836" spans="1:17" ht="21">
      <c r="A3836" s="11" t="s">
        <v>165</v>
      </c>
      <c r="B3836" s="12" t="s">
        <v>2708</v>
      </c>
      <c r="C3836" s="12" t="s">
        <v>29</v>
      </c>
      <c r="D3836" s="12" t="s">
        <v>85</v>
      </c>
      <c r="E3836" s="12" t="s">
        <v>75</v>
      </c>
      <c r="F3836" s="12" t="s">
        <v>76</v>
      </c>
      <c r="G3836" s="12" t="s">
        <v>77</v>
      </c>
      <c r="H3836" s="12" t="s">
        <v>338</v>
      </c>
      <c r="I3836" s="12" t="s">
        <v>589</v>
      </c>
      <c r="J3836" s="12" t="s">
        <v>24</v>
      </c>
      <c r="K3836" s="12"/>
      <c r="L3836" s="12"/>
      <c r="M3836" s="12"/>
      <c r="N3836" s="12" t="s">
        <v>3710</v>
      </c>
      <c r="O3836" s="12">
        <v>40</v>
      </c>
      <c r="P3836" s="13">
        <v>170982</v>
      </c>
      <c r="Q3836" s="14">
        <v>396</v>
      </c>
    </row>
    <row r="3837" spans="1:17" ht="21">
      <c r="A3837" s="11" t="s">
        <v>165</v>
      </c>
      <c r="B3837" s="12" t="s">
        <v>3444</v>
      </c>
      <c r="C3837" s="12" t="s">
        <v>29</v>
      </c>
      <c r="D3837" s="12" t="s">
        <v>85</v>
      </c>
      <c r="E3837" s="12" t="s">
        <v>20</v>
      </c>
      <c r="F3837" s="12" t="s">
        <v>76</v>
      </c>
      <c r="G3837" s="12" t="s">
        <v>32</v>
      </c>
      <c r="H3837" s="12" t="s">
        <v>42</v>
      </c>
      <c r="I3837" s="12" t="s">
        <v>589</v>
      </c>
      <c r="J3837" s="12" t="s">
        <v>24</v>
      </c>
      <c r="K3837" s="12"/>
      <c r="L3837" s="12"/>
      <c r="M3837" s="12"/>
      <c r="N3837" s="12" t="s">
        <v>78</v>
      </c>
      <c r="O3837" s="12">
        <v>20</v>
      </c>
      <c r="P3837" s="13">
        <v>17999.8</v>
      </c>
      <c r="Q3837" s="14">
        <v>419</v>
      </c>
    </row>
    <row r="3838" spans="1:17" ht="21">
      <c r="A3838" s="11" t="s">
        <v>165</v>
      </c>
      <c r="B3838" s="12" t="s">
        <v>2894</v>
      </c>
      <c r="C3838" s="12" t="s">
        <v>29</v>
      </c>
      <c r="D3838" s="12" t="s">
        <v>85</v>
      </c>
      <c r="E3838" s="12" t="s">
        <v>1187</v>
      </c>
      <c r="F3838" s="12" t="s">
        <v>86</v>
      </c>
      <c r="G3838" s="12" t="s">
        <v>41</v>
      </c>
      <c r="H3838" s="12" t="s">
        <v>338</v>
      </c>
      <c r="I3838" s="12" t="s">
        <v>589</v>
      </c>
      <c r="J3838" s="12" t="s">
        <v>24</v>
      </c>
      <c r="K3838" s="12"/>
      <c r="L3838" s="12"/>
      <c r="M3838" s="12"/>
      <c r="N3838" s="12" t="s">
        <v>3711</v>
      </c>
      <c r="O3838" s="12">
        <v>43</v>
      </c>
      <c r="P3838" s="13">
        <v>39933.24</v>
      </c>
      <c r="Q3838" s="14">
        <v>407</v>
      </c>
    </row>
    <row r="3839" spans="1:17" ht="21">
      <c r="A3839" s="11" t="s">
        <v>17</v>
      </c>
      <c r="B3839" s="12"/>
      <c r="C3839" s="12" t="s">
        <v>29</v>
      </c>
      <c r="D3839" s="12" t="s">
        <v>19</v>
      </c>
      <c r="E3839" s="12" t="s">
        <v>94</v>
      </c>
      <c r="F3839" s="12" t="s">
        <v>95</v>
      </c>
      <c r="G3839" s="12" t="s">
        <v>96</v>
      </c>
      <c r="H3839" s="12" t="s">
        <v>23</v>
      </c>
      <c r="I3839" s="12"/>
      <c r="J3839" s="12" t="s">
        <v>24</v>
      </c>
      <c r="K3839" s="12" t="s">
        <v>25</v>
      </c>
      <c r="L3839" s="12" t="s">
        <v>97</v>
      </c>
      <c r="M3839" s="12">
        <v>5</v>
      </c>
      <c r="N3839" s="12" t="s">
        <v>3712</v>
      </c>
      <c r="O3839" s="12">
        <v>22</v>
      </c>
      <c r="P3839" s="13">
        <v>29644.34</v>
      </c>
      <c r="Q3839" s="14">
        <v>110</v>
      </c>
    </row>
    <row r="3840" spans="1:17" ht="21">
      <c r="A3840" s="11" t="s">
        <v>28</v>
      </c>
      <c r="B3840" s="12"/>
      <c r="C3840" s="12" t="s">
        <v>18</v>
      </c>
      <c r="D3840" s="12" t="s">
        <v>287</v>
      </c>
      <c r="E3840" s="12" t="s">
        <v>32</v>
      </c>
      <c r="F3840" s="12" t="s">
        <v>288</v>
      </c>
      <c r="G3840" s="12" t="s">
        <v>77</v>
      </c>
      <c r="H3840" s="12" t="s">
        <v>23</v>
      </c>
      <c r="I3840" s="12"/>
      <c r="J3840" s="12" t="s">
        <v>24</v>
      </c>
      <c r="K3840" s="12" t="s">
        <v>25</v>
      </c>
      <c r="L3840" s="12" t="s">
        <v>97</v>
      </c>
      <c r="M3840" s="12">
        <v>4.7</v>
      </c>
      <c r="N3840" s="12" t="s">
        <v>151</v>
      </c>
      <c r="O3840" s="12">
        <v>29</v>
      </c>
      <c r="P3840" s="13">
        <v>11309.71</v>
      </c>
      <c r="Q3840" s="14">
        <v>417</v>
      </c>
    </row>
    <row r="3841" spans="1:17" ht="21">
      <c r="A3841" s="11" t="s">
        <v>28</v>
      </c>
      <c r="B3841" s="12"/>
      <c r="C3841" s="12" t="s">
        <v>29</v>
      </c>
      <c r="D3841" s="12" t="s">
        <v>30</v>
      </c>
      <c r="E3841" s="12" t="s">
        <v>20</v>
      </c>
      <c r="F3841" s="12" t="s">
        <v>31</v>
      </c>
      <c r="G3841" s="12" t="s">
        <v>32</v>
      </c>
      <c r="H3841" s="12" t="s">
        <v>33</v>
      </c>
      <c r="I3841" s="12" t="s">
        <v>34</v>
      </c>
      <c r="J3841" s="12" t="s">
        <v>24</v>
      </c>
      <c r="K3841" s="12" t="s">
        <v>25</v>
      </c>
      <c r="L3841" s="12"/>
      <c r="M3841" s="12">
        <v>4.5</v>
      </c>
      <c r="N3841" s="12" t="s">
        <v>3713</v>
      </c>
      <c r="O3841" s="12">
        <v>17</v>
      </c>
      <c r="P3841" s="13">
        <v>27658.83</v>
      </c>
      <c r="Q3841" s="14">
        <v>144</v>
      </c>
    </row>
    <row r="3842" spans="1:17" ht="21">
      <c r="A3842" s="11" t="s">
        <v>165</v>
      </c>
      <c r="B3842" s="12" t="s">
        <v>2353</v>
      </c>
      <c r="C3842" s="12" t="s">
        <v>18</v>
      </c>
      <c r="D3842" s="12" t="s">
        <v>85</v>
      </c>
      <c r="E3842" s="12" t="s">
        <v>75</v>
      </c>
      <c r="F3842" s="12" t="s">
        <v>86</v>
      </c>
      <c r="G3842" s="12" t="s">
        <v>77</v>
      </c>
      <c r="H3842" s="12" t="s">
        <v>338</v>
      </c>
      <c r="I3842" s="12" t="s">
        <v>589</v>
      </c>
      <c r="J3842" s="12" t="s">
        <v>24</v>
      </c>
      <c r="K3842" s="12"/>
      <c r="L3842" s="12"/>
      <c r="M3842" s="12"/>
      <c r="N3842" s="12" t="s">
        <v>211</v>
      </c>
      <c r="O3842" s="12">
        <v>34</v>
      </c>
      <c r="P3842" s="13">
        <v>15639.66</v>
      </c>
      <c r="Q3842" s="14">
        <v>150</v>
      </c>
    </row>
    <row r="3843" spans="1:17" ht="21">
      <c r="A3843" s="11" t="s">
        <v>165</v>
      </c>
      <c r="B3843" s="12" t="s">
        <v>3444</v>
      </c>
      <c r="C3843" s="12" t="s">
        <v>29</v>
      </c>
      <c r="D3843" s="12" t="s">
        <v>85</v>
      </c>
      <c r="E3843" s="12" t="s">
        <v>20</v>
      </c>
      <c r="F3843" s="12" t="s">
        <v>76</v>
      </c>
      <c r="G3843" s="12" t="s">
        <v>77</v>
      </c>
      <c r="H3843" s="12" t="s">
        <v>338</v>
      </c>
      <c r="I3843" s="12" t="s">
        <v>589</v>
      </c>
      <c r="J3843" s="12" t="s">
        <v>24</v>
      </c>
      <c r="K3843" s="12"/>
      <c r="L3843" s="12"/>
      <c r="M3843" s="12"/>
      <c r="N3843" s="12" t="s">
        <v>3714</v>
      </c>
      <c r="O3843" s="12">
        <v>48</v>
      </c>
      <c r="P3843" s="13">
        <v>14337.6</v>
      </c>
      <c r="Q3843" s="14">
        <v>238</v>
      </c>
    </row>
    <row r="3844" spans="1:17" ht="21">
      <c r="A3844" s="11" t="s">
        <v>165</v>
      </c>
      <c r="B3844" s="12" t="s">
        <v>2894</v>
      </c>
      <c r="C3844" s="12" t="s">
        <v>29</v>
      </c>
      <c r="D3844" s="12" t="s">
        <v>85</v>
      </c>
      <c r="E3844" s="12" t="s">
        <v>20</v>
      </c>
      <c r="F3844" s="12" t="s">
        <v>86</v>
      </c>
      <c r="G3844" s="12" t="s">
        <v>77</v>
      </c>
      <c r="H3844" s="12" t="s">
        <v>338</v>
      </c>
      <c r="I3844" s="12" t="s">
        <v>589</v>
      </c>
      <c r="J3844" s="12" t="s">
        <v>24</v>
      </c>
      <c r="K3844" s="12"/>
      <c r="L3844" s="12"/>
      <c r="M3844" s="12"/>
      <c r="N3844" s="12" t="s">
        <v>132</v>
      </c>
      <c r="O3844" s="12">
        <v>50</v>
      </c>
      <c r="P3844" s="13">
        <v>29499.5</v>
      </c>
      <c r="Q3844" s="14">
        <v>426</v>
      </c>
    </row>
    <row r="3845" spans="1:17" ht="21">
      <c r="A3845" s="11" t="s">
        <v>165</v>
      </c>
      <c r="B3845" s="12" t="s">
        <v>3468</v>
      </c>
      <c r="C3845" s="12" t="s">
        <v>29</v>
      </c>
      <c r="D3845" s="12" t="s">
        <v>85</v>
      </c>
      <c r="E3845" s="12" t="s">
        <v>49</v>
      </c>
      <c r="F3845" s="12" t="s">
        <v>86</v>
      </c>
      <c r="G3845" s="12" t="s">
        <v>67</v>
      </c>
      <c r="H3845" s="12" t="s">
        <v>33</v>
      </c>
      <c r="I3845" s="12" t="s">
        <v>589</v>
      </c>
      <c r="J3845" s="12" t="s">
        <v>24</v>
      </c>
      <c r="K3845" s="12"/>
      <c r="L3845" s="12"/>
      <c r="M3845" s="12"/>
      <c r="N3845" s="12" t="s">
        <v>3715</v>
      </c>
      <c r="O3845" s="12">
        <v>52</v>
      </c>
      <c r="P3845" s="13">
        <v>93027.48</v>
      </c>
      <c r="Q3845" s="14">
        <v>485</v>
      </c>
    </row>
    <row r="3846" spans="1:17" ht="21">
      <c r="A3846" s="11" t="s">
        <v>165</v>
      </c>
      <c r="B3846" s="12" t="s">
        <v>1174</v>
      </c>
      <c r="C3846" s="12" t="s">
        <v>29</v>
      </c>
      <c r="D3846" s="12" t="s">
        <v>853</v>
      </c>
      <c r="E3846" s="12" t="s">
        <v>3467</v>
      </c>
      <c r="F3846" s="12" t="s">
        <v>145</v>
      </c>
      <c r="G3846" s="12" t="s">
        <v>41</v>
      </c>
      <c r="H3846" s="12" t="s">
        <v>42</v>
      </c>
      <c r="I3846" s="12" t="s">
        <v>589</v>
      </c>
      <c r="J3846" s="12" t="s">
        <v>2243</v>
      </c>
      <c r="K3846" s="12"/>
      <c r="L3846" s="12"/>
      <c r="M3846" s="12"/>
      <c r="N3846" s="12" t="s">
        <v>1777</v>
      </c>
      <c r="O3846" s="12">
        <v>58</v>
      </c>
      <c r="P3846" s="13">
        <v>81197.100000000006</v>
      </c>
      <c r="Q3846" s="14">
        <v>492</v>
      </c>
    </row>
    <row r="3847" spans="1:17" ht="21">
      <c r="A3847" s="11" t="s">
        <v>165</v>
      </c>
      <c r="B3847" s="12" t="s">
        <v>3673</v>
      </c>
      <c r="C3847" s="12" t="s">
        <v>29</v>
      </c>
      <c r="D3847" s="12" t="s">
        <v>85</v>
      </c>
      <c r="E3847" s="12" t="s">
        <v>49</v>
      </c>
      <c r="F3847" s="12" t="s">
        <v>86</v>
      </c>
      <c r="G3847" s="12" t="s">
        <v>77</v>
      </c>
      <c r="H3847" s="12" t="s">
        <v>33</v>
      </c>
      <c r="I3847" s="12" t="s">
        <v>589</v>
      </c>
      <c r="J3847" s="12" t="s">
        <v>24</v>
      </c>
      <c r="K3847" s="12"/>
      <c r="L3847" s="12"/>
      <c r="M3847" s="12"/>
      <c r="N3847" s="12" t="s">
        <v>151</v>
      </c>
      <c r="O3847" s="12">
        <v>57</v>
      </c>
      <c r="P3847" s="13">
        <v>22229.43</v>
      </c>
      <c r="Q3847" s="14">
        <v>502</v>
      </c>
    </row>
    <row r="3848" spans="1:17" ht="21">
      <c r="A3848" s="11" t="s">
        <v>165</v>
      </c>
      <c r="B3848" s="12" t="s">
        <v>1569</v>
      </c>
      <c r="C3848" s="12" t="s">
        <v>201</v>
      </c>
      <c r="D3848" s="12" t="s">
        <v>102</v>
      </c>
      <c r="E3848" s="12" t="s">
        <v>75</v>
      </c>
      <c r="F3848" s="12" t="s">
        <v>76</v>
      </c>
      <c r="G3848" s="12" t="s">
        <v>41</v>
      </c>
      <c r="H3848" s="12" t="s">
        <v>42</v>
      </c>
      <c r="I3848" s="12" t="s">
        <v>589</v>
      </c>
      <c r="J3848" s="12" t="s">
        <v>24</v>
      </c>
      <c r="K3848" s="12"/>
      <c r="L3848" s="12"/>
      <c r="M3848" s="12"/>
      <c r="N3848" s="12" t="s">
        <v>3716</v>
      </c>
      <c r="O3848" s="12">
        <v>25</v>
      </c>
      <c r="P3848" s="13">
        <v>36391.5</v>
      </c>
      <c r="Q3848" s="14">
        <v>140</v>
      </c>
    </row>
    <row r="3849" spans="1:17" ht="21">
      <c r="A3849" s="11" t="s">
        <v>487</v>
      </c>
      <c r="B3849" s="12" t="s">
        <v>3608</v>
      </c>
      <c r="C3849" s="12" t="s">
        <v>73</v>
      </c>
      <c r="D3849" s="12" t="s">
        <v>3609</v>
      </c>
      <c r="E3849" s="12" t="s">
        <v>90</v>
      </c>
      <c r="F3849" s="12" t="s">
        <v>40</v>
      </c>
      <c r="G3849" s="12" t="s">
        <v>1500</v>
      </c>
      <c r="H3849" s="12" t="s">
        <v>42</v>
      </c>
      <c r="I3849" s="12" t="s">
        <v>3267</v>
      </c>
      <c r="J3849" s="12" t="s">
        <v>43</v>
      </c>
      <c r="K3849" s="12"/>
      <c r="L3849" s="12"/>
      <c r="M3849" s="12"/>
      <c r="N3849" s="12" t="s">
        <v>78</v>
      </c>
      <c r="O3849" s="12">
        <v>28</v>
      </c>
      <c r="P3849" s="13">
        <v>25199.72</v>
      </c>
      <c r="Q3849" s="14">
        <v>483</v>
      </c>
    </row>
    <row r="3850" spans="1:17" ht="21">
      <c r="A3850" s="11" t="s">
        <v>165</v>
      </c>
      <c r="B3850" s="12" t="s">
        <v>3444</v>
      </c>
      <c r="C3850" s="12" t="s">
        <v>29</v>
      </c>
      <c r="D3850" s="12" t="s">
        <v>85</v>
      </c>
      <c r="E3850" s="12" t="s">
        <v>1187</v>
      </c>
      <c r="F3850" s="12" t="s">
        <v>86</v>
      </c>
      <c r="G3850" s="12" t="s">
        <v>41</v>
      </c>
      <c r="H3850" s="12" t="s">
        <v>42</v>
      </c>
      <c r="I3850" s="12" t="s">
        <v>589</v>
      </c>
      <c r="J3850" s="12" t="s">
        <v>24</v>
      </c>
      <c r="K3850" s="12"/>
      <c r="L3850" s="12"/>
      <c r="M3850" s="12"/>
      <c r="N3850" s="12" t="s">
        <v>3717</v>
      </c>
      <c r="O3850" s="12">
        <v>44</v>
      </c>
      <c r="P3850" s="13">
        <v>68156</v>
      </c>
      <c r="Q3850" s="14">
        <v>208</v>
      </c>
    </row>
    <row r="3851" spans="1:17" ht="21">
      <c r="A3851" s="11" t="s">
        <v>165</v>
      </c>
      <c r="B3851" s="12" t="s">
        <v>3486</v>
      </c>
      <c r="C3851" s="12" t="s">
        <v>18</v>
      </c>
      <c r="D3851" s="12" t="s">
        <v>85</v>
      </c>
      <c r="E3851" s="12" t="s">
        <v>20</v>
      </c>
      <c r="F3851" s="12" t="s">
        <v>76</v>
      </c>
      <c r="G3851" s="12" t="s">
        <v>41</v>
      </c>
      <c r="H3851" s="12" t="s">
        <v>338</v>
      </c>
      <c r="I3851" s="12" t="s">
        <v>589</v>
      </c>
      <c r="J3851" s="12" t="s">
        <v>24</v>
      </c>
      <c r="K3851" s="12"/>
      <c r="L3851" s="12"/>
      <c r="M3851" s="12"/>
      <c r="N3851" s="12" t="s">
        <v>3718</v>
      </c>
      <c r="O3851" s="12">
        <v>39</v>
      </c>
      <c r="P3851" s="13">
        <v>24881.61</v>
      </c>
      <c r="Q3851" s="14">
        <v>353</v>
      </c>
    </row>
    <row r="3852" spans="1:17" ht="21">
      <c r="A3852" s="11" t="s">
        <v>165</v>
      </c>
      <c r="B3852" s="12" t="s">
        <v>2371</v>
      </c>
      <c r="C3852" s="12" t="s">
        <v>48</v>
      </c>
      <c r="D3852" s="12" t="s">
        <v>85</v>
      </c>
      <c r="E3852" s="12" t="s">
        <v>49</v>
      </c>
      <c r="F3852" s="12" t="s">
        <v>86</v>
      </c>
      <c r="G3852" s="12" t="s">
        <v>77</v>
      </c>
      <c r="H3852" s="12" t="s">
        <v>33</v>
      </c>
      <c r="I3852" s="12" t="s">
        <v>589</v>
      </c>
      <c r="J3852" s="12" t="s">
        <v>24</v>
      </c>
      <c r="K3852" s="12"/>
      <c r="L3852" s="12"/>
      <c r="M3852" s="12"/>
      <c r="N3852" s="12" t="s">
        <v>3719</v>
      </c>
      <c r="O3852" s="12">
        <v>23</v>
      </c>
      <c r="P3852" s="13">
        <v>4129.6499999999996</v>
      </c>
      <c r="Q3852" s="14">
        <v>207</v>
      </c>
    </row>
    <row r="3853" spans="1:17" ht="21">
      <c r="A3853" s="11" t="s">
        <v>165</v>
      </c>
      <c r="B3853" s="12" t="s">
        <v>2353</v>
      </c>
      <c r="C3853" s="12" t="s">
        <v>18</v>
      </c>
      <c r="D3853" s="12" t="s">
        <v>85</v>
      </c>
      <c r="E3853" s="12" t="s">
        <v>20</v>
      </c>
      <c r="F3853" s="12" t="s">
        <v>86</v>
      </c>
      <c r="G3853" s="12" t="s">
        <v>22</v>
      </c>
      <c r="H3853" s="12" t="s">
        <v>338</v>
      </c>
      <c r="I3853" s="12" t="s">
        <v>589</v>
      </c>
      <c r="J3853" s="12" t="s">
        <v>24</v>
      </c>
      <c r="K3853" s="12"/>
      <c r="L3853" s="12"/>
      <c r="M3853" s="12"/>
      <c r="N3853" s="12" t="s">
        <v>3720</v>
      </c>
      <c r="O3853" s="12">
        <v>53</v>
      </c>
      <c r="P3853" s="13">
        <v>122800.47</v>
      </c>
      <c r="Q3853" s="14">
        <v>168</v>
      </c>
    </row>
    <row r="3854" spans="1:17" ht="21">
      <c r="A3854" s="11" t="s">
        <v>28</v>
      </c>
      <c r="B3854" s="12"/>
      <c r="C3854" s="12" t="s">
        <v>29</v>
      </c>
      <c r="D3854" s="12" t="s">
        <v>85</v>
      </c>
      <c r="E3854" s="12" t="s">
        <v>20</v>
      </c>
      <c r="F3854" s="12" t="s">
        <v>99</v>
      </c>
      <c r="G3854" s="12" t="s">
        <v>77</v>
      </c>
      <c r="H3854" s="12" t="s">
        <v>23</v>
      </c>
      <c r="I3854" s="12"/>
      <c r="J3854" s="12" t="s">
        <v>24</v>
      </c>
      <c r="K3854" s="12" t="s">
        <v>25</v>
      </c>
      <c r="L3854" s="12" t="s">
        <v>97</v>
      </c>
      <c r="M3854" s="12">
        <v>4.4000000000000004</v>
      </c>
      <c r="N3854" s="12" t="s">
        <v>3721</v>
      </c>
      <c r="O3854" s="12">
        <v>55</v>
      </c>
      <c r="P3854" s="13">
        <v>103949.45</v>
      </c>
      <c r="Q3854" s="14">
        <v>189</v>
      </c>
    </row>
    <row r="3855" spans="1:17" ht="21">
      <c r="A3855" s="11" t="s">
        <v>152</v>
      </c>
      <c r="B3855" s="12" t="s">
        <v>153</v>
      </c>
      <c r="C3855" s="12" t="s">
        <v>73</v>
      </c>
      <c r="D3855" s="12" t="s">
        <v>30</v>
      </c>
      <c r="E3855" s="12" t="s">
        <v>20</v>
      </c>
      <c r="F3855" s="12" t="s">
        <v>31</v>
      </c>
      <c r="G3855" s="12" t="s">
        <v>41</v>
      </c>
      <c r="H3855" s="12" t="s">
        <v>23</v>
      </c>
      <c r="I3855" s="12"/>
      <c r="J3855" s="12" t="s">
        <v>24</v>
      </c>
      <c r="K3855" s="12" t="s">
        <v>25</v>
      </c>
      <c r="L3855" s="12"/>
      <c r="M3855" s="12"/>
      <c r="N3855" s="12" t="s">
        <v>265</v>
      </c>
      <c r="O3855" s="12">
        <v>30</v>
      </c>
      <c r="P3855" s="13">
        <v>59970</v>
      </c>
      <c r="Q3855" s="14">
        <v>166</v>
      </c>
    </row>
    <row r="3856" spans="1:17" ht="21">
      <c r="A3856" s="11" t="s">
        <v>17</v>
      </c>
      <c r="B3856" s="12" t="s">
        <v>101</v>
      </c>
      <c r="C3856" s="12" t="s">
        <v>29</v>
      </c>
      <c r="D3856" s="12" t="s">
        <v>102</v>
      </c>
      <c r="E3856" s="12" t="s">
        <v>20</v>
      </c>
      <c r="F3856" s="12" t="s">
        <v>31</v>
      </c>
      <c r="G3856" s="12" t="s">
        <v>96</v>
      </c>
      <c r="H3856" s="12" t="s">
        <v>23</v>
      </c>
      <c r="I3856" s="12"/>
      <c r="J3856" s="12" t="s">
        <v>24</v>
      </c>
      <c r="K3856" s="12" t="s">
        <v>25</v>
      </c>
      <c r="L3856" s="12"/>
      <c r="M3856" s="12"/>
      <c r="N3856" s="12" t="s">
        <v>1626</v>
      </c>
      <c r="O3856" s="12">
        <v>60</v>
      </c>
      <c r="P3856" s="13">
        <v>65940</v>
      </c>
      <c r="Q3856" s="14">
        <v>392</v>
      </c>
    </row>
    <row r="3857" spans="1:17" ht="21">
      <c r="A3857" s="11" t="s">
        <v>36</v>
      </c>
      <c r="B3857" s="12" t="s">
        <v>37</v>
      </c>
      <c r="C3857" s="12" t="s">
        <v>38</v>
      </c>
      <c r="D3857" s="12" t="s">
        <v>39</v>
      </c>
      <c r="E3857" s="12"/>
      <c r="F3857" s="12" t="s">
        <v>40</v>
      </c>
      <c r="G3857" s="12" t="s">
        <v>41</v>
      </c>
      <c r="H3857" s="12" t="s">
        <v>42</v>
      </c>
      <c r="I3857" s="12"/>
      <c r="J3857" s="12" t="s">
        <v>43</v>
      </c>
      <c r="K3857" s="12"/>
      <c r="L3857" s="12" t="s">
        <v>44</v>
      </c>
      <c r="M3857" s="12">
        <v>5</v>
      </c>
      <c r="N3857" s="12" t="s">
        <v>3722</v>
      </c>
      <c r="O3857" s="12">
        <v>54</v>
      </c>
      <c r="P3857" s="13">
        <v>14595.12</v>
      </c>
      <c r="Q3857" s="14">
        <v>329</v>
      </c>
    </row>
    <row r="3858" spans="1:17" ht="21">
      <c r="A3858" s="11" t="s">
        <v>36</v>
      </c>
      <c r="B3858" s="12" t="s">
        <v>149</v>
      </c>
      <c r="C3858" s="12" t="s">
        <v>29</v>
      </c>
      <c r="D3858" s="12" t="s">
        <v>39</v>
      </c>
      <c r="E3858" s="12"/>
      <c r="F3858" s="12" t="s">
        <v>40</v>
      </c>
      <c r="G3858" s="12" t="s">
        <v>41</v>
      </c>
      <c r="H3858" s="12" t="s">
        <v>42</v>
      </c>
      <c r="I3858" s="12"/>
      <c r="J3858" s="12" t="s">
        <v>43</v>
      </c>
      <c r="K3858" s="12" t="s">
        <v>150</v>
      </c>
      <c r="L3858" s="12" t="s">
        <v>44</v>
      </c>
      <c r="M3858" s="12">
        <v>1</v>
      </c>
      <c r="N3858" s="12" t="s">
        <v>2798</v>
      </c>
      <c r="O3858" s="12">
        <v>57</v>
      </c>
      <c r="P3858" s="13">
        <v>55973.43</v>
      </c>
      <c r="Q3858" s="14">
        <v>326</v>
      </c>
    </row>
    <row r="3859" spans="1:17" ht="21">
      <c r="A3859" s="11" t="s">
        <v>17</v>
      </c>
      <c r="B3859" s="12"/>
      <c r="C3859" s="12" t="s">
        <v>18</v>
      </c>
      <c r="D3859" s="12" t="s">
        <v>19</v>
      </c>
      <c r="E3859" s="12" t="s">
        <v>20</v>
      </c>
      <c r="F3859" s="12" t="s">
        <v>21</v>
      </c>
      <c r="G3859" s="12" t="s">
        <v>22</v>
      </c>
      <c r="H3859" s="12" t="s">
        <v>23</v>
      </c>
      <c r="I3859" s="12"/>
      <c r="J3859" s="12" t="s">
        <v>24</v>
      </c>
      <c r="K3859" s="12" t="s">
        <v>25</v>
      </c>
      <c r="L3859" s="12" t="s">
        <v>26</v>
      </c>
      <c r="M3859" s="12"/>
      <c r="N3859" s="12" t="s">
        <v>100</v>
      </c>
      <c r="O3859" s="12">
        <v>60</v>
      </c>
      <c r="P3859" s="13">
        <v>101940</v>
      </c>
      <c r="Q3859" s="14">
        <v>230</v>
      </c>
    </row>
    <row r="3860" spans="1:17" ht="21">
      <c r="A3860" s="11" t="s">
        <v>36</v>
      </c>
      <c r="B3860" s="12" t="s">
        <v>37</v>
      </c>
      <c r="C3860" s="12" t="s">
        <v>38</v>
      </c>
      <c r="D3860" s="12" t="s">
        <v>39</v>
      </c>
      <c r="E3860" s="12"/>
      <c r="F3860" s="12" t="s">
        <v>40</v>
      </c>
      <c r="G3860" s="12" t="s">
        <v>41</v>
      </c>
      <c r="H3860" s="12" t="s">
        <v>42</v>
      </c>
      <c r="I3860" s="12"/>
      <c r="J3860" s="12" t="s">
        <v>43</v>
      </c>
      <c r="K3860" s="12"/>
      <c r="L3860" s="12" t="s">
        <v>44</v>
      </c>
      <c r="M3860" s="12">
        <v>5</v>
      </c>
      <c r="N3860" s="12" t="s">
        <v>560</v>
      </c>
      <c r="O3860" s="12">
        <v>53</v>
      </c>
      <c r="P3860" s="13">
        <v>61931.56</v>
      </c>
      <c r="Q3860" s="14">
        <v>190</v>
      </c>
    </row>
    <row r="3861" spans="1:17" ht="21">
      <c r="A3861" s="11" t="s">
        <v>36</v>
      </c>
      <c r="B3861" s="12" t="s">
        <v>149</v>
      </c>
      <c r="C3861" s="12" t="s">
        <v>29</v>
      </c>
      <c r="D3861" s="12" t="s">
        <v>39</v>
      </c>
      <c r="E3861" s="12"/>
      <c r="F3861" s="12" t="s">
        <v>40</v>
      </c>
      <c r="G3861" s="12" t="s">
        <v>41</v>
      </c>
      <c r="H3861" s="12" t="s">
        <v>42</v>
      </c>
      <c r="I3861" s="12"/>
      <c r="J3861" s="12" t="s">
        <v>43</v>
      </c>
      <c r="K3861" s="12" t="s">
        <v>150</v>
      </c>
      <c r="L3861" s="12" t="s">
        <v>44</v>
      </c>
      <c r="M3861" s="12">
        <v>1</v>
      </c>
      <c r="N3861" s="12" t="s">
        <v>3723</v>
      </c>
      <c r="O3861" s="12">
        <v>27</v>
      </c>
      <c r="P3861" s="13">
        <v>39144.870000000003</v>
      </c>
      <c r="Q3861" s="14">
        <v>245</v>
      </c>
    </row>
    <row r="3862" spans="1:17" ht="21">
      <c r="A3862" s="11" t="s">
        <v>17</v>
      </c>
      <c r="B3862" s="12"/>
      <c r="C3862" s="12" t="s">
        <v>18</v>
      </c>
      <c r="D3862" s="12" t="s">
        <v>19</v>
      </c>
      <c r="E3862" s="12" t="s">
        <v>20</v>
      </c>
      <c r="F3862" s="12" t="s">
        <v>21</v>
      </c>
      <c r="G3862" s="12" t="s">
        <v>22</v>
      </c>
      <c r="H3862" s="12" t="s">
        <v>23</v>
      </c>
      <c r="I3862" s="12"/>
      <c r="J3862" s="12" t="s">
        <v>24</v>
      </c>
      <c r="K3862" s="12" t="s">
        <v>25</v>
      </c>
      <c r="L3862" s="12" t="s">
        <v>26</v>
      </c>
      <c r="M3862" s="12"/>
      <c r="N3862" s="12" t="s">
        <v>3724</v>
      </c>
      <c r="O3862" s="12">
        <v>29</v>
      </c>
      <c r="P3862" s="13">
        <v>19139.71</v>
      </c>
      <c r="Q3862" s="14">
        <v>140</v>
      </c>
    </row>
    <row r="3863" spans="1:17" ht="21">
      <c r="A3863" s="11" t="s">
        <v>165</v>
      </c>
      <c r="B3863" s="12" t="s">
        <v>2517</v>
      </c>
      <c r="C3863" s="12" t="s">
        <v>105</v>
      </c>
      <c r="D3863" s="12" t="s">
        <v>30</v>
      </c>
      <c r="E3863" s="12" t="s">
        <v>20</v>
      </c>
      <c r="F3863" s="12" t="s">
        <v>145</v>
      </c>
      <c r="G3863" s="12" t="s">
        <v>77</v>
      </c>
      <c r="H3863" s="12" t="s">
        <v>33</v>
      </c>
      <c r="I3863" s="12" t="s">
        <v>589</v>
      </c>
      <c r="J3863" s="12" t="s">
        <v>1789</v>
      </c>
      <c r="K3863" s="12"/>
      <c r="L3863" s="12"/>
      <c r="M3863" s="12"/>
      <c r="N3863" s="12" t="s">
        <v>78</v>
      </c>
      <c r="O3863" s="12">
        <v>20</v>
      </c>
      <c r="P3863" s="13">
        <v>17999.8</v>
      </c>
      <c r="Q3863" s="14">
        <v>269</v>
      </c>
    </row>
    <row r="3864" spans="1:17" ht="21">
      <c r="A3864" s="11" t="s">
        <v>123</v>
      </c>
      <c r="B3864" s="12" t="s">
        <v>3725</v>
      </c>
      <c r="C3864" s="12" t="s">
        <v>29</v>
      </c>
      <c r="D3864" s="12" t="s">
        <v>1739</v>
      </c>
      <c r="E3864" s="12" t="s">
        <v>661</v>
      </c>
      <c r="F3864" s="12" t="s">
        <v>374</v>
      </c>
      <c r="G3864" s="12" t="s">
        <v>401</v>
      </c>
      <c r="H3864" s="12" t="s">
        <v>256</v>
      </c>
      <c r="I3864" s="12" t="s">
        <v>3556</v>
      </c>
      <c r="J3864" s="12" t="s">
        <v>24</v>
      </c>
      <c r="K3864" s="12"/>
      <c r="L3864" s="12"/>
      <c r="M3864" s="12"/>
      <c r="N3864" s="12" t="s">
        <v>1603</v>
      </c>
      <c r="O3864" s="12">
        <v>18</v>
      </c>
      <c r="P3864" s="13">
        <v>18845.82</v>
      </c>
      <c r="Q3864" s="14">
        <v>257</v>
      </c>
    </row>
    <row r="3865" spans="1:17" ht="21">
      <c r="A3865" s="11" t="s">
        <v>165</v>
      </c>
      <c r="B3865" s="12" t="s">
        <v>3726</v>
      </c>
      <c r="C3865" s="12" t="s">
        <v>29</v>
      </c>
      <c r="D3865" s="12" t="s">
        <v>853</v>
      </c>
      <c r="E3865" s="12" t="s">
        <v>208</v>
      </c>
      <c r="F3865" s="12" t="s">
        <v>106</v>
      </c>
      <c r="G3865" s="12" t="s">
        <v>32</v>
      </c>
      <c r="H3865" s="12" t="s">
        <v>256</v>
      </c>
      <c r="I3865" s="12" t="s">
        <v>3664</v>
      </c>
      <c r="J3865" s="12" t="s">
        <v>43</v>
      </c>
      <c r="K3865" s="12"/>
      <c r="L3865" s="12"/>
      <c r="M3865" s="12"/>
      <c r="N3865" s="12" t="s">
        <v>211</v>
      </c>
      <c r="O3865" s="12">
        <v>18</v>
      </c>
      <c r="P3865" s="13">
        <v>8279.82</v>
      </c>
      <c r="Q3865" s="14">
        <v>391</v>
      </c>
    </row>
    <row r="3866" spans="1:17" ht="21">
      <c r="A3866" s="11" t="s">
        <v>165</v>
      </c>
      <c r="B3866" s="12" t="s">
        <v>3387</v>
      </c>
      <c r="C3866" s="12" t="s">
        <v>218</v>
      </c>
      <c r="D3866" s="12" t="s">
        <v>30</v>
      </c>
      <c r="E3866" s="12" t="s">
        <v>20</v>
      </c>
      <c r="F3866" s="12" t="s">
        <v>76</v>
      </c>
      <c r="G3866" s="12" t="s">
        <v>41</v>
      </c>
      <c r="H3866" s="12" t="s">
        <v>42</v>
      </c>
      <c r="I3866" s="12" t="s">
        <v>589</v>
      </c>
      <c r="J3866" s="12" t="s">
        <v>24</v>
      </c>
      <c r="K3866" s="12"/>
      <c r="L3866" s="12"/>
      <c r="M3866" s="12"/>
      <c r="N3866" s="12" t="s">
        <v>151</v>
      </c>
      <c r="O3866" s="12">
        <v>32</v>
      </c>
      <c r="P3866" s="13">
        <v>12479.68</v>
      </c>
      <c r="Q3866" s="14">
        <v>313</v>
      </c>
    </row>
    <row r="3867" spans="1:17" ht="21">
      <c r="A3867" s="11" t="s">
        <v>165</v>
      </c>
      <c r="B3867" s="12" t="s">
        <v>2966</v>
      </c>
      <c r="C3867" s="12" t="s">
        <v>18</v>
      </c>
      <c r="D3867" s="12" t="s">
        <v>85</v>
      </c>
      <c r="E3867" s="12" t="s">
        <v>75</v>
      </c>
      <c r="F3867" s="12" t="s">
        <v>76</v>
      </c>
      <c r="G3867" s="12" t="s">
        <v>77</v>
      </c>
      <c r="H3867" s="12" t="s">
        <v>42</v>
      </c>
      <c r="I3867" s="12" t="s">
        <v>589</v>
      </c>
      <c r="J3867" s="12" t="s">
        <v>43</v>
      </c>
      <c r="K3867" s="12"/>
      <c r="L3867" s="12"/>
      <c r="M3867" s="12"/>
      <c r="N3867" s="12" t="s">
        <v>100</v>
      </c>
      <c r="O3867" s="12">
        <v>42</v>
      </c>
      <c r="P3867" s="13">
        <v>71358</v>
      </c>
      <c r="Q3867" s="14">
        <v>338</v>
      </c>
    </row>
    <row r="3868" spans="1:17" ht="21">
      <c r="A3868" s="11" t="s">
        <v>165</v>
      </c>
      <c r="B3868" s="12" t="s">
        <v>3444</v>
      </c>
      <c r="C3868" s="12" t="s">
        <v>29</v>
      </c>
      <c r="D3868" s="12" t="s">
        <v>85</v>
      </c>
      <c r="E3868" s="12" t="s">
        <v>75</v>
      </c>
      <c r="F3868" s="12" t="s">
        <v>86</v>
      </c>
      <c r="G3868" s="12" t="s">
        <v>41</v>
      </c>
      <c r="H3868" s="12" t="s">
        <v>33</v>
      </c>
      <c r="I3868" s="12" t="s">
        <v>589</v>
      </c>
      <c r="J3868" s="12" t="s">
        <v>24</v>
      </c>
      <c r="K3868" s="12"/>
      <c r="L3868" s="12"/>
      <c r="M3868" s="12"/>
      <c r="N3868" s="12" t="s">
        <v>127</v>
      </c>
      <c r="O3868" s="12">
        <v>64</v>
      </c>
      <c r="P3868" s="13">
        <v>40959.360000000001</v>
      </c>
      <c r="Q3868" s="14">
        <v>361</v>
      </c>
    </row>
    <row r="3869" spans="1:17" ht="21">
      <c r="A3869" s="11" t="s">
        <v>165</v>
      </c>
      <c r="B3869" s="12" t="s">
        <v>3444</v>
      </c>
      <c r="C3869" s="12" t="s">
        <v>29</v>
      </c>
      <c r="D3869" s="12" t="s">
        <v>85</v>
      </c>
      <c r="E3869" s="12" t="s">
        <v>2443</v>
      </c>
      <c r="F3869" s="12" t="s">
        <v>86</v>
      </c>
      <c r="G3869" s="12" t="s">
        <v>77</v>
      </c>
      <c r="H3869" s="12" t="s">
        <v>338</v>
      </c>
      <c r="I3869" s="12" t="s">
        <v>589</v>
      </c>
      <c r="J3869" s="12" t="s">
        <v>24</v>
      </c>
      <c r="K3869" s="12"/>
      <c r="L3869" s="12"/>
      <c r="M3869" s="12"/>
      <c r="N3869" s="12" t="s">
        <v>45</v>
      </c>
      <c r="O3869" s="12">
        <v>56</v>
      </c>
      <c r="P3869" s="13">
        <v>55999.44</v>
      </c>
      <c r="Q3869" s="14">
        <v>447</v>
      </c>
    </row>
    <row r="3870" spans="1:17" ht="21">
      <c r="A3870" s="11" t="s">
        <v>165</v>
      </c>
      <c r="B3870" s="12" t="s">
        <v>2894</v>
      </c>
      <c r="C3870" s="12" t="s">
        <v>29</v>
      </c>
      <c r="D3870" s="12" t="s">
        <v>85</v>
      </c>
      <c r="E3870" s="12" t="s">
        <v>75</v>
      </c>
      <c r="F3870" s="12" t="s">
        <v>86</v>
      </c>
      <c r="G3870" s="12" t="s">
        <v>32</v>
      </c>
      <c r="H3870" s="12" t="s">
        <v>338</v>
      </c>
      <c r="I3870" s="12" t="s">
        <v>589</v>
      </c>
      <c r="J3870" s="12" t="s">
        <v>24</v>
      </c>
      <c r="K3870" s="12"/>
      <c r="L3870" s="12"/>
      <c r="M3870" s="12"/>
      <c r="N3870" s="12" t="s">
        <v>211</v>
      </c>
      <c r="O3870" s="12">
        <v>21</v>
      </c>
      <c r="P3870" s="13">
        <v>9659.7900000000009</v>
      </c>
      <c r="Q3870" s="14">
        <v>197</v>
      </c>
    </row>
    <row r="3871" spans="1:17" ht="21">
      <c r="A3871" s="11" t="s">
        <v>165</v>
      </c>
      <c r="B3871" s="12" t="s">
        <v>1174</v>
      </c>
      <c r="C3871" s="12" t="s">
        <v>29</v>
      </c>
      <c r="D3871" s="12" t="s">
        <v>853</v>
      </c>
      <c r="E3871" s="12" t="s">
        <v>75</v>
      </c>
      <c r="F3871" s="12" t="s">
        <v>86</v>
      </c>
      <c r="G3871" s="12" t="s">
        <v>77</v>
      </c>
      <c r="H3871" s="12" t="s">
        <v>338</v>
      </c>
      <c r="I3871" s="12" t="s">
        <v>589</v>
      </c>
      <c r="J3871" s="12" t="s">
        <v>24</v>
      </c>
      <c r="K3871" s="12"/>
      <c r="L3871" s="12"/>
      <c r="M3871" s="12"/>
      <c r="N3871" s="12" t="s">
        <v>132</v>
      </c>
      <c r="O3871" s="12">
        <v>60</v>
      </c>
      <c r="P3871" s="13">
        <v>35399.4</v>
      </c>
      <c r="Q3871" s="14">
        <v>375</v>
      </c>
    </row>
    <row r="3872" spans="1:17" ht="21">
      <c r="A3872" s="11" t="s">
        <v>165</v>
      </c>
      <c r="B3872" s="12" t="s">
        <v>2894</v>
      </c>
      <c r="C3872" s="12" t="s">
        <v>29</v>
      </c>
      <c r="D3872" s="12" t="s">
        <v>85</v>
      </c>
      <c r="E3872" s="12" t="s">
        <v>1187</v>
      </c>
      <c r="F3872" s="12" t="s">
        <v>86</v>
      </c>
      <c r="G3872" s="12" t="s">
        <v>77</v>
      </c>
      <c r="H3872" s="12" t="s">
        <v>338</v>
      </c>
      <c r="I3872" s="12" t="s">
        <v>589</v>
      </c>
      <c r="J3872" s="12" t="s">
        <v>24</v>
      </c>
      <c r="K3872" s="12"/>
      <c r="L3872" s="12"/>
      <c r="M3872" s="12"/>
      <c r="N3872" s="12" t="s">
        <v>132</v>
      </c>
      <c r="O3872" s="12">
        <v>16</v>
      </c>
      <c r="P3872" s="13">
        <v>9439.84</v>
      </c>
      <c r="Q3872" s="14">
        <v>266</v>
      </c>
    </row>
    <row r="3873" spans="1:17" ht="21">
      <c r="A3873" s="11" t="s">
        <v>17</v>
      </c>
      <c r="B3873" s="12"/>
      <c r="C3873" s="12" t="s">
        <v>29</v>
      </c>
      <c r="D3873" s="12" t="s">
        <v>19</v>
      </c>
      <c r="E3873" s="12" t="s">
        <v>94</v>
      </c>
      <c r="F3873" s="12" t="s">
        <v>95</v>
      </c>
      <c r="G3873" s="12" t="s">
        <v>96</v>
      </c>
      <c r="H3873" s="12" t="s">
        <v>23</v>
      </c>
      <c r="I3873" s="12"/>
      <c r="J3873" s="12" t="s">
        <v>24</v>
      </c>
      <c r="K3873" s="12" t="s">
        <v>25</v>
      </c>
      <c r="L3873" s="12" t="s">
        <v>97</v>
      </c>
      <c r="M3873" s="12">
        <v>5</v>
      </c>
      <c r="N3873" s="12" t="s">
        <v>151</v>
      </c>
      <c r="O3873" s="12">
        <v>25</v>
      </c>
      <c r="P3873" s="13">
        <v>9749.75</v>
      </c>
      <c r="Q3873" s="14">
        <v>115</v>
      </c>
    </row>
    <row r="3874" spans="1:17" ht="21">
      <c r="A3874" s="11" t="s">
        <v>28</v>
      </c>
      <c r="B3874" s="12"/>
      <c r="C3874" s="12" t="s">
        <v>18</v>
      </c>
      <c r="D3874" s="12" t="s">
        <v>287</v>
      </c>
      <c r="E3874" s="12" t="s">
        <v>32</v>
      </c>
      <c r="F3874" s="12" t="s">
        <v>288</v>
      </c>
      <c r="G3874" s="12" t="s">
        <v>77</v>
      </c>
      <c r="H3874" s="12" t="s">
        <v>23</v>
      </c>
      <c r="I3874" s="12"/>
      <c r="J3874" s="12" t="s">
        <v>24</v>
      </c>
      <c r="K3874" s="12" t="s">
        <v>25</v>
      </c>
      <c r="L3874" s="12" t="s">
        <v>97</v>
      </c>
      <c r="M3874" s="12">
        <v>4.7</v>
      </c>
      <c r="N3874" s="12" t="s">
        <v>2236</v>
      </c>
      <c r="O3874" s="12">
        <v>46</v>
      </c>
      <c r="P3874" s="13">
        <v>44159.54</v>
      </c>
      <c r="Q3874" s="14">
        <v>209</v>
      </c>
    </row>
    <row r="3875" spans="1:17" ht="21">
      <c r="A3875" s="11" t="s">
        <v>28</v>
      </c>
      <c r="B3875" s="12"/>
      <c r="C3875" s="12" t="s">
        <v>29</v>
      </c>
      <c r="D3875" s="12" t="s">
        <v>85</v>
      </c>
      <c r="E3875" s="12" t="s">
        <v>20</v>
      </c>
      <c r="F3875" s="12" t="s">
        <v>99</v>
      </c>
      <c r="G3875" s="12" t="s">
        <v>77</v>
      </c>
      <c r="H3875" s="12" t="s">
        <v>23</v>
      </c>
      <c r="I3875" s="12"/>
      <c r="J3875" s="12" t="s">
        <v>24</v>
      </c>
      <c r="K3875" s="12" t="s">
        <v>25</v>
      </c>
      <c r="L3875" s="12" t="s">
        <v>97</v>
      </c>
      <c r="M3875" s="12">
        <v>4.4000000000000004</v>
      </c>
      <c r="N3875" s="12" t="s">
        <v>3727</v>
      </c>
      <c r="O3875" s="12">
        <v>26</v>
      </c>
      <c r="P3875" s="13">
        <v>23035.74</v>
      </c>
      <c r="Q3875" s="14">
        <v>406</v>
      </c>
    </row>
    <row r="3876" spans="1:17" ht="21">
      <c r="A3876" s="11" t="s">
        <v>165</v>
      </c>
      <c r="B3876" s="12" t="s">
        <v>2894</v>
      </c>
      <c r="C3876" s="12" t="s">
        <v>29</v>
      </c>
      <c r="D3876" s="12" t="s">
        <v>85</v>
      </c>
      <c r="E3876" s="12" t="s">
        <v>20</v>
      </c>
      <c r="F3876" s="12" t="s">
        <v>86</v>
      </c>
      <c r="G3876" s="12" t="s">
        <v>22</v>
      </c>
      <c r="H3876" s="12" t="s">
        <v>338</v>
      </c>
      <c r="I3876" s="12" t="s">
        <v>589</v>
      </c>
      <c r="J3876" s="12" t="s">
        <v>24</v>
      </c>
      <c r="K3876" s="12"/>
      <c r="L3876" s="12"/>
      <c r="M3876" s="12"/>
      <c r="N3876" s="12" t="s">
        <v>3728</v>
      </c>
      <c r="O3876" s="12">
        <v>56</v>
      </c>
      <c r="P3876" s="13">
        <v>83775.44</v>
      </c>
      <c r="Q3876" s="14">
        <v>211</v>
      </c>
    </row>
    <row r="3877" spans="1:17" ht="21">
      <c r="A3877" s="11" t="s">
        <v>165</v>
      </c>
      <c r="B3877" s="12" t="s">
        <v>3444</v>
      </c>
      <c r="C3877" s="12" t="s">
        <v>29</v>
      </c>
      <c r="D3877" s="12" t="s">
        <v>85</v>
      </c>
      <c r="E3877" s="12" t="s">
        <v>2443</v>
      </c>
      <c r="F3877" s="12" t="s">
        <v>76</v>
      </c>
      <c r="G3877" s="12" t="s">
        <v>77</v>
      </c>
      <c r="H3877" s="12" t="s">
        <v>42</v>
      </c>
      <c r="I3877" s="12" t="s">
        <v>589</v>
      </c>
      <c r="J3877" s="12" t="s">
        <v>24</v>
      </c>
      <c r="K3877" s="12"/>
      <c r="L3877" s="12"/>
      <c r="M3877" s="12"/>
      <c r="N3877" s="12" t="s">
        <v>3729</v>
      </c>
      <c r="O3877" s="12">
        <v>38</v>
      </c>
      <c r="P3877" s="13">
        <v>12122</v>
      </c>
      <c r="Q3877" s="14">
        <v>349</v>
      </c>
    </row>
    <row r="3878" spans="1:17" ht="21">
      <c r="A3878" s="11" t="s">
        <v>165</v>
      </c>
      <c r="B3878" s="12" t="s">
        <v>2894</v>
      </c>
      <c r="C3878" s="12" t="s">
        <v>29</v>
      </c>
      <c r="D3878" s="12" t="s">
        <v>85</v>
      </c>
      <c r="E3878" s="12" t="s">
        <v>20</v>
      </c>
      <c r="F3878" s="12" t="s">
        <v>86</v>
      </c>
      <c r="G3878" s="12" t="s">
        <v>77</v>
      </c>
      <c r="H3878" s="12" t="s">
        <v>338</v>
      </c>
      <c r="I3878" s="12" t="s">
        <v>589</v>
      </c>
      <c r="J3878" s="12" t="s">
        <v>24</v>
      </c>
      <c r="K3878" s="12"/>
      <c r="L3878" s="12"/>
      <c r="M3878" s="12"/>
      <c r="N3878" s="12" t="s">
        <v>3084</v>
      </c>
      <c r="O3878" s="12">
        <v>16</v>
      </c>
      <c r="P3878" s="13">
        <v>16799.84</v>
      </c>
      <c r="Q3878" s="14">
        <v>123</v>
      </c>
    </row>
    <row r="3879" spans="1:17" ht="21">
      <c r="A3879" s="11" t="s">
        <v>79</v>
      </c>
      <c r="B3879" s="12" t="s">
        <v>104</v>
      </c>
      <c r="C3879" s="12" t="s">
        <v>105</v>
      </c>
      <c r="D3879" s="12" t="s">
        <v>883</v>
      </c>
      <c r="E3879" s="12" t="s">
        <v>661</v>
      </c>
      <c r="F3879" s="12" t="s">
        <v>235</v>
      </c>
      <c r="G3879" s="12" t="s">
        <v>32</v>
      </c>
      <c r="H3879" s="12" t="s">
        <v>256</v>
      </c>
      <c r="I3879" s="12" t="s">
        <v>1730</v>
      </c>
      <c r="J3879" s="12" t="s">
        <v>43</v>
      </c>
      <c r="K3879" s="12"/>
      <c r="L3879" s="12"/>
      <c r="M3879" s="12"/>
      <c r="N3879" s="12" t="s">
        <v>3730</v>
      </c>
      <c r="O3879" s="12">
        <v>50</v>
      </c>
      <c r="P3879" s="13">
        <v>171562.5</v>
      </c>
      <c r="Q3879" s="14">
        <v>493</v>
      </c>
    </row>
    <row r="3880" spans="1:17" ht="21">
      <c r="A3880" s="11" t="s">
        <v>165</v>
      </c>
      <c r="B3880" s="12" t="s">
        <v>1701</v>
      </c>
      <c r="C3880" s="12" t="s">
        <v>18</v>
      </c>
      <c r="D3880" s="12" t="s">
        <v>85</v>
      </c>
      <c r="E3880" s="12" t="s">
        <v>1187</v>
      </c>
      <c r="F3880" s="12" t="s">
        <v>86</v>
      </c>
      <c r="G3880" s="12" t="s">
        <v>77</v>
      </c>
      <c r="H3880" s="12" t="s">
        <v>338</v>
      </c>
      <c r="I3880" s="12" t="s">
        <v>589</v>
      </c>
      <c r="J3880" s="12" t="s">
        <v>24</v>
      </c>
      <c r="K3880" s="12"/>
      <c r="L3880" s="12"/>
      <c r="M3880" s="12"/>
      <c r="N3880" s="12" t="s">
        <v>3731</v>
      </c>
      <c r="O3880" s="12">
        <v>27</v>
      </c>
      <c r="P3880" s="13">
        <v>75331.08</v>
      </c>
      <c r="Q3880" s="14">
        <v>406</v>
      </c>
    </row>
    <row r="3881" spans="1:17" ht="21">
      <c r="A3881" s="11" t="s">
        <v>165</v>
      </c>
      <c r="B3881" s="12" t="s">
        <v>2894</v>
      </c>
      <c r="C3881" s="12" t="s">
        <v>29</v>
      </c>
      <c r="D3881" s="12" t="s">
        <v>85</v>
      </c>
      <c r="E3881" s="12" t="s">
        <v>75</v>
      </c>
      <c r="F3881" s="12" t="s">
        <v>86</v>
      </c>
      <c r="G3881" s="12" t="s">
        <v>41</v>
      </c>
      <c r="H3881" s="12" t="s">
        <v>338</v>
      </c>
      <c r="I3881" s="12" t="s">
        <v>589</v>
      </c>
      <c r="J3881" s="12" t="s">
        <v>24</v>
      </c>
      <c r="K3881" s="12"/>
      <c r="L3881" s="12"/>
      <c r="M3881" s="12"/>
      <c r="N3881" s="12" t="s">
        <v>3732</v>
      </c>
      <c r="O3881" s="12">
        <v>15</v>
      </c>
      <c r="P3881" s="13">
        <v>25949.7</v>
      </c>
      <c r="Q3881" s="14">
        <v>331</v>
      </c>
    </row>
    <row r="3882" spans="1:17" ht="21">
      <c r="A3882" s="11" t="s">
        <v>165</v>
      </c>
      <c r="B3882" s="12" t="s">
        <v>3444</v>
      </c>
      <c r="C3882" s="12" t="s">
        <v>29</v>
      </c>
      <c r="D3882" s="12" t="s">
        <v>85</v>
      </c>
      <c r="E3882" s="12" t="s">
        <v>2443</v>
      </c>
      <c r="F3882" s="12" t="s">
        <v>86</v>
      </c>
      <c r="G3882" s="12" t="s">
        <v>32</v>
      </c>
      <c r="H3882" s="12" t="s">
        <v>42</v>
      </c>
      <c r="I3882" s="12" t="s">
        <v>589</v>
      </c>
      <c r="J3882" s="12" t="s">
        <v>24</v>
      </c>
      <c r="K3882" s="12"/>
      <c r="L3882" s="12"/>
      <c r="M3882" s="12"/>
      <c r="N3882" s="12" t="s">
        <v>3733</v>
      </c>
      <c r="O3882" s="12">
        <v>12</v>
      </c>
      <c r="P3882" s="13">
        <v>2928</v>
      </c>
      <c r="Q3882" s="14">
        <v>223</v>
      </c>
    </row>
    <row r="3883" spans="1:17" ht="21">
      <c r="A3883" s="11" t="s">
        <v>165</v>
      </c>
      <c r="B3883" s="12" t="s">
        <v>1701</v>
      </c>
      <c r="C3883" s="12" t="s">
        <v>18</v>
      </c>
      <c r="D3883" s="12"/>
      <c r="E3883" s="12" t="s">
        <v>20</v>
      </c>
      <c r="F3883" s="12" t="s">
        <v>86</v>
      </c>
      <c r="G3883" s="12" t="s">
        <v>77</v>
      </c>
      <c r="H3883" s="12" t="s">
        <v>42</v>
      </c>
      <c r="I3883" s="12"/>
      <c r="J3883" s="12" t="s">
        <v>24</v>
      </c>
      <c r="K3883" s="12"/>
      <c r="L3883" s="12"/>
      <c r="M3883" s="12"/>
      <c r="N3883" s="12" t="s">
        <v>3734</v>
      </c>
      <c r="O3883" s="12">
        <v>37</v>
      </c>
      <c r="P3883" s="13">
        <v>7583.15</v>
      </c>
      <c r="Q3883" s="14">
        <v>245</v>
      </c>
    </row>
    <row r="3884" spans="1:17" ht="21">
      <c r="A3884" s="11" t="s">
        <v>165</v>
      </c>
      <c r="B3884" s="12" t="s">
        <v>1472</v>
      </c>
      <c r="C3884" s="12" t="s">
        <v>29</v>
      </c>
      <c r="D3884" s="12" t="s">
        <v>853</v>
      </c>
      <c r="E3884" s="12" t="s">
        <v>2443</v>
      </c>
      <c r="F3884" s="12" t="s">
        <v>76</v>
      </c>
      <c r="G3884" s="12" t="s">
        <v>41</v>
      </c>
      <c r="H3884" s="12" t="s">
        <v>42</v>
      </c>
      <c r="I3884" s="12" t="s">
        <v>589</v>
      </c>
      <c r="J3884" s="12" t="s">
        <v>3396</v>
      </c>
      <c r="K3884" s="12"/>
      <c r="L3884" s="12"/>
      <c r="M3884" s="12"/>
      <c r="N3884" s="12" t="s">
        <v>3735</v>
      </c>
      <c r="O3884" s="12">
        <v>64</v>
      </c>
      <c r="P3884" s="13">
        <v>15811.2</v>
      </c>
      <c r="Q3884" s="14">
        <v>339</v>
      </c>
    </row>
    <row r="3885" spans="1:17" ht="21">
      <c r="A3885" s="11" t="s">
        <v>165</v>
      </c>
      <c r="B3885" s="12" t="s">
        <v>3491</v>
      </c>
      <c r="C3885" s="12" t="s">
        <v>29</v>
      </c>
      <c r="D3885" s="12" t="s">
        <v>85</v>
      </c>
      <c r="E3885" s="12" t="s">
        <v>58</v>
      </c>
      <c r="F3885" s="12" t="s">
        <v>86</v>
      </c>
      <c r="G3885" s="12" t="s">
        <v>67</v>
      </c>
      <c r="H3885" s="12" t="s">
        <v>42</v>
      </c>
      <c r="I3885" s="12" t="s">
        <v>589</v>
      </c>
      <c r="J3885" s="12" t="s">
        <v>24</v>
      </c>
      <c r="K3885" s="12"/>
      <c r="L3885" s="12"/>
      <c r="M3885" s="12"/>
      <c r="N3885" s="12" t="s">
        <v>3736</v>
      </c>
      <c r="O3885" s="12">
        <v>63</v>
      </c>
      <c r="P3885" s="13">
        <v>85553.37</v>
      </c>
      <c r="Q3885" s="14">
        <v>280</v>
      </c>
    </row>
    <row r="3886" spans="1:17" ht="21">
      <c r="A3886" s="11" t="s">
        <v>165</v>
      </c>
      <c r="B3886" s="12" t="s">
        <v>2134</v>
      </c>
      <c r="C3886" s="12" t="s">
        <v>18</v>
      </c>
      <c r="D3886" s="12" t="s">
        <v>85</v>
      </c>
      <c r="E3886" s="12" t="s">
        <v>49</v>
      </c>
      <c r="F3886" s="12" t="s">
        <v>86</v>
      </c>
      <c r="G3886" s="12" t="s">
        <v>77</v>
      </c>
      <c r="H3886" s="12" t="s">
        <v>338</v>
      </c>
      <c r="I3886" s="12" t="s">
        <v>589</v>
      </c>
      <c r="J3886" s="12" t="s">
        <v>24</v>
      </c>
      <c r="K3886" s="12"/>
      <c r="L3886" s="12"/>
      <c r="M3886" s="12"/>
      <c r="N3886" s="12" t="s">
        <v>132</v>
      </c>
      <c r="O3886" s="12">
        <v>12</v>
      </c>
      <c r="P3886" s="13">
        <v>7079.88</v>
      </c>
      <c r="Q3886" s="14">
        <v>191</v>
      </c>
    </row>
    <row r="3887" spans="1:17" ht="21">
      <c r="A3887" s="11" t="s">
        <v>165</v>
      </c>
      <c r="B3887" s="12" t="s">
        <v>2353</v>
      </c>
      <c r="C3887" s="12" t="s">
        <v>18</v>
      </c>
      <c r="D3887" s="12" t="s">
        <v>85</v>
      </c>
      <c r="E3887" s="12" t="s">
        <v>20</v>
      </c>
      <c r="F3887" s="12" t="s">
        <v>76</v>
      </c>
      <c r="G3887" s="12" t="s">
        <v>77</v>
      </c>
      <c r="H3887" s="12" t="s">
        <v>42</v>
      </c>
      <c r="I3887" s="12" t="s">
        <v>589</v>
      </c>
      <c r="J3887" s="12" t="s">
        <v>24</v>
      </c>
      <c r="K3887" s="12"/>
      <c r="L3887" s="12"/>
      <c r="M3887" s="12"/>
      <c r="N3887" s="12" t="s">
        <v>1358</v>
      </c>
      <c r="O3887" s="12">
        <v>29</v>
      </c>
      <c r="P3887" s="13">
        <v>48434.93</v>
      </c>
      <c r="Q3887" s="14">
        <v>222</v>
      </c>
    </row>
    <row r="3888" spans="1:17" ht="21">
      <c r="A3888" s="11" t="s">
        <v>28</v>
      </c>
      <c r="B3888" s="12"/>
      <c r="C3888" s="12" t="s">
        <v>29</v>
      </c>
      <c r="D3888" s="12" t="s">
        <v>30</v>
      </c>
      <c r="E3888" s="12" t="s">
        <v>20</v>
      </c>
      <c r="F3888" s="12" t="s">
        <v>31</v>
      </c>
      <c r="G3888" s="12" t="s">
        <v>32</v>
      </c>
      <c r="H3888" s="12" t="s">
        <v>33</v>
      </c>
      <c r="I3888" s="12" t="s">
        <v>34</v>
      </c>
      <c r="J3888" s="12" t="s">
        <v>24</v>
      </c>
      <c r="K3888" s="12" t="s">
        <v>25</v>
      </c>
      <c r="L3888" s="12"/>
      <c r="M3888" s="12">
        <v>4.5</v>
      </c>
      <c r="N3888" s="12" t="s">
        <v>3737</v>
      </c>
      <c r="O3888" s="12">
        <v>59</v>
      </c>
      <c r="P3888" s="13">
        <v>25133.41</v>
      </c>
      <c r="Q3888" s="14">
        <v>525</v>
      </c>
    </row>
    <row r="3889" spans="1:17" ht="21">
      <c r="A3889" s="11" t="s">
        <v>17</v>
      </c>
      <c r="B3889" s="12" t="s">
        <v>101</v>
      </c>
      <c r="C3889" s="12" t="s">
        <v>29</v>
      </c>
      <c r="D3889" s="12" t="s">
        <v>102</v>
      </c>
      <c r="E3889" s="12" t="s">
        <v>20</v>
      </c>
      <c r="F3889" s="12" t="s">
        <v>31</v>
      </c>
      <c r="G3889" s="12" t="s">
        <v>96</v>
      </c>
      <c r="H3889" s="12" t="s">
        <v>23</v>
      </c>
      <c r="I3889" s="12"/>
      <c r="J3889" s="12" t="s">
        <v>24</v>
      </c>
      <c r="K3889" s="12" t="s">
        <v>25</v>
      </c>
      <c r="L3889" s="12"/>
      <c r="M3889" s="12"/>
      <c r="N3889" s="12" t="s">
        <v>132</v>
      </c>
      <c r="O3889" s="12">
        <v>49</v>
      </c>
      <c r="P3889" s="13">
        <v>28909.51</v>
      </c>
      <c r="Q3889" s="14">
        <v>405</v>
      </c>
    </row>
    <row r="3890" spans="1:17" ht="21">
      <c r="A3890" s="11" t="s">
        <v>152</v>
      </c>
      <c r="B3890" s="12" t="s">
        <v>153</v>
      </c>
      <c r="C3890" s="12" t="s">
        <v>73</v>
      </c>
      <c r="D3890" s="12" t="s">
        <v>30</v>
      </c>
      <c r="E3890" s="12" t="s">
        <v>20</v>
      </c>
      <c r="F3890" s="12" t="s">
        <v>31</v>
      </c>
      <c r="G3890" s="12" t="s">
        <v>41</v>
      </c>
      <c r="H3890" s="12" t="s">
        <v>23</v>
      </c>
      <c r="I3890" s="12"/>
      <c r="J3890" s="12" t="s">
        <v>24</v>
      </c>
      <c r="K3890" s="12" t="s">
        <v>25</v>
      </c>
      <c r="L3890" s="12"/>
      <c r="M3890" s="12"/>
      <c r="N3890" s="12" t="s">
        <v>100</v>
      </c>
      <c r="O3890" s="12">
        <v>18</v>
      </c>
      <c r="P3890" s="13">
        <v>30582</v>
      </c>
      <c r="Q3890" s="14">
        <v>170</v>
      </c>
    </row>
    <row r="3891" spans="1:17" ht="21">
      <c r="A3891" s="11" t="s">
        <v>36</v>
      </c>
      <c r="B3891" s="12" t="s">
        <v>37</v>
      </c>
      <c r="C3891" s="12" t="s">
        <v>38</v>
      </c>
      <c r="D3891" s="12" t="s">
        <v>39</v>
      </c>
      <c r="E3891" s="12"/>
      <c r="F3891" s="12" t="s">
        <v>40</v>
      </c>
      <c r="G3891" s="12" t="s">
        <v>41</v>
      </c>
      <c r="H3891" s="12" t="s">
        <v>42</v>
      </c>
      <c r="I3891" s="12"/>
      <c r="J3891" s="12" t="s">
        <v>43</v>
      </c>
      <c r="K3891" s="12"/>
      <c r="L3891" s="12" t="s">
        <v>44</v>
      </c>
      <c r="M3891" s="12">
        <v>5</v>
      </c>
      <c r="N3891" s="12" t="s">
        <v>45</v>
      </c>
      <c r="O3891" s="12">
        <v>64</v>
      </c>
      <c r="P3891" s="13">
        <v>63999.360000000001</v>
      </c>
      <c r="Q3891" s="14">
        <v>273</v>
      </c>
    </row>
    <row r="3892" spans="1:17" ht="21">
      <c r="A3892" s="11" t="s">
        <v>36</v>
      </c>
      <c r="B3892" s="12" t="s">
        <v>149</v>
      </c>
      <c r="C3892" s="12" t="s">
        <v>29</v>
      </c>
      <c r="D3892" s="12" t="s">
        <v>39</v>
      </c>
      <c r="E3892" s="12"/>
      <c r="F3892" s="12" t="s">
        <v>40</v>
      </c>
      <c r="G3892" s="12" t="s">
        <v>41</v>
      </c>
      <c r="H3892" s="12" t="s">
        <v>42</v>
      </c>
      <c r="I3892" s="12"/>
      <c r="J3892" s="12" t="s">
        <v>43</v>
      </c>
      <c r="K3892" s="12" t="s">
        <v>150</v>
      </c>
      <c r="L3892" s="12" t="s">
        <v>44</v>
      </c>
      <c r="M3892" s="12">
        <v>1</v>
      </c>
      <c r="N3892" s="12" t="s">
        <v>3738</v>
      </c>
      <c r="O3892" s="12">
        <v>19</v>
      </c>
      <c r="P3892" s="13">
        <v>27701.81</v>
      </c>
      <c r="Q3892" s="14">
        <v>295</v>
      </c>
    </row>
    <row r="3893" spans="1:17" ht="21">
      <c r="A3893" s="11" t="s">
        <v>17</v>
      </c>
      <c r="B3893" s="12"/>
      <c r="C3893" s="12" t="s">
        <v>18</v>
      </c>
      <c r="D3893" s="12" t="s">
        <v>19</v>
      </c>
      <c r="E3893" s="12" t="s">
        <v>20</v>
      </c>
      <c r="F3893" s="12" t="s">
        <v>21</v>
      </c>
      <c r="G3893" s="12" t="s">
        <v>22</v>
      </c>
      <c r="H3893" s="12" t="s">
        <v>23</v>
      </c>
      <c r="I3893" s="12"/>
      <c r="J3893" s="12" t="s">
        <v>24</v>
      </c>
      <c r="K3893" s="12" t="s">
        <v>25</v>
      </c>
      <c r="L3893" s="12" t="s">
        <v>26</v>
      </c>
      <c r="M3893" s="12"/>
      <c r="N3893" s="12" t="s">
        <v>3739</v>
      </c>
      <c r="O3893" s="12">
        <v>60</v>
      </c>
      <c r="P3893" s="13">
        <v>190979.4</v>
      </c>
      <c r="Q3893" s="14">
        <v>360</v>
      </c>
    </row>
    <row r="3894" spans="1:17" ht="21">
      <c r="A3894" s="11" t="s">
        <v>165</v>
      </c>
      <c r="B3894" s="12" t="s">
        <v>2894</v>
      </c>
      <c r="C3894" s="12" t="s">
        <v>29</v>
      </c>
      <c r="D3894" s="12" t="s">
        <v>85</v>
      </c>
      <c r="E3894" s="12" t="s">
        <v>1349</v>
      </c>
      <c r="F3894" s="12" t="s">
        <v>86</v>
      </c>
      <c r="G3894" s="12" t="s">
        <v>22</v>
      </c>
      <c r="H3894" s="12" t="s">
        <v>338</v>
      </c>
      <c r="I3894" s="12" t="s">
        <v>589</v>
      </c>
      <c r="J3894" s="12" t="s">
        <v>24</v>
      </c>
      <c r="K3894" s="12"/>
      <c r="L3894" s="12"/>
      <c r="M3894" s="12"/>
      <c r="N3894" s="12" t="s">
        <v>439</v>
      </c>
      <c r="O3894" s="12">
        <v>36</v>
      </c>
      <c r="P3894" s="13">
        <v>82764</v>
      </c>
      <c r="Q3894" s="14">
        <v>533</v>
      </c>
    </row>
    <row r="3895" spans="1:17" ht="21">
      <c r="A3895" s="11" t="s">
        <v>165</v>
      </c>
      <c r="B3895" s="12" t="s">
        <v>2894</v>
      </c>
      <c r="C3895" s="12" t="s">
        <v>29</v>
      </c>
      <c r="D3895" s="12" t="s">
        <v>85</v>
      </c>
      <c r="E3895" s="12" t="s">
        <v>2443</v>
      </c>
      <c r="F3895" s="12" t="s">
        <v>86</v>
      </c>
      <c r="G3895" s="12" t="s">
        <v>41</v>
      </c>
      <c r="H3895" s="12" t="s">
        <v>338</v>
      </c>
      <c r="I3895" s="12" t="s">
        <v>589</v>
      </c>
      <c r="J3895" s="12" t="s">
        <v>24</v>
      </c>
      <c r="K3895" s="12"/>
      <c r="L3895" s="12"/>
      <c r="M3895" s="12"/>
      <c r="N3895" s="12" t="s">
        <v>61</v>
      </c>
      <c r="O3895" s="12">
        <v>50</v>
      </c>
      <c r="P3895" s="13">
        <v>79950</v>
      </c>
      <c r="Q3895" s="14">
        <v>134</v>
      </c>
    </row>
    <row r="3896" spans="1:17" ht="21">
      <c r="A3896" s="11" t="s">
        <v>165</v>
      </c>
      <c r="B3896" s="12" t="s">
        <v>1701</v>
      </c>
      <c r="C3896" s="12" t="s">
        <v>18</v>
      </c>
      <c r="D3896" s="12" t="s">
        <v>85</v>
      </c>
      <c r="E3896" s="12" t="s">
        <v>20</v>
      </c>
      <c r="F3896" s="12" t="s">
        <v>86</v>
      </c>
      <c r="G3896" s="12" t="s">
        <v>77</v>
      </c>
      <c r="H3896" s="12" t="s">
        <v>338</v>
      </c>
      <c r="I3896" s="12" t="s">
        <v>589</v>
      </c>
      <c r="J3896" s="12" t="s">
        <v>24</v>
      </c>
      <c r="K3896" s="12"/>
      <c r="L3896" s="12"/>
      <c r="M3896" s="12"/>
      <c r="N3896" s="12" t="s">
        <v>78</v>
      </c>
      <c r="O3896" s="12">
        <v>40</v>
      </c>
      <c r="P3896" s="13">
        <v>35999.599999999999</v>
      </c>
      <c r="Q3896" s="14">
        <v>265</v>
      </c>
    </row>
    <row r="3897" spans="1:17" ht="21">
      <c r="A3897" s="11" t="s">
        <v>165</v>
      </c>
      <c r="B3897" s="12" t="s">
        <v>2894</v>
      </c>
      <c r="C3897" s="12" t="s">
        <v>29</v>
      </c>
      <c r="D3897" s="12" t="s">
        <v>85</v>
      </c>
      <c r="E3897" s="12" t="s">
        <v>3493</v>
      </c>
      <c r="F3897" s="12" t="s">
        <v>86</v>
      </c>
      <c r="G3897" s="12" t="s">
        <v>77</v>
      </c>
      <c r="H3897" s="12" t="s">
        <v>338</v>
      </c>
      <c r="I3897" s="12" t="s">
        <v>589</v>
      </c>
      <c r="J3897" s="12" t="s">
        <v>24</v>
      </c>
      <c r="K3897" s="12"/>
      <c r="L3897" s="12"/>
      <c r="M3897" s="12"/>
      <c r="N3897" s="12" t="s">
        <v>3740</v>
      </c>
      <c r="O3897" s="12">
        <v>59</v>
      </c>
      <c r="P3897" s="13">
        <v>31623.41</v>
      </c>
      <c r="Q3897" s="14">
        <v>287</v>
      </c>
    </row>
    <row r="3898" spans="1:17" ht="21">
      <c r="A3898" s="11" t="s">
        <v>165</v>
      </c>
      <c r="B3898" s="12" t="s">
        <v>2708</v>
      </c>
      <c r="C3898" s="12" t="s">
        <v>29</v>
      </c>
      <c r="D3898" s="12" t="s">
        <v>85</v>
      </c>
      <c r="E3898" s="12" t="s">
        <v>49</v>
      </c>
      <c r="F3898" s="12" t="s">
        <v>76</v>
      </c>
      <c r="G3898" s="12" t="s">
        <v>77</v>
      </c>
      <c r="H3898" s="12" t="s">
        <v>338</v>
      </c>
      <c r="I3898" s="12" t="s">
        <v>589</v>
      </c>
      <c r="J3898" s="12" t="s">
        <v>24</v>
      </c>
      <c r="K3898" s="12"/>
      <c r="L3898" s="12"/>
      <c r="M3898" s="12"/>
      <c r="N3898" s="12" t="s">
        <v>3741</v>
      </c>
      <c r="O3898" s="12">
        <v>44</v>
      </c>
      <c r="P3898" s="13">
        <v>41359.56</v>
      </c>
      <c r="Q3898" s="14">
        <v>256</v>
      </c>
    </row>
    <row r="3899" spans="1:17" ht="21">
      <c r="A3899" s="11" t="s">
        <v>165</v>
      </c>
      <c r="B3899" s="12" t="s">
        <v>3444</v>
      </c>
      <c r="C3899" s="12" t="s">
        <v>29</v>
      </c>
      <c r="D3899" s="12" t="s">
        <v>85</v>
      </c>
      <c r="E3899" s="12" t="s">
        <v>75</v>
      </c>
      <c r="F3899" s="12" t="s">
        <v>86</v>
      </c>
      <c r="G3899" s="12" t="s">
        <v>41</v>
      </c>
      <c r="H3899" s="12" t="s">
        <v>42</v>
      </c>
      <c r="I3899" s="12" t="s">
        <v>589</v>
      </c>
      <c r="J3899" s="12" t="s">
        <v>24</v>
      </c>
      <c r="K3899" s="12"/>
      <c r="L3899" s="12"/>
      <c r="M3899" s="12"/>
      <c r="N3899" s="12" t="s">
        <v>211</v>
      </c>
      <c r="O3899" s="12">
        <v>51</v>
      </c>
      <c r="P3899" s="13">
        <v>23459.49</v>
      </c>
      <c r="Q3899" s="14">
        <v>400</v>
      </c>
    </row>
    <row r="3900" spans="1:17" ht="21">
      <c r="A3900" s="11" t="s">
        <v>36</v>
      </c>
      <c r="B3900" s="12" t="s">
        <v>37</v>
      </c>
      <c r="C3900" s="12" t="s">
        <v>38</v>
      </c>
      <c r="D3900" s="12" t="s">
        <v>39</v>
      </c>
      <c r="E3900" s="12"/>
      <c r="F3900" s="12" t="s">
        <v>40</v>
      </c>
      <c r="G3900" s="12" t="s">
        <v>41</v>
      </c>
      <c r="H3900" s="12" t="s">
        <v>42</v>
      </c>
      <c r="I3900" s="12"/>
      <c r="J3900" s="12" t="s">
        <v>43</v>
      </c>
      <c r="K3900" s="12"/>
      <c r="L3900" s="12" t="s">
        <v>44</v>
      </c>
      <c r="M3900" s="12">
        <v>5</v>
      </c>
      <c r="N3900" s="12" t="s">
        <v>3502</v>
      </c>
      <c r="O3900" s="12">
        <v>39</v>
      </c>
      <c r="P3900" s="13">
        <v>95159.61</v>
      </c>
      <c r="Q3900" s="14">
        <v>171</v>
      </c>
    </row>
    <row r="3901" spans="1:17" ht="21">
      <c r="A3901" s="11" t="s">
        <v>36</v>
      </c>
      <c r="B3901" s="12" t="s">
        <v>149</v>
      </c>
      <c r="C3901" s="12" t="s">
        <v>29</v>
      </c>
      <c r="D3901" s="12" t="s">
        <v>39</v>
      </c>
      <c r="E3901" s="12"/>
      <c r="F3901" s="12" t="s">
        <v>40</v>
      </c>
      <c r="G3901" s="12" t="s">
        <v>41</v>
      </c>
      <c r="H3901" s="12" t="s">
        <v>42</v>
      </c>
      <c r="I3901" s="12"/>
      <c r="J3901" s="12" t="s">
        <v>43</v>
      </c>
      <c r="K3901" s="12" t="s">
        <v>150</v>
      </c>
      <c r="L3901" s="12" t="s">
        <v>44</v>
      </c>
      <c r="M3901" s="12">
        <v>1</v>
      </c>
      <c r="N3901" s="12" t="s">
        <v>3742</v>
      </c>
      <c r="O3901" s="12">
        <v>20</v>
      </c>
      <c r="P3901" s="13">
        <v>23679.8</v>
      </c>
      <c r="Q3901" s="14">
        <v>507</v>
      </c>
    </row>
    <row r="3902" spans="1:17" ht="21">
      <c r="A3902" s="11" t="s">
        <v>17</v>
      </c>
      <c r="B3902" s="12"/>
      <c r="C3902" s="12" t="s">
        <v>18</v>
      </c>
      <c r="D3902" s="12" t="s">
        <v>19</v>
      </c>
      <c r="E3902" s="12" t="s">
        <v>20</v>
      </c>
      <c r="F3902" s="12" t="s">
        <v>21</v>
      </c>
      <c r="G3902" s="12" t="s">
        <v>22</v>
      </c>
      <c r="H3902" s="12" t="s">
        <v>23</v>
      </c>
      <c r="I3902" s="12"/>
      <c r="J3902" s="12" t="s">
        <v>24</v>
      </c>
      <c r="K3902" s="12" t="s">
        <v>25</v>
      </c>
      <c r="L3902" s="12" t="s">
        <v>26</v>
      </c>
      <c r="M3902" s="12"/>
      <c r="N3902" s="12" t="s">
        <v>132</v>
      </c>
      <c r="O3902" s="12">
        <v>51</v>
      </c>
      <c r="P3902" s="13">
        <v>30089.49</v>
      </c>
      <c r="Q3902" s="14">
        <v>306</v>
      </c>
    </row>
    <row r="3903" spans="1:17" ht="21">
      <c r="A3903" s="11" t="s">
        <v>165</v>
      </c>
      <c r="B3903" s="12" t="s">
        <v>2353</v>
      </c>
      <c r="C3903" s="12" t="s">
        <v>18</v>
      </c>
      <c r="D3903" s="12" t="s">
        <v>85</v>
      </c>
      <c r="E3903" s="12" t="s">
        <v>58</v>
      </c>
      <c r="F3903" s="12" t="s">
        <v>86</v>
      </c>
      <c r="G3903" s="12" t="s">
        <v>67</v>
      </c>
      <c r="H3903" s="12" t="s">
        <v>42</v>
      </c>
      <c r="I3903" s="12" t="s">
        <v>589</v>
      </c>
      <c r="J3903" s="12" t="s">
        <v>24</v>
      </c>
      <c r="K3903" s="12"/>
      <c r="L3903" s="12"/>
      <c r="M3903" s="12"/>
      <c r="N3903" s="12" t="s">
        <v>3743</v>
      </c>
      <c r="O3903" s="12">
        <v>14</v>
      </c>
      <c r="P3903" s="13">
        <v>3569.72</v>
      </c>
      <c r="Q3903" s="14">
        <v>129</v>
      </c>
    </row>
    <row r="3904" spans="1:17" ht="21">
      <c r="A3904" s="11" t="s">
        <v>165</v>
      </c>
      <c r="B3904" s="12" t="s">
        <v>1309</v>
      </c>
      <c r="C3904" s="12" t="s">
        <v>178</v>
      </c>
      <c r="D3904" s="12" t="s">
        <v>85</v>
      </c>
      <c r="E3904" s="12" t="s">
        <v>75</v>
      </c>
      <c r="F3904" s="12" t="s">
        <v>76</v>
      </c>
      <c r="G3904" s="12" t="s">
        <v>77</v>
      </c>
      <c r="H3904" s="12" t="s">
        <v>338</v>
      </c>
      <c r="I3904" s="12" t="s">
        <v>589</v>
      </c>
      <c r="J3904" s="12" t="s">
        <v>24</v>
      </c>
      <c r="K3904" s="12"/>
      <c r="L3904" s="12"/>
      <c r="M3904" s="12"/>
      <c r="N3904" s="12" t="s">
        <v>3744</v>
      </c>
      <c r="O3904" s="12">
        <v>34</v>
      </c>
      <c r="P3904" s="13">
        <v>13430</v>
      </c>
      <c r="Q3904" s="14">
        <v>338</v>
      </c>
    </row>
    <row r="3905" spans="1:17" ht="21">
      <c r="A3905" s="11" t="s">
        <v>165</v>
      </c>
      <c r="B3905" s="12" t="s">
        <v>2371</v>
      </c>
      <c r="C3905" s="12" t="s">
        <v>48</v>
      </c>
      <c r="D3905" s="12" t="s">
        <v>85</v>
      </c>
      <c r="E3905" s="12" t="s">
        <v>49</v>
      </c>
      <c r="F3905" s="12" t="s">
        <v>86</v>
      </c>
      <c r="G3905" s="12" t="s">
        <v>77</v>
      </c>
      <c r="H3905" s="12" t="s">
        <v>338</v>
      </c>
      <c r="I3905" s="12" t="s">
        <v>589</v>
      </c>
      <c r="J3905" s="12" t="s">
        <v>24</v>
      </c>
      <c r="K3905" s="12"/>
      <c r="L3905" s="12"/>
      <c r="M3905" s="12"/>
      <c r="N3905" s="12" t="s">
        <v>151</v>
      </c>
      <c r="O3905" s="12">
        <v>48</v>
      </c>
      <c r="P3905" s="13">
        <v>18719.52</v>
      </c>
      <c r="Q3905" s="14">
        <v>456</v>
      </c>
    </row>
    <row r="3906" spans="1:17" ht="21">
      <c r="A3906" s="11" t="s">
        <v>165</v>
      </c>
      <c r="B3906" s="12" t="s">
        <v>2353</v>
      </c>
      <c r="C3906" s="12" t="s">
        <v>18</v>
      </c>
      <c r="D3906" s="12" t="s">
        <v>85</v>
      </c>
      <c r="E3906" s="12" t="s">
        <v>75</v>
      </c>
      <c r="F3906" s="12" t="s">
        <v>86</v>
      </c>
      <c r="G3906" s="12" t="s">
        <v>41</v>
      </c>
      <c r="H3906" s="12" t="s">
        <v>42</v>
      </c>
      <c r="I3906" s="12" t="s">
        <v>589</v>
      </c>
      <c r="J3906" s="12" t="s">
        <v>24</v>
      </c>
      <c r="K3906" s="12"/>
      <c r="L3906" s="12"/>
      <c r="M3906" s="12"/>
      <c r="N3906" s="12" t="s">
        <v>1114</v>
      </c>
      <c r="O3906" s="12">
        <v>50</v>
      </c>
      <c r="P3906" s="13" t="s">
        <v>3745</v>
      </c>
      <c r="Q3906" s="14"/>
    </row>
    <row r="3907" spans="1:17" ht="21">
      <c r="A3907" s="11" t="s">
        <v>165</v>
      </c>
      <c r="B3907" s="12" t="s">
        <v>1701</v>
      </c>
      <c r="C3907" s="12" t="s">
        <v>18</v>
      </c>
      <c r="D3907" s="12"/>
      <c r="E3907" s="12" t="s">
        <v>1187</v>
      </c>
      <c r="F3907" s="12" t="s">
        <v>86</v>
      </c>
      <c r="G3907" s="12"/>
      <c r="H3907" s="12" t="s">
        <v>42</v>
      </c>
      <c r="I3907" s="12"/>
      <c r="J3907" s="12"/>
      <c r="K3907" s="12"/>
      <c r="L3907" s="12"/>
      <c r="M3907" s="12"/>
      <c r="N3907" s="12" t="s">
        <v>1057</v>
      </c>
      <c r="O3907" s="12">
        <v>24</v>
      </c>
      <c r="P3907" s="13">
        <v>39521.79</v>
      </c>
      <c r="Q3907" s="14"/>
    </row>
    <row r="3908" spans="1:17" ht="21">
      <c r="A3908" s="11" t="s">
        <v>165</v>
      </c>
      <c r="B3908" s="12" t="s">
        <v>2894</v>
      </c>
      <c r="C3908" s="12" t="s">
        <v>29</v>
      </c>
      <c r="D3908" s="12" t="s">
        <v>85</v>
      </c>
      <c r="E3908" s="12" t="s">
        <v>1187</v>
      </c>
      <c r="F3908" s="12" t="s">
        <v>86</v>
      </c>
      <c r="G3908" s="12" t="s">
        <v>77</v>
      </c>
      <c r="H3908" s="12" t="s">
        <v>338</v>
      </c>
      <c r="I3908" s="12" t="s">
        <v>589</v>
      </c>
      <c r="J3908" s="12" t="s">
        <v>24</v>
      </c>
      <c r="K3908" s="12"/>
      <c r="L3908" s="12"/>
      <c r="M3908" s="12"/>
      <c r="N3908" s="12" t="s">
        <v>3454</v>
      </c>
      <c r="O3908" s="12">
        <v>50</v>
      </c>
      <c r="P3908" s="13">
        <v>45873</v>
      </c>
      <c r="Q3908" s="14"/>
    </row>
    <row r="3909" spans="1:17" ht="21">
      <c r="A3909" s="11" t="s">
        <v>165</v>
      </c>
      <c r="B3909" s="12" t="s">
        <v>2517</v>
      </c>
      <c r="C3909" s="12" t="s">
        <v>105</v>
      </c>
      <c r="D3909" s="12" t="s">
        <v>30</v>
      </c>
      <c r="E3909" s="12" t="s">
        <v>20</v>
      </c>
      <c r="F3909" s="12" t="s">
        <v>86</v>
      </c>
      <c r="G3909" s="12" t="s">
        <v>41</v>
      </c>
      <c r="H3909" s="12" t="s">
        <v>33</v>
      </c>
      <c r="I3909" s="12" t="s">
        <v>589</v>
      </c>
      <c r="J3909" s="12" t="s">
        <v>3746</v>
      </c>
      <c r="K3909" s="12"/>
      <c r="L3909" s="12"/>
      <c r="M3909" s="12"/>
      <c r="N3909" s="12" t="s">
        <v>801</v>
      </c>
      <c r="O3909" s="12">
        <v>21</v>
      </c>
      <c r="P3909" s="13">
        <v>71128.850000000006</v>
      </c>
      <c r="Q3909" s="14"/>
    </row>
    <row r="3910" spans="1:17" ht="21">
      <c r="A3910" s="11" t="s">
        <v>36</v>
      </c>
      <c r="B3910" s="12" t="s">
        <v>37</v>
      </c>
      <c r="C3910" s="12" t="s">
        <v>38</v>
      </c>
      <c r="D3910" s="12" t="s">
        <v>39</v>
      </c>
      <c r="E3910" s="12"/>
      <c r="F3910" s="12" t="s">
        <v>40</v>
      </c>
      <c r="G3910" s="12" t="s">
        <v>41</v>
      </c>
      <c r="H3910" s="12" t="s">
        <v>42</v>
      </c>
      <c r="I3910" s="12"/>
      <c r="J3910" s="12" t="s">
        <v>43</v>
      </c>
      <c r="K3910" s="12"/>
      <c r="L3910" s="12" t="s">
        <v>44</v>
      </c>
      <c r="M3910" s="12">
        <v>5</v>
      </c>
      <c r="N3910" s="12" t="s">
        <v>61</v>
      </c>
      <c r="O3910" s="12">
        <v>31</v>
      </c>
      <c r="P3910" s="13">
        <v>24569.37</v>
      </c>
      <c r="Q3910" s="14"/>
    </row>
    <row r="3911" spans="1:17" ht="21">
      <c r="A3911" s="11" t="s">
        <v>36</v>
      </c>
      <c r="B3911" s="12" t="s">
        <v>149</v>
      </c>
      <c r="C3911" s="12" t="s">
        <v>29</v>
      </c>
      <c r="D3911" s="12" t="s">
        <v>39</v>
      </c>
      <c r="E3911" s="12"/>
      <c r="F3911" s="12" t="s">
        <v>40</v>
      </c>
      <c r="G3911" s="12" t="s">
        <v>41</v>
      </c>
      <c r="H3911" s="12" t="s">
        <v>42</v>
      </c>
      <c r="I3911" s="12"/>
      <c r="J3911" s="12" t="s">
        <v>43</v>
      </c>
      <c r="K3911" s="12" t="s">
        <v>150</v>
      </c>
      <c r="L3911" s="12" t="s">
        <v>44</v>
      </c>
      <c r="M3911" s="12">
        <v>1</v>
      </c>
      <c r="N3911" s="12" t="s">
        <v>100</v>
      </c>
      <c r="O3911" s="12">
        <v>49</v>
      </c>
      <c r="P3911" s="13">
        <v>50799</v>
      </c>
      <c r="Q3911" s="14"/>
    </row>
    <row r="3912" spans="1:17" ht="21">
      <c r="A3912" s="11" t="s">
        <v>17</v>
      </c>
      <c r="B3912" s="12"/>
      <c r="C3912" s="12" t="s">
        <v>18</v>
      </c>
      <c r="D3912" s="12" t="s">
        <v>19</v>
      </c>
      <c r="E3912" s="12" t="s">
        <v>20</v>
      </c>
      <c r="F3912" s="12" t="s">
        <v>21</v>
      </c>
      <c r="G3912" s="12" t="s">
        <v>22</v>
      </c>
      <c r="H3912" s="12" t="s">
        <v>23</v>
      </c>
      <c r="I3912" s="12"/>
      <c r="J3912" s="12" t="s">
        <v>24</v>
      </c>
      <c r="K3912" s="12" t="s">
        <v>25</v>
      </c>
      <c r="L3912" s="12" t="s">
        <v>26</v>
      </c>
      <c r="M3912" s="12"/>
      <c r="N3912" s="12" t="s">
        <v>132</v>
      </c>
      <c r="O3912" s="12">
        <v>40</v>
      </c>
      <c r="P3912" s="13">
        <v>56999.43</v>
      </c>
      <c r="Q3912" s="14"/>
    </row>
    <row r="3913" spans="1:17" ht="21">
      <c r="A3913" s="11" t="s">
        <v>165</v>
      </c>
      <c r="B3913" s="12" t="s">
        <v>2308</v>
      </c>
      <c r="C3913" s="12" t="s">
        <v>29</v>
      </c>
      <c r="D3913" s="12" t="s">
        <v>30</v>
      </c>
      <c r="E3913" s="12" t="s">
        <v>75</v>
      </c>
      <c r="F3913" s="12" t="s">
        <v>76</v>
      </c>
      <c r="G3913" s="12" t="s">
        <v>77</v>
      </c>
      <c r="H3913" s="12" t="s">
        <v>42</v>
      </c>
      <c r="I3913" s="12" t="s">
        <v>589</v>
      </c>
      <c r="J3913" s="12" t="s">
        <v>2309</v>
      </c>
      <c r="K3913" s="12"/>
      <c r="L3913" s="12"/>
      <c r="M3913" s="12"/>
      <c r="N3913" s="12" t="s">
        <v>1062</v>
      </c>
      <c r="O3913" s="12">
        <v>22</v>
      </c>
      <c r="P3913" s="13">
        <v>59963.28</v>
      </c>
      <c r="Q3913" s="14"/>
    </row>
    <row r="3914" spans="1:17" ht="21">
      <c r="A3914" s="11" t="s">
        <v>165</v>
      </c>
      <c r="B3914" s="12" t="s">
        <v>3444</v>
      </c>
      <c r="C3914" s="12" t="s">
        <v>29</v>
      </c>
      <c r="D3914" s="12" t="s">
        <v>85</v>
      </c>
      <c r="E3914" s="12" t="s">
        <v>75</v>
      </c>
      <c r="F3914" s="12" t="s">
        <v>86</v>
      </c>
      <c r="G3914" s="12" t="s">
        <v>41</v>
      </c>
      <c r="H3914" s="12" t="s">
        <v>42</v>
      </c>
      <c r="I3914" s="12" t="s">
        <v>589</v>
      </c>
      <c r="J3914" s="12" t="s">
        <v>24</v>
      </c>
      <c r="K3914" s="12"/>
      <c r="L3914" s="12"/>
      <c r="M3914" s="12"/>
      <c r="N3914" s="12" t="s">
        <v>1465</v>
      </c>
      <c r="O3914" s="12">
        <v>44</v>
      </c>
      <c r="P3914" s="13">
        <v>32281</v>
      </c>
      <c r="Q3914" s="14"/>
    </row>
    <row r="3915" spans="1:17" ht="21">
      <c r="A3915" s="11" t="s">
        <v>165</v>
      </c>
      <c r="B3915" s="12" t="s">
        <v>3444</v>
      </c>
      <c r="C3915" s="12" t="s">
        <v>29</v>
      </c>
      <c r="D3915" s="12" t="s">
        <v>85</v>
      </c>
      <c r="E3915" s="12" t="s">
        <v>75</v>
      </c>
      <c r="F3915" s="12" t="s">
        <v>76</v>
      </c>
      <c r="G3915" s="12" t="s">
        <v>22</v>
      </c>
      <c r="H3915" s="12" t="s">
        <v>42</v>
      </c>
      <c r="I3915" s="12" t="s">
        <v>589</v>
      </c>
      <c r="J3915" s="12" t="s">
        <v>24</v>
      </c>
      <c r="K3915" s="12"/>
      <c r="L3915" s="12"/>
      <c r="M3915" s="12"/>
      <c r="N3915" s="12" t="s">
        <v>3167</v>
      </c>
      <c r="O3915" s="12">
        <v>17</v>
      </c>
      <c r="P3915" s="13">
        <v>39535.839999999997</v>
      </c>
      <c r="Q3915" s="14"/>
    </row>
    <row r="3916" spans="1:17" ht="21">
      <c r="A3916" s="11" t="s">
        <v>165</v>
      </c>
      <c r="B3916" s="12" t="s">
        <v>3468</v>
      </c>
      <c r="C3916" s="12" t="s">
        <v>29</v>
      </c>
      <c r="D3916" s="12" t="s">
        <v>85</v>
      </c>
      <c r="E3916" s="12" t="s">
        <v>75</v>
      </c>
      <c r="F3916" s="12" t="s">
        <v>76</v>
      </c>
      <c r="G3916" s="12" t="s">
        <v>22</v>
      </c>
      <c r="H3916" s="12" t="s">
        <v>42</v>
      </c>
      <c r="I3916" s="12" t="s">
        <v>589</v>
      </c>
      <c r="J3916" s="12" t="s">
        <v>24</v>
      </c>
      <c r="K3916" s="12"/>
      <c r="L3916" s="12"/>
      <c r="M3916" s="12"/>
      <c r="N3916" s="12" t="s">
        <v>2019</v>
      </c>
      <c r="O3916" s="12">
        <v>23</v>
      </c>
      <c r="P3916" s="13">
        <v>12975</v>
      </c>
      <c r="Q3916" s="14"/>
    </row>
    <row r="3917" spans="1:17" ht="21">
      <c r="A3917" s="11" t="s">
        <v>165</v>
      </c>
      <c r="B3917" s="12" t="s">
        <v>3468</v>
      </c>
      <c r="C3917" s="12" t="s">
        <v>29</v>
      </c>
      <c r="D3917" s="12" t="s">
        <v>85</v>
      </c>
      <c r="E3917" s="12" t="s">
        <v>49</v>
      </c>
      <c r="F3917" s="12" t="s">
        <v>86</v>
      </c>
      <c r="G3917" s="12" t="s">
        <v>77</v>
      </c>
      <c r="H3917" s="12" t="s">
        <v>338</v>
      </c>
      <c r="I3917" s="12" t="s">
        <v>589</v>
      </c>
      <c r="J3917" s="12" t="s">
        <v>24</v>
      </c>
      <c r="K3917" s="12"/>
      <c r="L3917" s="12"/>
      <c r="M3917" s="12"/>
      <c r="N3917" s="12" t="s">
        <v>1656</v>
      </c>
      <c r="O3917" s="12">
        <v>26</v>
      </c>
      <c r="P3917" s="13">
        <v>88199.37</v>
      </c>
      <c r="Q3917" s="14"/>
    </row>
    <row r="3918" spans="1:17" ht="21">
      <c r="A3918" s="11" t="s">
        <v>165</v>
      </c>
      <c r="B3918" s="12" t="s">
        <v>1174</v>
      </c>
      <c r="C3918" s="12" t="s">
        <v>29</v>
      </c>
      <c r="D3918" s="12" t="s">
        <v>853</v>
      </c>
      <c r="E3918" s="12" t="s">
        <v>75</v>
      </c>
      <c r="F3918" s="12" t="s">
        <v>76</v>
      </c>
      <c r="G3918" s="12" t="s">
        <v>32</v>
      </c>
      <c r="H3918" s="12" t="s">
        <v>338</v>
      </c>
      <c r="I3918" s="12" t="s">
        <v>589</v>
      </c>
      <c r="J3918" s="12" t="s">
        <v>1175</v>
      </c>
      <c r="K3918" s="12"/>
      <c r="L3918" s="12"/>
      <c r="M3918" s="12"/>
      <c r="N3918" s="12" t="s">
        <v>1791</v>
      </c>
      <c r="O3918" s="12">
        <v>30</v>
      </c>
      <c r="P3918" s="13">
        <v>40280.94</v>
      </c>
      <c r="Q3918" s="14"/>
    </row>
    <row r="3919" spans="1:17" ht="21">
      <c r="A3919" s="11" t="s">
        <v>165</v>
      </c>
      <c r="B3919" s="12" t="s">
        <v>2894</v>
      </c>
      <c r="C3919" s="12" t="s">
        <v>29</v>
      </c>
      <c r="D3919" s="12" t="s">
        <v>85</v>
      </c>
      <c r="E3919" s="12" t="s">
        <v>1187</v>
      </c>
      <c r="F3919" s="12" t="s">
        <v>86</v>
      </c>
      <c r="G3919" s="12" t="s">
        <v>32</v>
      </c>
      <c r="H3919" s="12" t="s">
        <v>338</v>
      </c>
      <c r="I3919" s="12" t="s">
        <v>589</v>
      </c>
      <c r="J3919" s="12" t="s">
        <v>24</v>
      </c>
      <c r="K3919" s="12"/>
      <c r="L3919" s="12"/>
      <c r="M3919" s="12"/>
      <c r="N3919" s="12" t="s">
        <v>1556</v>
      </c>
      <c r="O3919" s="12">
        <v>59</v>
      </c>
      <c r="P3919" s="13">
        <v>17939.54</v>
      </c>
      <c r="Q3919" s="14"/>
    </row>
    <row r="3920" spans="1:17" ht="21">
      <c r="A3920" s="11" t="s">
        <v>165</v>
      </c>
      <c r="B3920" s="12" t="s">
        <v>2894</v>
      </c>
      <c r="C3920" s="12" t="s">
        <v>29</v>
      </c>
      <c r="D3920" s="12" t="s">
        <v>85</v>
      </c>
      <c r="E3920" s="12" t="s">
        <v>75</v>
      </c>
      <c r="F3920" s="12" t="s">
        <v>86</v>
      </c>
      <c r="G3920" s="12" t="s">
        <v>77</v>
      </c>
      <c r="H3920" s="12" t="s">
        <v>338</v>
      </c>
      <c r="I3920" s="12" t="s">
        <v>589</v>
      </c>
      <c r="J3920" s="12" t="s">
        <v>24</v>
      </c>
      <c r="K3920" s="12"/>
      <c r="L3920" s="12"/>
      <c r="M3920" s="12"/>
      <c r="N3920" s="12" t="s">
        <v>2252</v>
      </c>
      <c r="O3920" s="12">
        <v>51</v>
      </c>
      <c r="P3920" s="13">
        <v>21779.82</v>
      </c>
      <c r="Q3920" s="14"/>
    </row>
    <row r="3921" spans="1:17" ht="21">
      <c r="A3921" s="11" t="s">
        <v>165</v>
      </c>
      <c r="B3921" s="12" t="s">
        <v>907</v>
      </c>
      <c r="C3921" s="12" t="s">
        <v>210</v>
      </c>
      <c r="D3921" s="12" t="s">
        <v>85</v>
      </c>
      <c r="E3921" s="12" t="s">
        <v>20</v>
      </c>
      <c r="F3921" s="12" t="s">
        <v>145</v>
      </c>
      <c r="G3921" s="12" t="s">
        <v>41</v>
      </c>
      <c r="H3921" s="12" t="s">
        <v>42</v>
      </c>
      <c r="I3921" s="12" t="s">
        <v>589</v>
      </c>
      <c r="J3921" s="12" t="s">
        <v>3747</v>
      </c>
      <c r="K3921" s="12"/>
      <c r="L3921" s="12"/>
      <c r="M3921" s="12"/>
      <c r="N3921" s="12" t="s">
        <v>3552</v>
      </c>
      <c r="O3921" s="12">
        <v>26</v>
      </c>
      <c r="P3921" s="13">
        <v>19739.53</v>
      </c>
      <c r="Q3921" s="14"/>
    </row>
    <row r="3922" spans="1:17" ht="21">
      <c r="A3922" s="11" t="s">
        <v>165</v>
      </c>
      <c r="B3922" s="12" t="s">
        <v>2023</v>
      </c>
      <c r="C3922" s="12" t="s">
        <v>73</v>
      </c>
      <c r="D3922" s="12" t="s">
        <v>85</v>
      </c>
      <c r="E3922" s="12" t="s">
        <v>75</v>
      </c>
      <c r="F3922" s="12" t="s">
        <v>76</v>
      </c>
      <c r="G3922" s="12" t="s">
        <v>41</v>
      </c>
      <c r="H3922" s="12" t="s">
        <v>33</v>
      </c>
      <c r="I3922" s="12" t="s">
        <v>589</v>
      </c>
      <c r="J3922" s="12" t="s">
        <v>3398</v>
      </c>
      <c r="K3922" s="12"/>
      <c r="L3922" s="12"/>
      <c r="M3922" s="12"/>
      <c r="N3922" s="12" t="s">
        <v>2160</v>
      </c>
      <c r="O3922" s="12">
        <v>51</v>
      </c>
      <c r="P3922" s="13">
        <v>38751.440000000002</v>
      </c>
      <c r="Q3922" s="14"/>
    </row>
    <row r="3923" spans="1:17" ht="21">
      <c r="A3923" s="11" t="s">
        <v>165</v>
      </c>
      <c r="B3923" s="12" t="s">
        <v>907</v>
      </c>
      <c r="C3923" s="12" t="s">
        <v>210</v>
      </c>
      <c r="D3923" s="12" t="s">
        <v>85</v>
      </c>
      <c r="E3923" s="12" t="s">
        <v>75</v>
      </c>
      <c r="F3923" s="12" t="s">
        <v>76</v>
      </c>
      <c r="G3923" s="12" t="s">
        <v>77</v>
      </c>
      <c r="H3923" s="12" t="s">
        <v>33</v>
      </c>
      <c r="I3923" s="12" t="s">
        <v>589</v>
      </c>
      <c r="J3923" s="12" t="s">
        <v>3396</v>
      </c>
      <c r="K3923" s="12"/>
      <c r="L3923" s="12"/>
      <c r="M3923" s="12"/>
      <c r="N3923" s="12" t="s">
        <v>3748</v>
      </c>
      <c r="O3923" s="12">
        <v>46</v>
      </c>
      <c r="P3923" s="13">
        <v>51999.48</v>
      </c>
      <c r="Q3923" s="14"/>
    </row>
    <row r="3924" spans="1:17" ht="21">
      <c r="A3924" s="11" t="s">
        <v>17</v>
      </c>
      <c r="B3924" s="12"/>
      <c r="C3924" s="12" t="s">
        <v>29</v>
      </c>
      <c r="D3924" s="12" t="s">
        <v>19</v>
      </c>
      <c r="E3924" s="12" t="s">
        <v>94</v>
      </c>
      <c r="F3924" s="12" t="s">
        <v>95</v>
      </c>
      <c r="G3924" s="12" t="s">
        <v>96</v>
      </c>
      <c r="H3924" s="12" t="s">
        <v>23</v>
      </c>
      <c r="I3924" s="12"/>
      <c r="J3924" s="12" t="s">
        <v>24</v>
      </c>
      <c r="K3924" s="12" t="s">
        <v>25</v>
      </c>
      <c r="L3924" s="12" t="s">
        <v>97</v>
      </c>
      <c r="M3924" s="12">
        <v>5</v>
      </c>
      <c r="N3924" s="12" t="s">
        <v>151</v>
      </c>
      <c r="O3924" s="12">
        <v>44</v>
      </c>
      <c r="P3924" s="13">
        <v>106553.41</v>
      </c>
      <c r="Q3924" s="14"/>
    </row>
    <row r="3925" spans="1:17" ht="21">
      <c r="A3925" s="11" t="s">
        <v>28</v>
      </c>
      <c r="B3925" s="12"/>
      <c r="C3925" s="12" t="s">
        <v>18</v>
      </c>
      <c r="D3925" s="12" t="s">
        <v>287</v>
      </c>
      <c r="E3925" s="12" t="s">
        <v>32</v>
      </c>
      <c r="F3925" s="12" t="s">
        <v>288</v>
      </c>
      <c r="G3925" s="12" t="s">
        <v>77</v>
      </c>
      <c r="H3925" s="12" t="s">
        <v>23</v>
      </c>
      <c r="I3925" s="12"/>
      <c r="J3925" s="12" t="s">
        <v>24</v>
      </c>
      <c r="K3925" s="12" t="s">
        <v>25</v>
      </c>
      <c r="L3925" s="12" t="s">
        <v>97</v>
      </c>
      <c r="M3925" s="12">
        <v>4.7</v>
      </c>
      <c r="N3925" s="12" t="s">
        <v>151</v>
      </c>
      <c r="O3925" s="12">
        <v>44</v>
      </c>
      <c r="P3925" s="13">
        <v>13339.71</v>
      </c>
      <c r="Q3925" s="14"/>
    </row>
    <row r="3926" spans="1:17" ht="21">
      <c r="A3926" s="11" t="s">
        <v>28</v>
      </c>
      <c r="B3926" s="12"/>
      <c r="C3926" s="12" t="s">
        <v>29</v>
      </c>
      <c r="D3926" s="12" t="s">
        <v>85</v>
      </c>
      <c r="E3926" s="12" t="s">
        <v>20</v>
      </c>
      <c r="F3926" s="12" t="s">
        <v>99</v>
      </c>
      <c r="G3926" s="12" t="s">
        <v>77</v>
      </c>
      <c r="H3926" s="12" t="s">
        <v>23</v>
      </c>
      <c r="I3926" s="12"/>
      <c r="J3926" s="12" t="s">
        <v>24</v>
      </c>
      <c r="K3926" s="12" t="s">
        <v>25</v>
      </c>
      <c r="L3926" s="12" t="s">
        <v>97</v>
      </c>
      <c r="M3926" s="12">
        <v>4.4000000000000004</v>
      </c>
      <c r="N3926" s="12" t="s">
        <v>211</v>
      </c>
      <c r="O3926" s="12">
        <v>54</v>
      </c>
      <c r="P3926" s="13">
        <v>17843.88</v>
      </c>
      <c r="Q3926" s="14"/>
    </row>
    <row r="3927" spans="1:17" ht="21">
      <c r="A3927" s="11" t="s">
        <v>165</v>
      </c>
      <c r="B3927" s="12" t="s">
        <v>2708</v>
      </c>
      <c r="C3927" s="12" t="s">
        <v>29</v>
      </c>
      <c r="D3927" s="12" t="s">
        <v>85</v>
      </c>
      <c r="E3927" s="12" t="s">
        <v>2443</v>
      </c>
      <c r="F3927" s="12" t="s">
        <v>76</v>
      </c>
      <c r="G3927" s="12" t="s">
        <v>41</v>
      </c>
      <c r="H3927" s="12" t="s">
        <v>338</v>
      </c>
      <c r="I3927" s="12" t="s">
        <v>589</v>
      </c>
      <c r="J3927" s="12" t="s">
        <v>24</v>
      </c>
      <c r="K3927" s="12"/>
      <c r="L3927" s="12"/>
      <c r="M3927" s="12"/>
      <c r="N3927" s="12" t="s">
        <v>1689</v>
      </c>
      <c r="O3927" s="12">
        <v>18</v>
      </c>
      <c r="P3927" s="13">
        <v>100241</v>
      </c>
      <c r="Q3927" s="14"/>
    </row>
    <row r="3928" spans="1:17" ht="21">
      <c r="A3928" s="11" t="s">
        <v>165</v>
      </c>
      <c r="B3928" s="12" t="s">
        <v>3444</v>
      </c>
      <c r="C3928" s="12" t="s">
        <v>29</v>
      </c>
      <c r="D3928" s="12" t="s">
        <v>85</v>
      </c>
      <c r="E3928" s="12" t="s">
        <v>1187</v>
      </c>
      <c r="F3928" s="12" t="s">
        <v>76</v>
      </c>
      <c r="G3928" s="12" t="s">
        <v>41</v>
      </c>
      <c r="H3928" s="12" t="s">
        <v>42</v>
      </c>
      <c r="I3928" s="12" t="s">
        <v>589</v>
      </c>
      <c r="J3928" s="12" t="s">
        <v>24</v>
      </c>
      <c r="K3928" s="12"/>
      <c r="L3928" s="12"/>
      <c r="M3928" s="12"/>
      <c r="N3928" s="12" t="s">
        <v>3749</v>
      </c>
      <c r="O3928" s="12">
        <v>63</v>
      </c>
      <c r="P3928" s="13">
        <v>23816.52</v>
      </c>
      <c r="Q3928" s="14"/>
    </row>
    <row r="3929" spans="1:17" ht="21">
      <c r="A3929" s="11" t="s">
        <v>165</v>
      </c>
      <c r="B3929" s="12" t="s">
        <v>2353</v>
      </c>
      <c r="C3929" s="12" t="s">
        <v>18</v>
      </c>
      <c r="D3929" s="12" t="s">
        <v>85</v>
      </c>
      <c r="E3929" s="12" t="s">
        <v>1187</v>
      </c>
      <c r="F3929" s="12" t="s">
        <v>86</v>
      </c>
      <c r="G3929" s="12" t="s">
        <v>77</v>
      </c>
      <c r="H3929" s="12" t="s">
        <v>42</v>
      </c>
      <c r="I3929" s="12" t="s">
        <v>589</v>
      </c>
      <c r="J3929" s="12" t="s">
        <v>24</v>
      </c>
      <c r="K3929" s="12"/>
      <c r="L3929" s="12"/>
      <c r="M3929" s="12"/>
      <c r="N3929" s="12" t="s">
        <v>3356</v>
      </c>
      <c r="O3929" s="12">
        <v>31</v>
      </c>
      <c r="P3929" s="13">
        <v>28013.040000000001</v>
      </c>
      <c r="Q3929" s="14"/>
    </row>
    <row r="3930" spans="1:17" ht="21">
      <c r="A3930" s="11" t="s">
        <v>165</v>
      </c>
      <c r="B3930" s="12" t="s">
        <v>3468</v>
      </c>
      <c r="C3930" s="12" t="s">
        <v>29</v>
      </c>
      <c r="D3930" s="12" t="s">
        <v>85</v>
      </c>
      <c r="E3930" s="12" t="s">
        <v>1187</v>
      </c>
      <c r="F3930" s="12" t="s">
        <v>86</v>
      </c>
      <c r="G3930" s="12" t="s">
        <v>41</v>
      </c>
      <c r="H3930" s="12" t="s">
        <v>42</v>
      </c>
      <c r="I3930" s="12" t="s">
        <v>589</v>
      </c>
      <c r="J3930" s="12" t="s">
        <v>24</v>
      </c>
      <c r="K3930" s="12"/>
      <c r="L3930" s="12"/>
      <c r="M3930" s="12"/>
      <c r="N3930" s="12" t="s">
        <v>2154</v>
      </c>
      <c r="O3930" s="12">
        <v>25</v>
      </c>
      <c r="P3930" s="13">
        <v>31149.360000000001</v>
      </c>
      <c r="Q3930" s="14"/>
    </row>
    <row r="3931" spans="1:17" ht="21">
      <c r="A3931" s="11" t="s">
        <v>165</v>
      </c>
      <c r="B3931" s="12" t="s">
        <v>2353</v>
      </c>
      <c r="C3931" s="12" t="s">
        <v>18</v>
      </c>
      <c r="D3931" s="12" t="s">
        <v>85</v>
      </c>
      <c r="E3931" s="12" t="s">
        <v>75</v>
      </c>
      <c r="F3931" s="12" t="s">
        <v>86</v>
      </c>
      <c r="G3931" s="12" t="s">
        <v>41</v>
      </c>
      <c r="H3931" s="12" t="s">
        <v>338</v>
      </c>
      <c r="I3931" s="12" t="s">
        <v>589</v>
      </c>
      <c r="J3931" s="12" t="s">
        <v>24</v>
      </c>
      <c r="K3931" s="12"/>
      <c r="L3931" s="12"/>
      <c r="M3931" s="12"/>
      <c r="N3931" s="12" t="s">
        <v>3701</v>
      </c>
      <c r="O3931" s="12">
        <v>24</v>
      </c>
      <c r="P3931" s="13">
        <v>151487.35999999999</v>
      </c>
      <c r="Q3931" s="14"/>
    </row>
    <row r="3932" spans="1:17" ht="21">
      <c r="A3932" s="11" t="s">
        <v>165</v>
      </c>
      <c r="B3932" s="12" t="s">
        <v>2894</v>
      </c>
      <c r="C3932" s="12" t="s">
        <v>29</v>
      </c>
      <c r="D3932" s="12" t="s">
        <v>85</v>
      </c>
      <c r="E3932" s="12" t="s">
        <v>75</v>
      </c>
      <c r="F3932" s="12" t="s">
        <v>86</v>
      </c>
      <c r="G3932" s="12" t="s">
        <v>22</v>
      </c>
      <c r="H3932" s="12" t="s">
        <v>338</v>
      </c>
      <c r="I3932" s="12" t="s">
        <v>589</v>
      </c>
      <c r="J3932" s="12" t="s">
        <v>24</v>
      </c>
      <c r="K3932" s="12"/>
      <c r="L3932" s="12"/>
      <c r="M3932" s="12"/>
      <c r="N3932" s="12" t="s">
        <v>1227</v>
      </c>
      <c r="O3932" s="12">
        <v>57</v>
      </c>
      <c r="P3932" s="13">
        <v>11103.12</v>
      </c>
      <c r="Q3932" s="14"/>
    </row>
    <row r="3933" spans="1:17" ht="21">
      <c r="A3933" s="11" t="s">
        <v>152</v>
      </c>
      <c r="B3933" s="12" t="s">
        <v>3565</v>
      </c>
      <c r="C3933" s="12" t="s">
        <v>73</v>
      </c>
      <c r="D3933" s="12" t="s">
        <v>853</v>
      </c>
      <c r="E3933" s="12" t="s">
        <v>208</v>
      </c>
      <c r="F3933" s="12" t="s">
        <v>374</v>
      </c>
      <c r="G3933" s="12" t="s">
        <v>77</v>
      </c>
      <c r="H3933" s="12" t="s">
        <v>338</v>
      </c>
      <c r="I3933" s="12" t="s">
        <v>687</v>
      </c>
      <c r="J3933" s="12" t="s">
        <v>43</v>
      </c>
      <c r="K3933" s="12"/>
      <c r="L3933" s="12"/>
      <c r="M3933" s="12"/>
      <c r="N3933" s="12" t="s">
        <v>1880</v>
      </c>
      <c r="O3933" s="12">
        <v>34</v>
      </c>
      <c r="P3933" s="13">
        <v>88381.41</v>
      </c>
      <c r="Q3933" s="14"/>
    </row>
    <row r="3934" spans="1:17" ht="21">
      <c r="A3934" s="11" t="s">
        <v>165</v>
      </c>
      <c r="B3934" s="12" t="s">
        <v>1960</v>
      </c>
      <c r="C3934" s="12" t="s">
        <v>18</v>
      </c>
      <c r="D3934" s="12" t="s">
        <v>85</v>
      </c>
      <c r="E3934" s="12" t="s">
        <v>20</v>
      </c>
      <c r="F3934" s="12" t="s">
        <v>76</v>
      </c>
      <c r="G3934" s="12" t="s">
        <v>77</v>
      </c>
      <c r="H3934" s="12" t="s">
        <v>42</v>
      </c>
      <c r="I3934" s="12" t="s">
        <v>589</v>
      </c>
      <c r="J3934" s="12" t="s">
        <v>24</v>
      </c>
      <c r="K3934" s="12"/>
      <c r="L3934" s="12"/>
      <c r="M3934" s="12"/>
      <c r="N3934" s="12" t="s">
        <v>399</v>
      </c>
      <c r="O3934" s="12">
        <v>13</v>
      </c>
      <c r="P3934" s="13">
        <v>21449.45</v>
      </c>
      <c r="Q3934" s="14"/>
    </row>
    <row r="3935" spans="1:17" ht="21">
      <c r="A3935" s="11" t="s">
        <v>165</v>
      </c>
      <c r="B3935" s="12" t="s">
        <v>504</v>
      </c>
      <c r="C3935" s="12" t="s">
        <v>73</v>
      </c>
      <c r="D3935" s="12" t="s">
        <v>2740</v>
      </c>
      <c r="E3935" s="12" t="s">
        <v>49</v>
      </c>
      <c r="F3935" s="12" t="s">
        <v>86</v>
      </c>
      <c r="G3935" s="12" t="s">
        <v>401</v>
      </c>
      <c r="H3935" s="12" t="s">
        <v>338</v>
      </c>
      <c r="I3935" s="12" t="s">
        <v>589</v>
      </c>
      <c r="J3935" s="12" t="s">
        <v>24</v>
      </c>
      <c r="K3935" s="12"/>
      <c r="L3935" s="12"/>
      <c r="M3935" s="12"/>
      <c r="N3935" s="12" t="s">
        <v>364</v>
      </c>
      <c r="O3935" s="12">
        <v>63</v>
      </c>
      <c r="P3935" s="13">
        <v>11519.82</v>
      </c>
      <c r="Q3935" s="14"/>
    </row>
    <row r="3936" spans="1:17" ht="21">
      <c r="A3936" s="11" t="s">
        <v>165</v>
      </c>
      <c r="B3936" s="12" t="s">
        <v>2708</v>
      </c>
      <c r="C3936" s="12" t="s">
        <v>29</v>
      </c>
      <c r="D3936" s="12" t="s">
        <v>85</v>
      </c>
      <c r="E3936" s="12" t="s">
        <v>75</v>
      </c>
      <c r="F3936" s="12" t="s">
        <v>86</v>
      </c>
      <c r="G3936" s="12" t="s">
        <v>41</v>
      </c>
      <c r="H3936" s="12" t="s">
        <v>42</v>
      </c>
      <c r="I3936" s="12" t="s">
        <v>589</v>
      </c>
      <c r="J3936" s="12" t="s">
        <v>24</v>
      </c>
      <c r="K3936" s="12"/>
      <c r="L3936" s="12"/>
      <c r="M3936" s="12"/>
      <c r="N3936" s="12" t="s">
        <v>1465</v>
      </c>
      <c r="O3936" s="12">
        <v>14</v>
      </c>
      <c r="P3936" s="13">
        <v>19839.689999999999</v>
      </c>
      <c r="Q3936" s="14"/>
    </row>
    <row r="3937" spans="1:17" ht="21">
      <c r="A3937" s="11" t="s">
        <v>28</v>
      </c>
      <c r="B3937" s="12"/>
      <c r="C3937" s="12" t="s">
        <v>29</v>
      </c>
      <c r="D3937" s="12" t="s">
        <v>30</v>
      </c>
      <c r="E3937" s="12" t="s">
        <v>20</v>
      </c>
      <c r="F3937" s="12" t="s">
        <v>31</v>
      </c>
      <c r="G3937" s="12" t="s">
        <v>32</v>
      </c>
      <c r="H3937" s="12" t="s">
        <v>33</v>
      </c>
      <c r="I3937" s="12" t="s">
        <v>34</v>
      </c>
      <c r="J3937" s="12" t="s">
        <v>24</v>
      </c>
      <c r="K3937" s="12" t="s">
        <v>25</v>
      </c>
      <c r="L3937" s="12"/>
      <c r="M3937" s="12">
        <v>4.5</v>
      </c>
      <c r="N3937" s="12" t="s">
        <v>45</v>
      </c>
      <c r="O3937" s="12">
        <v>26</v>
      </c>
      <c r="P3937" s="13">
        <v>77961</v>
      </c>
      <c r="Q3937" s="14"/>
    </row>
    <row r="3938" spans="1:17" ht="21">
      <c r="A3938" s="11" t="s">
        <v>152</v>
      </c>
      <c r="B3938" s="12" t="s">
        <v>153</v>
      </c>
      <c r="C3938" s="12" t="s">
        <v>73</v>
      </c>
      <c r="D3938" s="12" t="s">
        <v>30</v>
      </c>
      <c r="E3938" s="12" t="s">
        <v>20</v>
      </c>
      <c r="F3938" s="12" t="s">
        <v>31</v>
      </c>
      <c r="G3938" s="12" t="s">
        <v>41</v>
      </c>
      <c r="H3938" s="12" t="s">
        <v>23</v>
      </c>
      <c r="I3938" s="12"/>
      <c r="J3938" s="12" t="s">
        <v>24</v>
      </c>
      <c r="K3938" s="12" t="s">
        <v>25</v>
      </c>
      <c r="L3938" s="12"/>
      <c r="M3938" s="12"/>
      <c r="N3938" s="12" t="s">
        <v>78</v>
      </c>
      <c r="O3938" s="12">
        <v>26</v>
      </c>
      <c r="P3938" s="13">
        <v>20669.47</v>
      </c>
      <c r="Q3938" s="14"/>
    </row>
    <row r="3939" spans="1:17" ht="21">
      <c r="A3939" s="11" t="s">
        <v>17</v>
      </c>
      <c r="B3939" s="12" t="s">
        <v>101</v>
      </c>
      <c r="C3939" s="12" t="s">
        <v>29</v>
      </c>
      <c r="D3939" s="12" t="s">
        <v>102</v>
      </c>
      <c r="E3939" s="12" t="s">
        <v>20</v>
      </c>
      <c r="F3939" s="12" t="s">
        <v>31</v>
      </c>
      <c r="G3939" s="12" t="s">
        <v>96</v>
      </c>
      <c r="H3939" s="12" t="s">
        <v>23</v>
      </c>
      <c r="I3939" s="12"/>
      <c r="J3939" s="12" t="s">
        <v>24</v>
      </c>
      <c r="K3939" s="12" t="s">
        <v>25</v>
      </c>
      <c r="L3939" s="12"/>
      <c r="M3939" s="12"/>
      <c r="N3939" s="12" t="s">
        <v>127</v>
      </c>
      <c r="O3939" s="12">
        <v>22</v>
      </c>
      <c r="P3939" s="13">
        <v>20669.47</v>
      </c>
      <c r="Q3939" s="14"/>
    </row>
    <row r="3940" spans="1:17" ht="21">
      <c r="A3940" s="11" t="s">
        <v>36</v>
      </c>
      <c r="B3940" s="12" t="s">
        <v>37</v>
      </c>
      <c r="C3940" s="12" t="s">
        <v>38</v>
      </c>
      <c r="D3940" s="12" t="s">
        <v>39</v>
      </c>
      <c r="E3940" s="12"/>
      <c r="F3940" s="12" t="s">
        <v>40</v>
      </c>
      <c r="G3940" s="12" t="s">
        <v>41</v>
      </c>
      <c r="H3940" s="12" t="s">
        <v>42</v>
      </c>
      <c r="I3940" s="12"/>
      <c r="J3940" s="12" t="s">
        <v>43</v>
      </c>
      <c r="K3940" s="12"/>
      <c r="L3940" s="12" t="s">
        <v>44</v>
      </c>
      <c r="M3940" s="12">
        <v>5</v>
      </c>
      <c r="N3940" s="12" t="s">
        <v>61</v>
      </c>
      <c r="O3940" s="12">
        <v>34</v>
      </c>
      <c r="P3940" s="13">
        <v>72757.279999999999</v>
      </c>
      <c r="Q3940" s="14"/>
    </row>
    <row r="3941" spans="1:17" ht="21">
      <c r="A3941" s="11" t="s">
        <v>36</v>
      </c>
      <c r="B3941" s="12" t="s">
        <v>149</v>
      </c>
      <c r="C3941" s="12" t="s">
        <v>29</v>
      </c>
      <c r="D3941" s="12" t="s">
        <v>39</v>
      </c>
      <c r="E3941" s="12"/>
      <c r="F3941" s="12" t="s">
        <v>40</v>
      </c>
      <c r="G3941" s="12" t="s">
        <v>41</v>
      </c>
      <c r="H3941" s="12" t="s">
        <v>42</v>
      </c>
      <c r="I3941" s="12"/>
      <c r="J3941" s="12" t="s">
        <v>43</v>
      </c>
      <c r="K3941" s="12" t="s">
        <v>150</v>
      </c>
      <c r="L3941" s="12" t="s">
        <v>44</v>
      </c>
      <c r="M3941" s="12">
        <v>1</v>
      </c>
      <c r="N3941" s="12" t="s">
        <v>100</v>
      </c>
      <c r="O3941" s="12">
        <v>50</v>
      </c>
      <c r="P3941" s="13">
        <v>36309</v>
      </c>
      <c r="Q3941" s="14"/>
    </row>
    <row r="3942" spans="1:17" ht="21">
      <c r="A3942" s="11" t="s">
        <v>17</v>
      </c>
      <c r="B3942" s="12"/>
      <c r="C3942" s="12" t="s">
        <v>18</v>
      </c>
      <c r="D3942" s="12" t="s">
        <v>19</v>
      </c>
      <c r="E3942" s="12" t="s">
        <v>20</v>
      </c>
      <c r="F3942" s="12" t="s">
        <v>21</v>
      </c>
      <c r="G3942" s="12" t="s">
        <v>22</v>
      </c>
      <c r="H3942" s="12" t="s">
        <v>23</v>
      </c>
      <c r="I3942" s="12"/>
      <c r="J3942" s="12" t="s">
        <v>24</v>
      </c>
      <c r="K3942" s="12" t="s">
        <v>25</v>
      </c>
      <c r="L3942" s="12" t="s">
        <v>26</v>
      </c>
      <c r="M3942" s="12"/>
      <c r="N3942" s="12" t="s">
        <v>132</v>
      </c>
      <c r="O3942" s="12">
        <v>56</v>
      </c>
      <c r="P3942" s="13">
        <v>42503.76</v>
      </c>
      <c r="Q3942" s="14"/>
    </row>
    <row r="3943" spans="1:17" ht="21">
      <c r="A3943" s="11" t="s">
        <v>165</v>
      </c>
      <c r="B3943" s="12" t="s">
        <v>1856</v>
      </c>
      <c r="C3943" s="12" t="s">
        <v>48</v>
      </c>
      <c r="D3943" s="12" t="s">
        <v>85</v>
      </c>
      <c r="E3943" s="12" t="s">
        <v>49</v>
      </c>
      <c r="F3943" s="12" t="s">
        <v>76</v>
      </c>
      <c r="G3943" s="12" t="s">
        <v>77</v>
      </c>
      <c r="H3943" s="12" t="s">
        <v>338</v>
      </c>
      <c r="I3943" s="12" t="s">
        <v>589</v>
      </c>
      <c r="J3943" s="12" t="s">
        <v>24</v>
      </c>
      <c r="K3943" s="12"/>
      <c r="L3943" s="12"/>
      <c r="M3943" s="12"/>
      <c r="N3943" s="12" t="s">
        <v>1556</v>
      </c>
      <c r="O3943" s="12">
        <v>21</v>
      </c>
      <c r="P3943" s="13">
        <v>51299.43</v>
      </c>
      <c r="Q3943" s="14"/>
    </row>
    <row r="3944" spans="1:17" ht="21">
      <c r="A3944" s="11" t="s">
        <v>165</v>
      </c>
      <c r="B3944" s="12" t="s">
        <v>1039</v>
      </c>
      <c r="C3944" s="12" t="s">
        <v>18</v>
      </c>
      <c r="D3944" s="12" t="s">
        <v>30</v>
      </c>
      <c r="E3944" s="12" t="s">
        <v>20</v>
      </c>
      <c r="F3944" s="12" t="s">
        <v>76</v>
      </c>
      <c r="G3944" s="12" t="s">
        <v>41</v>
      </c>
      <c r="H3944" s="12" t="s">
        <v>42</v>
      </c>
      <c r="I3944" s="12" t="s">
        <v>589</v>
      </c>
      <c r="J3944" s="12" t="s">
        <v>1040</v>
      </c>
      <c r="K3944" s="12"/>
      <c r="L3944" s="12"/>
      <c r="M3944" s="12"/>
      <c r="N3944" s="12" t="s">
        <v>3750</v>
      </c>
      <c r="O3944" s="12">
        <v>48</v>
      </c>
      <c r="P3944" s="13">
        <v>63999.360000000001</v>
      </c>
      <c r="Q3944" s="14"/>
    </row>
    <row r="3945" spans="1:17" ht="21">
      <c r="A3945" s="11" t="s">
        <v>71</v>
      </c>
      <c r="B3945" s="12" t="s">
        <v>3751</v>
      </c>
      <c r="C3945" s="12" t="s">
        <v>105</v>
      </c>
      <c r="D3945" s="12" t="s">
        <v>118</v>
      </c>
      <c r="E3945" s="12" t="s">
        <v>90</v>
      </c>
      <c r="F3945" s="12" t="s">
        <v>3752</v>
      </c>
      <c r="G3945" s="12" t="s">
        <v>1633</v>
      </c>
      <c r="H3945" s="12" t="s">
        <v>256</v>
      </c>
      <c r="I3945" s="12" t="s">
        <v>676</v>
      </c>
      <c r="J3945" s="12" t="s">
        <v>43</v>
      </c>
      <c r="K3945" s="12"/>
      <c r="L3945" s="12"/>
      <c r="M3945" s="12"/>
      <c r="N3945" s="12" t="s">
        <v>1270</v>
      </c>
      <c r="O3945" s="12">
        <v>32</v>
      </c>
      <c r="P3945" s="13">
        <v>57999.42</v>
      </c>
      <c r="Q3945" s="14"/>
    </row>
    <row r="3946" spans="1:17" ht="21">
      <c r="A3946" s="11" t="s">
        <v>216</v>
      </c>
      <c r="B3946" s="12" t="s">
        <v>3753</v>
      </c>
      <c r="C3946" s="12" t="s">
        <v>73</v>
      </c>
      <c r="D3946" s="12" t="s">
        <v>85</v>
      </c>
      <c r="E3946" s="12" t="s">
        <v>2385</v>
      </c>
      <c r="F3946" s="12" t="s">
        <v>374</v>
      </c>
      <c r="G3946" s="12" t="s">
        <v>41</v>
      </c>
      <c r="H3946" s="12" t="s">
        <v>338</v>
      </c>
      <c r="I3946" s="12" t="s">
        <v>1730</v>
      </c>
      <c r="J3946" s="12" t="s">
        <v>43</v>
      </c>
      <c r="K3946" s="12"/>
      <c r="L3946" s="12"/>
      <c r="M3946" s="12"/>
      <c r="N3946" s="12" t="s">
        <v>2430</v>
      </c>
      <c r="O3946" s="12">
        <v>26</v>
      </c>
      <c r="P3946" s="13">
        <v>15080</v>
      </c>
      <c r="Q3946" s="14"/>
    </row>
    <row r="3947" spans="1:17" ht="21">
      <c r="A3947" s="11" t="s">
        <v>165</v>
      </c>
      <c r="B3947" s="12" t="s">
        <v>1960</v>
      </c>
      <c r="C3947" s="12" t="s">
        <v>18</v>
      </c>
      <c r="D3947" s="12" t="s">
        <v>85</v>
      </c>
      <c r="E3947" s="12" t="s">
        <v>20</v>
      </c>
      <c r="F3947" s="12" t="s">
        <v>76</v>
      </c>
      <c r="G3947" s="12" t="s">
        <v>77</v>
      </c>
      <c r="H3947" s="12" t="s">
        <v>42</v>
      </c>
      <c r="I3947" s="12" t="s">
        <v>589</v>
      </c>
      <c r="J3947" s="12" t="s">
        <v>24</v>
      </c>
      <c r="K3947" s="12"/>
      <c r="L3947" s="12"/>
      <c r="M3947" s="12"/>
      <c r="N3947" s="12" t="s">
        <v>399</v>
      </c>
      <c r="O3947" s="12">
        <v>54</v>
      </c>
      <c r="P3947" s="13">
        <v>123156</v>
      </c>
      <c r="Q3947" s="14"/>
    </row>
    <row r="3948" spans="1:17" ht="21">
      <c r="A3948" s="11" t="s">
        <v>165</v>
      </c>
      <c r="B3948" s="12" t="s">
        <v>1087</v>
      </c>
      <c r="C3948" s="12" t="s">
        <v>73</v>
      </c>
      <c r="D3948" s="12" t="s">
        <v>30</v>
      </c>
      <c r="E3948" s="12" t="s">
        <v>20</v>
      </c>
      <c r="F3948" s="12" t="s">
        <v>76</v>
      </c>
      <c r="G3948" s="12" t="s">
        <v>41</v>
      </c>
      <c r="H3948" s="12" t="s">
        <v>33</v>
      </c>
      <c r="I3948" s="12" t="s">
        <v>589</v>
      </c>
      <c r="J3948" s="12" t="s">
        <v>3388</v>
      </c>
      <c r="K3948" s="12"/>
      <c r="L3948" s="12"/>
      <c r="M3948" s="12"/>
      <c r="N3948" s="12" t="s">
        <v>2970</v>
      </c>
      <c r="O3948" s="12">
        <v>58</v>
      </c>
      <c r="P3948" s="13">
        <v>44099.37</v>
      </c>
      <c r="Q3948" s="14"/>
    </row>
    <row r="3949" spans="1:17" ht="21">
      <c r="A3949" s="11" t="s">
        <v>165</v>
      </c>
      <c r="B3949" s="12" t="s">
        <v>587</v>
      </c>
      <c r="C3949" s="12" t="s">
        <v>29</v>
      </c>
      <c r="D3949" s="12" t="s">
        <v>588</v>
      </c>
      <c r="E3949" s="12" t="s">
        <v>1187</v>
      </c>
      <c r="F3949" s="12" t="s">
        <v>106</v>
      </c>
      <c r="G3949" s="12" t="s">
        <v>41</v>
      </c>
      <c r="H3949" s="12" t="s">
        <v>338</v>
      </c>
      <c r="I3949" s="12" t="s">
        <v>589</v>
      </c>
      <c r="J3949" s="12" t="s">
        <v>1357</v>
      </c>
      <c r="K3949" s="12"/>
      <c r="L3949" s="12"/>
      <c r="M3949" s="12"/>
      <c r="N3949" s="12" t="s">
        <v>137</v>
      </c>
      <c r="O3949" s="12">
        <v>37</v>
      </c>
      <c r="P3949" s="13">
        <v>108834</v>
      </c>
      <c r="Q3949" s="14"/>
    </row>
    <row r="3950" spans="1:17" ht="21">
      <c r="A3950" s="11" t="s">
        <v>165</v>
      </c>
      <c r="B3950" s="12" t="s">
        <v>3754</v>
      </c>
      <c r="C3950" s="12" t="s">
        <v>29</v>
      </c>
      <c r="D3950" s="12" t="s">
        <v>102</v>
      </c>
      <c r="E3950" s="12" t="s">
        <v>20</v>
      </c>
      <c r="F3950" s="12" t="s">
        <v>76</v>
      </c>
      <c r="G3950" s="12" t="s">
        <v>77</v>
      </c>
      <c r="H3950" s="12" t="s">
        <v>33</v>
      </c>
      <c r="I3950" s="12" t="s">
        <v>589</v>
      </c>
      <c r="J3950" s="12" t="s">
        <v>1040</v>
      </c>
      <c r="K3950" s="12"/>
      <c r="L3950" s="12"/>
      <c r="M3950" s="12"/>
      <c r="N3950" s="12" t="s">
        <v>2323</v>
      </c>
      <c r="O3950" s="12">
        <v>26</v>
      </c>
      <c r="P3950" s="13">
        <v>30679.48</v>
      </c>
      <c r="Q3950" s="14"/>
    </row>
    <row r="3951" spans="1:17" ht="21">
      <c r="A3951" s="11" t="s">
        <v>165</v>
      </c>
      <c r="B3951" s="12" t="s">
        <v>1641</v>
      </c>
      <c r="C3951" s="12" t="s">
        <v>105</v>
      </c>
      <c r="D3951" s="12" t="s">
        <v>569</v>
      </c>
      <c r="E3951" s="12" t="s">
        <v>20</v>
      </c>
      <c r="F3951" s="12" t="s">
        <v>145</v>
      </c>
      <c r="G3951" s="12" t="s">
        <v>32</v>
      </c>
      <c r="H3951" s="12" t="s">
        <v>42</v>
      </c>
      <c r="I3951" s="12" t="s">
        <v>589</v>
      </c>
      <c r="J3951" s="12" t="s">
        <v>3755</v>
      </c>
      <c r="K3951" s="12"/>
      <c r="L3951" s="12"/>
      <c r="M3951" s="12"/>
      <c r="N3951" s="12" t="s">
        <v>1539</v>
      </c>
      <c r="O3951" s="12">
        <v>45</v>
      </c>
      <c r="P3951" s="13">
        <v>29468.81</v>
      </c>
      <c r="Q3951" s="14"/>
    </row>
    <row r="3952" spans="1:17" ht="21">
      <c r="A3952" s="11" t="s">
        <v>17</v>
      </c>
      <c r="B3952" s="12"/>
      <c r="C3952" s="12" t="s">
        <v>29</v>
      </c>
      <c r="D3952" s="12" t="s">
        <v>19</v>
      </c>
      <c r="E3952" s="12" t="s">
        <v>94</v>
      </c>
      <c r="F3952" s="12" t="s">
        <v>95</v>
      </c>
      <c r="G3952" s="12" t="s">
        <v>96</v>
      </c>
      <c r="H3952" s="12" t="s">
        <v>23</v>
      </c>
      <c r="I3952" s="12"/>
      <c r="J3952" s="12" t="s">
        <v>24</v>
      </c>
      <c r="K3952" s="12" t="s">
        <v>25</v>
      </c>
      <c r="L3952" s="12" t="s">
        <v>97</v>
      </c>
      <c r="M3952" s="12">
        <v>5</v>
      </c>
      <c r="N3952" s="12" t="s">
        <v>151</v>
      </c>
      <c r="O3952" s="12">
        <v>14</v>
      </c>
      <c r="P3952" s="13">
        <v>30107</v>
      </c>
      <c r="Q3952" s="14"/>
    </row>
    <row r="3953" spans="1:17" ht="21">
      <c r="A3953" s="11" t="s">
        <v>28</v>
      </c>
      <c r="B3953" s="12"/>
      <c r="C3953" s="12" t="s">
        <v>18</v>
      </c>
      <c r="D3953" s="12" t="s">
        <v>287</v>
      </c>
      <c r="E3953" s="12" t="s">
        <v>32</v>
      </c>
      <c r="F3953" s="12" t="s">
        <v>288</v>
      </c>
      <c r="G3953" s="12" t="s">
        <v>77</v>
      </c>
      <c r="H3953" s="12" t="s">
        <v>23</v>
      </c>
      <c r="I3953" s="12"/>
      <c r="J3953" s="12" t="s">
        <v>24</v>
      </c>
      <c r="K3953" s="12" t="s">
        <v>25</v>
      </c>
      <c r="L3953" s="12" t="s">
        <v>97</v>
      </c>
      <c r="M3953" s="12">
        <v>4.7</v>
      </c>
      <c r="N3953" s="12" t="s">
        <v>151</v>
      </c>
      <c r="O3953" s="12">
        <v>17</v>
      </c>
      <c r="P3953" s="13">
        <v>57089.45</v>
      </c>
      <c r="Q3953" s="14"/>
    </row>
    <row r="3954" spans="1:17" ht="21">
      <c r="A3954" s="11" t="s">
        <v>28</v>
      </c>
      <c r="B3954" s="12"/>
      <c r="C3954" s="12" t="s">
        <v>29</v>
      </c>
      <c r="D3954" s="12" t="s">
        <v>85</v>
      </c>
      <c r="E3954" s="12" t="s">
        <v>20</v>
      </c>
      <c r="F3954" s="12" t="s">
        <v>99</v>
      </c>
      <c r="G3954" s="12" t="s">
        <v>77</v>
      </c>
      <c r="H3954" s="12" t="s">
        <v>23</v>
      </c>
      <c r="I3954" s="12"/>
      <c r="J3954" s="12" t="s">
        <v>24</v>
      </c>
      <c r="K3954" s="12" t="s">
        <v>25</v>
      </c>
      <c r="L3954" s="12" t="s">
        <v>97</v>
      </c>
      <c r="M3954" s="12">
        <v>4.4000000000000004</v>
      </c>
      <c r="N3954" s="12" t="s">
        <v>211</v>
      </c>
      <c r="O3954" s="12">
        <v>13</v>
      </c>
      <c r="P3954" s="13">
        <v>48107.43</v>
      </c>
      <c r="Q3954" s="14"/>
    </row>
    <row r="3955" spans="1:17" ht="21">
      <c r="A3955" s="11" t="s">
        <v>165</v>
      </c>
      <c r="B3955" s="12" t="s">
        <v>2908</v>
      </c>
      <c r="C3955" s="12" t="s">
        <v>18</v>
      </c>
      <c r="D3955" s="12" t="s">
        <v>85</v>
      </c>
      <c r="E3955" s="12" t="s">
        <v>58</v>
      </c>
      <c r="F3955" s="12" t="s">
        <v>76</v>
      </c>
      <c r="G3955" s="12" t="s">
        <v>67</v>
      </c>
      <c r="H3955" s="12" t="s">
        <v>42</v>
      </c>
      <c r="I3955" s="12" t="s">
        <v>589</v>
      </c>
      <c r="J3955" s="12" t="s">
        <v>24</v>
      </c>
      <c r="K3955" s="12"/>
      <c r="L3955" s="12"/>
      <c r="M3955" s="12"/>
      <c r="N3955" s="12" t="s">
        <v>3756</v>
      </c>
      <c r="O3955" s="12">
        <v>51</v>
      </c>
      <c r="P3955" s="13">
        <v>16367</v>
      </c>
      <c r="Q3955" s="14"/>
    </row>
    <row r="3956" spans="1:17" ht="21">
      <c r="A3956" s="11" t="s">
        <v>165</v>
      </c>
      <c r="B3956" s="12" t="s">
        <v>3444</v>
      </c>
      <c r="C3956" s="12" t="s">
        <v>29</v>
      </c>
      <c r="D3956" s="12" t="s">
        <v>85</v>
      </c>
      <c r="E3956" s="12" t="s">
        <v>75</v>
      </c>
      <c r="F3956" s="12" t="s">
        <v>86</v>
      </c>
      <c r="G3956" s="12" t="s">
        <v>32</v>
      </c>
      <c r="H3956" s="12" t="s">
        <v>338</v>
      </c>
      <c r="I3956" s="12" t="s">
        <v>589</v>
      </c>
      <c r="J3956" s="12" t="s">
        <v>24</v>
      </c>
      <c r="K3956" s="12"/>
      <c r="L3956" s="12"/>
      <c r="M3956" s="12"/>
      <c r="N3956" s="12" t="s">
        <v>1207</v>
      </c>
      <c r="O3956" s="12">
        <v>31</v>
      </c>
      <c r="P3956" s="13">
        <v>22419.62</v>
      </c>
      <c r="Q3956" s="14"/>
    </row>
    <row r="3957" spans="1:17" ht="21">
      <c r="A3957" s="11" t="s">
        <v>165</v>
      </c>
      <c r="B3957" s="12" t="s">
        <v>3468</v>
      </c>
      <c r="C3957" s="12" t="s">
        <v>29</v>
      </c>
      <c r="D3957" s="12" t="s">
        <v>85</v>
      </c>
      <c r="E3957" s="12" t="s">
        <v>75</v>
      </c>
      <c r="F3957" s="12" t="s">
        <v>76</v>
      </c>
      <c r="G3957" s="12" t="s">
        <v>77</v>
      </c>
      <c r="H3957" s="12" t="s">
        <v>338</v>
      </c>
      <c r="I3957" s="12" t="s">
        <v>589</v>
      </c>
      <c r="J3957" s="12" t="s">
        <v>24</v>
      </c>
      <c r="K3957" s="12"/>
      <c r="L3957" s="12"/>
      <c r="M3957" s="12"/>
      <c r="N3957" s="12" t="s">
        <v>1224</v>
      </c>
      <c r="O3957" s="12">
        <v>32</v>
      </c>
      <c r="P3957" s="13">
        <v>52199.42</v>
      </c>
      <c r="Q3957" s="14"/>
    </row>
    <row r="3958" spans="1:17" ht="21">
      <c r="A3958" s="11" t="s">
        <v>165</v>
      </c>
      <c r="B3958" s="12" t="s">
        <v>2708</v>
      </c>
      <c r="C3958" s="12" t="s">
        <v>29</v>
      </c>
      <c r="D3958" s="12" t="s">
        <v>85</v>
      </c>
      <c r="E3958" s="12" t="s">
        <v>49</v>
      </c>
      <c r="F3958" s="12" t="s">
        <v>76</v>
      </c>
      <c r="G3958" s="12" t="s">
        <v>32</v>
      </c>
      <c r="H3958" s="12" t="s">
        <v>42</v>
      </c>
      <c r="I3958" s="12" t="s">
        <v>589</v>
      </c>
      <c r="J3958" s="12" t="s">
        <v>24</v>
      </c>
      <c r="K3958" s="12"/>
      <c r="L3958" s="12"/>
      <c r="M3958" s="12"/>
      <c r="N3958" s="12" t="s">
        <v>3408</v>
      </c>
      <c r="O3958" s="12">
        <v>56</v>
      </c>
      <c r="P3958" s="13">
        <v>54368</v>
      </c>
      <c r="Q3958" s="14"/>
    </row>
    <row r="3959" spans="1:17" ht="21">
      <c r="A3959" s="11" t="s">
        <v>165</v>
      </c>
      <c r="B3959" s="12" t="s">
        <v>2894</v>
      </c>
      <c r="C3959" s="12" t="s">
        <v>29</v>
      </c>
      <c r="D3959" s="12" t="s">
        <v>85</v>
      </c>
      <c r="E3959" s="12" t="s">
        <v>2443</v>
      </c>
      <c r="F3959" s="12" t="s">
        <v>86</v>
      </c>
      <c r="G3959" s="12" t="s">
        <v>41</v>
      </c>
      <c r="H3959" s="12" t="s">
        <v>338</v>
      </c>
      <c r="I3959" s="12" t="s">
        <v>589</v>
      </c>
      <c r="J3959" s="12" t="s">
        <v>24</v>
      </c>
      <c r="K3959" s="12"/>
      <c r="L3959" s="12"/>
      <c r="M3959" s="12"/>
      <c r="N3959" s="12" t="s">
        <v>2012</v>
      </c>
      <c r="O3959" s="12">
        <v>46</v>
      </c>
      <c r="P3959" s="13">
        <v>27998.83</v>
      </c>
      <c r="Q3959" s="14"/>
    </row>
    <row r="3960" spans="1:17" ht="21">
      <c r="A3960" s="11" t="s">
        <v>165</v>
      </c>
      <c r="B3960" s="12" t="s">
        <v>2884</v>
      </c>
      <c r="C3960" s="12" t="s">
        <v>18</v>
      </c>
      <c r="D3960" s="12" t="s">
        <v>2740</v>
      </c>
      <c r="E3960" s="12" t="s">
        <v>58</v>
      </c>
      <c r="F3960" s="12" t="s">
        <v>76</v>
      </c>
      <c r="G3960" s="12" t="s">
        <v>67</v>
      </c>
      <c r="H3960" s="12" t="s">
        <v>42</v>
      </c>
      <c r="I3960" s="12" t="s">
        <v>589</v>
      </c>
      <c r="J3960" s="12" t="s">
        <v>24</v>
      </c>
      <c r="K3960" s="12"/>
      <c r="L3960" s="12"/>
      <c r="M3960" s="12"/>
      <c r="N3960" s="12" t="s">
        <v>1576</v>
      </c>
      <c r="O3960" s="12">
        <v>20</v>
      </c>
      <c r="P3960" s="13">
        <v>2999.85</v>
      </c>
      <c r="Q3960" s="14"/>
    </row>
    <row r="3961" spans="1:17" ht="21">
      <c r="A3961" s="11" t="s">
        <v>165</v>
      </c>
      <c r="B3961" s="12" t="s">
        <v>1701</v>
      </c>
      <c r="C3961" s="12" t="s">
        <v>18</v>
      </c>
      <c r="D3961" s="12" t="s">
        <v>85</v>
      </c>
      <c r="E3961" s="12" t="s">
        <v>49</v>
      </c>
      <c r="F3961" s="12" t="s">
        <v>86</v>
      </c>
      <c r="G3961" s="12" t="s">
        <v>77</v>
      </c>
      <c r="H3961" s="12" t="s">
        <v>42</v>
      </c>
      <c r="I3961" s="12" t="s">
        <v>589</v>
      </c>
      <c r="J3961" s="12" t="s">
        <v>24</v>
      </c>
      <c r="K3961" s="12"/>
      <c r="L3961" s="12"/>
      <c r="M3961" s="12"/>
      <c r="N3961" s="12" t="s">
        <v>1620</v>
      </c>
      <c r="O3961" s="12">
        <v>23</v>
      </c>
      <c r="P3961" s="13">
        <v>27972</v>
      </c>
      <c r="Q3961" s="14"/>
    </row>
    <row r="3962" spans="1:17" ht="21">
      <c r="A3962" s="11" t="s">
        <v>165</v>
      </c>
      <c r="B3962" s="12" t="s">
        <v>2353</v>
      </c>
      <c r="C3962" s="12" t="s">
        <v>18</v>
      </c>
      <c r="D3962" s="12" t="s">
        <v>85</v>
      </c>
      <c r="E3962" s="12" t="s">
        <v>49</v>
      </c>
      <c r="F3962" s="12" t="s">
        <v>76</v>
      </c>
      <c r="G3962" s="12" t="s">
        <v>41</v>
      </c>
      <c r="H3962" s="12" t="s">
        <v>338</v>
      </c>
      <c r="I3962" s="12" t="s">
        <v>589</v>
      </c>
      <c r="J3962" s="12" t="s">
        <v>24</v>
      </c>
      <c r="K3962" s="12"/>
      <c r="L3962" s="12"/>
      <c r="M3962" s="12"/>
      <c r="N3962" s="12" t="s">
        <v>1870</v>
      </c>
      <c r="O3962" s="12">
        <v>49</v>
      </c>
      <c r="P3962" s="13">
        <v>33823.72</v>
      </c>
      <c r="Q3962" s="14"/>
    </row>
    <row r="3963" spans="1:17" ht="21">
      <c r="A3963" s="11" t="s">
        <v>165</v>
      </c>
      <c r="B3963" s="12" t="s">
        <v>2708</v>
      </c>
      <c r="C3963" s="12" t="s">
        <v>29</v>
      </c>
      <c r="D3963" s="12" t="s">
        <v>85</v>
      </c>
      <c r="E3963" s="12" t="s">
        <v>75</v>
      </c>
      <c r="F3963" s="12" t="s">
        <v>86</v>
      </c>
      <c r="G3963" s="12" t="s">
        <v>41</v>
      </c>
      <c r="H3963" s="12" t="s">
        <v>42</v>
      </c>
      <c r="I3963" s="12" t="s">
        <v>589</v>
      </c>
      <c r="J3963" s="12" t="s">
        <v>24</v>
      </c>
      <c r="K3963" s="12"/>
      <c r="L3963" s="12"/>
      <c r="M3963" s="12"/>
      <c r="N3963" s="12" t="s">
        <v>1465</v>
      </c>
      <c r="O3963" s="12">
        <v>43</v>
      </c>
      <c r="P3963" s="13">
        <v>8549.81</v>
      </c>
      <c r="Q3963" s="14"/>
    </row>
    <row r="3964" spans="1:17" ht="21">
      <c r="A3964" s="11" t="s">
        <v>165</v>
      </c>
      <c r="B3964" s="12" t="s">
        <v>3491</v>
      </c>
      <c r="C3964" s="12" t="s">
        <v>29</v>
      </c>
      <c r="D3964" s="12" t="s">
        <v>85</v>
      </c>
      <c r="E3964" s="12" t="s">
        <v>1187</v>
      </c>
      <c r="F3964" s="12" t="s">
        <v>126</v>
      </c>
      <c r="G3964" s="12" t="s">
        <v>77</v>
      </c>
      <c r="H3964" s="12" t="s">
        <v>338</v>
      </c>
      <c r="I3964" s="12" t="s">
        <v>589</v>
      </c>
      <c r="J3964" s="12" t="s">
        <v>24</v>
      </c>
      <c r="K3964" s="12"/>
      <c r="L3964" s="12"/>
      <c r="M3964" s="12"/>
      <c r="N3964" s="12" t="s">
        <v>3545</v>
      </c>
      <c r="O3964" s="12">
        <v>32</v>
      </c>
      <c r="P3964" s="13">
        <v>46798.2</v>
      </c>
      <c r="Q3964" s="14"/>
    </row>
    <row r="3965" spans="1:17" ht="21">
      <c r="A3965" s="11" t="s">
        <v>165</v>
      </c>
      <c r="B3965" s="12" t="s">
        <v>2711</v>
      </c>
      <c r="C3965" s="12" t="s">
        <v>29</v>
      </c>
      <c r="D3965" s="12" t="s">
        <v>85</v>
      </c>
      <c r="E3965" s="12" t="s">
        <v>49</v>
      </c>
      <c r="F3965" s="12" t="s">
        <v>86</v>
      </c>
      <c r="G3965" s="12" t="s">
        <v>22</v>
      </c>
      <c r="H3965" s="12" t="s">
        <v>338</v>
      </c>
      <c r="I3965" s="12" t="s">
        <v>589</v>
      </c>
      <c r="J3965" s="12" t="s">
        <v>24</v>
      </c>
      <c r="K3965" s="12"/>
      <c r="L3965" s="12"/>
      <c r="M3965" s="12"/>
      <c r="N3965" s="12" t="s">
        <v>3320</v>
      </c>
      <c r="O3965" s="12">
        <v>23</v>
      </c>
      <c r="P3965" s="13">
        <v>184439.42</v>
      </c>
      <c r="Q3965" s="14"/>
    </row>
    <row r="3966" spans="1:17" ht="21">
      <c r="A3966" s="11" t="s">
        <v>28</v>
      </c>
      <c r="B3966" s="12"/>
      <c r="C3966" s="12" t="s">
        <v>29</v>
      </c>
      <c r="D3966" s="12" t="s">
        <v>30</v>
      </c>
      <c r="E3966" s="12" t="s">
        <v>20</v>
      </c>
      <c r="F3966" s="12" t="s">
        <v>31</v>
      </c>
      <c r="G3966" s="12" t="s">
        <v>32</v>
      </c>
      <c r="H3966" s="12" t="s">
        <v>33</v>
      </c>
      <c r="I3966" s="12" t="s">
        <v>34</v>
      </c>
      <c r="J3966" s="12" t="s">
        <v>24</v>
      </c>
      <c r="K3966" s="12" t="s">
        <v>25</v>
      </c>
      <c r="L3966" s="12"/>
      <c r="M3966" s="12">
        <v>4.5</v>
      </c>
      <c r="N3966" s="12" t="s">
        <v>45</v>
      </c>
      <c r="O3966" s="12">
        <v>29</v>
      </c>
      <c r="P3966" s="13">
        <v>20543.599999999999</v>
      </c>
      <c r="Q3966" s="14"/>
    </row>
    <row r="3967" spans="1:17" ht="21">
      <c r="A3967" s="11" t="s">
        <v>152</v>
      </c>
      <c r="B3967" s="12" t="s">
        <v>153</v>
      </c>
      <c r="C3967" s="12" t="s">
        <v>73</v>
      </c>
      <c r="D3967" s="12" t="s">
        <v>30</v>
      </c>
      <c r="E3967" s="12" t="s">
        <v>20</v>
      </c>
      <c r="F3967" s="12" t="s">
        <v>31</v>
      </c>
      <c r="G3967" s="12" t="s">
        <v>41</v>
      </c>
      <c r="H3967" s="12" t="s">
        <v>23</v>
      </c>
      <c r="I3967" s="12"/>
      <c r="J3967" s="12" t="s">
        <v>24</v>
      </c>
      <c r="K3967" s="12" t="s">
        <v>25</v>
      </c>
      <c r="L3967" s="12"/>
      <c r="M3967" s="12"/>
      <c r="N3967" s="12" t="s">
        <v>78</v>
      </c>
      <c r="O3967" s="12">
        <v>38</v>
      </c>
      <c r="P3967" s="13">
        <v>24588</v>
      </c>
      <c r="Q3967" s="14"/>
    </row>
    <row r="3968" spans="1:17" ht="21">
      <c r="A3968" s="11" t="s">
        <v>17</v>
      </c>
      <c r="B3968" s="12" t="s">
        <v>101</v>
      </c>
      <c r="C3968" s="12" t="s">
        <v>29</v>
      </c>
      <c r="D3968" s="12" t="s">
        <v>102</v>
      </c>
      <c r="E3968" s="12" t="s">
        <v>20</v>
      </c>
      <c r="F3968" s="12" t="s">
        <v>31</v>
      </c>
      <c r="G3968" s="12" t="s">
        <v>96</v>
      </c>
      <c r="H3968" s="12" t="s">
        <v>23</v>
      </c>
      <c r="I3968" s="12"/>
      <c r="J3968" s="12" t="s">
        <v>24</v>
      </c>
      <c r="K3968" s="12" t="s">
        <v>25</v>
      </c>
      <c r="L3968" s="12"/>
      <c r="M3968" s="12"/>
      <c r="N3968" s="12" t="s">
        <v>127</v>
      </c>
      <c r="O3968" s="12">
        <v>35</v>
      </c>
      <c r="P3968" s="13">
        <v>112149</v>
      </c>
      <c r="Q3968" s="14"/>
    </row>
    <row r="3969" spans="1:17" ht="21">
      <c r="A3969" s="11" t="s">
        <v>36</v>
      </c>
      <c r="B3969" s="12" t="s">
        <v>37</v>
      </c>
      <c r="C3969" s="12" t="s">
        <v>38</v>
      </c>
      <c r="D3969" s="12" t="s">
        <v>39</v>
      </c>
      <c r="E3969" s="12"/>
      <c r="F3969" s="12" t="s">
        <v>40</v>
      </c>
      <c r="G3969" s="12" t="s">
        <v>41</v>
      </c>
      <c r="H3969" s="12" t="s">
        <v>42</v>
      </c>
      <c r="I3969" s="12"/>
      <c r="J3969" s="12" t="s">
        <v>43</v>
      </c>
      <c r="K3969" s="12"/>
      <c r="L3969" s="12" t="s">
        <v>44</v>
      </c>
      <c r="M3969" s="12">
        <v>5</v>
      </c>
      <c r="N3969" s="12" t="s">
        <v>61</v>
      </c>
      <c r="O3969" s="12">
        <v>60</v>
      </c>
      <c r="P3969" s="13">
        <v>145597.4</v>
      </c>
      <c r="Q3969" s="14"/>
    </row>
    <row r="3970" spans="1:17" ht="21">
      <c r="A3970" s="11" t="s">
        <v>36</v>
      </c>
      <c r="B3970" s="12" t="s">
        <v>149</v>
      </c>
      <c r="C3970" s="12" t="s">
        <v>29</v>
      </c>
      <c r="D3970" s="12" t="s">
        <v>39</v>
      </c>
      <c r="E3970" s="12"/>
      <c r="F3970" s="12" t="s">
        <v>40</v>
      </c>
      <c r="G3970" s="12" t="s">
        <v>41</v>
      </c>
      <c r="H3970" s="12" t="s">
        <v>42</v>
      </c>
      <c r="I3970" s="12"/>
      <c r="J3970" s="12" t="s">
        <v>43</v>
      </c>
      <c r="K3970" s="12" t="s">
        <v>150</v>
      </c>
      <c r="L3970" s="12" t="s">
        <v>44</v>
      </c>
      <c r="M3970" s="12">
        <v>1</v>
      </c>
      <c r="N3970" s="12" t="s">
        <v>100</v>
      </c>
      <c r="O3970" s="12">
        <v>64</v>
      </c>
      <c r="P3970" s="13">
        <v>45294.84</v>
      </c>
      <c r="Q3970" s="14"/>
    </row>
    <row r="3971" spans="1:17" ht="21">
      <c r="A3971" s="11" t="s">
        <v>17</v>
      </c>
      <c r="B3971" s="12"/>
      <c r="C3971" s="12" t="s">
        <v>18</v>
      </c>
      <c r="D3971" s="12" t="s">
        <v>19</v>
      </c>
      <c r="E3971" s="12" t="s">
        <v>20</v>
      </c>
      <c r="F3971" s="12" t="s">
        <v>21</v>
      </c>
      <c r="G3971" s="12" t="s">
        <v>22</v>
      </c>
      <c r="H3971" s="12" t="s">
        <v>23</v>
      </c>
      <c r="I3971" s="12"/>
      <c r="J3971" s="12" t="s">
        <v>24</v>
      </c>
      <c r="K3971" s="12" t="s">
        <v>25</v>
      </c>
      <c r="L3971" s="12" t="s">
        <v>26</v>
      </c>
      <c r="M3971" s="12"/>
      <c r="N3971" s="12" t="s">
        <v>132</v>
      </c>
      <c r="O3971" s="12">
        <v>43</v>
      </c>
      <c r="P3971" s="13">
        <v>43978</v>
      </c>
      <c r="Q3971" s="14"/>
    </row>
    <row r="3972" spans="1:17" ht="21">
      <c r="A3972" s="11" t="s">
        <v>165</v>
      </c>
      <c r="B3972" s="12" t="s">
        <v>2894</v>
      </c>
      <c r="C3972" s="12" t="s">
        <v>29</v>
      </c>
      <c r="D3972" s="12" t="s">
        <v>85</v>
      </c>
      <c r="E3972" s="12" t="s">
        <v>49</v>
      </c>
      <c r="F3972" s="12" t="s">
        <v>86</v>
      </c>
      <c r="G3972" s="12" t="s">
        <v>77</v>
      </c>
      <c r="H3972" s="12" t="s">
        <v>338</v>
      </c>
      <c r="I3972" s="12" t="s">
        <v>589</v>
      </c>
      <c r="J3972" s="12" t="s">
        <v>24</v>
      </c>
      <c r="K3972" s="12"/>
      <c r="L3972" s="12"/>
      <c r="M3972" s="12"/>
      <c r="N3972" s="12" t="s">
        <v>3757</v>
      </c>
      <c r="O3972" s="12">
        <v>35</v>
      </c>
      <c r="P3972" s="13">
        <v>7280</v>
      </c>
      <c r="Q3972" s="14"/>
    </row>
    <row r="3973" spans="1:17" ht="21">
      <c r="A3973" s="11" t="s">
        <v>165</v>
      </c>
      <c r="B3973" s="12" t="s">
        <v>1174</v>
      </c>
      <c r="C3973" s="12" t="s">
        <v>29</v>
      </c>
      <c r="D3973" s="12" t="s">
        <v>853</v>
      </c>
      <c r="E3973" s="12" t="s">
        <v>75</v>
      </c>
      <c r="F3973" s="12" t="s">
        <v>76</v>
      </c>
      <c r="G3973" s="12" t="s">
        <v>77</v>
      </c>
      <c r="H3973" s="12" t="s">
        <v>338</v>
      </c>
      <c r="I3973" s="12" t="s">
        <v>589</v>
      </c>
      <c r="J3973" s="12" t="s">
        <v>1175</v>
      </c>
      <c r="K3973" s="12"/>
      <c r="L3973" s="12"/>
      <c r="M3973" s="12"/>
      <c r="N3973" s="12" t="s">
        <v>3758</v>
      </c>
      <c r="O3973" s="12">
        <v>60</v>
      </c>
      <c r="P3973" s="13">
        <v>7409.81</v>
      </c>
      <c r="Q3973" s="14"/>
    </row>
    <row r="3974" spans="1:17" ht="21">
      <c r="A3974" s="11" t="s">
        <v>165</v>
      </c>
      <c r="B3974" s="12" t="s">
        <v>1701</v>
      </c>
      <c r="C3974" s="12" t="s">
        <v>18</v>
      </c>
      <c r="D3974" s="12" t="s">
        <v>85</v>
      </c>
      <c r="E3974" s="12" t="s">
        <v>49</v>
      </c>
      <c r="F3974" s="12" t="s">
        <v>86</v>
      </c>
      <c r="G3974" s="12" t="s">
        <v>77</v>
      </c>
      <c r="H3974" s="12" t="s">
        <v>338</v>
      </c>
      <c r="I3974" s="12" t="s">
        <v>589</v>
      </c>
      <c r="J3974" s="12" t="s">
        <v>24</v>
      </c>
      <c r="K3974" s="12"/>
      <c r="L3974" s="12"/>
      <c r="M3974" s="12"/>
      <c r="N3974" s="12" t="s">
        <v>3470</v>
      </c>
      <c r="O3974" s="12">
        <v>27</v>
      </c>
      <c r="P3974" s="13">
        <v>30300.6</v>
      </c>
      <c r="Q3974" s="14"/>
    </row>
    <row r="3975" spans="1:17" ht="21">
      <c r="A3975" s="11" t="s">
        <v>165</v>
      </c>
      <c r="B3975" s="12" t="s">
        <v>2894</v>
      </c>
      <c r="C3975" s="12" t="s">
        <v>29</v>
      </c>
      <c r="D3975" s="12" t="s">
        <v>85</v>
      </c>
      <c r="E3975" s="12" t="s">
        <v>2443</v>
      </c>
      <c r="F3975" s="12" t="s">
        <v>86</v>
      </c>
      <c r="G3975" s="12" t="s">
        <v>32</v>
      </c>
      <c r="H3975" s="12" t="s">
        <v>338</v>
      </c>
      <c r="I3975" s="12" t="s">
        <v>589</v>
      </c>
      <c r="J3975" s="12" t="s">
        <v>24</v>
      </c>
      <c r="K3975" s="12"/>
      <c r="L3975" s="12"/>
      <c r="M3975" s="12"/>
      <c r="N3975" s="12" t="s">
        <v>83</v>
      </c>
      <c r="O3975" s="12">
        <v>34</v>
      </c>
      <c r="P3975" s="13">
        <v>37627.199999999997</v>
      </c>
      <c r="Q3975" s="14"/>
    </row>
    <row r="3976" spans="1:17" ht="21">
      <c r="A3976" s="11" t="s">
        <v>28</v>
      </c>
      <c r="B3976" s="12" t="s">
        <v>3632</v>
      </c>
      <c r="C3976" s="12" t="s">
        <v>29</v>
      </c>
      <c r="D3976" s="12" t="s">
        <v>433</v>
      </c>
      <c r="E3976" s="12" t="s">
        <v>208</v>
      </c>
      <c r="F3976" s="12" t="s">
        <v>362</v>
      </c>
      <c r="G3976" s="12" t="s">
        <v>1500</v>
      </c>
      <c r="H3976" s="12" t="s">
        <v>42</v>
      </c>
      <c r="I3976" s="12" t="s">
        <v>3597</v>
      </c>
      <c r="J3976" s="12" t="s">
        <v>24</v>
      </c>
      <c r="K3976" s="12"/>
      <c r="L3976" s="12"/>
      <c r="M3976" s="12"/>
      <c r="N3976" s="12" t="s">
        <v>2682</v>
      </c>
      <c r="O3976" s="12">
        <v>20</v>
      </c>
      <c r="P3976" s="13">
        <v>8819.5499999999993</v>
      </c>
      <c r="Q3976" s="14"/>
    </row>
    <row r="3977" spans="1:17" ht="21">
      <c r="A3977" s="11" t="s">
        <v>28</v>
      </c>
      <c r="B3977" s="12" t="s">
        <v>3663</v>
      </c>
      <c r="C3977" s="12" t="s">
        <v>29</v>
      </c>
      <c r="D3977" s="12" t="s">
        <v>433</v>
      </c>
      <c r="E3977" s="12" t="s">
        <v>208</v>
      </c>
      <c r="F3977" s="12" t="s">
        <v>374</v>
      </c>
      <c r="G3977" s="12" t="s">
        <v>1500</v>
      </c>
      <c r="H3977" s="12" t="s">
        <v>256</v>
      </c>
      <c r="I3977" s="12" t="s">
        <v>3759</v>
      </c>
      <c r="J3977" s="12" t="s">
        <v>24</v>
      </c>
      <c r="K3977" s="12"/>
      <c r="L3977" s="12"/>
      <c r="M3977" s="12"/>
      <c r="N3977" s="12" t="s">
        <v>3263</v>
      </c>
      <c r="O3977" s="12">
        <v>46</v>
      </c>
      <c r="P3977" s="13">
        <v>20649.650000000001</v>
      </c>
      <c r="Q3977" s="14"/>
    </row>
    <row r="3978" spans="1:17" ht="21">
      <c r="A3978" s="11" t="s">
        <v>165</v>
      </c>
      <c r="B3978" s="12" t="s">
        <v>2708</v>
      </c>
      <c r="C3978" s="12" t="s">
        <v>29</v>
      </c>
      <c r="D3978" s="12" t="s">
        <v>85</v>
      </c>
      <c r="E3978" s="12" t="s">
        <v>1187</v>
      </c>
      <c r="F3978" s="12" t="s">
        <v>86</v>
      </c>
      <c r="G3978" s="12" t="s">
        <v>41</v>
      </c>
      <c r="H3978" s="12" t="s">
        <v>42</v>
      </c>
      <c r="I3978" s="12" t="s">
        <v>589</v>
      </c>
      <c r="J3978" s="12" t="s">
        <v>24</v>
      </c>
      <c r="K3978" s="12"/>
      <c r="L3978" s="12"/>
      <c r="M3978" s="12"/>
      <c r="N3978" s="12" t="s">
        <v>1449</v>
      </c>
      <c r="O3978" s="12">
        <v>64</v>
      </c>
      <c r="P3978" s="13">
        <v>17699.7</v>
      </c>
      <c r="Q3978" s="14"/>
    </row>
    <row r="3979" spans="1:17" ht="21">
      <c r="A3979" s="11" t="s">
        <v>165</v>
      </c>
      <c r="B3979" s="12" t="s">
        <v>3393</v>
      </c>
      <c r="C3979" s="12" t="s">
        <v>29</v>
      </c>
      <c r="D3979" s="12" t="s">
        <v>30</v>
      </c>
      <c r="E3979" s="12" t="s">
        <v>49</v>
      </c>
      <c r="F3979" s="12" t="s">
        <v>86</v>
      </c>
      <c r="G3979" s="12" t="s">
        <v>77</v>
      </c>
      <c r="H3979" s="12" t="s">
        <v>33</v>
      </c>
      <c r="I3979" s="12" t="s">
        <v>589</v>
      </c>
      <c r="J3979" s="12" t="s">
        <v>3446</v>
      </c>
      <c r="K3979" s="12"/>
      <c r="L3979" s="12"/>
      <c r="M3979" s="12"/>
      <c r="N3979" s="12" t="s">
        <v>3760</v>
      </c>
      <c r="O3979" s="12">
        <v>44</v>
      </c>
      <c r="P3979" s="13">
        <v>14079.78</v>
      </c>
      <c r="Q3979" s="14"/>
    </row>
    <row r="3980" spans="1:17" ht="21">
      <c r="A3980" s="11" t="s">
        <v>165</v>
      </c>
      <c r="B3980" s="12" t="s">
        <v>3410</v>
      </c>
      <c r="C3980" s="12" t="s">
        <v>29</v>
      </c>
      <c r="D3980" s="12" t="s">
        <v>30</v>
      </c>
      <c r="E3980" s="12" t="s">
        <v>20</v>
      </c>
      <c r="F3980" s="12" t="s">
        <v>76</v>
      </c>
      <c r="G3980" s="12" t="s">
        <v>32</v>
      </c>
      <c r="H3980" s="12" t="s">
        <v>33</v>
      </c>
      <c r="I3980" s="12" t="s">
        <v>589</v>
      </c>
      <c r="J3980" s="12" t="s">
        <v>1789</v>
      </c>
      <c r="K3980" s="12"/>
      <c r="L3980" s="12"/>
      <c r="M3980" s="12"/>
      <c r="N3980" s="12" t="s">
        <v>2859</v>
      </c>
      <c r="O3980" s="12">
        <v>17</v>
      </c>
      <c r="P3980" s="13">
        <v>15359.76</v>
      </c>
      <c r="Q3980" s="14"/>
    </row>
    <row r="3981" spans="1:17" ht="21">
      <c r="A3981" s="11" t="s">
        <v>17</v>
      </c>
      <c r="B3981" s="12"/>
      <c r="C3981" s="12" t="s">
        <v>29</v>
      </c>
      <c r="D3981" s="12" t="s">
        <v>19</v>
      </c>
      <c r="E3981" s="12" t="s">
        <v>94</v>
      </c>
      <c r="F3981" s="12" t="s">
        <v>95</v>
      </c>
      <c r="G3981" s="12" t="s">
        <v>96</v>
      </c>
      <c r="H3981" s="12" t="s">
        <v>23</v>
      </c>
      <c r="I3981" s="12"/>
      <c r="J3981" s="12" t="s">
        <v>24</v>
      </c>
      <c r="K3981" s="12" t="s">
        <v>25</v>
      </c>
      <c r="L3981" s="12" t="s">
        <v>97</v>
      </c>
      <c r="M3981" s="12">
        <v>5</v>
      </c>
      <c r="N3981" s="12" t="s">
        <v>151</v>
      </c>
      <c r="O3981" s="12">
        <v>57</v>
      </c>
      <c r="P3981" s="13">
        <v>59798.7</v>
      </c>
      <c r="Q3981" s="14"/>
    </row>
    <row r="3982" spans="1:17" ht="21">
      <c r="A3982" s="11" t="s">
        <v>28</v>
      </c>
      <c r="B3982" s="12"/>
      <c r="C3982" s="12" t="s">
        <v>18</v>
      </c>
      <c r="D3982" s="12" t="s">
        <v>287</v>
      </c>
      <c r="E3982" s="12" t="s">
        <v>32</v>
      </c>
      <c r="F3982" s="12" t="s">
        <v>288</v>
      </c>
      <c r="G3982" s="12" t="s">
        <v>77</v>
      </c>
      <c r="H3982" s="12" t="s">
        <v>23</v>
      </c>
      <c r="I3982" s="12"/>
      <c r="J3982" s="12" t="s">
        <v>24</v>
      </c>
      <c r="K3982" s="12" t="s">
        <v>25</v>
      </c>
      <c r="L3982" s="12" t="s">
        <v>97</v>
      </c>
      <c r="M3982" s="12">
        <v>4.7</v>
      </c>
      <c r="N3982" s="12" t="s">
        <v>151</v>
      </c>
      <c r="O3982" s="12">
        <v>57</v>
      </c>
      <c r="P3982" s="13">
        <v>5459.58</v>
      </c>
      <c r="Q3982" s="14"/>
    </row>
    <row r="3983" spans="1:17" ht="21">
      <c r="A3983" s="11" t="s">
        <v>28</v>
      </c>
      <c r="B3983" s="12"/>
      <c r="C3983" s="12" t="s">
        <v>29</v>
      </c>
      <c r="D3983" s="12" t="s">
        <v>85</v>
      </c>
      <c r="E3983" s="12" t="s">
        <v>20</v>
      </c>
      <c r="F3983" s="12" t="s">
        <v>99</v>
      </c>
      <c r="G3983" s="12" t="s">
        <v>77</v>
      </c>
      <c r="H3983" s="12" t="s">
        <v>23</v>
      </c>
      <c r="I3983" s="12"/>
      <c r="J3983" s="12" t="s">
        <v>24</v>
      </c>
      <c r="K3983" s="12" t="s">
        <v>25</v>
      </c>
      <c r="L3983" s="12" t="s">
        <v>97</v>
      </c>
      <c r="M3983" s="12">
        <v>4.4000000000000004</v>
      </c>
      <c r="N3983" s="12" t="s">
        <v>211</v>
      </c>
      <c r="O3983" s="12">
        <v>17</v>
      </c>
      <c r="P3983" s="13">
        <v>19579.78</v>
      </c>
      <c r="Q3983" s="14"/>
    </row>
    <row r="3984" spans="1:17" ht="21">
      <c r="A3984" s="11" t="s">
        <v>165</v>
      </c>
      <c r="B3984" s="12" t="s">
        <v>1607</v>
      </c>
      <c r="C3984" s="12" t="s">
        <v>29</v>
      </c>
      <c r="D3984" s="12" t="s">
        <v>30</v>
      </c>
      <c r="E3984" s="12" t="s">
        <v>49</v>
      </c>
      <c r="F3984" s="12" t="s">
        <v>86</v>
      </c>
      <c r="G3984" s="12" t="s">
        <v>22</v>
      </c>
      <c r="H3984" s="12" t="s">
        <v>256</v>
      </c>
      <c r="I3984" s="12" t="s">
        <v>589</v>
      </c>
      <c r="J3984" s="12" t="s">
        <v>1789</v>
      </c>
      <c r="K3984" s="12"/>
      <c r="L3984" s="12"/>
      <c r="M3984" s="12"/>
      <c r="N3984" s="12" t="s">
        <v>3761</v>
      </c>
      <c r="O3984" s="12">
        <v>39</v>
      </c>
      <c r="P3984" s="13">
        <v>27647.73</v>
      </c>
      <c r="Q3984" s="14"/>
    </row>
    <row r="3985" spans="1:17" ht="21">
      <c r="A3985" s="11" t="s">
        <v>165</v>
      </c>
      <c r="B3985" s="12" t="s">
        <v>3630</v>
      </c>
      <c r="C3985" s="12" t="s">
        <v>73</v>
      </c>
      <c r="D3985" s="12" t="s">
        <v>505</v>
      </c>
      <c r="E3985" s="12" t="s">
        <v>20</v>
      </c>
      <c r="F3985" s="12" t="s">
        <v>76</v>
      </c>
      <c r="G3985" s="12" t="s">
        <v>77</v>
      </c>
      <c r="H3985" s="12" t="s">
        <v>42</v>
      </c>
      <c r="I3985" s="12" t="s">
        <v>589</v>
      </c>
      <c r="J3985" s="12" t="s">
        <v>24</v>
      </c>
      <c r="K3985" s="12"/>
      <c r="L3985" s="12"/>
      <c r="M3985" s="12"/>
      <c r="N3985" s="12" t="s">
        <v>3171</v>
      </c>
      <c r="O3985" s="12">
        <v>12</v>
      </c>
      <c r="P3985" s="13">
        <v>10076</v>
      </c>
      <c r="Q3985" s="14"/>
    </row>
    <row r="3986" spans="1:17" ht="21">
      <c r="A3986" s="11" t="s">
        <v>165</v>
      </c>
      <c r="B3986" s="12" t="s">
        <v>3491</v>
      </c>
      <c r="C3986" s="12" t="s">
        <v>29</v>
      </c>
      <c r="D3986" s="12" t="s">
        <v>85</v>
      </c>
      <c r="E3986" s="12" t="s">
        <v>58</v>
      </c>
      <c r="F3986" s="12" t="s">
        <v>126</v>
      </c>
      <c r="G3986" s="12" t="s">
        <v>22</v>
      </c>
      <c r="H3986" s="12" t="s">
        <v>338</v>
      </c>
      <c r="I3986" s="12" t="s">
        <v>589</v>
      </c>
      <c r="J3986" s="12" t="s">
        <v>24</v>
      </c>
      <c r="K3986" s="12"/>
      <c r="L3986" s="12"/>
      <c r="M3986" s="12"/>
      <c r="N3986" s="12" t="s">
        <v>3762</v>
      </c>
      <c r="O3986" s="12">
        <v>46</v>
      </c>
      <c r="P3986" s="13">
        <v>122145</v>
      </c>
      <c r="Q3986" s="14"/>
    </row>
    <row r="3987" spans="1:17" ht="21">
      <c r="A3987" s="11" t="s">
        <v>165</v>
      </c>
      <c r="B3987" s="12" t="s">
        <v>2884</v>
      </c>
      <c r="C3987" s="12" t="s">
        <v>18</v>
      </c>
      <c r="D3987" s="12" t="s">
        <v>2740</v>
      </c>
      <c r="E3987" s="12" t="s">
        <v>49</v>
      </c>
      <c r="F3987" s="12" t="s">
        <v>76</v>
      </c>
      <c r="G3987" s="12" t="s">
        <v>77</v>
      </c>
      <c r="H3987" s="12" t="s">
        <v>42</v>
      </c>
      <c r="I3987" s="12" t="s">
        <v>589</v>
      </c>
      <c r="J3987" s="12" t="s">
        <v>24</v>
      </c>
      <c r="K3987" s="12"/>
      <c r="L3987" s="12"/>
      <c r="M3987" s="12"/>
      <c r="N3987" s="12" t="s">
        <v>3508</v>
      </c>
      <c r="O3987" s="12">
        <v>27</v>
      </c>
      <c r="P3987" s="13">
        <v>30199.599999999999</v>
      </c>
      <c r="Q3987" s="14"/>
    </row>
    <row r="3988" spans="1:17" ht="21">
      <c r="A3988" s="11" t="s">
        <v>165</v>
      </c>
      <c r="B3988" s="12" t="s">
        <v>3763</v>
      </c>
      <c r="C3988" s="12" t="s">
        <v>29</v>
      </c>
      <c r="D3988" s="12" t="s">
        <v>1949</v>
      </c>
      <c r="E3988" s="12" t="s">
        <v>90</v>
      </c>
      <c r="F3988" s="12" t="s">
        <v>235</v>
      </c>
      <c r="G3988" s="12" t="s">
        <v>77</v>
      </c>
      <c r="H3988" s="12" t="s">
        <v>42</v>
      </c>
      <c r="I3988" s="12" t="s">
        <v>3597</v>
      </c>
      <c r="J3988" s="12" t="s">
        <v>24</v>
      </c>
      <c r="K3988" s="12"/>
      <c r="L3988" s="12"/>
      <c r="M3988" s="12"/>
      <c r="N3988" s="12" t="s">
        <v>802</v>
      </c>
      <c r="O3988" s="12">
        <v>25</v>
      </c>
      <c r="P3988" s="13">
        <v>36293.980000000003</v>
      </c>
      <c r="Q3988" s="14"/>
    </row>
    <row r="3989" spans="1:17" ht="21">
      <c r="A3989" s="11" t="s">
        <v>165</v>
      </c>
      <c r="B3989" s="12" t="s">
        <v>3444</v>
      </c>
      <c r="C3989" s="12" t="s">
        <v>29</v>
      </c>
      <c r="D3989" s="12" t="s">
        <v>85</v>
      </c>
      <c r="E3989" s="12" t="s">
        <v>20</v>
      </c>
      <c r="F3989" s="12" t="s">
        <v>86</v>
      </c>
      <c r="G3989" s="12" t="s">
        <v>77</v>
      </c>
      <c r="H3989" s="12" t="s">
        <v>338</v>
      </c>
      <c r="I3989" s="12" t="s">
        <v>589</v>
      </c>
      <c r="J3989" s="12" t="s">
        <v>24</v>
      </c>
      <c r="K3989" s="12"/>
      <c r="L3989" s="12"/>
      <c r="M3989" s="12"/>
      <c r="N3989" s="12" t="s">
        <v>1465</v>
      </c>
      <c r="O3989" s="12">
        <v>43</v>
      </c>
      <c r="P3989" s="13">
        <v>55071</v>
      </c>
      <c r="Q3989" s="14"/>
    </row>
    <row r="3990" spans="1:17" ht="21">
      <c r="A3990" s="11" t="s">
        <v>165</v>
      </c>
      <c r="B3990" s="12" t="s">
        <v>2894</v>
      </c>
      <c r="C3990" s="12" t="s">
        <v>29</v>
      </c>
      <c r="D3990" s="12" t="s">
        <v>85</v>
      </c>
      <c r="E3990" s="12" t="s">
        <v>1349</v>
      </c>
      <c r="F3990" s="12" t="s">
        <v>86</v>
      </c>
      <c r="G3990" s="12" t="s">
        <v>41</v>
      </c>
      <c r="H3990" s="12" t="s">
        <v>338</v>
      </c>
      <c r="I3990" s="12" t="s">
        <v>589</v>
      </c>
      <c r="J3990" s="12" t="s">
        <v>24</v>
      </c>
      <c r="K3990" s="12"/>
      <c r="L3990" s="12"/>
      <c r="M3990" s="12"/>
      <c r="N3990" s="12" t="s">
        <v>1190</v>
      </c>
      <c r="O3990" s="12">
        <v>20</v>
      </c>
      <c r="P3990" s="13">
        <v>47691.61</v>
      </c>
      <c r="Q3990" s="14"/>
    </row>
    <row r="3991" spans="1:17" ht="21">
      <c r="A3991" s="11" t="s">
        <v>165</v>
      </c>
      <c r="B3991" s="12" t="s">
        <v>1701</v>
      </c>
      <c r="C3991" s="12" t="s">
        <v>18</v>
      </c>
      <c r="D3991" s="12" t="s">
        <v>85</v>
      </c>
      <c r="E3991" s="12" t="s">
        <v>75</v>
      </c>
      <c r="F3991" s="12" t="s">
        <v>76</v>
      </c>
      <c r="G3991" s="12" t="s">
        <v>77</v>
      </c>
      <c r="H3991" s="12" t="s">
        <v>42</v>
      </c>
      <c r="I3991" s="12" t="s">
        <v>589</v>
      </c>
      <c r="J3991" s="12" t="s">
        <v>24</v>
      </c>
      <c r="K3991" s="12"/>
      <c r="L3991" s="12"/>
      <c r="M3991" s="12"/>
      <c r="N3991" s="12" t="s">
        <v>1408</v>
      </c>
      <c r="O3991" s="12">
        <v>29</v>
      </c>
      <c r="P3991" s="13">
        <v>9199.7999999999993</v>
      </c>
      <c r="Q3991" s="14"/>
    </row>
    <row r="3992" spans="1:17" ht="21">
      <c r="A3992" s="11" t="s">
        <v>165</v>
      </c>
      <c r="B3992" s="12" t="s">
        <v>3082</v>
      </c>
      <c r="C3992" s="12" t="s">
        <v>18</v>
      </c>
      <c r="D3992" s="12" t="s">
        <v>89</v>
      </c>
      <c r="E3992" s="12" t="s">
        <v>49</v>
      </c>
      <c r="F3992" s="12" t="s">
        <v>106</v>
      </c>
      <c r="G3992" s="12" t="s">
        <v>401</v>
      </c>
      <c r="H3992" s="12" t="s">
        <v>42</v>
      </c>
      <c r="I3992" s="12" t="s">
        <v>589</v>
      </c>
      <c r="J3992" s="12" t="s">
        <v>2481</v>
      </c>
      <c r="K3992" s="12"/>
      <c r="L3992" s="12"/>
      <c r="M3992" s="12"/>
      <c r="N3992" s="12" t="s">
        <v>1888</v>
      </c>
      <c r="O3992" s="12">
        <v>59</v>
      </c>
      <c r="P3992" s="13">
        <v>142800.24</v>
      </c>
      <c r="Q3992" s="14"/>
    </row>
    <row r="3993" spans="1:17" ht="21">
      <c r="A3993" s="11" t="s">
        <v>165</v>
      </c>
      <c r="B3993" s="12" t="s">
        <v>2894</v>
      </c>
      <c r="C3993" s="12" t="s">
        <v>29</v>
      </c>
      <c r="D3993" s="12" t="s">
        <v>85</v>
      </c>
      <c r="E3993" s="12" t="s">
        <v>1187</v>
      </c>
      <c r="F3993" s="12" t="s">
        <v>86</v>
      </c>
      <c r="G3993" s="12" t="s">
        <v>22</v>
      </c>
      <c r="H3993" s="12" t="s">
        <v>338</v>
      </c>
      <c r="I3993" s="12" t="s">
        <v>589</v>
      </c>
      <c r="J3993" s="12" t="s">
        <v>24</v>
      </c>
      <c r="K3993" s="12"/>
      <c r="L3993" s="12"/>
      <c r="M3993" s="12"/>
      <c r="N3993" s="12" t="s">
        <v>3381</v>
      </c>
      <c r="O3993" s="12">
        <v>44</v>
      </c>
      <c r="P3993" s="13">
        <v>45774.75</v>
      </c>
      <c r="Q3993" s="14"/>
    </row>
    <row r="3994" spans="1:17" ht="21">
      <c r="A3994" s="11" t="s">
        <v>28</v>
      </c>
      <c r="B3994" s="12"/>
      <c r="C3994" s="12" t="s">
        <v>29</v>
      </c>
      <c r="D3994" s="12" t="s">
        <v>30</v>
      </c>
      <c r="E3994" s="12" t="s">
        <v>20</v>
      </c>
      <c r="F3994" s="12" t="s">
        <v>31</v>
      </c>
      <c r="G3994" s="12" t="s">
        <v>32</v>
      </c>
      <c r="H3994" s="12" t="s">
        <v>33</v>
      </c>
      <c r="I3994" s="12" t="s">
        <v>34</v>
      </c>
      <c r="J3994" s="12" t="s">
        <v>24</v>
      </c>
      <c r="K3994" s="12" t="s">
        <v>25</v>
      </c>
      <c r="L3994" s="12"/>
      <c r="M3994" s="12">
        <v>4.5</v>
      </c>
      <c r="N3994" s="12" t="s">
        <v>45</v>
      </c>
      <c r="O3994" s="12">
        <v>57</v>
      </c>
      <c r="P3994" s="13">
        <v>19499.5</v>
      </c>
      <c r="Q3994" s="14"/>
    </row>
    <row r="3995" spans="1:17" ht="21">
      <c r="A3995" s="11" t="s">
        <v>152</v>
      </c>
      <c r="B3995" s="12" t="s">
        <v>153</v>
      </c>
      <c r="C3995" s="12" t="s">
        <v>73</v>
      </c>
      <c r="D3995" s="12" t="s">
        <v>30</v>
      </c>
      <c r="E3995" s="12" t="s">
        <v>20</v>
      </c>
      <c r="F3995" s="12" t="s">
        <v>31</v>
      </c>
      <c r="G3995" s="12" t="s">
        <v>41</v>
      </c>
      <c r="H3995" s="12" t="s">
        <v>23</v>
      </c>
      <c r="I3995" s="12"/>
      <c r="J3995" s="12" t="s">
        <v>24</v>
      </c>
      <c r="K3995" s="12" t="s">
        <v>25</v>
      </c>
      <c r="L3995" s="12"/>
      <c r="M3995" s="12"/>
      <c r="N3995" s="12" t="s">
        <v>78</v>
      </c>
      <c r="O3995" s="12">
        <v>32</v>
      </c>
      <c r="P3995" s="13">
        <v>28519.38</v>
      </c>
      <c r="Q3995" s="14"/>
    </row>
    <row r="3996" spans="1:17" ht="21">
      <c r="A3996" s="11" t="s">
        <v>17</v>
      </c>
      <c r="B3996" s="12" t="s">
        <v>101</v>
      </c>
      <c r="C3996" s="12" t="s">
        <v>29</v>
      </c>
      <c r="D3996" s="12" t="s">
        <v>102</v>
      </c>
      <c r="E3996" s="12" t="s">
        <v>20</v>
      </c>
      <c r="F3996" s="12" t="s">
        <v>31</v>
      </c>
      <c r="G3996" s="12" t="s">
        <v>96</v>
      </c>
      <c r="H3996" s="12" t="s">
        <v>23</v>
      </c>
      <c r="I3996" s="12"/>
      <c r="J3996" s="12" t="s">
        <v>24</v>
      </c>
      <c r="K3996" s="12" t="s">
        <v>25</v>
      </c>
      <c r="L3996" s="12"/>
      <c r="M3996" s="12"/>
      <c r="N3996" s="12" t="s">
        <v>127</v>
      </c>
      <c r="O3996" s="12">
        <v>35</v>
      </c>
      <c r="P3996" s="13">
        <v>97596.479999999996</v>
      </c>
      <c r="Q3996" s="14"/>
    </row>
    <row r="3997" spans="1:17" ht="21">
      <c r="A3997" s="11" t="s">
        <v>36</v>
      </c>
      <c r="B3997" s="12" t="s">
        <v>37</v>
      </c>
      <c r="C3997" s="12" t="s">
        <v>38</v>
      </c>
      <c r="D3997" s="12" t="s">
        <v>39</v>
      </c>
      <c r="E3997" s="12"/>
      <c r="F3997" s="12" t="s">
        <v>40</v>
      </c>
      <c r="G3997" s="12" t="s">
        <v>41</v>
      </c>
      <c r="H3997" s="12" t="s">
        <v>42</v>
      </c>
      <c r="I3997" s="12"/>
      <c r="J3997" s="12" t="s">
        <v>43</v>
      </c>
      <c r="K3997" s="12"/>
      <c r="L3997" s="12" t="s">
        <v>44</v>
      </c>
      <c r="M3997" s="12">
        <v>5</v>
      </c>
      <c r="N3997" s="12" t="s">
        <v>61</v>
      </c>
      <c r="O3997" s="12">
        <v>46</v>
      </c>
      <c r="P3997" s="13">
        <v>34543.660000000003</v>
      </c>
      <c r="Q3997" s="14"/>
    </row>
    <row r="3998" spans="1:17" ht="21">
      <c r="A3998" s="11" t="s">
        <v>36</v>
      </c>
      <c r="B3998" s="12" t="s">
        <v>149</v>
      </c>
      <c r="C3998" s="12" t="s">
        <v>29</v>
      </c>
      <c r="D3998" s="12" t="s">
        <v>39</v>
      </c>
      <c r="E3998" s="12"/>
      <c r="F3998" s="12" t="s">
        <v>40</v>
      </c>
      <c r="G3998" s="12" t="s">
        <v>41</v>
      </c>
      <c r="H3998" s="12" t="s">
        <v>42</v>
      </c>
      <c r="I3998" s="12"/>
      <c r="J3998" s="12" t="s">
        <v>43</v>
      </c>
      <c r="K3998" s="12" t="s">
        <v>150</v>
      </c>
      <c r="L3998" s="12" t="s">
        <v>44</v>
      </c>
      <c r="M3998" s="12">
        <v>1</v>
      </c>
      <c r="N3998" s="12" t="s">
        <v>100</v>
      </c>
      <c r="O3998" s="12">
        <v>32</v>
      </c>
      <c r="P3998" s="13">
        <v>49999.5</v>
      </c>
      <c r="Q3998" s="14"/>
    </row>
    <row r="3999" spans="1:17" ht="21">
      <c r="A3999" s="11" t="s">
        <v>17</v>
      </c>
      <c r="B3999" s="12"/>
      <c r="C3999" s="12" t="s">
        <v>18</v>
      </c>
      <c r="D3999" s="12" t="s">
        <v>19</v>
      </c>
      <c r="E3999" s="12" t="s">
        <v>20</v>
      </c>
      <c r="F3999" s="12" t="s">
        <v>21</v>
      </c>
      <c r="G3999" s="12" t="s">
        <v>22</v>
      </c>
      <c r="H3999" s="12" t="s">
        <v>23</v>
      </c>
      <c r="I3999" s="12"/>
      <c r="J3999" s="12" t="s">
        <v>24</v>
      </c>
      <c r="K3999" s="12" t="s">
        <v>25</v>
      </c>
      <c r="L3999" s="12" t="s">
        <v>26</v>
      </c>
      <c r="M3999" s="12"/>
      <c r="N3999" s="12" t="s">
        <v>132</v>
      </c>
      <c r="O3999" s="12">
        <v>24</v>
      </c>
      <c r="P3999" s="13">
        <v>35399.4</v>
      </c>
      <c r="Q3999" s="14"/>
    </row>
    <row r="4000" spans="1:17" ht="21">
      <c r="A4000" s="11" t="s">
        <v>165</v>
      </c>
      <c r="B4000" s="12" t="s">
        <v>2894</v>
      </c>
      <c r="C4000" s="12" t="s">
        <v>29</v>
      </c>
      <c r="D4000" s="12" t="s">
        <v>85</v>
      </c>
      <c r="E4000" s="12" t="s">
        <v>75</v>
      </c>
      <c r="F4000" s="12" t="s">
        <v>86</v>
      </c>
      <c r="G4000" s="12" t="s">
        <v>22</v>
      </c>
      <c r="H4000" s="12" t="s">
        <v>338</v>
      </c>
      <c r="I4000" s="12" t="s">
        <v>589</v>
      </c>
      <c r="J4000" s="12" t="s">
        <v>24</v>
      </c>
      <c r="K4000" s="12"/>
      <c r="L4000" s="12"/>
      <c r="M4000" s="12"/>
      <c r="N4000" s="12" t="s">
        <v>1885</v>
      </c>
      <c r="O4000" s="12">
        <v>24</v>
      </c>
      <c r="P4000" s="13">
        <v>23789.39</v>
      </c>
      <c r="Q4000" s="14"/>
    </row>
    <row r="4001" spans="1:17" ht="21">
      <c r="A4001" s="11" t="s">
        <v>165</v>
      </c>
      <c r="B4001" s="12" t="s">
        <v>3444</v>
      </c>
      <c r="C4001" s="12" t="s">
        <v>29</v>
      </c>
      <c r="D4001" s="12"/>
      <c r="E4001" s="12" t="s">
        <v>75</v>
      </c>
      <c r="F4001" s="12" t="s">
        <v>76</v>
      </c>
      <c r="G4001" s="12"/>
      <c r="H4001" s="12" t="s">
        <v>338</v>
      </c>
      <c r="I4001" s="12"/>
      <c r="J4001" s="12"/>
      <c r="K4001" s="12"/>
      <c r="L4001" s="12"/>
      <c r="M4001" s="12"/>
      <c r="N4001" s="12" t="s">
        <v>2059</v>
      </c>
      <c r="O4001" s="12">
        <v>48</v>
      </c>
      <c r="P4001" s="13">
        <v>29499.5</v>
      </c>
      <c r="Q4001" s="14"/>
    </row>
    <row r="4002" spans="1:17" ht="21">
      <c r="A4002" s="11" t="s">
        <v>165</v>
      </c>
      <c r="B4002" s="12" t="s">
        <v>2353</v>
      </c>
      <c r="C4002" s="12" t="s">
        <v>18</v>
      </c>
      <c r="D4002" s="12" t="s">
        <v>85</v>
      </c>
      <c r="E4002" s="12" t="s">
        <v>75</v>
      </c>
      <c r="F4002" s="12" t="s">
        <v>76</v>
      </c>
      <c r="G4002" s="12" t="s">
        <v>22</v>
      </c>
      <c r="H4002" s="12" t="s">
        <v>338</v>
      </c>
      <c r="I4002" s="12" t="s">
        <v>589</v>
      </c>
      <c r="J4002" s="12" t="s">
        <v>24</v>
      </c>
      <c r="K4002" s="12"/>
      <c r="L4002" s="12"/>
      <c r="M4002" s="12"/>
      <c r="N4002" s="12" t="s">
        <v>229</v>
      </c>
      <c r="O4002" s="12">
        <v>15</v>
      </c>
      <c r="P4002" s="13">
        <v>20254.259999999998</v>
      </c>
      <c r="Q4002" s="14"/>
    </row>
    <row r="4003" spans="1:17" ht="21">
      <c r="A4003" s="11" t="s">
        <v>165</v>
      </c>
      <c r="B4003" s="12" t="s">
        <v>2353</v>
      </c>
      <c r="C4003" s="12" t="s">
        <v>18</v>
      </c>
      <c r="D4003" s="12" t="s">
        <v>85</v>
      </c>
      <c r="E4003" s="12" t="s">
        <v>49</v>
      </c>
      <c r="F4003" s="12" t="s">
        <v>86</v>
      </c>
      <c r="G4003" s="12" t="s">
        <v>22</v>
      </c>
      <c r="H4003" s="12" t="s">
        <v>338</v>
      </c>
      <c r="I4003" s="12" t="s">
        <v>589</v>
      </c>
      <c r="J4003" s="12" t="s">
        <v>24</v>
      </c>
      <c r="K4003" s="12"/>
      <c r="L4003" s="12"/>
      <c r="M4003" s="12"/>
      <c r="N4003" s="12" t="s">
        <v>184</v>
      </c>
      <c r="O4003" s="12">
        <v>60</v>
      </c>
      <c r="P4003" s="13">
        <v>12389.79</v>
      </c>
      <c r="Q4003" s="14"/>
    </row>
    <row r="4004" spans="1:17" ht="21">
      <c r="A4004" s="11" t="s">
        <v>36</v>
      </c>
      <c r="B4004" s="12" t="s">
        <v>3764</v>
      </c>
      <c r="C4004" s="12" t="s">
        <v>29</v>
      </c>
      <c r="D4004" s="12" t="s">
        <v>85</v>
      </c>
      <c r="E4004" s="12" t="s">
        <v>208</v>
      </c>
      <c r="F4004" s="12" t="s">
        <v>337</v>
      </c>
      <c r="G4004" s="12" t="s">
        <v>32</v>
      </c>
      <c r="H4004" s="12" t="s">
        <v>338</v>
      </c>
      <c r="I4004" s="12" t="s">
        <v>1451</v>
      </c>
      <c r="J4004" s="12" t="s">
        <v>43</v>
      </c>
      <c r="K4004" s="12"/>
      <c r="L4004" s="12"/>
      <c r="M4004" s="12"/>
      <c r="N4004" s="12" t="s">
        <v>1018</v>
      </c>
      <c r="O4004" s="12">
        <v>23</v>
      </c>
      <c r="P4004" s="13">
        <v>17099.810000000001</v>
      </c>
      <c r="Q4004" s="14"/>
    </row>
    <row r="4005" spans="1:17" ht="21">
      <c r="A4005" s="11" t="s">
        <v>165</v>
      </c>
      <c r="B4005" s="12" t="s">
        <v>2308</v>
      </c>
      <c r="C4005" s="12" t="s">
        <v>29</v>
      </c>
      <c r="D4005" s="12" t="s">
        <v>30</v>
      </c>
      <c r="E4005" s="12" t="s">
        <v>49</v>
      </c>
      <c r="F4005" s="12" t="s">
        <v>76</v>
      </c>
      <c r="G4005" s="12" t="s">
        <v>41</v>
      </c>
      <c r="H4005" s="12" t="s">
        <v>33</v>
      </c>
      <c r="I4005" s="12" t="s">
        <v>589</v>
      </c>
      <c r="J4005" s="12" t="s">
        <v>24</v>
      </c>
      <c r="K4005" s="12"/>
      <c r="L4005" s="12"/>
      <c r="M4005" s="12"/>
      <c r="N4005" s="12" t="s">
        <v>2698</v>
      </c>
      <c r="O4005" s="12">
        <v>27</v>
      </c>
      <c r="P4005" s="13">
        <v>66233.58</v>
      </c>
      <c r="Q4005" s="14"/>
    </row>
    <row r="4006" spans="1:17" ht="21">
      <c r="A4006" s="11" t="s">
        <v>165</v>
      </c>
      <c r="B4006" s="12" t="s">
        <v>2708</v>
      </c>
      <c r="C4006" s="12" t="s">
        <v>29</v>
      </c>
      <c r="D4006" s="12" t="s">
        <v>85</v>
      </c>
      <c r="E4006" s="12" t="s">
        <v>58</v>
      </c>
      <c r="F4006" s="12" t="s">
        <v>76</v>
      </c>
      <c r="G4006" s="12" t="s">
        <v>77</v>
      </c>
      <c r="H4006" s="12" t="s">
        <v>33</v>
      </c>
      <c r="I4006" s="12" t="s">
        <v>589</v>
      </c>
      <c r="J4006" s="12" t="s">
        <v>24</v>
      </c>
      <c r="K4006" s="12"/>
      <c r="L4006" s="12"/>
      <c r="M4006" s="12"/>
      <c r="N4006" s="12" t="s">
        <v>1508</v>
      </c>
      <c r="O4006" s="12">
        <v>27</v>
      </c>
      <c r="P4006" s="13">
        <v>42335.76</v>
      </c>
      <c r="Q4006" s="14"/>
    </row>
    <row r="4007" spans="1:17" ht="21">
      <c r="A4007" s="11" t="s">
        <v>165</v>
      </c>
      <c r="B4007" s="12" t="s">
        <v>3468</v>
      </c>
      <c r="C4007" s="12" t="s">
        <v>29</v>
      </c>
      <c r="D4007" s="12" t="s">
        <v>85</v>
      </c>
      <c r="E4007" s="12" t="s">
        <v>49</v>
      </c>
      <c r="F4007" s="12" t="s">
        <v>86</v>
      </c>
      <c r="G4007" s="12" t="s">
        <v>77</v>
      </c>
      <c r="H4007" s="12" t="s">
        <v>33</v>
      </c>
      <c r="I4007" s="12" t="s">
        <v>589</v>
      </c>
      <c r="J4007" s="12" t="s">
        <v>24</v>
      </c>
      <c r="K4007" s="12"/>
      <c r="L4007" s="12"/>
      <c r="M4007" s="12"/>
      <c r="N4007" s="12" t="s">
        <v>1241</v>
      </c>
      <c r="O4007" s="12">
        <v>14</v>
      </c>
      <c r="P4007" s="13">
        <v>66235.92</v>
      </c>
      <c r="Q4007" s="14"/>
    </row>
    <row r="4008" spans="1:17" ht="21">
      <c r="A4008" s="11" t="s">
        <v>165</v>
      </c>
      <c r="B4008" s="12" t="s">
        <v>504</v>
      </c>
      <c r="C4008" s="12" t="s">
        <v>73</v>
      </c>
      <c r="D4008" s="12" t="s">
        <v>2740</v>
      </c>
      <c r="E4008" s="12" t="s">
        <v>49</v>
      </c>
      <c r="F4008" s="12" t="s">
        <v>86</v>
      </c>
      <c r="G4008" s="12" t="s">
        <v>401</v>
      </c>
      <c r="H4008" s="12" t="s">
        <v>338</v>
      </c>
      <c r="I4008" s="12" t="s">
        <v>589</v>
      </c>
      <c r="J4008" s="12" t="s">
        <v>24</v>
      </c>
      <c r="K4008" s="12"/>
      <c r="L4008" s="12"/>
      <c r="M4008" s="12"/>
      <c r="N4008" s="12" t="s">
        <v>364</v>
      </c>
      <c r="O4008" s="12">
        <v>43</v>
      </c>
      <c r="P4008" s="13">
        <v>139779.42000000001</v>
      </c>
      <c r="Q4008" s="14"/>
    </row>
    <row r="4009" spans="1:17" ht="21">
      <c r="A4009" s="11" t="s">
        <v>165</v>
      </c>
      <c r="B4009" s="12" t="s">
        <v>3468</v>
      </c>
      <c r="C4009" s="12" t="s">
        <v>29</v>
      </c>
      <c r="D4009" s="12" t="s">
        <v>85</v>
      </c>
      <c r="E4009" s="12" t="s">
        <v>1187</v>
      </c>
      <c r="F4009" s="12" t="s">
        <v>86</v>
      </c>
      <c r="G4009" s="12" t="s">
        <v>41</v>
      </c>
      <c r="H4009" s="12" t="s">
        <v>33</v>
      </c>
      <c r="I4009" s="12" t="s">
        <v>589</v>
      </c>
      <c r="J4009" s="12" t="s">
        <v>24</v>
      </c>
      <c r="K4009" s="12"/>
      <c r="L4009" s="12"/>
      <c r="M4009" s="12"/>
      <c r="N4009" s="12" t="s">
        <v>2154</v>
      </c>
      <c r="O4009" s="12">
        <v>29</v>
      </c>
      <c r="P4009" s="13">
        <v>39999.599999999999</v>
      </c>
      <c r="Q4009" s="14"/>
    </row>
    <row r="4010" spans="1:17" ht="21">
      <c r="A4010" s="11" t="s">
        <v>17</v>
      </c>
      <c r="B4010" s="12"/>
      <c r="C4010" s="12" t="s">
        <v>29</v>
      </c>
      <c r="D4010" s="12" t="s">
        <v>19</v>
      </c>
      <c r="E4010" s="12" t="s">
        <v>94</v>
      </c>
      <c r="F4010" s="12" t="s">
        <v>95</v>
      </c>
      <c r="G4010" s="12" t="s">
        <v>96</v>
      </c>
      <c r="H4010" s="12" t="s">
        <v>23</v>
      </c>
      <c r="I4010" s="12"/>
      <c r="J4010" s="12" t="s">
        <v>24</v>
      </c>
      <c r="K4010" s="12" t="s">
        <v>25</v>
      </c>
      <c r="L4010" s="12" t="s">
        <v>97</v>
      </c>
      <c r="M4010" s="12">
        <v>5</v>
      </c>
      <c r="N4010" s="12" t="s">
        <v>151</v>
      </c>
      <c r="O4010" s="12">
        <v>34</v>
      </c>
      <c r="P4010" s="13">
        <v>76499.55</v>
      </c>
      <c r="Q4010" s="14"/>
    </row>
    <row r="4011" spans="1:17" ht="21">
      <c r="A4011" s="11" t="s">
        <v>28</v>
      </c>
      <c r="B4011" s="12"/>
      <c r="C4011" s="12" t="s">
        <v>18</v>
      </c>
      <c r="D4011" s="12" t="s">
        <v>287</v>
      </c>
      <c r="E4011" s="12" t="s">
        <v>32</v>
      </c>
      <c r="F4011" s="12" t="s">
        <v>288</v>
      </c>
      <c r="G4011" s="12" t="s">
        <v>77</v>
      </c>
      <c r="H4011" s="12" t="s">
        <v>23</v>
      </c>
      <c r="I4011" s="12"/>
      <c r="J4011" s="12" t="s">
        <v>24</v>
      </c>
      <c r="K4011" s="12" t="s">
        <v>25</v>
      </c>
      <c r="L4011" s="12" t="s">
        <v>97</v>
      </c>
      <c r="M4011" s="12">
        <v>4.7</v>
      </c>
      <c r="N4011" s="12" t="s">
        <v>151</v>
      </c>
      <c r="O4011" s="12">
        <v>58</v>
      </c>
      <c r="P4011" s="13">
        <v>22419.62</v>
      </c>
      <c r="Q4011" s="14"/>
    </row>
    <row r="4012" spans="1:17" ht="21">
      <c r="A4012" s="11" t="s">
        <v>28</v>
      </c>
      <c r="B4012" s="12"/>
      <c r="C4012" s="12" t="s">
        <v>29</v>
      </c>
      <c r="D4012" s="12" t="s">
        <v>85</v>
      </c>
      <c r="E4012" s="12" t="s">
        <v>20</v>
      </c>
      <c r="F4012" s="12" t="s">
        <v>99</v>
      </c>
      <c r="G4012" s="12" t="s">
        <v>77</v>
      </c>
      <c r="H4012" s="12" t="s">
        <v>23</v>
      </c>
      <c r="I4012" s="12"/>
      <c r="J4012" s="12" t="s">
        <v>24</v>
      </c>
      <c r="K4012" s="12" t="s">
        <v>25</v>
      </c>
      <c r="L4012" s="12" t="s">
        <v>97</v>
      </c>
      <c r="M4012" s="12">
        <v>4.4000000000000004</v>
      </c>
      <c r="N4012" s="12" t="s">
        <v>211</v>
      </c>
      <c r="O4012" s="12">
        <v>36</v>
      </c>
      <c r="P4012" s="13">
        <v>79287.47</v>
      </c>
      <c r="Q4012" s="14"/>
    </row>
    <row r="4013" spans="1:17" ht="21">
      <c r="A4013" s="11" t="s">
        <v>165</v>
      </c>
      <c r="B4013" s="12" t="s">
        <v>2708</v>
      </c>
      <c r="C4013" s="12" t="s">
        <v>29</v>
      </c>
      <c r="D4013" s="12" t="s">
        <v>85</v>
      </c>
      <c r="E4013" s="12" t="s">
        <v>20</v>
      </c>
      <c r="F4013" s="12" t="s">
        <v>86</v>
      </c>
      <c r="G4013" s="12" t="s">
        <v>22</v>
      </c>
      <c r="H4013" s="12" t="s">
        <v>33</v>
      </c>
      <c r="I4013" s="12" t="s">
        <v>589</v>
      </c>
      <c r="J4013" s="12" t="s">
        <v>24</v>
      </c>
      <c r="K4013" s="12"/>
      <c r="L4013" s="12"/>
      <c r="M4013" s="12"/>
      <c r="N4013" s="12" t="s">
        <v>608</v>
      </c>
      <c r="O4013" s="12">
        <v>16</v>
      </c>
      <c r="P4013" s="13">
        <v>49344.9</v>
      </c>
      <c r="Q4013" s="14"/>
    </row>
    <row r="4014" spans="1:17" ht="21">
      <c r="A4014" s="11" t="s">
        <v>165</v>
      </c>
      <c r="B4014" s="12" t="s">
        <v>3468</v>
      </c>
      <c r="C4014" s="12" t="s">
        <v>29</v>
      </c>
      <c r="D4014" s="12" t="s">
        <v>85</v>
      </c>
      <c r="E4014" s="12" t="s">
        <v>75</v>
      </c>
      <c r="F4014" s="12" t="s">
        <v>86</v>
      </c>
      <c r="G4014" s="12" t="s">
        <v>401</v>
      </c>
      <c r="H4014" s="12" t="s">
        <v>33</v>
      </c>
      <c r="I4014" s="12" t="s">
        <v>589</v>
      </c>
      <c r="J4014" s="12" t="s">
        <v>24</v>
      </c>
      <c r="K4014" s="12"/>
      <c r="L4014" s="12"/>
      <c r="M4014" s="12"/>
      <c r="N4014" s="12" t="s">
        <v>2596</v>
      </c>
      <c r="O4014" s="12">
        <v>46</v>
      </c>
      <c r="P4014" s="13">
        <v>80946</v>
      </c>
      <c r="Q4014" s="14"/>
    </row>
    <row r="4015" spans="1:17" ht="21">
      <c r="A4015" s="11" t="s">
        <v>165</v>
      </c>
      <c r="B4015" s="12" t="s">
        <v>3468</v>
      </c>
      <c r="C4015" s="12" t="s">
        <v>29</v>
      </c>
      <c r="D4015" s="12" t="s">
        <v>85</v>
      </c>
      <c r="E4015" s="12" t="s">
        <v>58</v>
      </c>
      <c r="F4015" s="12" t="s">
        <v>126</v>
      </c>
      <c r="G4015" s="12" t="s">
        <v>22</v>
      </c>
      <c r="H4015" s="12" t="s">
        <v>33</v>
      </c>
      <c r="I4015" s="12" t="s">
        <v>589</v>
      </c>
      <c r="J4015" s="12" t="s">
        <v>24</v>
      </c>
      <c r="K4015" s="12"/>
      <c r="L4015" s="12"/>
      <c r="M4015" s="12"/>
      <c r="N4015" s="12" t="s">
        <v>2971</v>
      </c>
      <c r="O4015" s="12">
        <v>61</v>
      </c>
      <c r="P4015" s="13">
        <v>27899.55</v>
      </c>
      <c r="Q4015" s="14"/>
    </row>
    <row r="4016" spans="1:17" ht="21">
      <c r="A4016" s="11" t="s">
        <v>165</v>
      </c>
      <c r="B4016" s="12" t="s">
        <v>3444</v>
      </c>
      <c r="C4016" s="12" t="s">
        <v>29</v>
      </c>
      <c r="D4016" s="12"/>
      <c r="E4016" s="12" t="s">
        <v>20</v>
      </c>
      <c r="F4016" s="12" t="s">
        <v>76</v>
      </c>
      <c r="G4016" s="12"/>
      <c r="H4016" s="12" t="s">
        <v>33</v>
      </c>
      <c r="I4016" s="12"/>
      <c r="J4016" s="12"/>
      <c r="K4016" s="12"/>
      <c r="L4016" s="12"/>
      <c r="M4016" s="12"/>
      <c r="N4016" s="12" t="s">
        <v>3713</v>
      </c>
      <c r="O4016" s="12">
        <v>17</v>
      </c>
      <c r="P4016" s="13">
        <v>11648</v>
      </c>
      <c r="Q4016" s="14"/>
    </row>
    <row r="4017" spans="1:17" ht="21">
      <c r="A4017" s="11" t="s">
        <v>165</v>
      </c>
      <c r="B4017" s="12" t="s">
        <v>1856</v>
      </c>
      <c r="C4017" s="12" t="s">
        <v>48</v>
      </c>
      <c r="D4017" s="12" t="s">
        <v>85</v>
      </c>
      <c r="E4017" s="12" t="s">
        <v>49</v>
      </c>
      <c r="F4017" s="12" t="s">
        <v>86</v>
      </c>
      <c r="G4017" s="12" t="s">
        <v>22</v>
      </c>
      <c r="H4017" s="12" t="s">
        <v>256</v>
      </c>
      <c r="I4017" s="12" t="s">
        <v>589</v>
      </c>
      <c r="J4017" s="12" t="s">
        <v>24</v>
      </c>
      <c r="K4017" s="12"/>
      <c r="L4017" s="12"/>
      <c r="M4017" s="12"/>
      <c r="N4017" s="12" t="s">
        <v>364</v>
      </c>
      <c r="O4017" s="12">
        <v>29</v>
      </c>
      <c r="P4017" s="13">
        <v>36579.379999999997</v>
      </c>
      <c r="Q4017" s="14"/>
    </row>
    <row r="4018" spans="1:17" ht="21">
      <c r="A4018" s="11" t="s">
        <v>165</v>
      </c>
      <c r="B4018" s="12" t="s">
        <v>2138</v>
      </c>
      <c r="C4018" s="12" t="s">
        <v>73</v>
      </c>
      <c r="D4018" s="12" t="s">
        <v>85</v>
      </c>
      <c r="E4018" s="12" t="s">
        <v>2443</v>
      </c>
      <c r="F4018" s="12" t="s">
        <v>76</v>
      </c>
      <c r="G4018" s="12" t="s">
        <v>782</v>
      </c>
      <c r="H4018" s="12" t="s">
        <v>33</v>
      </c>
      <c r="I4018" s="12" t="s">
        <v>589</v>
      </c>
      <c r="J4018" s="12" t="s">
        <v>3299</v>
      </c>
      <c r="K4018" s="12"/>
      <c r="L4018" s="12"/>
      <c r="M4018" s="12"/>
      <c r="N4018" s="12" t="s">
        <v>2250</v>
      </c>
      <c r="O4018" s="12">
        <v>13</v>
      </c>
      <c r="P4018" s="13">
        <v>8189.79</v>
      </c>
      <c r="Q4018" s="14"/>
    </row>
    <row r="4019" spans="1:17" ht="21">
      <c r="A4019" s="11" t="s">
        <v>165</v>
      </c>
      <c r="B4019" s="12" t="s">
        <v>2708</v>
      </c>
      <c r="C4019" s="12" t="s">
        <v>29</v>
      </c>
      <c r="D4019" s="12" t="s">
        <v>85</v>
      </c>
      <c r="E4019" s="12" t="s">
        <v>49</v>
      </c>
      <c r="F4019" s="12" t="s">
        <v>76</v>
      </c>
      <c r="G4019" s="12" t="s">
        <v>22</v>
      </c>
      <c r="H4019" s="12" t="s">
        <v>33</v>
      </c>
      <c r="I4019" s="12" t="s">
        <v>589</v>
      </c>
      <c r="J4019" s="12" t="s">
        <v>24</v>
      </c>
      <c r="K4019" s="12"/>
      <c r="L4019" s="12"/>
      <c r="M4019" s="12"/>
      <c r="N4019" s="12" t="s">
        <v>735</v>
      </c>
      <c r="O4019" s="12">
        <v>24</v>
      </c>
      <c r="P4019" s="13">
        <v>26549.55</v>
      </c>
      <c r="Q4019" s="14"/>
    </row>
    <row r="4020" spans="1:17" ht="21">
      <c r="A4020" s="11" t="s">
        <v>123</v>
      </c>
      <c r="B4020" s="12" t="s">
        <v>3765</v>
      </c>
      <c r="C4020" s="12" t="s">
        <v>29</v>
      </c>
      <c r="D4020" s="12" t="s">
        <v>1468</v>
      </c>
      <c r="E4020" s="12" t="s">
        <v>208</v>
      </c>
      <c r="F4020" s="12" t="s">
        <v>374</v>
      </c>
      <c r="G4020" s="12" t="s">
        <v>77</v>
      </c>
      <c r="H4020" s="12" t="s">
        <v>256</v>
      </c>
      <c r="I4020" s="12" t="s">
        <v>1339</v>
      </c>
      <c r="J4020" s="12" t="s">
        <v>24</v>
      </c>
      <c r="K4020" s="12"/>
      <c r="L4020" s="12"/>
      <c r="M4020" s="12"/>
      <c r="N4020" s="12" t="s">
        <v>2886</v>
      </c>
      <c r="O4020" s="12">
        <v>59</v>
      </c>
      <c r="P4020" s="13">
        <v>35976</v>
      </c>
      <c r="Q4020" s="14"/>
    </row>
    <row r="4021" spans="1:17" ht="21">
      <c r="A4021" s="11" t="s">
        <v>165</v>
      </c>
      <c r="B4021" s="12" t="s">
        <v>2023</v>
      </c>
      <c r="C4021" s="12" t="s">
        <v>73</v>
      </c>
      <c r="D4021" s="12" t="s">
        <v>85</v>
      </c>
      <c r="E4021" s="12" t="s">
        <v>75</v>
      </c>
      <c r="F4021" s="12" t="s">
        <v>76</v>
      </c>
      <c r="G4021" s="12" t="s">
        <v>41</v>
      </c>
      <c r="H4021" s="12" t="s">
        <v>33</v>
      </c>
      <c r="I4021" s="12" t="s">
        <v>589</v>
      </c>
      <c r="J4021" s="12" t="s">
        <v>3398</v>
      </c>
      <c r="K4021" s="12"/>
      <c r="L4021" s="12"/>
      <c r="M4021" s="12"/>
      <c r="N4021" s="12" t="s">
        <v>2160</v>
      </c>
      <c r="O4021" s="12">
        <v>46</v>
      </c>
      <c r="P4021" s="13">
        <v>20915.82</v>
      </c>
      <c r="Q4021" s="14"/>
    </row>
    <row r="4022" spans="1:17" ht="21">
      <c r="A4022" s="11" t="s">
        <v>165</v>
      </c>
      <c r="B4022" s="12" t="s">
        <v>3673</v>
      </c>
      <c r="C4022" s="12" t="s">
        <v>29</v>
      </c>
      <c r="D4022" s="12" t="s">
        <v>85</v>
      </c>
      <c r="E4022" s="12" t="s">
        <v>49</v>
      </c>
      <c r="F4022" s="12" t="s">
        <v>86</v>
      </c>
      <c r="G4022" s="12" t="s">
        <v>77</v>
      </c>
      <c r="H4022" s="12" t="s">
        <v>33</v>
      </c>
      <c r="I4022" s="12" t="s">
        <v>589</v>
      </c>
      <c r="J4022" s="12" t="s">
        <v>24</v>
      </c>
      <c r="K4022" s="12"/>
      <c r="L4022" s="12"/>
      <c r="M4022" s="12"/>
      <c r="N4022" s="12" t="s">
        <v>321</v>
      </c>
      <c r="O4022" s="12">
        <v>57</v>
      </c>
      <c r="P4022" s="13">
        <v>30183.72</v>
      </c>
      <c r="Q4022" s="14"/>
    </row>
    <row r="4023" spans="1:17" ht="21">
      <c r="A4023" s="11" t="s">
        <v>28</v>
      </c>
      <c r="B4023" s="12"/>
      <c r="C4023" s="12" t="s">
        <v>29</v>
      </c>
      <c r="D4023" s="12" t="s">
        <v>30</v>
      </c>
      <c r="E4023" s="12" t="s">
        <v>20</v>
      </c>
      <c r="F4023" s="12" t="s">
        <v>31</v>
      </c>
      <c r="G4023" s="12" t="s">
        <v>32</v>
      </c>
      <c r="H4023" s="12" t="s">
        <v>33</v>
      </c>
      <c r="I4023" s="12" t="s">
        <v>34</v>
      </c>
      <c r="J4023" s="12" t="s">
        <v>24</v>
      </c>
      <c r="K4023" s="12" t="s">
        <v>25</v>
      </c>
      <c r="L4023" s="12"/>
      <c r="M4023" s="12">
        <v>4.5</v>
      </c>
      <c r="N4023" s="12" t="s">
        <v>45</v>
      </c>
      <c r="O4023" s="12">
        <v>24</v>
      </c>
      <c r="P4023" s="13">
        <v>17379.03</v>
      </c>
      <c r="Q4023" s="14"/>
    </row>
    <row r="4024" spans="1:17" ht="21">
      <c r="A4024" s="11" t="s">
        <v>152</v>
      </c>
      <c r="B4024" s="12" t="s">
        <v>153</v>
      </c>
      <c r="C4024" s="12" t="s">
        <v>73</v>
      </c>
      <c r="D4024" s="12" t="s">
        <v>30</v>
      </c>
      <c r="E4024" s="12" t="s">
        <v>20</v>
      </c>
      <c r="F4024" s="12" t="s">
        <v>31</v>
      </c>
      <c r="G4024" s="12" t="s">
        <v>41</v>
      </c>
      <c r="H4024" s="12" t="s">
        <v>23</v>
      </c>
      <c r="I4024" s="12"/>
      <c r="J4024" s="12" t="s">
        <v>24</v>
      </c>
      <c r="K4024" s="12" t="s">
        <v>25</v>
      </c>
      <c r="L4024" s="12"/>
      <c r="M4024" s="12"/>
      <c r="N4024" s="12" t="s">
        <v>78</v>
      </c>
      <c r="O4024" s="12">
        <v>40</v>
      </c>
      <c r="P4024" s="13">
        <v>24779.58</v>
      </c>
      <c r="Q4024" s="14"/>
    </row>
    <row r="4025" spans="1:17" ht="21">
      <c r="A4025" s="11" t="s">
        <v>17</v>
      </c>
      <c r="B4025" s="12" t="s">
        <v>101</v>
      </c>
      <c r="C4025" s="12" t="s">
        <v>29</v>
      </c>
      <c r="D4025" s="12" t="s">
        <v>102</v>
      </c>
      <c r="E4025" s="12" t="s">
        <v>20</v>
      </c>
      <c r="F4025" s="12" t="s">
        <v>31</v>
      </c>
      <c r="G4025" s="12" t="s">
        <v>96</v>
      </c>
      <c r="H4025" s="12" t="s">
        <v>23</v>
      </c>
      <c r="I4025" s="12"/>
      <c r="J4025" s="12" t="s">
        <v>24</v>
      </c>
      <c r="K4025" s="12" t="s">
        <v>25</v>
      </c>
      <c r="L4025" s="12"/>
      <c r="M4025" s="12"/>
      <c r="N4025" s="12" t="s">
        <v>127</v>
      </c>
      <c r="O4025" s="12">
        <v>35</v>
      </c>
      <c r="P4025" s="13">
        <v>50095.38</v>
      </c>
      <c r="Q4025" s="14"/>
    </row>
    <row r="4026" spans="1:17" ht="21">
      <c r="A4026" s="11" t="s">
        <v>36</v>
      </c>
      <c r="B4026" s="12" t="s">
        <v>37</v>
      </c>
      <c r="C4026" s="12" t="s">
        <v>38</v>
      </c>
      <c r="D4026" s="12" t="s">
        <v>39</v>
      </c>
      <c r="E4026" s="12"/>
      <c r="F4026" s="12" t="s">
        <v>40</v>
      </c>
      <c r="G4026" s="12" t="s">
        <v>41</v>
      </c>
      <c r="H4026" s="12" t="s">
        <v>42</v>
      </c>
      <c r="I4026" s="12"/>
      <c r="J4026" s="12" t="s">
        <v>43</v>
      </c>
      <c r="K4026" s="12"/>
      <c r="L4026" s="12" t="s">
        <v>44</v>
      </c>
      <c r="M4026" s="12">
        <v>5</v>
      </c>
      <c r="N4026" s="12" t="s">
        <v>61</v>
      </c>
      <c r="O4026" s="12">
        <v>59</v>
      </c>
      <c r="P4026" s="13">
        <v>87945</v>
      </c>
      <c r="Q4026" s="14"/>
    </row>
    <row r="4027" spans="1:17" ht="21">
      <c r="A4027" s="11" t="s">
        <v>36</v>
      </c>
      <c r="B4027" s="12" t="s">
        <v>149</v>
      </c>
      <c r="C4027" s="12" t="s">
        <v>29</v>
      </c>
      <c r="D4027" s="12" t="s">
        <v>39</v>
      </c>
      <c r="E4027" s="12"/>
      <c r="F4027" s="12" t="s">
        <v>40</v>
      </c>
      <c r="G4027" s="12" t="s">
        <v>41</v>
      </c>
      <c r="H4027" s="12" t="s">
        <v>42</v>
      </c>
      <c r="I4027" s="12"/>
      <c r="J4027" s="12" t="s">
        <v>43</v>
      </c>
      <c r="K4027" s="12" t="s">
        <v>150</v>
      </c>
      <c r="L4027" s="12" t="s">
        <v>44</v>
      </c>
      <c r="M4027" s="12">
        <v>1</v>
      </c>
      <c r="N4027" s="12" t="s">
        <v>100</v>
      </c>
      <c r="O4027" s="12">
        <v>39</v>
      </c>
      <c r="P4027" s="13">
        <v>9749.75</v>
      </c>
      <c r="Q4027" s="14"/>
    </row>
    <row r="4028" spans="1:17" ht="21">
      <c r="A4028" s="11" t="s">
        <v>17</v>
      </c>
      <c r="B4028" s="12"/>
      <c r="C4028" s="12" t="s">
        <v>18</v>
      </c>
      <c r="D4028" s="12" t="s">
        <v>19</v>
      </c>
      <c r="E4028" s="12" t="s">
        <v>20</v>
      </c>
      <c r="F4028" s="12" t="s">
        <v>21</v>
      </c>
      <c r="G4028" s="12" t="s">
        <v>22</v>
      </c>
      <c r="H4028" s="12" t="s">
        <v>23</v>
      </c>
      <c r="I4028" s="12"/>
      <c r="J4028" s="12" t="s">
        <v>24</v>
      </c>
      <c r="K4028" s="12" t="s">
        <v>25</v>
      </c>
      <c r="L4028" s="12" t="s">
        <v>26</v>
      </c>
      <c r="M4028" s="12"/>
      <c r="N4028" s="12" t="s">
        <v>132</v>
      </c>
      <c r="O4028" s="12">
        <v>31</v>
      </c>
      <c r="P4028" s="13">
        <v>19849.86</v>
      </c>
      <c r="Q4028" s="14"/>
    </row>
    <row r="4029" spans="1:17" ht="21">
      <c r="A4029" s="11" t="s">
        <v>36</v>
      </c>
      <c r="B4029" s="12" t="s">
        <v>1728</v>
      </c>
      <c r="C4029" s="12" t="s">
        <v>105</v>
      </c>
      <c r="D4029" s="12" t="s">
        <v>1729</v>
      </c>
      <c r="E4029" s="12" t="s">
        <v>90</v>
      </c>
      <c r="F4029" s="12" t="s">
        <v>40</v>
      </c>
      <c r="G4029" s="12" t="s">
        <v>77</v>
      </c>
      <c r="H4029" s="12" t="s">
        <v>256</v>
      </c>
      <c r="I4029" s="12" t="s">
        <v>1730</v>
      </c>
      <c r="J4029" s="12" t="s">
        <v>43</v>
      </c>
      <c r="K4029" s="12"/>
      <c r="L4029" s="12"/>
      <c r="M4029" s="12"/>
      <c r="N4029" s="12" t="s">
        <v>265</v>
      </c>
      <c r="O4029" s="12">
        <v>54</v>
      </c>
      <c r="P4029" s="13">
        <v>95940</v>
      </c>
      <c r="Q4029" s="14"/>
    </row>
    <row r="4030" spans="1:17" ht="21">
      <c r="A4030" s="11" t="s">
        <v>165</v>
      </c>
      <c r="B4030" s="12">
        <v>7520</v>
      </c>
      <c r="C4030" s="12" t="s">
        <v>29</v>
      </c>
      <c r="D4030" s="12" t="s">
        <v>85</v>
      </c>
      <c r="E4030" s="12" t="s">
        <v>49</v>
      </c>
      <c r="F4030" s="12" t="s">
        <v>76</v>
      </c>
      <c r="G4030" s="12" t="s">
        <v>77</v>
      </c>
      <c r="H4030" s="12" t="s">
        <v>256</v>
      </c>
      <c r="I4030" s="12" t="s">
        <v>257</v>
      </c>
      <c r="J4030" s="12" t="s">
        <v>389</v>
      </c>
      <c r="K4030" s="12"/>
      <c r="L4030" s="12"/>
      <c r="M4030" s="12"/>
      <c r="N4030" s="12" t="s">
        <v>1008</v>
      </c>
      <c r="O4030" s="12">
        <v>59</v>
      </c>
      <c r="P4030" s="13">
        <v>7068</v>
      </c>
      <c r="Q4030" s="14"/>
    </row>
    <row r="4031" spans="1:17" ht="21">
      <c r="A4031" s="11" t="s">
        <v>165</v>
      </c>
      <c r="B4031" s="12" t="s">
        <v>1701</v>
      </c>
      <c r="C4031" s="12" t="s">
        <v>18</v>
      </c>
      <c r="D4031" s="12"/>
      <c r="E4031" s="12" t="s">
        <v>20</v>
      </c>
      <c r="F4031" s="12" t="s">
        <v>76</v>
      </c>
      <c r="G4031" s="12"/>
      <c r="H4031" s="12" t="s">
        <v>338</v>
      </c>
      <c r="I4031" s="12"/>
      <c r="J4031" s="12"/>
      <c r="K4031" s="12"/>
      <c r="L4031" s="12"/>
      <c r="M4031" s="12"/>
      <c r="N4031" s="12" t="s">
        <v>1955</v>
      </c>
      <c r="O4031" s="12">
        <v>63</v>
      </c>
      <c r="P4031" s="13">
        <v>10879.83</v>
      </c>
      <c r="Q4031" s="14"/>
    </row>
    <row r="4032" spans="1:17" ht="21">
      <c r="A4032" s="11" t="s">
        <v>165</v>
      </c>
      <c r="B4032" s="12" t="s">
        <v>2894</v>
      </c>
      <c r="C4032" s="12" t="s">
        <v>29</v>
      </c>
      <c r="D4032" s="12" t="s">
        <v>85</v>
      </c>
      <c r="E4032" s="12" t="s">
        <v>1349</v>
      </c>
      <c r="F4032" s="12" t="s">
        <v>86</v>
      </c>
      <c r="G4032" s="12" t="s">
        <v>22</v>
      </c>
      <c r="H4032" s="12" t="s">
        <v>338</v>
      </c>
      <c r="I4032" s="12" t="s">
        <v>589</v>
      </c>
      <c r="J4032" s="12" t="s">
        <v>24</v>
      </c>
      <c r="K4032" s="12"/>
      <c r="L4032" s="12"/>
      <c r="M4032" s="12"/>
      <c r="N4032" s="12" t="s">
        <v>3313</v>
      </c>
      <c r="O4032" s="12">
        <v>58</v>
      </c>
      <c r="P4032" s="13">
        <v>17509.830000000002</v>
      </c>
      <c r="Q4032" s="14"/>
    </row>
    <row r="4033" spans="1:17" ht="21">
      <c r="A4033" s="11" t="s">
        <v>123</v>
      </c>
      <c r="B4033" s="12" t="s">
        <v>3766</v>
      </c>
      <c r="C4033" s="12" t="s">
        <v>73</v>
      </c>
      <c r="D4033" s="12" t="s">
        <v>118</v>
      </c>
      <c r="E4033" s="12" t="s">
        <v>90</v>
      </c>
      <c r="F4033" s="12" t="s">
        <v>374</v>
      </c>
      <c r="G4033" s="12" t="s">
        <v>77</v>
      </c>
      <c r="H4033" s="12" t="s">
        <v>42</v>
      </c>
      <c r="I4033" s="12" t="s">
        <v>1353</v>
      </c>
      <c r="J4033" s="12" t="s">
        <v>24</v>
      </c>
      <c r="K4033" s="12"/>
      <c r="L4033" s="12"/>
      <c r="M4033" s="12"/>
      <c r="N4033" s="12" t="s">
        <v>3767</v>
      </c>
      <c r="O4033" s="12">
        <v>23</v>
      </c>
      <c r="P4033" s="13">
        <v>70356</v>
      </c>
      <c r="Q4033" s="14"/>
    </row>
    <row r="4034" spans="1:17" ht="21">
      <c r="A4034" s="11" t="s">
        <v>79</v>
      </c>
      <c r="B4034" s="12" t="s">
        <v>3768</v>
      </c>
      <c r="C4034" s="12" t="s">
        <v>29</v>
      </c>
      <c r="D4034" s="12" t="s">
        <v>732</v>
      </c>
      <c r="E4034" s="12" t="s">
        <v>75</v>
      </c>
      <c r="F4034" s="12" t="s">
        <v>337</v>
      </c>
      <c r="G4034" s="12" t="s">
        <v>22</v>
      </c>
      <c r="H4034" s="12" t="s">
        <v>256</v>
      </c>
      <c r="I4034" s="12" t="s">
        <v>676</v>
      </c>
      <c r="J4034" s="12" t="s">
        <v>24</v>
      </c>
      <c r="K4034" s="12"/>
      <c r="L4034" s="12"/>
      <c r="M4034" s="12"/>
      <c r="N4034" s="12" t="s">
        <v>2977</v>
      </c>
      <c r="O4034" s="12">
        <v>61</v>
      </c>
      <c r="P4034" s="13">
        <v>70281</v>
      </c>
      <c r="Q4034" s="14"/>
    </row>
    <row r="4035" spans="1:17" ht="21">
      <c r="A4035" s="11" t="s">
        <v>165</v>
      </c>
      <c r="B4035" s="12" t="s">
        <v>2908</v>
      </c>
      <c r="C4035" s="12" t="s">
        <v>18</v>
      </c>
      <c r="D4035" s="12" t="s">
        <v>85</v>
      </c>
      <c r="E4035" s="12" t="s">
        <v>20</v>
      </c>
      <c r="F4035" s="12" t="s">
        <v>76</v>
      </c>
      <c r="G4035" s="12" t="s">
        <v>32</v>
      </c>
      <c r="H4035" s="12" t="s">
        <v>338</v>
      </c>
      <c r="I4035" s="12" t="s">
        <v>589</v>
      </c>
      <c r="J4035" s="12" t="s">
        <v>24</v>
      </c>
      <c r="K4035" s="12"/>
      <c r="L4035" s="12"/>
      <c r="M4035" s="12"/>
      <c r="N4035" s="12" t="s">
        <v>1903</v>
      </c>
      <c r="O4035" s="12">
        <v>17</v>
      </c>
      <c r="P4035" s="13">
        <v>60725.42</v>
      </c>
      <c r="Q4035" s="14"/>
    </row>
    <row r="4036" spans="1:17" ht="21">
      <c r="A4036" s="11" t="s">
        <v>165</v>
      </c>
      <c r="B4036" s="12" t="s">
        <v>2708</v>
      </c>
      <c r="C4036" s="12" t="s">
        <v>29</v>
      </c>
      <c r="D4036" s="12" t="s">
        <v>85</v>
      </c>
      <c r="E4036" s="12" t="s">
        <v>49</v>
      </c>
      <c r="F4036" s="12" t="s">
        <v>86</v>
      </c>
      <c r="G4036" s="12" t="s">
        <v>67</v>
      </c>
      <c r="H4036" s="12" t="s">
        <v>42</v>
      </c>
      <c r="I4036" s="12" t="s">
        <v>589</v>
      </c>
      <c r="J4036" s="12" t="s">
        <v>24</v>
      </c>
      <c r="K4036" s="12"/>
      <c r="L4036" s="12"/>
      <c r="M4036" s="12"/>
      <c r="N4036" s="12" t="s">
        <v>1710</v>
      </c>
      <c r="O4036" s="12">
        <v>56</v>
      </c>
      <c r="P4036" s="13">
        <v>5979.87</v>
      </c>
      <c r="Q4036" s="14"/>
    </row>
    <row r="4037" spans="1:17" ht="21">
      <c r="A4037" s="11" t="s">
        <v>165</v>
      </c>
      <c r="B4037" s="12" t="s">
        <v>3754</v>
      </c>
      <c r="C4037" s="12" t="s">
        <v>29</v>
      </c>
      <c r="D4037" s="12" t="s">
        <v>102</v>
      </c>
      <c r="E4037" s="12" t="s">
        <v>20</v>
      </c>
      <c r="F4037" s="12" t="s">
        <v>76</v>
      </c>
      <c r="G4037" s="12" t="s">
        <v>77</v>
      </c>
      <c r="H4037" s="12" t="s">
        <v>42</v>
      </c>
      <c r="I4037" s="12" t="s">
        <v>589</v>
      </c>
      <c r="J4037" s="12" t="s">
        <v>3398</v>
      </c>
      <c r="K4037" s="12"/>
      <c r="L4037" s="12"/>
      <c r="M4037" s="12"/>
      <c r="N4037" s="12" t="s">
        <v>2678</v>
      </c>
      <c r="O4037" s="12">
        <v>19</v>
      </c>
      <c r="P4037" s="13">
        <v>22759.8</v>
      </c>
      <c r="Q4037" s="14"/>
    </row>
    <row r="4038" spans="1:17" ht="21">
      <c r="A4038" s="11" t="s">
        <v>165</v>
      </c>
      <c r="B4038" s="12" t="s">
        <v>1856</v>
      </c>
      <c r="C4038" s="12" t="s">
        <v>48</v>
      </c>
      <c r="D4038" s="12"/>
      <c r="E4038" s="12" t="s">
        <v>49</v>
      </c>
      <c r="F4038" s="12" t="s">
        <v>86</v>
      </c>
      <c r="G4038" s="12"/>
      <c r="H4038" s="12" t="s">
        <v>33</v>
      </c>
      <c r="I4038" s="12"/>
      <c r="J4038" s="12"/>
      <c r="K4038" s="12"/>
      <c r="L4038" s="12"/>
      <c r="M4038" s="12"/>
      <c r="N4038" s="12" t="s">
        <v>78</v>
      </c>
      <c r="O4038" s="12">
        <v>16</v>
      </c>
      <c r="P4038" s="13">
        <v>103248.84</v>
      </c>
      <c r="Q4038" s="14"/>
    </row>
    <row r="4039" spans="1:17" ht="21">
      <c r="A4039" s="11" t="s">
        <v>17</v>
      </c>
      <c r="B4039" s="12"/>
      <c r="C4039" s="12" t="s">
        <v>29</v>
      </c>
      <c r="D4039" s="12" t="s">
        <v>19</v>
      </c>
      <c r="E4039" s="12" t="s">
        <v>94</v>
      </c>
      <c r="F4039" s="12" t="s">
        <v>95</v>
      </c>
      <c r="G4039" s="12" t="s">
        <v>96</v>
      </c>
      <c r="H4039" s="12" t="s">
        <v>23</v>
      </c>
      <c r="I4039" s="12"/>
      <c r="J4039" s="12" t="s">
        <v>24</v>
      </c>
      <c r="K4039" s="12" t="s">
        <v>25</v>
      </c>
      <c r="L4039" s="12" t="s">
        <v>97</v>
      </c>
      <c r="M4039" s="12">
        <v>5</v>
      </c>
      <c r="N4039" s="12" t="s">
        <v>151</v>
      </c>
      <c r="O4039" s="12">
        <v>61</v>
      </c>
      <c r="P4039" s="13">
        <v>67912.320000000007</v>
      </c>
      <c r="Q4039" s="14"/>
    </row>
    <row r="4040" spans="1:17" ht="21">
      <c r="A4040" s="11" t="s">
        <v>28</v>
      </c>
      <c r="B4040" s="12"/>
      <c r="C4040" s="12" t="s">
        <v>18</v>
      </c>
      <c r="D4040" s="12" t="s">
        <v>287</v>
      </c>
      <c r="E4040" s="12" t="s">
        <v>32</v>
      </c>
      <c r="F4040" s="12" t="s">
        <v>288</v>
      </c>
      <c r="G4040" s="12" t="s">
        <v>77</v>
      </c>
      <c r="H4040" s="12" t="s">
        <v>23</v>
      </c>
      <c r="I4040" s="12"/>
      <c r="J4040" s="12" t="s">
        <v>24</v>
      </c>
      <c r="K4040" s="12" t="s">
        <v>25</v>
      </c>
      <c r="L4040" s="12" t="s">
        <v>97</v>
      </c>
      <c r="M4040" s="12">
        <v>4.7</v>
      </c>
      <c r="N4040" s="12" t="s">
        <v>151</v>
      </c>
      <c r="O4040" s="12">
        <v>48</v>
      </c>
      <c r="P4040" s="13">
        <v>43999.56</v>
      </c>
      <c r="Q4040" s="14"/>
    </row>
    <row r="4041" spans="1:17" ht="21">
      <c r="A4041" s="11" t="s">
        <v>28</v>
      </c>
      <c r="B4041" s="12"/>
      <c r="C4041" s="12" t="s">
        <v>29</v>
      </c>
      <c r="D4041" s="12" t="s">
        <v>85</v>
      </c>
      <c r="E4041" s="12" t="s">
        <v>20</v>
      </c>
      <c r="F4041" s="12" t="s">
        <v>99</v>
      </c>
      <c r="G4041" s="12" t="s">
        <v>77</v>
      </c>
      <c r="H4041" s="12" t="s">
        <v>23</v>
      </c>
      <c r="I4041" s="12"/>
      <c r="J4041" s="12" t="s">
        <v>24</v>
      </c>
      <c r="K4041" s="12" t="s">
        <v>25</v>
      </c>
      <c r="L4041" s="12" t="s">
        <v>97</v>
      </c>
      <c r="M4041" s="12">
        <v>4.4000000000000004</v>
      </c>
      <c r="N4041" s="12" t="s">
        <v>211</v>
      </c>
      <c r="O4041" s="12">
        <v>40</v>
      </c>
      <c r="P4041" s="13">
        <v>25713.54</v>
      </c>
      <c r="Q4041" s="14"/>
    </row>
    <row r="4042" spans="1:17" ht="21">
      <c r="A4042" s="11" t="s">
        <v>165</v>
      </c>
      <c r="B4042" s="12" t="s">
        <v>1788</v>
      </c>
      <c r="C4042" s="12" t="s">
        <v>73</v>
      </c>
      <c r="D4042" s="12" t="s">
        <v>30</v>
      </c>
      <c r="E4042" s="12" t="s">
        <v>1187</v>
      </c>
      <c r="F4042" s="12" t="s">
        <v>145</v>
      </c>
      <c r="G4042" s="12" t="s">
        <v>32</v>
      </c>
      <c r="H4042" s="12" t="s">
        <v>33</v>
      </c>
      <c r="I4042" s="12" t="s">
        <v>589</v>
      </c>
      <c r="J4042" s="12" t="s">
        <v>1789</v>
      </c>
      <c r="K4042" s="12"/>
      <c r="L4042" s="12"/>
      <c r="M4042" s="12"/>
      <c r="N4042" s="12" t="s">
        <v>166</v>
      </c>
      <c r="O4042" s="12">
        <v>48</v>
      </c>
      <c r="P4042" s="13">
        <v>14749.75</v>
      </c>
      <c r="Q4042" s="14"/>
    </row>
    <row r="4043" spans="1:17" ht="21">
      <c r="A4043" s="11" t="s">
        <v>165</v>
      </c>
      <c r="B4043" s="12" t="s">
        <v>2708</v>
      </c>
      <c r="C4043" s="12" t="s">
        <v>29</v>
      </c>
      <c r="D4043" s="12" t="s">
        <v>85</v>
      </c>
      <c r="E4043" s="12" t="s">
        <v>49</v>
      </c>
      <c r="F4043" s="12" t="s">
        <v>86</v>
      </c>
      <c r="G4043" s="12" t="s">
        <v>77</v>
      </c>
      <c r="H4043" s="12" t="s">
        <v>338</v>
      </c>
      <c r="I4043" s="12" t="s">
        <v>589</v>
      </c>
      <c r="J4043" s="12" t="s">
        <v>24</v>
      </c>
      <c r="K4043" s="12"/>
      <c r="L4043" s="12"/>
      <c r="M4043" s="12"/>
      <c r="N4043" s="12" t="s">
        <v>1640</v>
      </c>
      <c r="O4043" s="12">
        <v>13</v>
      </c>
      <c r="P4043" s="13">
        <v>16769.57</v>
      </c>
      <c r="Q4043" s="14"/>
    </row>
    <row r="4044" spans="1:17" ht="21">
      <c r="A4044" s="11" t="s">
        <v>165</v>
      </c>
      <c r="B4044" s="12" t="s">
        <v>2708</v>
      </c>
      <c r="C4044" s="12" t="s">
        <v>29</v>
      </c>
      <c r="D4044" s="12" t="s">
        <v>85</v>
      </c>
      <c r="E4044" s="12" t="s">
        <v>1187</v>
      </c>
      <c r="F4044" s="12" t="s">
        <v>76</v>
      </c>
      <c r="G4044" s="12" t="s">
        <v>32</v>
      </c>
      <c r="H4044" s="12" t="s">
        <v>42</v>
      </c>
      <c r="I4044" s="12" t="s">
        <v>589</v>
      </c>
      <c r="J4044" s="12" t="s">
        <v>24</v>
      </c>
      <c r="K4044" s="12"/>
      <c r="L4044" s="12"/>
      <c r="M4044" s="12"/>
      <c r="N4044" s="12" t="s">
        <v>1674</v>
      </c>
      <c r="O4044" s="12">
        <v>30</v>
      </c>
      <c r="P4044" s="13">
        <v>12389.79</v>
      </c>
      <c r="Q4044" s="14"/>
    </row>
    <row r="4045" spans="1:17" ht="21">
      <c r="A4045" s="11" t="s">
        <v>165</v>
      </c>
      <c r="B4045" s="12" t="s">
        <v>2353</v>
      </c>
      <c r="C4045" s="12" t="s">
        <v>18</v>
      </c>
      <c r="D4045" s="12" t="s">
        <v>85</v>
      </c>
      <c r="E4045" s="12" t="s">
        <v>49</v>
      </c>
      <c r="F4045" s="12" t="s">
        <v>76</v>
      </c>
      <c r="G4045" s="12" t="s">
        <v>77</v>
      </c>
      <c r="H4045" s="12" t="s">
        <v>338</v>
      </c>
      <c r="I4045" s="12" t="s">
        <v>589</v>
      </c>
      <c r="J4045" s="12" t="s">
        <v>24</v>
      </c>
      <c r="K4045" s="12"/>
      <c r="L4045" s="12"/>
      <c r="M4045" s="12"/>
      <c r="N4045" s="12" t="s">
        <v>1673</v>
      </c>
      <c r="O4045" s="12">
        <v>53</v>
      </c>
      <c r="P4045" s="13">
        <v>62999.37</v>
      </c>
      <c r="Q4045" s="14"/>
    </row>
    <row r="4046" spans="1:17" ht="21">
      <c r="A4046" s="11" t="s">
        <v>165</v>
      </c>
      <c r="B4046" s="12" t="s">
        <v>2894</v>
      </c>
      <c r="C4046" s="12" t="s">
        <v>29</v>
      </c>
      <c r="D4046" s="12" t="s">
        <v>85</v>
      </c>
      <c r="E4046" s="12" t="s">
        <v>2443</v>
      </c>
      <c r="F4046" s="12" t="s">
        <v>86</v>
      </c>
      <c r="G4046" s="12" t="s">
        <v>32</v>
      </c>
      <c r="H4046" s="12" t="s">
        <v>338</v>
      </c>
      <c r="I4046" s="12" t="s">
        <v>589</v>
      </c>
      <c r="J4046" s="12" t="s">
        <v>24</v>
      </c>
      <c r="K4046" s="12"/>
      <c r="L4046" s="12"/>
      <c r="M4046" s="12"/>
      <c r="N4046" s="12" t="s">
        <v>83</v>
      </c>
      <c r="O4046" s="12">
        <v>55</v>
      </c>
      <c r="P4046" s="13">
        <v>45924.45</v>
      </c>
      <c r="Q4046" s="14"/>
    </row>
    <row r="4047" spans="1:17" ht="21">
      <c r="A4047" s="11" t="s">
        <v>165</v>
      </c>
      <c r="B4047" s="12" t="s">
        <v>3444</v>
      </c>
      <c r="C4047" s="12" t="s">
        <v>29</v>
      </c>
      <c r="D4047" s="12" t="s">
        <v>85</v>
      </c>
      <c r="E4047" s="12" t="s">
        <v>3467</v>
      </c>
      <c r="F4047" s="12" t="s">
        <v>86</v>
      </c>
      <c r="G4047" s="12" t="s">
        <v>77</v>
      </c>
      <c r="H4047" s="12" t="s">
        <v>338</v>
      </c>
      <c r="I4047" s="12" t="s">
        <v>589</v>
      </c>
      <c r="J4047" s="12" t="s">
        <v>24</v>
      </c>
      <c r="K4047" s="12"/>
      <c r="L4047" s="12"/>
      <c r="M4047" s="12"/>
      <c r="N4047" s="12" t="s">
        <v>2834</v>
      </c>
      <c r="O4047" s="12">
        <v>26</v>
      </c>
      <c r="P4047" s="13">
        <v>11699.7</v>
      </c>
      <c r="Q4047" s="14"/>
    </row>
    <row r="4048" spans="1:17" ht="21">
      <c r="A4048" s="11" t="s">
        <v>165</v>
      </c>
      <c r="B4048" s="12" t="s">
        <v>2708</v>
      </c>
      <c r="C4048" s="12" t="s">
        <v>29</v>
      </c>
      <c r="D4048" s="12" t="s">
        <v>85</v>
      </c>
      <c r="E4048" s="12" t="s">
        <v>20</v>
      </c>
      <c r="F4048" s="12" t="s">
        <v>86</v>
      </c>
      <c r="G4048" s="12" t="s">
        <v>41</v>
      </c>
      <c r="H4048" s="12" t="s">
        <v>338</v>
      </c>
      <c r="I4048" s="12" t="s">
        <v>589</v>
      </c>
      <c r="J4048" s="12" t="s">
        <v>24</v>
      </c>
      <c r="K4048" s="12"/>
      <c r="L4048" s="12"/>
      <c r="M4048" s="12"/>
      <c r="N4048" s="12" t="s">
        <v>3633</v>
      </c>
      <c r="O4048" s="12">
        <v>41</v>
      </c>
      <c r="P4048" s="13">
        <v>110354</v>
      </c>
      <c r="Q4048" s="14"/>
    </row>
    <row r="4049" spans="1:17" ht="21">
      <c r="A4049" s="11" t="s">
        <v>165</v>
      </c>
      <c r="B4049" s="12" t="s">
        <v>2894</v>
      </c>
      <c r="C4049" s="12" t="s">
        <v>29</v>
      </c>
      <c r="D4049" s="12" t="s">
        <v>85</v>
      </c>
      <c r="E4049" s="12" t="s">
        <v>1187</v>
      </c>
      <c r="F4049" s="12" t="s">
        <v>86</v>
      </c>
      <c r="G4049" s="12" t="s">
        <v>41</v>
      </c>
      <c r="H4049" s="12" t="s">
        <v>338</v>
      </c>
      <c r="I4049" s="12" t="s">
        <v>589</v>
      </c>
      <c r="J4049" s="12" t="s">
        <v>24</v>
      </c>
      <c r="K4049" s="12"/>
      <c r="L4049" s="12"/>
      <c r="M4049" s="12"/>
      <c r="N4049" s="12" t="s">
        <v>3769</v>
      </c>
      <c r="O4049" s="12">
        <v>55</v>
      </c>
      <c r="P4049" s="13">
        <v>12558</v>
      </c>
      <c r="Q4049" s="14"/>
    </row>
    <row r="4050" spans="1:17" ht="21">
      <c r="A4050" s="11" t="s">
        <v>165</v>
      </c>
      <c r="B4050" s="12" t="s">
        <v>2708</v>
      </c>
      <c r="C4050" s="12" t="s">
        <v>29</v>
      </c>
      <c r="D4050" s="12" t="s">
        <v>85</v>
      </c>
      <c r="E4050" s="12" t="s">
        <v>20</v>
      </c>
      <c r="F4050" s="12" t="s">
        <v>76</v>
      </c>
      <c r="G4050" s="12" t="s">
        <v>77</v>
      </c>
      <c r="H4050" s="12" t="s">
        <v>338</v>
      </c>
      <c r="I4050" s="12" t="s">
        <v>589</v>
      </c>
      <c r="J4050" s="12" t="s">
        <v>24</v>
      </c>
      <c r="K4050" s="12"/>
      <c r="L4050" s="12"/>
      <c r="M4050" s="12"/>
      <c r="N4050" s="12" t="s">
        <v>280</v>
      </c>
      <c r="O4050" s="12">
        <v>40</v>
      </c>
      <c r="P4050" s="13">
        <v>6369.65</v>
      </c>
      <c r="Q4050" s="14"/>
    </row>
    <row r="4051" spans="1:17" ht="21">
      <c r="A4051" s="11" t="s">
        <v>28</v>
      </c>
      <c r="B4051" s="12" t="s">
        <v>3663</v>
      </c>
      <c r="C4051" s="12" t="s">
        <v>29</v>
      </c>
      <c r="D4051" s="12" t="s">
        <v>433</v>
      </c>
      <c r="E4051" s="12" t="s">
        <v>75</v>
      </c>
      <c r="F4051" s="12" t="s">
        <v>374</v>
      </c>
      <c r="G4051" s="12" t="s">
        <v>77</v>
      </c>
      <c r="H4051" s="12" t="s">
        <v>33</v>
      </c>
      <c r="I4051" s="12" t="s">
        <v>3759</v>
      </c>
      <c r="J4051" s="12" t="s">
        <v>24</v>
      </c>
      <c r="K4051" s="12"/>
      <c r="L4051" s="12"/>
      <c r="M4051" s="12"/>
      <c r="N4051" s="12" t="s">
        <v>680</v>
      </c>
      <c r="O4051" s="12">
        <v>25</v>
      </c>
      <c r="P4051" s="13">
        <v>81410.67</v>
      </c>
      <c r="Q4051" s="14"/>
    </row>
    <row r="4052" spans="1:17" ht="21">
      <c r="A4052" s="11" t="s">
        <v>165</v>
      </c>
      <c r="B4052" s="12" t="s">
        <v>1472</v>
      </c>
      <c r="C4052" s="12" t="s">
        <v>29</v>
      </c>
      <c r="D4052" s="12" t="s">
        <v>853</v>
      </c>
      <c r="E4052" s="12" t="s">
        <v>75</v>
      </c>
      <c r="F4052" s="12" t="s">
        <v>145</v>
      </c>
      <c r="G4052" s="12" t="s">
        <v>77</v>
      </c>
      <c r="H4052" s="12" t="s">
        <v>33</v>
      </c>
      <c r="I4052" s="12" t="s">
        <v>589</v>
      </c>
      <c r="J4052" s="12" t="s">
        <v>3396</v>
      </c>
      <c r="K4052" s="12"/>
      <c r="L4052" s="12"/>
      <c r="M4052" s="12"/>
      <c r="N4052" s="12" t="s">
        <v>2333</v>
      </c>
      <c r="O4052" s="12">
        <v>36</v>
      </c>
      <c r="P4052" s="13">
        <v>12539.7</v>
      </c>
      <c r="Q4052" s="14"/>
    </row>
    <row r="4053" spans="1:17" ht="21">
      <c r="A4053" s="11" t="s">
        <v>28</v>
      </c>
      <c r="B4053" s="12"/>
      <c r="C4053" s="12" t="s">
        <v>29</v>
      </c>
      <c r="D4053" s="12" t="s">
        <v>30</v>
      </c>
      <c r="E4053" s="12" t="s">
        <v>20</v>
      </c>
      <c r="F4053" s="12" t="s">
        <v>31</v>
      </c>
      <c r="G4053" s="12" t="s">
        <v>32</v>
      </c>
      <c r="H4053" s="12" t="s">
        <v>33</v>
      </c>
      <c r="I4053" s="12" t="s">
        <v>34</v>
      </c>
      <c r="J4053" s="12" t="s">
        <v>24</v>
      </c>
      <c r="K4053" s="12" t="s">
        <v>25</v>
      </c>
      <c r="L4053" s="12"/>
      <c r="M4053" s="12">
        <v>4.5</v>
      </c>
      <c r="N4053" s="12" t="s">
        <v>45</v>
      </c>
      <c r="O4053" s="12">
        <v>62</v>
      </c>
      <c r="P4053" s="13">
        <v>13649.65</v>
      </c>
      <c r="Q4053" s="14"/>
    </row>
    <row r="4054" spans="1:17" ht="21">
      <c r="A4054" s="11" t="s">
        <v>152</v>
      </c>
      <c r="B4054" s="12" t="s">
        <v>153</v>
      </c>
      <c r="C4054" s="12" t="s">
        <v>73</v>
      </c>
      <c r="D4054" s="12" t="s">
        <v>30</v>
      </c>
      <c r="E4054" s="12" t="s">
        <v>20</v>
      </c>
      <c r="F4054" s="12" t="s">
        <v>31</v>
      </c>
      <c r="G4054" s="12" t="s">
        <v>41</v>
      </c>
      <c r="H4054" s="12" t="s">
        <v>23</v>
      </c>
      <c r="I4054" s="12"/>
      <c r="J4054" s="12" t="s">
        <v>24</v>
      </c>
      <c r="K4054" s="12" t="s">
        <v>25</v>
      </c>
      <c r="L4054" s="12"/>
      <c r="M4054" s="12"/>
      <c r="N4054" s="12" t="s">
        <v>78</v>
      </c>
      <c r="O4054" s="12">
        <v>53</v>
      </c>
      <c r="P4054" s="13">
        <v>21743.119999999999</v>
      </c>
      <c r="Q4054" s="14"/>
    </row>
    <row r="4055" spans="1:17" ht="21">
      <c r="A4055" s="11" t="s">
        <v>17</v>
      </c>
      <c r="B4055" s="12" t="s">
        <v>101</v>
      </c>
      <c r="C4055" s="12" t="s">
        <v>29</v>
      </c>
      <c r="D4055" s="12" t="s">
        <v>102</v>
      </c>
      <c r="E4055" s="12" t="s">
        <v>20</v>
      </c>
      <c r="F4055" s="12" t="s">
        <v>31</v>
      </c>
      <c r="G4055" s="12" t="s">
        <v>96</v>
      </c>
      <c r="H4055" s="12" t="s">
        <v>23</v>
      </c>
      <c r="I4055" s="12"/>
      <c r="J4055" s="12" t="s">
        <v>24</v>
      </c>
      <c r="K4055" s="12" t="s">
        <v>25</v>
      </c>
      <c r="L4055" s="12"/>
      <c r="M4055" s="12"/>
      <c r="N4055" s="12" t="s">
        <v>127</v>
      </c>
      <c r="O4055" s="12">
        <v>51</v>
      </c>
      <c r="P4055" s="13">
        <v>79499.5</v>
      </c>
      <c r="Q4055" s="14"/>
    </row>
    <row r="4056" spans="1:17" ht="21">
      <c r="A4056" s="11" t="s">
        <v>36</v>
      </c>
      <c r="B4056" s="12" t="s">
        <v>37</v>
      </c>
      <c r="C4056" s="12" t="s">
        <v>38</v>
      </c>
      <c r="D4056" s="12" t="s">
        <v>39</v>
      </c>
      <c r="E4056" s="12"/>
      <c r="F4056" s="12" t="s">
        <v>40</v>
      </c>
      <c r="G4056" s="12" t="s">
        <v>41</v>
      </c>
      <c r="H4056" s="12" t="s">
        <v>42</v>
      </c>
      <c r="I4056" s="12"/>
      <c r="J4056" s="12" t="s">
        <v>43</v>
      </c>
      <c r="K4056" s="12"/>
      <c r="L4056" s="12" t="s">
        <v>44</v>
      </c>
      <c r="M4056" s="12">
        <v>5</v>
      </c>
      <c r="N4056" s="12" t="s">
        <v>61</v>
      </c>
      <c r="O4056" s="12">
        <v>36</v>
      </c>
      <c r="P4056" s="13">
        <v>68757</v>
      </c>
      <c r="Q4056" s="14"/>
    </row>
    <row r="4057" spans="1:17" ht="21">
      <c r="A4057" s="11" t="s">
        <v>36</v>
      </c>
      <c r="B4057" s="12" t="s">
        <v>149</v>
      </c>
      <c r="C4057" s="12" t="s">
        <v>29</v>
      </c>
      <c r="D4057" s="12" t="s">
        <v>39</v>
      </c>
      <c r="E4057" s="12"/>
      <c r="F4057" s="12" t="s">
        <v>40</v>
      </c>
      <c r="G4057" s="12" t="s">
        <v>41</v>
      </c>
      <c r="H4057" s="12" t="s">
        <v>42</v>
      </c>
      <c r="I4057" s="12"/>
      <c r="J4057" s="12" t="s">
        <v>43</v>
      </c>
      <c r="K4057" s="12" t="s">
        <v>150</v>
      </c>
      <c r="L4057" s="12" t="s">
        <v>44</v>
      </c>
      <c r="M4057" s="12">
        <v>1</v>
      </c>
      <c r="N4057" s="12" t="s">
        <v>100</v>
      </c>
      <c r="O4057" s="12">
        <v>19</v>
      </c>
      <c r="P4057" s="13">
        <v>3780.62</v>
      </c>
      <c r="Q4057" s="14"/>
    </row>
    <row r="4058" spans="1:17" ht="21">
      <c r="A4058" s="11" t="s">
        <v>17</v>
      </c>
      <c r="B4058" s="12"/>
      <c r="C4058" s="12" t="s">
        <v>18</v>
      </c>
      <c r="D4058" s="12" t="s">
        <v>19</v>
      </c>
      <c r="E4058" s="12" t="s">
        <v>20</v>
      </c>
      <c r="F4058" s="12" t="s">
        <v>21</v>
      </c>
      <c r="G4058" s="12" t="s">
        <v>22</v>
      </c>
      <c r="H4058" s="12" t="s">
        <v>23</v>
      </c>
      <c r="I4058" s="12"/>
      <c r="J4058" s="12" t="s">
        <v>24</v>
      </c>
      <c r="K4058" s="12" t="s">
        <v>25</v>
      </c>
      <c r="L4058" s="12" t="s">
        <v>26</v>
      </c>
      <c r="M4058" s="12"/>
      <c r="N4058" s="12" t="s">
        <v>132</v>
      </c>
      <c r="O4058" s="12">
        <v>35</v>
      </c>
      <c r="P4058" s="13">
        <v>25199.72</v>
      </c>
      <c r="Q4058" s="14"/>
    </row>
    <row r="4059" spans="1:17" ht="21">
      <c r="A4059" s="11" t="s">
        <v>165</v>
      </c>
      <c r="B4059" s="12" t="s">
        <v>1641</v>
      </c>
      <c r="C4059" s="12" t="s">
        <v>105</v>
      </c>
      <c r="D4059" s="12" t="s">
        <v>569</v>
      </c>
      <c r="E4059" s="12" t="s">
        <v>1187</v>
      </c>
      <c r="F4059" s="12" t="s">
        <v>76</v>
      </c>
      <c r="G4059" s="12" t="s">
        <v>32</v>
      </c>
      <c r="H4059" s="12" t="s">
        <v>42</v>
      </c>
      <c r="I4059" s="12" t="s">
        <v>589</v>
      </c>
      <c r="J4059" s="12" t="s">
        <v>590</v>
      </c>
      <c r="K4059" s="12"/>
      <c r="L4059" s="12"/>
      <c r="M4059" s="12"/>
      <c r="N4059" s="12" t="s">
        <v>1925</v>
      </c>
      <c r="O4059" s="12">
        <v>43</v>
      </c>
      <c r="P4059" s="13">
        <v>43967.68</v>
      </c>
      <c r="Q4059" s="14"/>
    </row>
    <row r="4060" spans="1:17" ht="21">
      <c r="A4060" s="11" t="s">
        <v>165</v>
      </c>
      <c r="B4060" s="12" t="s">
        <v>1472</v>
      </c>
      <c r="C4060" s="12" t="s">
        <v>29</v>
      </c>
      <c r="D4060" s="12" t="s">
        <v>853</v>
      </c>
      <c r="E4060" s="12" t="s">
        <v>20</v>
      </c>
      <c r="F4060" s="12" t="s">
        <v>145</v>
      </c>
      <c r="G4060" s="12" t="s">
        <v>32</v>
      </c>
      <c r="H4060" s="12" t="s">
        <v>42</v>
      </c>
      <c r="I4060" s="12" t="s">
        <v>589</v>
      </c>
      <c r="J4060" s="12" t="s">
        <v>3396</v>
      </c>
      <c r="K4060" s="12"/>
      <c r="L4060" s="12"/>
      <c r="M4060" s="12"/>
      <c r="N4060" s="12" t="s">
        <v>1191</v>
      </c>
      <c r="O4060" s="12">
        <v>61</v>
      </c>
      <c r="P4060" s="13">
        <v>7079.88</v>
      </c>
      <c r="Q4060" s="14"/>
    </row>
    <row r="4061" spans="1:17" ht="21">
      <c r="A4061" s="11" t="s">
        <v>165</v>
      </c>
      <c r="B4061" s="12" t="s">
        <v>2138</v>
      </c>
      <c r="C4061" s="12" t="s">
        <v>73</v>
      </c>
      <c r="D4061" s="12" t="s">
        <v>85</v>
      </c>
      <c r="E4061" s="12" t="s">
        <v>1187</v>
      </c>
      <c r="F4061" s="12" t="s">
        <v>76</v>
      </c>
      <c r="G4061" s="12" t="s">
        <v>782</v>
      </c>
      <c r="H4061" s="12" t="s">
        <v>256</v>
      </c>
      <c r="I4061" s="12" t="s">
        <v>589</v>
      </c>
      <c r="J4061" s="12" t="s">
        <v>1175</v>
      </c>
      <c r="K4061" s="12"/>
      <c r="L4061" s="12"/>
      <c r="M4061" s="12"/>
      <c r="N4061" s="12" t="s">
        <v>3253</v>
      </c>
      <c r="O4061" s="12">
        <v>48</v>
      </c>
      <c r="P4061" s="13">
        <v>222139.42</v>
      </c>
      <c r="Q4061" s="14"/>
    </row>
    <row r="4062" spans="1:17" ht="21">
      <c r="A4062" s="11" t="s">
        <v>165</v>
      </c>
      <c r="B4062" s="12" t="s">
        <v>3630</v>
      </c>
      <c r="C4062" s="12" t="s">
        <v>73</v>
      </c>
      <c r="D4062" s="12" t="s">
        <v>102</v>
      </c>
      <c r="E4062" s="12" t="s">
        <v>20</v>
      </c>
      <c r="F4062" s="12" t="s">
        <v>76</v>
      </c>
      <c r="G4062" s="12" t="s">
        <v>77</v>
      </c>
      <c r="H4062" s="12" t="s">
        <v>33</v>
      </c>
      <c r="I4062" s="12" t="s">
        <v>589</v>
      </c>
      <c r="J4062" s="12" t="s">
        <v>24</v>
      </c>
      <c r="K4062" s="12"/>
      <c r="L4062" s="12"/>
      <c r="M4062" s="12"/>
      <c r="N4062" s="12" t="s">
        <v>915</v>
      </c>
      <c r="O4062" s="12">
        <v>63</v>
      </c>
      <c r="P4062" s="13">
        <v>36009.74</v>
      </c>
      <c r="Q4062" s="14"/>
    </row>
    <row r="4063" spans="1:17" ht="21">
      <c r="A4063" s="11" t="s">
        <v>165</v>
      </c>
      <c r="B4063" s="12" t="s">
        <v>2311</v>
      </c>
      <c r="C4063" s="12" t="s">
        <v>218</v>
      </c>
      <c r="D4063" s="12" t="s">
        <v>30</v>
      </c>
      <c r="E4063" s="12" t="s">
        <v>75</v>
      </c>
      <c r="F4063" s="12" t="s">
        <v>76</v>
      </c>
      <c r="G4063" s="12" t="s">
        <v>32</v>
      </c>
      <c r="H4063" s="12" t="s">
        <v>33</v>
      </c>
      <c r="I4063" s="12" t="s">
        <v>589</v>
      </c>
      <c r="J4063" s="12" t="s">
        <v>2840</v>
      </c>
      <c r="K4063" s="12"/>
      <c r="L4063" s="12"/>
      <c r="M4063" s="12"/>
      <c r="N4063" s="12" t="s">
        <v>1926</v>
      </c>
      <c r="O4063" s="12">
        <v>31</v>
      </c>
      <c r="P4063" s="13">
        <v>23016</v>
      </c>
      <c r="Q4063" s="14"/>
    </row>
    <row r="4064" spans="1:17" ht="21">
      <c r="A4064" s="11" t="s">
        <v>165</v>
      </c>
      <c r="B4064" s="12" t="s">
        <v>907</v>
      </c>
      <c r="C4064" s="12" t="s">
        <v>210</v>
      </c>
      <c r="D4064" s="12" t="s">
        <v>85</v>
      </c>
      <c r="E4064" s="12" t="s">
        <v>20</v>
      </c>
      <c r="F4064" s="12" t="s">
        <v>145</v>
      </c>
      <c r="G4064" s="12" t="s">
        <v>32</v>
      </c>
      <c r="H4064" s="12" t="s">
        <v>42</v>
      </c>
      <c r="I4064" s="12" t="s">
        <v>589</v>
      </c>
      <c r="J4064" s="12" t="s">
        <v>3447</v>
      </c>
      <c r="K4064" s="12"/>
      <c r="L4064" s="12"/>
      <c r="M4064" s="12"/>
      <c r="N4064" s="12" t="s">
        <v>3158</v>
      </c>
      <c r="O4064" s="12">
        <v>18</v>
      </c>
      <c r="P4064" s="13">
        <v>119802.53</v>
      </c>
      <c r="Q4064" s="14"/>
    </row>
    <row r="4065" spans="1:17" ht="21">
      <c r="A4065" s="11" t="s">
        <v>165</v>
      </c>
      <c r="B4065" s="12" t="s">
        <v>2908</v>
      </c>
      <c r="C4065" s="12" t="s">
        <v>18</v>
      </c>
      <c r="D4065" s="12" t="s">
        <v>85</v>
      </c>
      <c r="E4065" s="12" t="s">
        <v>49</v>
      </c>
      <c r="F4065" s="12" t="s">
        <v>86</v>
      </c>
      <c r="G4065" s="12" t="s">
        <v>22</v>
      </c>
      <c r="H4065" s="12" t="s">
        <v>33</v>
      </c>
      <c r="I4065" s="12" t="s">
        <v>589</v>
      </c>
      <c r="J4065" s="12" t="s">
        <v>3770</v>
      </c>
      <c r="K4065" s="12"/>
      <c r="L4065" s="12"/>
      <c r="M4065" s="12"/>
      <c r="N4065" s="12" t="s">
        <v>2604</v>
      </c>
      <c r="O4065" s="12">
        <v>31</v>
      </c>
      <c r="P4065" s="13">
        <v>12089.69</v>
      </c>
      <c r="Q4065" s="14"/>
    </row>
    <row r="4066" spans="1:17" ht="21">
      <c r="A4066" s="11" t="s">
        <v>165</v>
      </c>
      <c r="B4066" s="12" t="s">
        <v>2371</v>
      </c>
      <c r="C4066" s="12" t="s">
        <v>48</v>
      </c>
      <c r="D4066" s="12"/>
      <c r="E4066" s="12" t="s">
        <v>75</v>
      </c>
      <c r="F4066" s="12" t="s">
        <v>86</v>
      </c>
      <c r="G4066" s="12" t="s">
        <v>77</v>
      </c>
      <c r="H4066" s="12" t="s">
        <v>338</v>
      </c>
      <c r="I4066" s="12"/>
      <c r="J4066" s="12" t="s">
        <v>24</v>
      </c>
      <c r="K4066" s="12"/>
      <c r="L4066" s="12"/>
      <c r="M4066" s="12"/>
      <c r="N4066" s="12" t="s">
        <v>229</v>
      </c>
      <c r="O4066" s="12">
        <v>44</v>
      </c>
      <c r="P4066" s="13">
        <v>52971.360000000001</v>
      </c>
      <c r="Q4066" s="14"/>
    </row>
    <row r="4067" spans="1:17" ht="21">
      <c r="A4067" s="11" t="s">
        <v>165</v>
      </c>
      <c r="B4067" s="12" t="s">
        <v>2708</v>
      </c>
      <c r="C4067" s="12" t="s">
        <v>29</v>
      </c>
      <c r="D4067" s="12" t="s">
        <v>85</v>
      </c>
      <c r="E4067" s="12" t="s">
        <v>20</v>
      </c>
      <c r="F4067" s="12" t="s">
        <v>86</v>
      </c>
      <c r="G4067" s="12" t="s">
        <v>77</v>
      </c>
      <c r="H4067" s="12" t="s">
        <v>42</v>
      </c>
      <c r="I4067" s="12" t="s">
        <v>589</v>
      </c>
      <c r="J4067" s="12" t="s">
        <v>24</v>
      </c>
      <c r="K4067" s="12"/>
      <c r="L4067" s="12"/>
      <c r="M4067" s="12"/>
      <c r="N4067" s="12" t="s">
        <v>3648</v>
      </c>
      <c r="O4067" s="12">
        <v>32</v>
      </c>
      <c r="P4067" s="13">
        <v>37119.42</v>
      </c>
      <c r="Q4067" s="14"/>
    </row>
    <row r="4068" spans="1:17" ht="21">
      <c r="A4068" s="11" t="s">
        <v>165</v>
      </c>
      <c r="B4068" s="12" t="s">
        <v>2458</v>
      </c>
      <c r="C4068" s="12" t="s">
        <v>18</v>
      </c>
      <c r="D4068" s="12" t="s">
        <v>30</v>
      </c>
      <c r="E4068" s="12" t="s">
        <v>49</v>
      </c>
      <c r="F4068" s="12" t="s">
        <v>76</v>
      </c>
      <c r="G4068" s="12" t="s">
        <v>77</v>
      </c>
      <c r="H4068" s="12" t="s">
        <v>33</v>
      </c>
      <c r="I4068" s="12" t="s">
        <v>589</v>
      </c>
      <c r="J4068" s="12" t="s">
        <v>24</v>
      </c>
      <c r="K4068" s="12"/>
      <c r="L4068" s="12"/>
      <c r="M4068" s="12"/>
      <c r="N4068" s="12" t="s">
        <v>1603</v>
      </c>
      <c r="O4068" s="12">
        <v>18</v>
      </c>
      <c r="P4068" s="13">
        <v>15599.6</v>
      </c>
      <c r="Q4068" s="14"/>
    </row>
    <row r="4069" spans="1:17" ht="21">
      <c r="A4069" s="11" t="s">
        <v>165</v>
      </c>
      <c r="B4069" s="12" t="s">
        <v>2426</v>
      </c>
      <c r="C4069" s="12" t="s">
        <v>18</v>
      </c>
      <c r="D4069" s="12" t="s">
        <v>85</v>
      </c>
      <c r="E4069" s="12" t="s">
        <v>75</v>
      </c>
      <c r="F4069" s="12" t="s">
        <v>76</v>
      </c>
      <c r="G4069" s="12" t="s">
        <v>77</v>
      </c>
      <c r="H4069" s="12" t="s">
        <v>33</v>
      </c>
      <c r="I4069" s="12" t="s">
        <v>589</v>
      </c>
      <c r="J4069" s="12" t="s">
        <v>24</v>
      </c>
      <c r="K4069" s="12"/>
      <c r="L4069" s="12"/>
      <c r="M4069" s="12"/>
      <c r="N4069" s="12" t="s">
        <v>2186</v>
      </c>
      <c r="O4069" s="12">
        <v>15</v>
      </c>
      <c r="P4069" s="13">
        <v>15704.85</v>
      </c>
      <c r="Q4069" s="14"/>
    </row>
    <row r="4070" spans="1:17" ht="21">
      <c r="A4070" s="11" t="s">
        <v>17</v>
      </c>
      <c r="B4070" s="12"/>
      <c r="C4070" s="12" t="s">
        <v>29</v>
      </c>
      <c r="D4070" s="12" t="s">
        <v>19</v>
      </c>
      <c r="E4070" s="12" t="s">
        <v>94</v>
      </c>
      <c r="F4070" s="12" t="s">
        <v>95</v>
      </c>
      <c r="G4070" s="12" t="s">
        <v>96</v>
      </c>
      <c r="H4070" s="12" t="s">
        <v>23</v>
      </c>
      <c r="I4070" s="12"/>
      <c r="J4070" s="12" t="s">
        <v>24</v>
      </c>
      <c r="K4070" s="12" t="s">
        <v>25</v>
      </c>
      <c r="L4070" s="12" t="s">
        <v>97</v>
      </c>
      <c r="M4070" s="12">
        <v>5</v>
      </c>
      <c r="N4070" s="12" t="s">
        <v>151</v>
      </c>
      <c r="O4070" s="12">
        <v>39</v>
      </c>
      <c r="P4070" s="13">
        <v>214957</v>
      </c>
      <c r="Q4070" s="14"/>
    </row>
    <row r="4071" spans="1:17" ht="21">
      <c r="A4071" s="11" t="s">
        <v>28</v>
      </c>
      <c r="B4071" s="12"/>
      <c r="C4071" s="12" t="s">
        <v>18</v>
      </c>
      <c r="D4071" s="12" t="s">
        <v>287</v>
      </c>
      <c r="E4071" s="12" t="s">
        <v>32</v>
      </c>
      <c r="F4071" s="12" t="s">
        <v>288</v>
      </c>
      <c r="G4071" s="12" t="s">
        <v>77</v>
      </c>
      <c r="H4071" s="12" t="s">
        <v>23</v>
      </c>
      <c r="I4071" s="12"/>
      <c r="J4071" s="12" t="s">
        <v>24</v>
      </c>
      <c r="K4071" s="12" t="s">
        <v>25</v>
      </c>
      <c r="L4071" s="12" t="s">
        <v>97</v>
      </c>
      <c r="M4071" s="12">
        <v>4.7</v>
      </c>
      <c r="N4071" s="12" t="s">
        <v>151</v>
      </c>
      <c r="O4071" s="12">
        <v>13</v>
      </c>
      <c r="P4071" s="13">
        <v>11309.71</v>
      </c>
      <c r="Q4071" s="14"/>
    </row>
    <row r="4072" spans="1:17" ht="21">
      <c r="A4072" s="11" t="s">
        <v>28</v>
      </c>
      <c r="B4072" s="12"/>
      <c r="C4072" s="12" t="s">
        <v>29</v>
      </c>
      <c r="D4072" s="12" t="s">
        <v>85</v>
      </c>
      <c r="E4072" s="12" t="s">
        <v>20</v>
      </c>
      <c r="F4072" s="12" t="s">
        <v>99</v>
      </c>
      <c r="G4072" s="12" t="s">
        <v>77</v>
      </c>
      <c r="H4072" s="12" t="s">
        <v>23</v>
      </c>
      <c r="I4072" s="12"/>
      <c r="J4072" s="12" t="s">
        <v>24</v>
      </c>
      <c r="K4072" s="12" t="s">
        <v>25</v>
      </c>
      <c r="L4072" s="12" t="s">
        <v>97</v>
      </c>
      <c r="M4072" s="12">
        <v>4.4000000000000004</v>
      </c>
      <c r="N4072" s="12" t="s">
        <v>211</v>
      </c>
      <c r="O4072" s="12">
        <v>21</v>
      </c>
      <c r="P4072" s="13">
        <v>6899.85</v>
      </c>
      <c r="Q4072" s="14"/>
    </row>
    <row r="4073" spans="1:17" ht="21">
      <c r="A4073" s="11" t="s">
        <v>165</v>
      </c>
      <c r="B4073" s="12" t="s">
        <v>907</v>
      </c>
      <c r="C4073" s="12" t="s">
        <v>210</v>
      </c>
      <c r="D4073" s="12" t="s">
        <v>85</v>
      </c>
      <c r="E4073" s="12" t="s">
        <v>20</v>
      </c>
      <c r="F4073" s="12" t="s">
        <v>145</v>
      </c>
      <c r="G4073" s="12" t="s">
        <v>41</v>
      </c>
      <c r="H4073" s="12" t="s">
        <v>33</v>
      </c>
      <c r="I4073" s="12" t="s">
        <v>589</v>
      </c>
      <c r="J4073" s="12" t="s">
        <v>3396</v>
      </c>
      <c r="K4073" s="12"/>
      <c r="L4073" s="12"/>
      <c r="M4073" s="12"/>
      <c r="N4073" s="12" t="s">
        <v>3731</v>
      </c>
      <c r="O4073" s="12">
        <v>27</v>
      </c>
      <c r="P4073" s="13">
        <v>73554</v>
      </c>
      <c r="Q4073" s="14"/>
    </row>
    <row r="4074" spans="1:17" ht="21">
      <c r="A4074" s="11" t="s">
        <v>36</v>
      </c>
      <c r="B4074" s="12" t="s">
        <v>3771</v>
      </c>
      <c r="C4074" s="12" t="s">
        <v>29</v>
      </c>
      <c r="D4074" s="12" t="s">
        <v>39</v>
      </c>
      <c r="E4074" s="12" t="s">
        <v>208</v>
      </c>
      <c r="F4074" s="12" t="s">
        <v>374</v>
      </c>
      <c r="G4074" s="12" t="s">
        <v>1500</v>
      </c>
      <c r="H4074" s="12" t="s">
        <v>338</v>
      </c>
      <c r="I4074" s="12" t="s">
        <v>1451</v>
      </c>
      <c r="J4074" s="12" t="s">
        <v>43</v>
      </c>
      <c r="K4074" s="12"/>
      <c r="L4074" s="12"/>
      <c r="M4074" s="12"/>
      <c r="N4074" s="12" t="s">
        <v>93</v>
      </c>
      <c r="O4074" s="12">
        <v>59</v>
      </c>
      <c r="P4074" s="13">
        <v>13935.87</v>
      </c>
      <c r="Q4074" s="14"/>
    </row>
    <row r="4075" spans="1:17" ht="21">
      <c r="A4075" s="11" t="s">
        <v>165</v>
      </c>
      <c r="B4075" s="12" t="s">
        <v>3468</v>
      </c>
      <c r="C4075" s="12" t="s">
        <v>29</v>
      </c>
      <c r="D4075" s="12" t="s">
        <v>85</v>
      </c>
      <c r="E4075" s="12" t="s">
        <v>75</v>
      </c>
      <c r="F4075" s="12" t="s">
        <v>86</v>
      </c>
      <c r="G4075" s="12" t="s">
        <v>41</v>
      </c>
      <c r="H4075" s="12" t="s">
        <v>33</v>
      </c>
      <c r="I4075" s="12" t="s">
        <v>589</v>
      </c>
      <c r="J4075" s="12" t="s">
        <v>24</v>
      </c>
      <c r="K4075" s="12"/>
      <c r="L4075" s="12"/>
      <c r="M4075" s="12"/>
      <c r="N4075" s="12" t="s">
        <v>2493</v>
      </c>
      <c r="O4075" s="12">
        <v>17</v>
      </c>
      <c r="P4075" s="13">
        <v>42227.46</v>
      </c>
      <c r="Q4075" s="14"/>
    </row>
    <row r="4076" spans="1:17" ht="21">
      <c r="A4076" s="11" t="s">
        <v>165</v>
      </c>
      <c r="B4076" s="12" t="s">
        <v>3410</v>
      </c>
      <c r="C4076" s="12" t="s">
        <v>29</v>
      </c>
      <c r="D4076" s="12" t="s">
        <v>30</v>
      </c>
      <c r="E4076" s="12" t="s">
        <v>75</v>
      </c>
      <c r="F4076" s="12" t="s">
        <v>145</v>
      </c>
      <c r="G4076" s="12" t="s">
        <v>77</v>
      </c>
      <c r="H4076" s="12" t="s">
        <v>33</v>
      </c>
      <c r="I4076" s="12" t="s">
        <v>589</v>
      </c>
      <c r="J4076" s="12" t="s">
        <v>3388</v>
      </c>
      <c r="K4076" s="12"/>
      <c r="L4076" s="12"/>
      <c r="M4076" s="12"/>
      <c r="N4076" s="12" t="s">
        <v>1761</v>
      </c>
      <c r="O4076" s="12">
        <v>23</v>
      </c>
      <c r="P4076" s="13">
        <v>4799.8</v>
      </c>
      <c r="Q4076" s="14"/>
    </row>
    <row r="4077" spans="1:17" ht="21">
      <c r="A4077" s="11" t="s">
        <v>165</v>
      </c>
      <c r="B4077" s="12" t="s">
        <v>3630</v>
      </c>
      <c r="C4077" s="12" t="s">
        <v>73</v>
      </c>
      <c r="D4077" s="12" t="s">
        <v>505</v>
      </c>
      <c r="E4077" s="12" t="s">
        <v>20</v>
      </c>
      <c r="F4077" s="12" t="s">
        <v>76</v>
      </c>
      <c r="G4077" s="12" t="s">
        <v>77</v>
      </c>
      <c r="H4077" s="12" t="s">
        <v>42</v>
      </c>
      <c r="I4077" s="12" t="s">
        <v>589</v>
      </c>
      <c r="J4077" s="12" t="s">
        <v>3772</v>
      </c>
      <c r="K4077" s="12"/>
      <c r="L4077" s="12"/>
      <c r="M4077" s="12"/>
      <c r="N4077" s="12" t="s">
        <v>3773</v>
      </c>
      <c r="O4077" s="12">
        <v>28</v>
      </c>
      <c r="P4077" s="13">
        <v>22229.43</v>
      </c>
      <c r="Q4077" s="14"/>
    </row>
    <row r="4078" spans="1:17" ht="21">
      <c r="A4078" s="11" t="s">
        <v>165</v>
      </c>
      <c r="B4078" s="12" t="s">
        <v>1960</v>
      </c>
      <c r="C4078" s="12" t="s">
        <v>18</v>
      </c>
      <c r="D4078" s="12" t="s">
        <v>85</v>
      </c>
      <c r="E4078" s="12" t="s">
        <v>49</v>
      </c>
      <c r="F4078" s="12" t="s">
        <v>86</v>
      </c>
      <c r="G4078" s="12" t="s">
        <v>77</v>
      </c>
      <c r="H4078" s="12" t="s">
        <v>33</v>
      </c>
      <c r="I4078" s="12"/>
      <c r="J4078" s="12" t="s">
        <v>24</v>
      </c>
      <c r="K4078" s="12" t="s">
        <v>506</v>
      </c>
      <c r="L4078" s="12"/>
      <c r="M4078" s="12"/>
      <c r="N4078" s="12" t="s">
        <v>609</v>
      </c>
      <c r="O4078" s="12">
        <v>53</v>
      </c>
      <c r="P4078" s="13">
        <v>32487</v>
      </c>
      <c r="Q4078" s="14"/>
    </row>
    <row r="4079" spans="1:17" ht="21">
      <c r="A4079" s="11" t="s">
        <v>165</v>
      </c>
      <c r="B4079" s="12" t="s">
        <v>3416</v>
      </c>
      <c r="C4079" s="12" t="s">
        <v>48</v>
      </c>
      <c r="D4079" s="12" t="s">
        <v>85</v>
      </c>
      <c r="E4079" s="12" t="s">
        <v>75</v>
      </c>
      <c r="F4079" s="12" t="s">
        <v>76</v>
      </c>
      <c r="G4079" s="12" t="s">
        <v>77</v>
      </c>
      <c r="H4079" s="12" t="s">
        <v>42</v>
      </c>
      <c r="I4079" s="12" t="s">
        <v>589</v>
      </c>
      <c r="J4079" s="12" t="s">
        <v>24</v>
      </c>
      <c r="K4079" s="12"/>
      <c r="L4079" s="12"/>
      <c r="M4079" s="12"/>
      <c r="N4079" s="12" t="s">
        <v>3145</v>
      </c>
      <c r="O4079" s="12">
        <v>14</v>
      </c>
      <c r="P4079" s="13">
        <v>168659.4</v>
      </c>
      <c r="Q4079" s="14"/>
    </row>
    <row r="4080" spans="1:17" ht="21">
      <c r="A4080" s="11" t="s">
        <v>165</v>
      </c>
      <c r="B4080" s="12" t="s">
        <v>2908</v>
      </c>
      <c r="C4080" s="12" t="s">
        <v>18</v>
      </c>
      <c r="D4080" s="12"/>
      <c r="E4080" s="12" t="s">
        <v>1187</v>
      </c>
      <c r="F4080" s="12" t="s">
        <v>86</v>
      </c>
      <c r="G4080" s="12"/>
      <c r="H4080" s="12" t="s">
        <v>42</v>
      </c>
      <c r="I4080" s="12"/>
      <c r="J4080" s="12"/>
      <c r="K4080" s="12"/>
      <c r="L4080" s="12"/>
      <c r="M4080" s="12"/>
      <c r="N4080" s="12" t="s">
        <v>323</v>
      </c>
      <c r="O4080" s="12">
        <v>58</v>
      </c>
      <c r="P4080" s="13">
        <v>8969.77</v>
      </c>
      <c r="Q4080" s="14"/>
    </row>
    <row r="4081" spans="1:17" ht="21">
      <c r="A4081" s="11" t="s">
        <v>165</v>
      </c>
      <c r="B4081" s="12" t="s">
        <v>3469</v>
      </c>
      <c r="C4081" s="12" t="s">
        <v>18</v>
      </c>
      <c r="D4081" s="12" t="s">
        <v>2885</v>
      </c>
      <c r="E4081" s="12" t="s">
        <v>58</v>
      </c>
      <c r="F4081" s="12" t="s">
        <v>86</v>
      </c>
      <c r="G4081" s="12" t="s">
        <v>67</v>
      </c>
      <c r="H4081" s="12" t="s">
        <v>338</v>
      </c>
      <c r="I4081" s="12" t="s">
        <v>589</v>
      </c>
      <c r="J4081" s="12" t="s">
        <v>24</v>
      </c>
      <c r="K4081" s="12"/>
      <c r="L4081" s="12"/>
      <c r="M4081" s="12"/>
      <c r="N4081" s="12" t="s">
        <v>1673</v>
      </c>
      <c r="O4081" s="12">
        <v>58</v>
      </c>
      <c r="P4081" s="13">
        <v>81592</v>
      </c>
      <c r="Q4081" s="14"/>
    </row>
    <row r="4082" spans="1:17" ht="21">
      <c r="A4082" s="11" t="s">
        <v>28</v>
      </c>
      <c r="B4082" s="12"/>
      <c r="C4082" s="12" t="s">
        <v>29</v>
      </c>
      <c r="D4082" s="12" t="s">
        <v>30</v>
      </c>
      <c r="E4082" s="12" t="s">
        <v>20</v>
      </c>
      <c r="F4082" s="12" t="s">
        <v>31</v>
      </c>
      <c r="G4082" s="12" t="s">
        <v>32</v>
      </c>
      <c r="H4082" s="12" t="s">
        <v>33</v>
      </c>
      <c r="I4082" s="12" t="s">
        <v>34</v>
      </c>
      <c r="J4082" s="12" t="s">
        <v>24</v>
      </c>
      <c r="K4082" s="12" t="s">
        <v>25</v>
      </c>
      <c r="L4082" s="12"/>
      <c r="M4082" s="12">
        <v>4.5</v>
      </c>
      <c r="N4082" s="12" t="s">
        <v>45</v>
      </c>
      <c r="O4082" s="12">
        <v>48</v>
      </c>
      <c r="P4082" s="13">
        <v>57867.63</v>
      </c>
      <c r="Q4082" s="14"/>
    </row>
    <row r="4083" spans="1:17" ht="21">
      <c r="A4083" s="11" t="s">
        <v>152</v>
      </c>
      <c r="B4083" s="12" t="s">
        <v>153</v>
      </c>
      <c r="C4083" s="12" t="s">
        <v>73</v>
      </c>
      <c r="D4083" s="12" t="s">
        <v>30</v>
      </c>
      <c r="E4083" s="12" t="s">
        <v>20</v>
      </c>
      <c r="F4083" s="12" t="s">
        <v>31</v>
      </c>
      <c r="G4083" s="12" t="s">
        <v>41</v>
      </c>
      <c r="H4083" s="12" t="s">
        <v>23</v>
      </c>
      <c r="I4083" s="12"/>
      <c r="J4083" s="12" t="s">
        <v>24</v>
      </c>
      <c r="K4083" s="12" t="s">
        <v>25</v>
      </c>
      <c r="L4083" s="12"/>
      <c r="M4083" s="12"/>
      <c r="N4083" s="12" t="s">
        <v>78</v>
      </c>
      <c r="O4083" s="12">
        <v>27</v>
      </c>
      <c r="P4083" s="13">
        <v>20466</v>
      </c>
      <c r="Q4083" s="14"/>
    </row>
    <row r="4084" spans="1:17" ht="21">
      <c r="A4084" s="11" t="s">
        <v>17</v>
      </c>
      <c r="B4084" s="12" t="s">
        <v>101</v>
      </c>
      <c r="C4084" s="12" t="s">
        <v>29</v>
      </c>
      <c r="D4084" s="12" t="s">
        <v>102</v>
      </c>
      <c r="E4084" s="12" t="s">
        <v>20</v>
      </c>
      <c r="F4084" s="12" t="s">
        <v>31</v>
      </c>
      <c r="G4084" s="12" t="s">
        <v>96</v>
      </c>
      <c r="H4084" s="12" t="s">
        <v>23</v>
      </c>
      <c r="I4084" s="12"/>
      <c r="J4084" s="12" t="s">
        <v>24</v>
      </c>
      <c r="K4084" s="12" t="s">
        <v>25</v>
      </c>
      <c r="L4084" s="12"/>
      <c r="M4084" s="12"/>
      <c r="N4084" s="12" t="s">
        <v>127</v>
      </c>
      <c r="O4084" s="12">
        <v>39</v>
      </c>
      <c r="P4084" s="13">
        <v>33544</v>
      </c>
      <c r="Q4084" s="14"/>
    </row>
    <row r="4085" spans="1:17" ht="21">
      <c r="A4085" s="11" t="s">
        <v>36</v>
      </c>
      <c r="B4085" s="12" t="s">
        <v>37</v>
      </c>
      <c r="C4085" s="12" t="s">
        <v>38</v>
      </c>
      <c r="D4085" s="12" t="s">
        <v>39</v>
      </c>
      <c r="E4085" s="12"/>
      <c r="F4085" s="12" t="s">
        <v>40</v>
      </c>
      <c r="G4085" s="12" t="s">
        <v>41</v>
      </c>
      <c r="H4085" s="12" t="s">
        <v>42</v>
      </c>
      <c r="I4085" s="12"/>
      <c r="J4085" s="12" t="s">
        <v>43</v>
      </c>
      <c r="K4085" s="12"/>
      <c r="L4085" s="12" t="s">
        <v>44</v>
      </c>
      <c r="M4085" s="12">
        <v>5</v>
      </c>
      <c r="N4085" s="12" t="s">
        <v>61</v>
      </c>
      <c r="O4085" s="12">
        <v>30</v>
      </c>
      <c r="P4085" s="13">
        <v>34219.42</v>
      </c>
      <c r="Q4085" s="14"/>
    </row>
    <row r="4086" spans="1:17" ht="21">
      <c r="A4086" s="11" t="s">
        <v>36</v>
      </c>
      <c r="B4086" s="12" t="s">
        <v>149</v>
      </c>
      <c r="C4086" s="12" t="s">
        <v>29</v>
      </c>
      <c r="D4086" s="12" t="s">
        <v>39</v>
      </c>
      <c r="E4086" s="12"/>
      <c r="F4086" s="12" t="s">
        <v>40</v>
      </c>
      <c r="G4086" s="12" t="s">
        <v>41</v>
      </c>
      <c r="H4086" s="12" t="s">
        <v>42</v>
      </c>
      <c r="I4086" s="12"/>
      <c r="J4086" s="12" t="s">
        <v>43</v>
      </c>
      <c r="K4086" s="12" t="s">
        <v>150</v>
      </c>
      <c r="L4086" s="12" t="s">
        <v>44</v>
      </c>
      <c r="M4086" s="12">
        <v>1</v>
      </c>
      <c r="N4086" s="12" t="s">
        <v>100</v>
      </c>
      <c r="O4086" s="12">
        <v>20</v>
      </c>
      <c r="P4086" s="13">
        <v>96843</v>
      </c>
      <c r="Q4086" s="14"/>
    </row>
    <row r="4087" spans="1:17" ht="21">
      <c r="A4087" s="11" t="s">
        <v>17</v>
      </c>
      <c r="B4087" s="12"/>
      <c r="C4087" s="12" t="s">
        <v>18</v>
      </c>
      <c r="D4087" s="12" t="s">
        <v>19</v>
      </c>
      <c r="E4087" s="12" t="s">
        <v>20</v>
      </c>
      <c r="F4087" s="12" t="s">
        <v>21</v>
      </c>
      <c r="G4087" s="12" t="s">
        <v>22</v>
      </c>
      <c r="H4087" s="12" t="s">
        <v>23</v>
      </c>
      <c r="I4087" s="12"/>
      <c r="J4087" s="12" t="s">
        <v>24</v>
      </c>
      <c r="K4087" s="12" t="s">
        <v>25</v>
      </c>
      <c r="L4087" s="12" t="s">
        <v>26</v>
      </c>
      <c r="M4087" s="12"/>
      <c r="N4087" s="12" t="s">
        <v>132</v>
      </c>
      <c r="O4087" s="12">
        <v>47</v>
      </c>
      <c r="P4087" s="13">
        <v>43999.56</v>
      </c>
      <c r="Q4087" s="14"/>
    </row>
    <row r="4088" spans="1:17" ht="21">
      <c r="A4088" s="11" t="s">
        <v>165</v>
      </c>
      <c r="B4088" s="12" t="s">
        <v>3444</v>
      </c>
      <c r="C4088" s="12" t="s">
        <v>29</v>
      </c>
      <c r="D4088" s="12"/>
      <c r="E4088" s="12" t="s">
        <v>75</v>
      </c>
      <c r="F4088" s="12" t="s">
        <v>86</v>
      </c>
      <c r="G4088" s="12"/>
      <c r="H4088" s="12" t="s">
        <v>338</v>
      </c>
      <c r="I4088" s="12"/>
      <c r="J4088" s="12"/>
      <c r="K4088" s="12"/>
      <c r="L4088" s="12"/>
      <c r="M4088" s="12"/>
      <c r="N4088" s="12" t="s">
        <v>1203</v>
      </c>
      <c r="O4088" s="12">
        <v>36</v>
      </c>
      <c r="P4088" s="13">
        <v>16999.830000000002</v>
      </c>
      <c r="Q4088" s="14"/>
    </row>
    <row r="4089" spans="1:17" ht="21">
      <c r="A4089" s="11" t="s">
        <v>165</v>
      </c>
      <c r="B4089" s="12" t="s">
        <v>3468</v>
      </c>
      <c r="C4089" s="12" t="s">
        <v>29</v>
      </c>
      <c r="D4089" s="12" t="s">
        <v>85</v>
      </c>
      <c r="E4089" s="12" t="s">
        <v>75</v>
      </c>
      <c r="F4089" s="12" t="s">
        <v>86</v>
      </c>
      <c r="G4089" s="12" t="s">
        <v>77</v>
      </c>
      <c r="H4089" s="12" t="s">
        <v>338</v>
      </c>
      <c r="I4089" s="12" t="s">
        <v>589</v>
      </c>
      <c r="J4089" s="12" t="s">
        <v>24</v>
      </c>
      <c r="K4089" s="12"/>
      <c r="L4089" s="12"/>
      <c r="M4089" s="12"/>
      <c r="N4089" s="12" t="s">
        <v>1554</v>
      </c>
      <c r="O4089" s="12">
        <v>32</v>
      </c>
      <c r="P4089" s="13">
        <v>25219.35</v>
      </c>
      <c r="Q4089" s="14"/>
    </row>
    <row r="4090" spans="1:17" ht="21">
      <c r="A4090" s="11" t="s">
        <v>165</v>
      </c>
      <c r="B4090" s="12" t="s">
        <v>1701</v>
      </c>
      <c r="C4090" s="12" t="s">
        <v>18</v>
      </c>
      <c r="D4090" s="12"/>
      <c r="E4090" s="12" t="s">
        <v>75</v>
      </c>
      <c r="F4090" s="12" t="s">
        <v>76</v>
      </c>
      <c r="G4090" s="12" t="s">
        <v>77</v>
      </c>
      <c r="H4090" s="12" t="s">
        <v>42</v>
      </c>
      <c r="I4090" s="12"/>
      <c r="J4090" s="12" t="s">
        <v>24</v>
      </c>
      <c r="K4090" s="12"/>
      <c r="L4090" s="12"/>
      <c r="M4090" s="12"/>
      <c r="N4090" s="12" t="s">
        <v>1408</v>
      </c>
      <c r="O4090" s="12">
        <v>29</v>
      </c>
      <c r="P4090" s="13">
        <v>10846.11</v>
      </c>
      <c r="Q4090" s="14"/>
    </row>
    <row r="4091" spans="1:17" ht="21">
      <c r="A4091" s="11" t="s">
        <v>165</v>
      </c>
      <c r="B4091" s="12" t="s">
        <v>2353</v>
      </c>
      <c r="C4091" s="12" t="s">
        <v>18</v>
      </c>
      <c r="D4091" s="12" t="s">
        <v>85</v>
      </c>
      <c r="E4091" s="12" t="s">
        <v>20</v>
      </c>
      <c r="F4091" s="12" t="s">
        <v>86</v>
      </c>
      <c r="G4091" s="12" t="s">
        <v>41</v>
      </c>
      <c r="H4091" s="12" t="s">
        <v>42</v>
      </c>
      <c r="I4091" s="12" t="s">
        <v>589</v>
      </c>
      <c r="J4091" s="12" t="s">
        <v>24</v>
      </c>
      <c r="K4091" s="12"/>
      <c r="L4091" s="12"/>
      <c r="M4091" s="12"/>
      <c r="N4091" s="12" t="s">
        <v>1138</v>
      </c>
      <c r="O4091" s="12">
        <v>25</v>
      </c>
      <c r="P4091" s="13">
        <v>17939.54</v>
      </c>
      <c r="Q4091" s="14"/>
    </row>
    <row r="4092" spans="1:17" ht="21">
      <c r="A4092" s="11" t="s">
        <v>165</v>
      </c>
      <c r="B4092" s="12" t="s">
        <v>3393</v>
      </c>
      <c r="C4092" s="12" t="s">
        <v>29</v>
      </c>
      <c r="D4092" s="12" t="s">
        <v>30</v>
      </c>
      <c r="E4092" s="12" t="s">
        <v>49</v>
      </c>
      <c r="F4092" s="12" t="s">
        <v>76</v>
      </c>
      <c r="G4092" s="12" t="s">
        <v>77</v>
      </c>
      <c r="H4092" s="12" t="s">
        <v>33</v>
      </c>
      <c r="I4092" s="12" t="s">
        <v>589</v>
      </c>
      <c r="J4092" s="12" t="s">
        <v>3446</v>
      </c>
      <c r="K4092" s="12"/>
      <c r="L4092" s="12"/>
      <c r="M4092" s="12"/>
      <c r="N4092" s="12" t="s">
        <v>27</v>
      </c>
      <c r="O4092" s="12">
        <v>14</v>
      </c>
      <c r="P4092" s="13">
        <v>17599</v>
      </c>
      <c r="Q4092" s="14"/>
    </row>
    <row r="4093" spans="1:17" ht="21">
      <c r="A4093" s="11" t="s">
        <v>165</v>
      </c>
      <c r="B4093" s="12" t="s">
        <v>2029</v>
      </c>
      <c r="C4093" s="12" t="s">
        <v>48</v>
      </c>
      <c r="D4093" s="12" t="s">
        <v>85</v>
      </c>
      <c r="E4093" s="12" t="s">
        <v>75</v>
      </c>
      <c r="F4093" s="12" t="s">
        <v>76</v>
      </c>
      <c r="G4093" s="12" t="s">
        <v>77</v>
      </c>
      <c r="H4093" s="12" t="s">
        <v>33</v>
      </c>
      <c r="I4093" s="12" t="s">
        <v>589</v>
      </c>
      <c r="J4093" s="12" t="s">
        <v>24</v>
      </c>
      <c r="K4093" s="12"/>
      <c r="L4093" s="12"/>
      <c r="M4093" s="12"/>
      <c r="N4093" s="12" t="s">
        <v>1710</v>
      </c>
      <c r="O4093" s="12">
        <v>59</v>
      </c>
      <c r="P4093" s="13">
        <v>13499.85</v>
      </c>
      <c r="Q4093" s="14"/>
    </row>
    <row r="4094" spans="1:17" ht="21">
      <c r="A4094" s="11" t="s">
        <v>165</v>
      </c>
      <c r="B4094" s="12" t="s">
        <v>907</v>
      </c>
      <c r="C4094" s="12" t="s">
        <v>210</v>
      </c>
      <c r="D4094" s="12" t="s">
        <v>85</v>
      </c>
      <c r="E4094" s="12" t="s">
        <v>2443</v>
      </c>
      <c r="F4094" s="12" t="s">
        <v>145</v>
      </c>
      <c r="G4094" s="12" t="s">
        <v>32</v>
      </c>
      <c r="H4094" s="12" t="s">
        <v>33</v>
      </c>
      <c r="I4094" s="12" t="s">
        <v>589</v>
      </c>
      <c r="J4094" s="12" t="s">
        <v>3403</v>
      </c>
      <c r="K4094" s="12"/>
      <c r="L4094" s="12"/>
      <c r="M4094" s="12"/>
      <c r="N4094" s="12" t="s">
        <v>2789</v>
      </c>
      <c r="O4094" s="12">
        <v>19</v>
      </c>
      <c r="P4094" s="13">
        <v>37253.58</v>
      </c>
      <c r="Q4094" s="14"/>
    </row>
    <row r="4095" spans="1:17" ht="21">
      <c r="A4095" s="11" t="s">
        <v>71</v>
      </c>
      <c r="B4095" s="12" t="s">
        <v>3774</v>
      </c>
      <c r="C4095" s="12" t="s">
        <v>29</v>
      </c>
      <c r="D4095" s="12" t="s">
        <v>74</v>
      </c>
      <c r="E4095" s="12" t="s">
        <v>90</v>
      </c>
      <c r="F4095" s="12" t="s">
        <v>374</v>
      </c>
      <c r="G4095" s="12" t="s">
        <v>77</v>
      </c>
      <c r="H4095" s="12" t="s">
        <v>338</v>
      </c>
      <c r="I4095" s="12" t="s">
        <v>1451</v>
      </c>
      <c r="J4095" s="12" t="s">
        <v>43</v>
      </c>
      <c r="K4095" s="12"/>
      <c r="L4095" s="12"/>
      <c r="M4095" s="12"/>
      <c r="N4095" s="12" t="s">
        <v>3509</v>
      </c>
      <c r="O4095" s="12">
        <v>21</v>
      </c>
      <c r="P4095" s="13">
        <v>14719.77</v>
      </c>
      <c r="Q4095" s="14"/>
    </row>
    <row r="4096" spans="1:17" ht="21">
      <c r="A4096" s="11" t="s">
        <v>165</v>
      </c>
      <c r="B4096" s="12" t="s">
        <v>3616</v>
      </c>
      <c r="C4096" s="12" t="s">
        <v>73</v>
      </c>
      <c r="D4096" s="12" t="s">
        <v>30</v>
      </c>
      <c r="E4096" s="12" t="s">
        <v>20</v>
      </c>
      <c r="F4096" s="12" t="s">
        <v>76</v>
      </c>
      <c r="G4096" s="12" t="s">
        <v>77</v>
      </c>
      <c r="H4096" s="12" t="s">
        <v>33</v>
      </c>
      <c r="I4096" s="12" t="s">
        <v>589</v>
      </c>
      <c r="J4096" s="12" t="s">
        <v>3396</v>
      </c>
      <c r="K4096" s="12"/>
      <c r="L4096" s="12"/>
      <c r="M4096" s="12"/>
      <c r="N4096" s="12" t="s">
        <v>2188</v>
      </c>
      <c r="O4096" s="12">
        <v>35</v>
      </c>
      <c r="P4096" s="13">
        <v>11166.84</v>
      </c>
      <c r="Q4096" s="14"/>
    </row>
    <row r="4097" spans="1:17" ht="21">
      <c r="A4097" s="11" t="s">
        <v>165</v>
      </c>
      <c r="B4097" s="12" t="s">
        <v>2894</v>
      </c>
      <c r="C4097" s="12" t="s">
        <v>29</v>
      </c>
      <c r="D4097" s="12" t="s">
        <v>85</v>
      </c>
      <c r="E4097" s="12" t="s">
        <v>20</v>
      </c>
      <c r="F4097" s="12" t="s">
        <v>86</v>
      </c>
      <c r="G4097" s="12" t="s">
        <v>32</v>
      </c>
      <c r="H4097" s="12" t="s">
        <v>338</v>
      </c>
      <c r="I4097" s="12" t="s">
        <v>589</v>
      </c>
      <c r="J4097" s="12" t="s">
        <v>24</v>
      </c>
      <c r="K4097" s="12"/>
      <c r="L4097" s="12"/>
      <c r="M4097" s="12"/>
      <c r="N4097" s="12" t="s">
        <v>802</v>
      </c>
      <c r="O4097" s="12">
        <v>24</v>
      </c>
      <c r="P4097" s="13">
        <v>23517.78</v>
      </c>
      <c r="Q4097" s="14"/>
    </row>
    <row r="4098" spans="1:17" ht="21">
      <c r="A4098" s="11" t="s">
        <v>165</v>
      </c>
      <c r="B4098" s="12" t="s">
        <v>2894</v>
      </c>
      <c r="C4098" s="12" t="s">
        <v>29</v>
      </c>
      <c r="D4098" s="12" t="s">
        <v>85</v>
      </c>
      <c r="E4098" s="12" t="s">
        <v>58</v>
      </c>
      <c r="F4098" s="12" t="s">
        <v>86</v>
      </c>
      <c r="G4098" s="12" t="s">
        <v>77</v>
      </c>
      <c r="H4098" s="12" t="s">
        <v>338</v>
      </c>
      <c r="I4098" s="12" t="s">
        <v>589</v>
      </c>
      <c r="J4098" s="12" t="s">
        <v>24</v>
      </c>
      <c r="K4098" s="12"/>
      <c r="L4098" s="12"/>
      <c r="M4098" s="12"/>
      <c r="N4098" s="12" t="s">
        <v>814</v>
      </c>
      <c r="O4098" s="12">
        <v>29</v>
      </c>
      <c r="P4098" s="13">
        <v>8823</v>
      </c>
      <c r="Q4098" s="14"/>
    </row>
    <row r="4099" spans="1:17" ht="21">
      <c r="A4099" s="11" t="s">
        <v>165</v>
      </c>
      <c r="B4099" s="12" t="s">
        <v>3630</v>
      </c>
      <c r="C4099" s="12" t="s">
        <v>73</v>
      </c>
      <c r="D4099" s="12" t="s">
        <v>505</v>
      </c>
      <c r="E4099" s="12" t="s">
        <v>75</v>
      </c>
      <c r="F4099" s="12" t="s">
        <v>76</v>
      </c>
      <c r="G4099" s="12" t="s">
        <v>77</v>
      </c>
      <c r="H4099" s="12" t="s">
        <v>42</v>
      </c>
      <c r="I4099" s="12" t="s">
        <v>589</v>
      </c>
      <c r="J4099" s="12" t="s">
        <v>24</v>
      </c>
      <c r="K4099" s="12"/>
      <c r="L4099" s="12"/>
      <c r="M4099" s="12"/>
      <c r="N4099" s="12" t="s">
        <v>3171</v>
      </c>
      <c r="O4099" s="12">
        <v>56</v>
      </c>
      <c r="P4099" s="13">
        <v>87945</v>
      </c>
      <c r="Q4099" s="14"/>
    </row>
    <row r="4100" spans="1:17" ht="21">
      <c r="A4100" s="11" t="s">
        <v>17</v>
      </c>
      <c r="B4100" s="12"/>
      <c r="C4100" s="12" t="s">
        <v>29</v>
      </c>
      <c r="D4100" s="12" t="s">
        <v>19</v>
      </c>
      <c r="E4100" s="12" t="s">
        <v>94</v>
      </c>
      <c r="F4100" s="12" t="s">
        <v>95</v>
      </c>
      <c r="G4100" s="12" t="s">
        <v>96</v>
      </c>
      <c r="H4100" s="12" t="s">
        <v>23</v>
      </c>
      <c r="I4100" s="12"/>
      <c r="J4100" s="12" t="s">
        <v>24</v>
      </c>
      <c r="K4100" s="12" t="s">
        <v>25</v>
      </c>
      <c r="L4100" s="12" t="s">
        <v>97</v>
      </c>
      <c r="M4100" s="12">
        <v>5</v>
      </c>
      <c r="N4100" s="12" t="s">
        <v>151</v>
      </c>
      <c r="O4100" s="12">
        <v>38</v>
      </c>
      <c r="P4100" s="13">
        <v>24959.360000000001</v>
      </c>
      <c r="Q4100" s="14"/>
    </row>
    <row r="4101" spans="1:17" ht="21">
      <c r="A4101" s="11" t="s">
        <v>28</v>
      </c>
      <c r="B4101" s="12"/>
      <c r="C4101" s="12" t="s">
        <v>18</v>
      </c>
      <c r="D4101" s="12" t="s">
        <v>287</v>
      </c>
      <c r="E4101" s="12" t="s">
        <v>32</v>
      </c>
      <c r="F4101" s="12" t="s">
        <v>288</v>
      </c>
      <c r="G4101" s="12" t="s">
        <v>77</v>
      </c>
      <c r="H4101" s="12" t="s">
        <v>23</v>
      </c>
      <c r="I4101" s="12"/>
      <c r="J4101" s="12" t="s">
        <v>24</v>
      </c>
      <c r="K4101" s="12" t="s">
        <v>25</v>
      </c>
      <c r="L4101" s="12" t="s">
        <v>97</v>
      </c>
      <c r="M4101" s="12">
        <v>4.7</v>
      </c>
      <c r="N4101" s="12" t="s">
        <v>151</v>
      </c>
      <c r="O4101" s="12">
        <v>56</v>
      </c>
      <c r="P4101" s="13">
        <v>110499.35</v>
      </c>
      <c r="Q4101" s="14"/>
    </row>
    <row r="4102" spans="1:17" ht="21">
      <c r="A4102" s="11" t="s">
        <v>28</v>
      </c>
      <c r="B4102" s="12"/>
      <c r="C4102" s="12" t="s">
        <v>29</v>
      </c>
      <c r="D4102" s="12" t="s">
        <v>85</v>
      </c>
      <c r="E4102" s="12" t="s">
        <v>20</v>
      </c>
      <c r="F4102" s="12" t="s">
        <v>99</v>
      </c>
      <c r="G4102" s="12" t="s">
        <v>77</v>
      </c>
      <c r="H4102" s="12" t="s">
        <v>23</v>
      </c>
      <c r="I4102" s="12"/>
      <c r="J4102" s="12" t="s">
        <v>24</v>
      </c>
      <c r="K4102" s="12" t="s">
        <v>25</v>
      </c>
      <c r="L4102" s="12" t="s">
        <v>97</v>
      </c>
      <c r="M4102" s="12">
        <v>4.4000000000000004</v>
      </c>
      <c r="N4102" s="12" t="s">
        <v>211</v>
      </c>
      <c r="O4102" s="12">
        <v>57</v>
      </c>
      <c r="P4102" s="13">
        <v>42104.79</v>
      </c>
      <c r="Q4102" s="14"/>
    </row>
    <row r="4103" spans="1:17" ht="21">
      <c r="A4103" s="11" t="s">
        <v>123</v>
      </c>
      <c r="B4103" s="12" t="s">
        <v>1085</v>
      </c>
      <c r="C4103" s="12" t="s">
        <v>73</v>
      </c>
      <c r="D4103" s="12" t="s">
        <v>3775</v>
      </c>
      <c r="E4103" s="12" t="s">
        <v>90</v>
      </c>
      <c r="F4103" s="12" t="s">
        <v>374</v>
      </c>
      <c r="G4103" s="12" t="s">
        <v>77</v>
      </c>
      <c r="H4103" s="12" t="s">
        <v>256</v>
      </c>
      <c r="I4103" s="12" t="s">
        <v>1353</v>
      </c>
      <c r="J4103" s="12" t="s">
        <v>24</v>
      </c>
      <c r="K4103" s="12"/>
      <c r="L4103" s="12"/>
      <c r="M4103" s="12"/>
      <c r="N4103" s="12" t="s">
        <v>2746</v>
      </c>
      <c r="O4103" s="12">
        <v>27</v>
      </c>
      <c r="P4103" s="13">
        <v>213975.44</v>
      </c>
      <c r="Q4103" s="14"/>
    </row>
    <row r="4104" spans="1:17" ht="21">
      <c r="A4104" s="11" t="s">
        <v>165</v>
      </c>
      <c r="B4104" s="12" t="s">
        <v>2353</v>
      </c>
      <c r="C4104" s="12" t="s">
        <v>18</v>
      </c>
      <c r="D4104" s="12" t="s">
        <v>85</v>
      </c>
      <c r="E4104" s="12" t="s">
        <v>49</v>
      </c>
      <c r="F4104" s="12" t="s">
        <v>86</v>
      </c>
      <c r="G4104" s="12" t="s">
        <v>77</v>
      </c>
      <c r="H4104" s="12" t="s">
        <v>338</v>
      </c>
      <c r="I4104" s="12" t="s">
        <v>589</v>
      </c>
      <c r="J4104" s="12" t="s">
        <v>24</v>
      </c>
      <c r="K4104" s="12"/>
      <c r="L4104" s="12"/>
      <c r="M4104" s="12"/>
      <c r="N4104" s="12" t="s">
        <v>1673</v>
      </c>
      <c r="O4104" s="12">
        <v>57</v>
      </c>
      <c r="P4104" s="13">
        <v>41999.58</v>
      </c>
      <c r="Q4104" s="14"/>
    </row>
    <row r="4105" spans="1:17" ht="21">
      <c r="A4105" s="11" t="s">
        <v>165</v>
      </c>
      <c r="B4105" s="12" t="s">
        <v>3486</v>
      </c>
      <c r="C4105" s="12" t="s">
        <v>18</v>
      </c>
      <c r="D4105" s="12" t="s">
        <v>85</v>
      </c>
      <c r="E4105" s="12" t="s">
        <v>49</v>
      </c>
      <c r="F4105" s="12" t="s">
        <v>86</v>
      </c>
      <c r="G4105" s="12" t="s">
        <v>22</v>
      </c>
      <c r="H4105" s="12" t="s">
        <v>338</v>
      </c>
      <c r="I4105" s="12" t="s">
        <v>589</v>
      </c>
      <c r="J4105" s="12" t="s">
        <v>24</v>
      </c>
      <c r="K4105" s="12"/>
      <c r="L4105" s="12"/>
      <c r="M4105" s="12"/>
      <c r="N4105" s="12" t="s">
        <v>1055</v>
      </c>
      <c r="O4105" s="12">
        <v>20</v>
      </c>
      <c r="P4105" s="13">
        <v>71997.600000000006</v>
      </c>
      <c r="Q4105" s="14"/>
    </row>
    <row r="4106" spans="1:17" ht="21">
      <c r="A4106" s="11" t="s">
        <v>165</v>
      </c>
      <c r="B4106" s="12" t="s">
        <v>1472</v>
      </c>
      <c r="C4106" s="12" t="s">
        <v>29</v>
      </c>
      <c r="D4106" s="12" t="s">
        <v>853</v>
      </c>
      <c r="E4106" s="12" t="s">
        <v>75</v>
      </c>
      <c r="F4106" s="12" t="s">
        <v>76</v>
      </c>
      <c r="G4106" s="12" t="s">
        <v>77</v>
      </c>
      <c r="H4106" s="12" t="s">
        <v>33</v>
      </c>
      <c r="I4106" s="12" t="s">
        <v>589</v>
      </c>
      <c r="J4106" s="12" t="s">
        <v>3396</v>
      </c>
      <c r="K4106" s="12"/>
      <c r="L4106" s="12"/>
      <c r="M4106" s="12"/>
      <c r="N4106" s="12" t="s">
        <v>2391</v>
      </c>
      <c r="O4106" s="12">
        <v>40</v>
      </c>
      <c r="P4106" s="13">
        <v>43355.55</v>
      </c>
      <c r="Q4106" s="14"/>
    </row>
    <row r="4107" spans="1:17" ht="21">
      <c r="A4107" s="11" t="s">
        <v>165</v>
      </c>
      <c r="B4107" s="12" t="s">
        <v>2966</v>
      </c>
      <c r="C4107" s="12" t="s">
        <v>18</v>
      </c>
      <c r="D4107" s="12" t="s">
        <v>85</v>
      </c>
      <c r="E4107" s="12" t="s">
        <v>75</v>
      </c>
      <c r="F4107" s="12" t="s">
        <v>76</v>
      </c>
      <c r="G4107" s="12" t="s">
        <v>41</v>
      </c>
      <c r="H4107" s="12" t="s">
        <v>33</v>
      </c>
      <c r="I4107" s="12" t="s">
        <v>589</v>
      </c>
      <c r="J4107" s="12" t="s">
        <v>3776</v>
      </c>
      <c r="K4107" s="12"/>
      <c r="L4107" s="12"/>
      <c r="M4107" s="12"/>
      <c r="N4107" s="12" t="s">
        <v>2441</v>
      </c>
      <c r="O4107" s="12">
        <v>46</v>
      </c>
      <c r="P4107" s="13">
        <v>37169.370000000003</v>
      </c>
      <c r="Q4107" s="14"/>
    </row>
    <row r="4108" spans="1:17" ht="21">
      <c r="A4108" s="11" t="s">
        <v>71</v>
      </c>
      <c r="B4108" s="12" t="s">
        <v>3751</v>
      </c>
      <c r="C4108" s="12" t="s">
        <v>105</v>
      </c>
      <c r="D4108" s="12" t="s">
        <v>118</v>
      </c>
      <c r="E4108" s="12" t="s">
        <v>90</v>
      </c>
      <c r="F4108" s="12" t="s">
        <v>3752</v>
      </c>
      <c r="G4108" s="12" t="s">
        <v>77</v>
      </c>
      <c r="H4108" s="12" t="s">
        <v>338</v>
      </c>
      <c r="I4108" s="12" t="s">
        <v>676</v>
      </c>
      <c r="J4108" s="12" t="s">
        <v>43</v>
      </c>
      <c r="K4108" s="12"/>
      <c r="L4108" s="12"/>
      <c r="M4108" s="12"/>
      <c r="N4108" s="12" t="s">
        <v>2196</v>
      </c>
      <c r="O4108" s="12">
        <v>36</v>
      </c>
      <c r="P4108" s="13">
        <v>158162.54999999999</v>
      </c>
      <c r="Q4108" s="14"/>
    </row>
    <row r="4109" spans="1:17" ht="21">
      <c r="A4109" s="11" t="s">
        <v>123</v>
      </c>
      <c r="B4109" s="12" t="s">
        <v>3596</v>
      </c>
      <c r="C4109" s="12" t="s">
        <v>29</v>
      </c>
      <c r="D4109" s="12" t="s">
        <v>125</v>
      </c>
      <c r="E4109" s="12" t="s">
        <v>90</v>
      </c>
      <c r="F4109" s="12" t="s">
        <v>139</v>
      </c>
      <c r="G4109" s="12" t="s">
        <v>401</v>
      </c>
      <c r="H4109" s="12" t="s">
        <v>338</v>
      </c>
      <c r="I4109" s="12" t="s">
        <v>3664</v>
      </c>
      <c r="J4109" s="12" t="s">
        <v>24</v>
      </c>
      <c r="K4109" s="12"/>
      <c r="L4109" s="12"/>
      <c r="M4109" s="12"/>
      <c r="N4109" s="12" t="s">
        <v>756</v>
      </c>
      <c r="O4109" s="12">
        <v>37</v>
      </c>
      <c r="P4109" s="13">
        <v>17159.560000000001</v>
      </c>
      <c r="Q4109" s="14"/>
    </row>
    <row r="4110" spans="1:17" ht="21">
      <c r="A4110" s="11" t="s">
        <v>165</v>
      </c>
      <c r="B4110" s="12" t="s">
        <v>1569</v>
      </c>
      <c r="C4110" s="12" t="s">
        <v>201</v>
      </c>
      <c r="D4110" s="12" t="s">
        <v>227</v>
      </c>
      <c r="E4110" s="12" t="s">
        <v>75</v>
      </c>
      <c r="F4110" s="12" t="s">
        <v>76</v>
      </c>
      <c r="G4110" s="12" t="s">
        <v>41</v>
      </c>
      <c r="H4110" s="12" t="s">
        <v>33</v>
      </c>
      <c r="I4110" s="12" t="s">
        <v>589</v>
      </c>
      <c r="J4110" s="12" t="s">
        <v>24</v>
      </c>
      <c r="K4110" s="12"/>
      <c r="L4110" s="12"/>
      <c r="M4110" s="12"/>
      <c r="N4110" s="12" t="s">
        <v>833</v>
      </c>
      <c r="O4110" s="12">
        <v>21</v>
      </c>
      <c r="P4110" s="13">
        <v>29699.67</v>
      </c>
      <c r="Q4110" s="14"/>
    </row>
    <row r="4111" spans="1:17" ht="21">
      <c r="A4111" s="11" t="s">
        <v>152</v>
      </c>
      <c r="B4111" s="12" t="s">
        <v>3726</v>
      </c>
      <c r="C4111" s="12" t="s">
        <v>29</v>
      </c>
      <c r="D4111" s="12" t="s">
        <v>853</v>
      </c>
      <c r="E4111" s="12" t="s">
        <v>208</v>
      </c>
      <c r="F4111" s="12" t="s">
        <v>106</v>
      </c>
      <c r="G4111" s="12" t="s">
        <v>1633</v>
      </c>
      <c r="H4111" s="12" t="s">
        <v>33</v>
      </c>
      <c r="I4111" s="12" t="s">
        <v>3664</v>
      </c>
      <c r="J4111" s="12" t="s">
        <v>43</v>
      </c>
      <c r="K4111" s="12"/>
      <c r="L4111" s="12"/>
      <c r="M4111" s="12"/>
      <c r="N4111" s="12" t="s">
        <v>1715</v>
      </c>
      <c r="O4111" s="12">
        <v>56</v>
      </c>
      <c r="P4111" s="13">
        <v>69659</v>
      </c>
      <c r="Q4111" s="14"/>
    </row>
    <row r="4112" spans="1:17" ht="21">
      <c r="A4112" s="11" t="s">
        <v>165</v>
      </c>
      <c r="B4112" s="12" t="s">
        <v>3387</v>
      </c>
      <c r="C4112" s="12" t="s">
        <v>218</v>
      </c>
      <c r="D4112" s="12" t="s">
        <v>30</v>
      </c>
      <c r="E4112" s="12" t="s">
        <v>41</v>
      </c>
      <c r="F4112" s="12" t="s">
        <v>145</v>
      </c>
      <c r="G4112" s="12" t="s">
        <v>58</v>
      </c>
      <c r="H4112" s="12" t="s">
        <v>33</v>
      </c>
      <c r="I4112" s="12" t="s">
        <v>589</v>
      </c>
      <c r="J4112" s="12" t="s">
        <v>24</v>
      </c>
      <c r="K4112" s="12"/>
      <c r="L4112" s="12"/>
      <c r="M4112" s="12"/>
      <c r="N4112" s="12" t="s">
        <v>457</v>
      </c>
      <c r="O4112" s="12">
        <v>65</v>
      </c>
      <c r="P4112" s="13">
        <v>31269.47</v>
      </c>
      <c r="Q4112" s="14"/>
    </row>
    <row r="4113" spans="1:17" ht="21">
      <c r="A4113" s="11" t="s">
        <v>28</v>
      </c>
      <c r="B4113" s="12"/>
      <c r="C4113" s="12" t="s">
        <v>29</v>
      </c>
      <c r="D4113" s="12" t="s">
        <v>30</v>
      </c>
      <c r="E4113" s="12" t="s">
        <v>20</v>
      </c>
      <c r="F4113" s="12" t="s">
        <v>31</v>
      </c>
      <c r="G4113" s="12" t="s">
        <v>32</v>
      </c>
      <c r="H4113" s="12" t="s">
        <v>33</v>
      </c>
      <c r="I4113" s="12" t="s">
        <v>34</v>
      </c>
      <c r="J4113" s="12" t="s">
        <v>24</v>
      </c>
      <c r="K4113" s="12" t="s">
        <v>25</v>
      </c>
      <c r="L4113" s="12"/>
      <c r="M4113" s="12">
        <v>4.5</v>
      </c>
      <c r="N4113" s="12" t="s">
        <v>45</v>
      </c>
      <c r="O4113" s="12">
        <v>61</v>
      </c>
      <c r="P4113" s="13">
        <v>75596.850000000006</v>
      </c>
      <c r="Q4113" s="14"/>
    </row>
    <row r="4114" spans="1:17" ht="21">
      <c r="A4114" s="11" t="s">
        <v>36</v>
      </c>
      <c r="B4114" s="12" t="s">
        <v>37</v>
      </c>
      <c r="C4114" s="12" t="s">
        <v>38</v>
      </c>
      <c r="D4114" s="12" t="s">
        <v>39</v>
      </c>
      <c r="E4114" s="12"/>
      <c r="F4114" s="12" t="s">
        <v>40</v>
      </c>
      <c r="G4114" s="12" t="s">
        <v>41</v>
      </c>
      <c r="H4114" s="12" t="s">
        <v>42</v>
      </c>
      <c r="I4114" s="12"/>
      <c r="J4114" s="12" t="s">
        <v>43</v>
      </c>
      <c r="K4114" s="12"/>
      <c r="L4114" s="12" t="s">
        <v>44</v>
      </c>
      <c r="M4114" s="12">
        <v>5</v>
      </c>
      <c r="N4114" s="12" t="s">
        <v>61</v>
      </c>
      <c r="O4114" s="12">
        <v>34</v>
      </c>
      <c r="P4114" s="13">
        <v>44174</v>
      </c>
      <c r="Q4114" s="14"/>
    </row>
    <row r="4115" spans="1:17" ht="21">
      <c r="A4115" s="11" t="s">
        <v>36</v>
      </c>
      <c r="B4115" s="12" t="s">
        <v>149</v>
      </c>
      <c r="C4115" s="12" t="s">
        <v>29</v>
      </c>
      <c r="D4115" s="12" t="s">
        <v>39</v>
      </c>
      <c r="E4115" s="12"/>
      <c r="F4115" s="12" t="s">
        <v>40</v>
      </c>
      <c r="G4115" s="12" t="s">
        <v>41</v>
      </c>
      <c r="H4115" s="12" t="s">
        <v>42</v>
      </c>
      <c r="I4115" s="12"/>
      <c r="J4115" s="12" t="s">
        <v>43</v>
      </c>
      <c r="K4115" s="12" t="s">
        <v>150</v>
      </c>
      <c r="L4115" s="12" t="s">
        <v>44</v>
      </c>
      <c r="M4115" s="12">
        <v>1</v>
      </c>
      <c r="N4115" s="12" t="s">
        <v>100</v>
      </c>
      <c r="O4115" s="12">
        <v>30</v>
      </c>
      <c r="P4115" s="13">
        <v>304053.48</v>
      </c>
      <c r="Q4115" s="14"/>
    </row>
    <row r="4116" spans="1:17" ht="21">
      <c r="A4116" s="11" t="s">
        <v>17</v>
      </c>
      <c r="B4116" s="12"/>
      <c r="C4116" s="12" t="s">
        <v>18</v>
      </c>
      <c r="D4116" s="12" t="s">
        <v>19</v>
      </c>
      <c r="E4116" s="12" t="s">
        <v>20</v>
      </c>
      <c r="F4116" s="12" t="s">
        <v>21</v>
      </c>
      <c r="G4116" s="12" t="s">
        <v>22</v>
      </c>
      <c r="H4116" s="12" t="s">
        <v>23</v>
      </c>
      <c r="I4116" s="12"/>
      <c r="J4116" s="12" t="s">
        <v>24</v>
      </c>
      <c r="K4116" s="12" t="s">
        <v>25</v>
      </c>
      <c r="L4116" s="12" t="s">
        <v>26</v>
      </c>
      <c r="M4116" s="12"/>
      <c r="N4116" s="12" t="s">
        <v>132</v>
      </c>
      <c r="O4116" s="12">
        <v>25</v>
      </c>
      <c r="P4116" s="13">
        <v>16099.65</v>
      </c>
      <c r="Q4116" s="14"/>
    </row>
    <row r="4117" spans="1:17" ht="21">
      <c r="A4117" s="11" t="s">
        <v>165</v>
      </c>
      <c r="B4117" s="12" t="s">
        <v>1039</v>
      </c>
      <c r="C4117" s="12" t="s">
        <v>18</v>
      </c>
      <c r="D4117" s="12" t="s">
        <v>30</v>
      </c>
      <c r="E4117" s="12" t="s">
        <v>2443</v>
      </c>
      <c r="F4117" s="12" t="s">
        <v>76</v>
      </c>
      <c r="G4117" s="12" t="s">
        <v>41</v>
      </c>
      <c r="H4117" s="12" t="s">
        <v>33</v>
      </c>
      <c r="I4117" s="12" t="s">
        <v>589</v>
      </c>
      <c r="J4117" s="12" t="s">
        <v>1040</v>
      </c>
      <c r="K4117" s="12"/>
      <c r="L4117" s="12"/>
      <c r="M4117" s="12"/>
      <c r="N4117" s="12" t="s">
        <v>561</v>
      </c>
      <c r="O4117" s="12">
        <v>21</v>
      </c>
      <c r="P4117" s="13">
        <v>10139.74</v>
      </c>
      <c r="Q4117" s="14"/>
    </row>
    <row r="4118" spans="1:17" ht="21">
      <c r="A4118" s="11" t="s">
        <v>165</v>
      </c>
      <c r="B4118" s="12" t="s">
        <v>3410</v>
      </c>
      <c r="C4118" s="12" t="s">
        <v>29</v>
      </c>
      <c r="D4118" s="12" t="s">
        <v>30</v>
      </c>
      <c r="E4118" s="12" t="s">
        <v>49</v>
      </c>
      <c r="F4118" s="12" t="s">
        <v>86</v>
      </c>
      <c r="G4118" s="12" t="s">
        <v>77</v>
      </c>
      <c r="H4118" s="12" t="s">
        <v>33</v>
      </c>
      <c r="I4118" s="12" t="s">
        <v>589</v>
      </c>
      <c r="J4118" s="12" t="s">
        <v>3446</v>
      </c>
      <c r="K4118" s="12"/>
      <c r="L4118" s="12"/>
      <c r="M4118" s="12"/>
      <c r="N4118" s="12" t="s">
        <v>3777</v>
      </c>
      <c r="O4118" s="12">
        <v>42</v>
      </c>
      <c r="P4118" s="13">
        <v>23799.86</v>
      </c>
      <c r="Q4118" s="14"/>
    </row>
    <row r="4119" spans="1:17" ht="21">
      <c r="A4119" s="11" t="s">
        <v>165</v>
      </c>
      <c r="B4119" s="12" t="s">
        <v>711</v>
      </c>
      <c r="C4119" s="12" t="s">
        <v>29</v>
      </c>
      <c r="D4119" s="12" t="s">
        <v>85</v>
      </c>
      <c r="E4119" s="12" t="s">
        <v>49</v>
      </c>
      <c r="F4119" s="12" t="s">
        <v>76</v>
      </c>
      <c r="G4119" s="12" t="s">
        <v>77</v>
      </c>
      <c r="H4119" s="12" t="s">
        <v>33</v>
      </c>
      <c r="I4119" s="12" t="s">
        <v>589</v>
      </c>
      <c r="J4119" s="12" t="s">
        <v>3511</v>
      </c>
      <c r="K4119" s="12"/>
      <c r="L4119" s="12"/>
      <c r="M4119" s="12"/>
      <c r="N4119" s="12" t="s">
        <v>1599</v>
      </c>
      <c r="O4119" s="12">
        <v>15</v>
      </c>
      <c r="P4119" s="13">
        <v>7769.26</v>
      </c>
      <c r="Q4119" s="14"/>
    </row>
    <row r="4120" spans="1:17" ht="21">
      <c r="A4120" s="11" t="s">
        <v>165</v>
      </c>
      <c r="B4120" s="12" t="s">
        <v>2966</v>
      </c>
      <c r="C4120" s="12" t="s">
        <v>18</v>
      </c>
      <c r="D4120" s="12" t="s">
        <v>85</v>
      </c>
      <c r="E4120" s="12" t="s">
        <v>75</v>
      </c>
      <c r="F4120" s="12" t="s">
        <v>76</v>
      </c>
      <c r="G4120" s="12" t="s">
        <v>22</v>
      </c>
      <c r="H4120" s="12" t="s">
        <v>33</v>
      </c>
      <c r="I4120" s="12" t="s">
        <v>589</v>
      </c>
      <c r="J4120" s="12" t="s">
        <v>24</v>
      </c>
      <c r="K4120" s="12"/>
      <c r="L4120" s="12"/>
      <c r="M4120" s="12"/>
      <c r="N4120" s="12" t="s">
        <v>2338</v>
      </c>
      <c r="O4120" s="12">
        <v>20</v>
      </c>
      <c r="P4120" s="13">
        <v>23399.74</v>
      </c>
      <c r="Q4120" s="14"/>
    </row>
    <row r="4121" spans="1:17" ht="21">
      <c r="A4121" s="11" t="s">
        <v>165</v>
      </c>
      <c r="B4121" s="12" t="s">
        <v>2311</v>
      </c>
      <c r="C4121" s="12" t="s">
        <v>218</v>
      </c>
      <c r="D4121" s="12" t="s">
        <v>30</v>
      </c>
      <c r="E4121" s="12" t="s">
        <v>20</v>
      </c>
      <c r="F4121" s="12" t="s">
        <v>76</v>
      </c>
      <c r="G4121" s="12" t="s">
        <v>41</v>
      </c>
      <c r="H4121" s="12" t="s">
        <v>33</v>
      </c>
      <c r="I4121" s="12" t="s">
        <v>589</v>
      </c>
      <c r="J4121" s="12" t="s">
        <v>2840</v>
      </c>
      <c r="K4121" s="12"/>
      <c r="L4121" s="12"/>
      <c r="M4121" s="12"/>
      <c r="N4121" s="12" t="s">
        <v>2074</v>
      </c>
      <c r="O4121" s="12">
        <v>16</v>
      </c>
      <c r="P4121" s="13">
        <v>167279.59</v>
      </c>
      <c r="Q4121" s="14"/>
    </row>
    <row r="4122" spans="1:17" ht="21">
      <c r="A4122" s="11" t="s">
        <v>165</v>
      </c>
      <c r="B4122" s="12" t="s">
        <v>3387</v>
      </c>
      <c r="C4122" s="12" t="s">
        <v>218</v>
      </c>
      <c r="D4122" s="12" t="s">
        <v>30</v>
      </c>
      <c r="E4122" s="12" t="s">
        <v>75</v>
      </c>
      <c r="F4122" s="12" t="s">
        <v>76</v>
      </c>
      <c r="G4122" s="12" t="s">
        <v>32</v>
      </c>
      <c r="H4122" s="12" t="s">
        <v>33</v>
      </c>
      <c r="I4122" s="12" t="s">
        <v>589</v>
      </c>
      <c r="J4122" s="12" t="s">
        <v>24</v>
      </c>
      <c r="K4122" s="12"/>
      <c r="L4122" s="12"/>
      <c r="M4122" s="12"/>
      <c r="N4122" s="12" t="s">
        <v>366</v>
      </c>
      <c r="O4122" s="12">
        <v>55</v>
      </c>
      <c r="P4122" s="13">
        <v>30636.2</v>
      </c>
      <c r="Q4122" s="14"/>
    </row>
    <row r="4123" spans="1:17" ht="21">
      <c r="A4123" s="11" t="s">
        <v>165</v>
      </c>
      <c r="B4123" s="12" t="s">
        <v>3387</v>
      </c>
      <c r="C4123" s="12" t="s">
        <v>218</v>
      </c>
      <c r="D4123" s="12" t="s">
        <v>30</v>
      </c>
      <c r="E4123" s="12" t="s">
        <v>20</v>
      </c>
      <c r="F4123" s="12" t="s">
        <v>145</v>
      </c>
      <c r="G4123" s="12" t="s">
        <v>32</v>
      </c>
      <c r="H4123" s="12" t="s">
        <v>42</v>
      </c>
      <c r="I4123" s="12" t="s">
        <v>589</v>
      </c>
      <c r="J4123" s="12" t="s">
        <v>24</v>
      </c>
      <c r="K4123" s="12"/>
      <c r="L4123" s="12"/>
      <c r="M4123" s="12"/>
      <c r="N4123" s="12" t="s">
        <v>1314</v>
      </c>
      <c r="O4123" s="12">
        <v>12</v>
      </c>
      <c r="P4123" s="13">
        <v>44999.55</v>
      </c>
      <c r="Q4123" s="14"/>
    </row>
    <row r="4124" spans="1:17" ht="21">
      <c r="A4124" s="11" t="s">
        <v>165</v>
      </c>
      <c r="B4124" s="12" t="s">
        <v>2517</v>
      </c>
      <c r="C4124" s="12" t="s">
        <v>105</v>
      </c>
      <c r="D4124" s="12" t="s">
        <v>30</v>
      </c>
      <c r="E4124" s="12" t="s">
        <v>49</v>
      </c>
      <c r="F4124" s="12" t="s">
        <v>76</v>
      </c>
      <c r="G4124" s="12" t="s">
        <v>41</v>
      </c>
      <c r="H4124" s="12" t="s">
        <v>42</v>
      </c>
      <c r="I4124" s="12" t="s">
        <v>589</v>
      </c>
      <c r="J4124" s="12" t="s">
        <v>2840</v>
      </c>
      <c r="K4124" s="12"/>
      <c r="L4124" s="12"/>
      <c r="M4124" s="12"/>
      <c r="N4124" s="12" t="s">
        <v>3778</v>
      </c>
      <c r="O4124" s="12">
        <v>23</v>
      </c>
      <c r="P4124" s="13">
        <v>59241</v>
      </c>
      <c r="Q4124" s="14"/>
    </row>
    <row r="4125" spans="1:17" ht="21">
      <c r="A4125" s="11" t="s">
        <v>165</v>
      </c>
      <c r="B4125" s="12" t="s">
        <v>3679</v>
      </c>
      <c r="C4125" s="12" t="s">
        <v>18</v>
      </c>
      <c r="D4125" s="12" t="s">
        <v>30</v>
      </c>
      <c r="E4125" s="12" t="s">
        <v>49</v>
      </c>
      <c r="F4125" s="12" t="s">
        <v>76</v>
      </c>
      <c r="G4125" s="12" t="s">
        <v>77</v>
      </c>
      <c r="H4125" s="12" t="s">
        <v>256</v>
      </c>
      <c r="I4125" s="12" t="s">
        <v>589</v>
      </c>
      <c r="J4125" s="12" t="s">
        <v>24</v>
      </c>
      <c r="K4125" s="12"/>
      <c r="L4125" s="12"/>
      <c r="M4125" s="12"/>
      <c r="N4125" s="12" t="s">
        <v>3029</v>
      </c>
      <c r="O4125" s="12">
        <v>43</v>
      </c>
      <c r="P4125" s="13">
        <v>34999.65</v>
      </c>
      <c r="Q4125" s="14"/>
    </row>
    <row r="4126" spans="1:17" ht="21">
      <c r="A4126" s="11" t="s">
        <v>165</v>
      </c>
      <c r="B4126" s="12" t="s">
        <v>1641</v>
      </c>
      <c r="C4126" s="12" t="s">
        <v>105</v>
      </c>
      <c r="D4126" s="12" t="s">
        <v>569</v>
      </c>
      <c r="E4126" s="12" t="s">
        <v>20</v>
      </c>
      <c r="F4126" s="12" t="s">
        <v>145</v>
      </c>
      <c r="G4126" s="12" t="s">
        <v>41</v>
      </c>
      <c r="H4126" s="12" t="s">
        <v>42</v>
      </c>
      <c r="I4126" s="12" t="s">
        <v>589</v>
      </c>
      <c r="J4126" s="12" t="s">
        <v>3656</v>
      </c>
      <c r="K4126" s="12"/>
      <c r="L4126" s="12"/>
      <c r="M4126" s="12"/>
      <c r="N4126" s="12" t="s">
        <v>3478</v>
      </c>
      <c r="O4126" s="12">
        <v>22</v>
      </c>
      <c r="P4126" s="13">
        <v>14645</v>
      </c>
      <c r="Q4126" s="14"/>
    </row>
    <row r="4127" spans="1:17" ht="21">
      <c r="A4127" s="11" t="s">
        <v>17</v>
      </c>
      <c r="B4127" s="12"/>
      <c r="C4127" s="12" t="s">
        <v>29</v>
      </c>
      <c r="D4127" s="12" t="s">
        <v>19</v>
      </c>
      <c r="E4127" s="12" t="s">
        <v>94</v>
      </c>
      <c r="F4127" s="12" t="s">
        <v>95</v>
      </c>
      <c r="G4127" s="12" t="s">
        <v>96</v>
      </c>
      <c r="H4127" s="12" t="s">
        <v>23</v>
      </c>
      <c r="I4127" s="12"/>
      <c r="J4127" s="12" t="s">
        <v>24</v>
      </c>
      <c r="K4127" s="12" t="s">
        <v>25</v>
      </c>
      <c r="L4127" s="12" t="s">
        <v>97</v>
      </c>
      <c r="M4127" s="12">
        <v>5</v>
      </c>
      <c r="N4127" s="12" t="s">
        <v>151</v>
      </c>
      <c r="O4127" s="12">
        <v>12</v>
      </c>
      <c r="P4127" s="13">
        <v>75851.570000000007</v>
      </c>
      <c r="Q4127" s="14"/>
    </row>
    <row r="4128" spans="1:17" ht="21">
      <c r="A4128" s="11" t="s">
        <v>28</v>
      </c>
      <c r="B4128" s="12"/>
      <c r="C4128" s="12" t="s">
        <v>18</v>
      </c>
      <c r="D4128" s="12" t="s">
        <v>287</v>
      </c>
      <c r="E4128" s="12" t="s">
        <v>32</v>
      </c>
      <c r="F4128" s="12" t="s">
        <v>288</v>
      </c>
      <c r="G4128" s="12" t="s">
        <v>77</v>
      </c>
      <c r="H4128" s="12" t="s">
        <v>23</v>
      </c>
      <c r="I4128" s="12"/>
      <c r="J4128" s="12" t="s">
        <v>24</v>
      </c>
      <c r="K4128" s="12" t="s">
        <v>25</v>
      </c>
      <c r="L4128" s="12" t="s">
        <v>97</v>
      </c>
      <c r="M4128" s="12">
        <v>4.7</v>
      </c>
      <c r="N4128" s="12" t="s">
        <v>151</v>
      </c>
      <c r="O4128" s="12">
        <v>19</v>
      </c>
      <c r="P4128" s="13">
        <v>7019.82</v>
      </c>
      <c r="Q4128" s="14"/>
    </row>
    <row r="4129" spans="1:17" ht="21">
      <c r="A4129" s="11" t="s">
        <v>28</v>
      </c>
      <c r="B4129" s="12"/>
      <c r="C4129" s="12" t="s">
        <v>29</v>
      </c>
      <c r="D4129" s="12" t="s">
        <v>85</v>
      </c>
      <c r="E4129" s="12" t="s">
        <v>20</v>
      </c>
      <c r="F4129" s="12" t="s">
        <v>99</v>
      </c>
      <c r="G4129" s="12" t="s">
        <v>77</v>
      </c>
      <c r="H4129" s="12" t="s">
        <v>23</v>
      </c>
      <c r="I4129" s="12"/>
      <c r="J4129" s="12" t="s">
        <v>24</v>
      </c>
      <c r="K4129" s="12" t="s">
        <v>25</v>
      </c>
      <c r="L4129" s="12" t="s">
        <v>97</v>
      </c>
      <c r="M4129" s="12">
        <v>4.4000000000000004</v>
      </c>
      <c r="N4129" s="12" t="s">
        <v>211</v>
      </c>
      <c r="O4129" s="12">
        <v>21</v>
      </c>
      <c r="P4129" s="13">
        <v>5187</v>
      </c>
      <c r="Q4129" s="14"/>
    </row>
    <row r="4130" spans="1:17" ht="21">
      <c r="A4130" s="11" t="s">
        <v>165</v>
      </c>
      <c r="B4130" s="12" t="s">
        <v>2708</v>
      </c>
      <c r="C4130" s="12" t="s">
        <v>29</v>
      </c>
      <c r="D4130" s="12" t="s">
        <v>85</v>
      </c>
      <c r="E4130" s="12" t="s">
        <v>1187</v>
      </c>
      <c r="F4130" s="12" t="s">
        <v>86</v>
      </c>
      <c r="G4130" s="12" t="s">
        <v>77</v>
      </c>
      <c r="H4130" s="12" t="s">
        <v>42</v>
      </c>
      <c r="I4130" s="12" t="s">
        <v>589</v>
      </c>
      <c r="J4130" s="12" t="s">
        <v>24</v>
      </c>
      <c r="K4130" s="12"/>
      <c r="L4130" s="12"/>
      <c r="M4130" s="12"/>
      <c r="N4130" s="12" t="s">
        <v>1866</v>
      </c>
      <c r="O4130" s="12">
        <v>19</v>
      </c>
      <c r="P4130" s="13">
        <v>131316.9</v>
      </c>
      <c r="Q4130" s="14"/>
    </row>
    <row r="4131" spans="1:17" ht="21">
      <c r="A4131" s="11" t="s">
        <v>165</v>
      </c>
      <c r="B4131" s="12" t="s">
        <v>2708</v>
      </c>
      <c r="C4131" s="12" t="s">
        <v>29</v>
      </c>
      <c r="D4131" s="12" t="s">
        <v>85</v>
      </c>
      <c r="E4131" s="12" t="s">
        <v>1187</v>
      </c>
      <c r="F4131" s="12" t="s">
        <v>76</v>
      </c>
      <c r="G4131" s="12" t="s">
        <v>41</v>
      </c>
      <c r="H4131" s="12" t="s">
        <v>42</v>
      </c>
      <c r="I4131" s="12" t="s">
        <v>589</v>
      </c>
      <c r="J4131" s="12" t="s">
        <v>24</v>
      </c>
      <c r="K4131" s="12"/>
      <c r="L4131" s="12"/>
      <c r="M4131" s="12"/>
      <c r="N4131" s="12" t="s">
        <v>501</v>
      </c>
      <c r="O4131" s="12">
        <v>59</v>
      </c>
      <c r="P4131" s="13">
        <v>19109.79</v>
      </c>
      <c r="Q4131" s="14"/>
    </row>
    <row r="4132" spans="1:17" ht="21">
      <c r="A4132" s="11" t="s">
        <v>165</v>
      </c>
      <c r="B4132" s="12" t="s">
        <v>2894</v>
      </c>
      <c r="C4132" s="12" t="s">
        <v>29</v>
      </c>
      <c r="D4132" s="12" t="s">
        <v>85</v>
      </c>
      <c r="E4132" s="12" t="s">
        <v>75</v>
      </c>
      <c r="F4132" s="12" t="s">
        <v>86</v>
      </c>
      <c r="G4132" s="12" t="s">
        <v>41</v>
      </c>
      <c r="H4132" s="12" t="s">
        <v>338</v>
      </c>
      <c r="I4132" s="12" t="s">
        <v>589</v>
      </c>
      <c r="J4132" s="12" t="s">
        <v>24</v>
      </c>
      <c r="K4132" s="12"/>
      <c r="L4132" s="12"/>
      <c r="M4132" s="12"/>
      <c r="N4132" s="12" t="s">
        <v>243</v>
      </c>
      <c r="O4132" s="12">
        <v>58</v>
      </c>
      <c r="P4132" s="13">
        <v>40959.360000000001</v>
      </c>
      <c r="Q4132" s="14"/>
    </row>
    <row r="4133" spans="1:17" ht="21">
      <c r="A4133" s="11" t="s">
        <v>165</v>
      </c>
      <c r="B4133" s="12" t="s">
        <v>3679</v>
      </c>
      <c r="C4133" s="12" t="s">
        <v>18</v>
      </c>
      <c r="D4133" s="12" t="s">
        <v>30</v>
      </c>
      <c r="E4133" s="12" t="s">
        <v>75</v>
      </c>
      <c r="F4133" s="12" t="s">
        <v>76</v>
      </c>
      <c r="G4133" s="12" t="s">
        <v>77</v>
      </c>
      <c r="H4133" s="12" t="s">
        <v>33</v>
      </c>
      <c r="I4133" s="12" t="s">
        <v>589</v>
      </c>
      <c r="J4133" s="12" t="s">
        <v>24</v>
      </c>
      <c r="K4133" s="12"/>
      <c r="L4133" s="12"/>
      <c r="M4133" s="12"/>
      <c r="N4133" s="12" t="s">
        <v>320</v>
      </c>
      <c r="O4133" s="12">
        <v>16</v>
      </c>
      <c r="P4133" s="13">
        <v>32281</v>
      </c>
      <c r="Q4133" s="14"/>
    </row>
    <row r="4134" spans="1:17" ht="21">
      <c r="A4134" s="11" t="s">
        <v>165</v>
      </c>
      <c r="B4134" s="12" t="s">
        <v>1856</v>
      </c>
      <c r="C4134" s="12" t="s">
        <v>48</v>
      </c>
      <c r="D4134" s="12" t="s">
        <v>85</v>
      </c>
      <c r="E4134" s="12" t="s">
        <v>49</v>
      </c>
      <c r="F4134" s="12" t="s">
        <v>86</v>
      </c>
      <c r="G4134" s="12" t="s">
        <v>22</v>
      </c>
      <c r="H4134" s="12" t="s">
        <v>42</v>
      </c>
      <c r="I4134" s="12" t="s">
        <v>589</v>
      </c>
      <c r="J4134" s="12" t="s">
        <v>24</v>
      </c>
      <c r="K4134" s="12"/>
      <c r="L4134" s="12"/>
      <c r="M4134" s="12"/>
      <c r="N4134" s="12" t="s">
        <v>1802</v>
      </c>
      <c r="O4134" s="12">
        <v>50</v>
      </c>
      <c r="P4134" s="13">
        <v>28187.71</v>
      </c>
      <c r="Q4134" s="14"/>
    </row>
    <row r="4135" spans="1:17" ht="21">
      <c r="A4135" s="11" t="s">
        <v>165</v>
      </c>
      <c r="B4135" s="12" t="s">
        <v>1701</v>
      </c>
      <c r="C4135" s="12" t="s">
        <v>18</v>
      </c>
      <c r="D4135" s="12" t="s">
        <v>85</v>
      </c>
      <c r="E4135" s="12" t="s">
        <v>20</v>
      </c>
      <c r="F4135" s="12" t="s">
        <v>76</v>
      </c>
      <c r="G4135" s="12" t="s">
        <v>41</v>
      </c>
      <c r="H4135" s="12" t="s">
        <v>42</v>
      </c>
      <c r="I4135" s="12" t="s">
        <v>589</v>
      </c>
      <c r="J4135" s="12" t="s">
        <v>24</v>
      </c>
      <c r="K4135" s="12"/>
      <c r="L4135" s="12"/>
      <c r="M4135" s="12"/>
      <c r="N4135" s="12" t="s">
        <v>946</v>
      </c>
      <c r="O4135" s="12">
        <v>51</v>
      </c>
      <c r="P4135" s="13">
        <v>33579</v>
      </c>
      <c r="Q4135" s="14"/>
    </row>
    <row r="4136" spans="1:17" ht="21">
      <c r="A4136" s="11" t="s">
        <v>165</v>
      </c>
      <c r="B4136" s="12" t="s">
        <v>2708</v>
      </c>
      <c r="C4136" s="12" t="s">
        <v>29</v>
      </c>
      <c r="D4136" s="12" t="s">
        <v>85</v>
      </c>
      <c r="E4136" s="12" t="s">
        <v>1187</v>
      </c>
      <c r="F4136" s="12" t="s">
        <v>76</v>
      </c>
      <c r="G4136" s="12" t="s">
        <v>32</v>
      </c>
      <c r="H4136" s="12" t="s">
        <v>42</v>
      </c>
      <c r="I4136" s="12" t="s">
        <v>589</v>
      </c>
      <c r="J4136" s="12" t="s">
        <v>24</v>
      </c>
      <c r="K4136" s="12"/>
      <c r="L4136" s="12"/>
      <c r="M4136" s="12"/>
      <c r="N4136" s="12" t="s">
        <v>1674</v>
      </c>
      <c r="O4136" s="12">
        <v>46</v>
      </c>
      <c r="P4136" s="13">
        <v>15999.84</v>
      </c>
      <c r="Q4136" s="14"/>
    </row>
    <row r="4137" spans="1:17" ht="21">
      <c r="A4137" s="11" t="s">
        <v>165</v>
      </c>
      <c r="B4137" s="12" t="s">
        <v>3444</v>
      </c>
      <c r="C4137" s="12" t="s">
        <v>29</v>
      </c>
      <c r="D4137" s="12" t="s">
        <v>85</v>
      </c>
      <c r="E4137" s="12" t="s">
        <v>75</v>
      </c>
      <c r="F4137" s="12" t="s">
        <v>76</v>
      </c>
      <c r="G4137" s="12" t="s">
        <v>41</v>
      </c>
      <c r="H4137" s="12" t="s">
        <v>338</v>
      </c>
      <c r="I4137" s="12" t="s">
        <v>589</v>
      </c>
      <c r="J4137" s="12" t="s">
        <v>24</v>
      </c>
      <c r="K4137" s="12"/>
      <c r="L4137" s="12"/>
      <c r="M4137" s="12"/>
      <c r="N4137" s="12" t="s">
        <v>2059</v>
      </c>
      <c r="O4137" s="12">
        <v>23</v>
      </c>
      <c r="P4137" s="13">
        <v>10029.83</v>
      </c>
      <c r="Q4137" s="14"/>
    </row>
    <row r="4138" spans="1:17" ht="21">
      <c r="A4138" s="11" t="s">
        <v>165</v>
      </c>
      <c r="B4138" s="12" t="s">
        <v>1174</v>
      </c>
      <c r="C4138" s="12" t="s">
        <v>29</v>
      </c>
      <c r="D4138" s="12" t="s">
        <v>853</v>
      </c>
      <c r="E4138" s="12" t="s">
        <v>2443</v>
      </c>
      <c r="F4138" s="12" t="s">
        <v>76</v>
      </c>
      <c r="G4138" s="12" t="s">
        <v>77</v>
      </c>
      <c r="H4138" s="12" t="s">
        <v>338</v>
      </c>
      <c r="I4138" s="12" t="s">
        <v>589</v>
      </c>
      <c r="J4138" s="12" t="s">
        <v>1175</v>
      </c>
      <c r="K4138" s="12"/>
      <c r="L4138" s="12"/>
      <c r="M4138" s="12"/>
      <c r="N4138" s="12" t="s">
        <v>3436</v>
      </c>
      <c r="O4138" s="12">
        <v>48</v>
      </c>
      <c r="P4138" s="13">
        <v>22539.51</v>
      </c>
      <c r="Q4138" s="14"/>
    </row>
    <row r="4139" spans="1:17" ht="21">
      <c r="A4139" s="11" t="s">
        <v>165</v>
      </c>
      <c r="B4139" s="12" t="s">
        <v>2708</v>
      </c>
      <c r="C4139" s="12" t="s">
        <v>29</v>
      </c>
      <c r="D4139" s="12" t="s">
        <v>85</v>
      </c>
      <c r="E4139" s="12" t="s">
        <v>20</v>
      </c>
      <c r="F4139" s="12" t="s">
        <v>76</v>
      </c>
      <c r="G4139" s="12" t="s">
        <v>32</v>
      </c>
      <c r="H4139" s="12" t="s">
        <v>42</v>
      </c>
      <c r="I4139" s="12" t="s">
        <v>589</v>
      </c>
      <c r="J4139" s="12" t="s">
        <v>24</v>
      </c>
      <c r="K4139" s="12"/>
      <c r="L4139" s="12"/>
      <c r="M4139" s="12"/>
      <c r="N4139" s="12" t="s">
        <v>486</v>
      </c>
      <c r="O4139" s="12">
        <v>19</v>
      </c>
      <c r="P4139" s="13">
        <v>20768</v>
      </c>
      <c r="Q4139" s="14"/>
    </row>
    <row r="4140" spans="1:17" ht="21">
      <c r="A4140" s="11" t="s">
        <v>165</v>
      </c>
      <c r="B4140" s="12" t="s">
        <v>2894</v>
      </c>
      <c r="C4140" s="12" t="s">
        <v>29</v>
      </c>
      <c r="D4140" s="12" t="s">
        <v>85</v>
      </c>
      <c r="E4140" s="12" t="s">
        <v>49</v>
      </c>
      <c r="F4140" s="12" t="s">
        <v>86</v>
      </c>
      <c r="G4140" s="12" t="s">
        <v>41</v>
      </c>
      <c r="H4140" s="12" t="s">
        <v>338</v>
      </c>
      <c r="I4140" s="12" t="s">
        <v>589</v>
      </c>
      <c r="J4140" s="12" t="s">
        <v>24</v>
      </c>
      <c r="K4140" s="12"/>
      <c r="L4140" s="12"/>
      <c r="M4140" s="12"/>
      <c r="N4140" s="12" t="s">
        <v>2354</v>
      </c>
      <c r="O4140" s="12">
        <v>13</v>
      </c>
      <c r="P4140" s="13">
        <v>48799.39</v>
      </c>
      <c r="Q4140" s="14"/>
    </row>
    <row r="4141" spans="1:17" ht="21">
      <c r="A4141" s="11" t="s">
        <v>28</v>
      </c>
      <c r="B4141" s="12"/>
      <c r="C4141" s="12" t="s">
        <v>29</v>
      </c>
      <c r="D4141" s="12" t="s">
        <v>30</v>
      </c>
      <c r="E4141" s="12" t="s">
        <v>20</v>
      </c>
      <c r="F4141" s="12" t="s">
        <v>31</v>
      </c>
      <c r="G4141" s="12" t="s">
        <v>32</v>
      </c>
      <c r="H4141" s="12" t="s">
        <v>33</v>
      </c>
      <c r="I4141" s="12" t="s">
        <v>34</v>
      </c>
      <c r="J4141" s="12" t="s">
        <v>24</v>
      </c>
      <c r="K4141" s="12" t="s">
        <v>25</v>
      </c>
      <c r="L4141" s="12"/>
      <c r="M4141" s="12">
        <v>4.5</v>
      </c>
      <c r="N4141" s="12" t="s">
        <v>45</v>
      </c>
      <c r="O4141" s="12">
        <v>58</v>
      </c>
      <c r="P4141" s="13">
        <v>21239.64</v>
      </c>
      <c r="Q4141" s="14"/>
    </row>
    <row r="4142" spans="1:17" ht="21">
      <c r="A4142" s="11" t="s">
        <v>152</v>
      </c>
      <c r="B4142" s="12" t="s">
        <v>153</v>
      </c>
      <c r="C4142" s="12" t="s">
        <v>73</v>
      </c>
      <c r="D4142" s="12" t="s">
        <v>30</v>
      </c>
      <c r="E4142" s="12" t="s">
        <v>20</v>
      </c>
      <c r="F4142" s="12" t="s">
        <v>31</v>
      </c>
      <c r="G4142" s="12" t="s">
        <v>41</v>
      </c>
      <c r="H4142" s="12" t="s">
        <v>23</v>
      </c>
      <c r="I4142" s="12"/>
      <c r="J4142" s="12" t="s">
        <v>24</v>
      </c>
      <c r="K4142" s="12" t="s">
        <v>25</v>
      </c>
      <c r="L4142" s="12"/>
      <c r="M4142" s="12"/>
      <c r="N4142" s="12" t="s">
        <v>78</v>
      </c>
      <c r="O4142" s="12">
        <v>27</v>
      </c>
      <c r="P4142" s="13">
        <v>31859.46</v>
      </c>
      <c r="Q4142" s="14"/>
    </row>
    <row r="4143" spans="1:17" ht="21">
      <c r="A4143" s="11" t="s">
        <v>17</v>
      </c>
      <c r="B4143" s="12" t="s">
        <v>101</v>
      </c>
      <c r="C4143" s="12" t="s">
        <v>29</v>
      </c>
      <c r="D4143" s="12" t="s">
        <v>102</v>
      </c>
      <c r="E4143" s="12" t="s">
        <v>20</v>
      </c>
      <c r="F4143" s="12" t="s">
        <v>31</v>
      </c>
      <c r="G4143" s="12" t="s">
        <v>96</v>
      </c>
      <c r="H4143" s="12" t="s">
        <v>23</v>
      </c>
      <c r="I4143" s="12"/>
      <c r="J4143" s="12" t="s">
        <v>24</v>
      </c>
      <c r="K4143" s="12" t="s">
        <v>25</v>
      </c>
      <c r="L4143" s="12"/>
      <c r="M4143" s="12"/>
      <c r="N4143" s="12" t="s">
        <v>127</v>
      </c>
      <c r="O4143" s="12">
        <v>23</v>
      </c>
      <c r="P4143" s="13">
        <v>64233.94</v>
      </c>
      <c r="Q4143" s="14"/>
    </row>
    <row r="4144" spans="1:17" ht="21">
      <c r="A4144" s="11" t="s">
        <v>36</v>
      </c>
      <c r="B4144" s="12" t="s">
        <v>37</v>
      </c>
      <c r="C4144" s="12" t="s">
        <v>38</v>
      </c>
      <c r="D4144" s="12" t="s">
        <v>39</v>
      </c>
      <c r="E4144" s="12"/>
      <c r="F4144" s="12" t="s">
        <v>40</v>
      </c>
      <c r="G4144" s="12" t="s">
        <v>41</v>
      </c>
      <c r="H4144" s="12" t="s">
        <v>42</v>
      </c>
      <c r="I4144" s="12"/>
      <c r="J4144" s="12" t="s">
        <v>43</v>
      </c>
      <c r="K4144" s="12"/>
      <c r="L4144" s="12" t="s">
        <v>44</v>
      </c>
      <c r="M4144" s="12">
        <v>5</v>
      </c>
      <c r="N4144" s="12" t="s">
        <v>61</v>
      </c>
      <c r="O4144" s="12">
        <v>62</v>
      </c>
      <c r="P4144" s="13">
        <v>124999.5</v>
      </c>
      <c r="Q4144" s="14"/>
    </row>
    <row r="4145" spans="1:17" ht="21">
      <c r="A4145" s="11" t="s">
        <v>36</v>
      </c>
      <c r="B4145" s="12" t="s">
        <v>149</v>
      </c>
      <c r="C4145" s="12" t="s">
        <v>29</v>
      </c>
      <c r="D4145" s="12" t="s">
        <v>39</v>
      </c>
      <c r="E4145" s="12"/>
      <c r="F4145" s="12" t="s">
        <v>40</v>
      </c>
      <c r="G4145" s="12" t="s">
        <v>41</v>
      </c>
      <c r="H4145" s="12" t="s">
        <v>42</v>
      </c>
      <c r="I4145" s="12"/>
      <c r="J4145" s="12" t="s">
        <v>43</v>
      </c>
      <c r="K4145" s="12" t="s">
        <v>150</v>
      </c>
      <c r="L4145" s="12" t="s">
        <v>44</v>
      </c>
      <c r="M4145" s="12">
        <v>1</v>
      </c>
      <c r="N4145" s="12" t="s">
        <v>100</v>
      </c>
      <c r="O4145" s="12">
        <v>27</v>
      </c>
      <c r="P4145" s="13">
        <v>45599.75</v>
      </c>
      <c r="Q4145" s="14"/>
    </row>
    <row r="4146" spans="1:17" ht="21">
      <c r="A4146" s="11" t="s">
        <v>17</v>
      </c>
      <c r="B4146" s="12"/>
      <c r="C4146" s="12" t="s">
        <v>18</v>
      </c>
      <c r="D4146" s="12" t="s">
        <v>19</v>
      </c>
      <c r="E4146" s="12" t="s">
        <v>20</v>
      </c>
      <c r="F4146" s="12" t="s">
        <v>21</v>
      </c>
      <c r="G4146" s="12" t="s">
        <v>22</v>
      </c>
      <c r="H4146" s="12" t="s">
        <v>23</v>
      </c>
      <c r="I4146" s="12"/>
      <c r="J4146" s="12" t="s">
        <v>24</v>
      </c>
      <c r="K4146" s="12" t="s">
        <v>25</v>
      </c>
      <c r="L4146" s="12" t="s">
        <v>26</v>
      </c>
      <c r="M4146" s="12"/>
      <c r="N4146" s="12" t="s">
        <v>132</v>
      </c>
      <c r="O4146" s="12">
        <v>18</v>
      </c>
      <c r="P4146" s="13">
        <v>25584</v>
      </c>
      <c r="Q4146" s="14"/>
    </row>
    <row r="4147" spans="1:17" ht="21">
      <c r="A4147" s="11" t="s">
        <v>165</v>
      </c>
      <c r="B4147" s="12" t="s">
        <v>3779</v>
      </c>
      <c r="C4147" s="12" t="s">
        <v>73</v>
      </c>
      <c r="D4147" s="12" t="s">
        <v>3622</v>
      </c>
      <c r="E4147" s="12" t="s">
        <v>661</v>
      </c>
      <c r="F4147" s="12" t="s">
        <v>374</v>
      </c>
      <c r="G4147" s="12" t="s">
        <v>32</v>
      </c>
      <c r="H4147" s="12" t="s">
        <v>338</v>
      </c>
      <c r="I4147" s="12" t="s">
        <v>2386</v>
      </c>
      <c r="J4147" s="12" t="s">
        <v>43</v>
      </c>
      <c r="K4147" s="12"/>
      <c r="L4147" s="12"/>
      <c r="M4147" s="12"/>
      <c r="N4147" s="12" t="s">
        <v>354</v>
      </c>
      <c r="O4147" s="12">
        <v>44</v>
      </c>
      <c r="P4147" s="13">
        <v>11209.81</v>
      </c>
      <c r="Q4147" s="14"/>
    </row>
    <row r="4148" spans="1:17" ht="21">
      <c r="A4148" s="11" t="s">
        <v>165</v>
      </c>
      <c r="B4148" s="12" t="s">
        <v>1701</v>
      </c>
      <c r="C4148" s="12" t="s">
        <v>18</v>
      </c>
      <c r="D4148" s="12"/>
      <c r="E4148" s="12" t="s">
        <v>49</v>
      </c>
      <c r="F4148" s="12" t="s">
        <v>76</v>
      </c>
      <c r="G4148" s="12" t="s">
        <v>77</v>
      </c>
      <c r="H4148" s="12" t="s">
        <v>338</v>
      </c>
      <c r="I4148" s="12"/>
      <c r="J4148" s="12" t="s">
        <v>24</v>
      </c>
      <c r="K4148" s="12"/>
      <c r="L4148" s="12"/>
      <c r="M4148" s="12"/>
      <c r="N4148" s="12" t="s">
        <v>1485</v>
      </c>
      <c r="O4148" s="12">
        <v>61</v>
      </c>
      <c r="P4148" s="13">
        <v>8511.68</v>
      </c>
      <c r="Q4148" s="14"/>
    </row>
    <row r="4149" spans="1:17" ht="21">
      <c r="A4149" s="11" t="s">
        <v>56</v>
      </c>
      <c r="B4149" s="12" t="s">
        <v>3780</v>
      </c>
      <c r="C4149" s="12" t="s">
        <v>29</v>
      </c>
      <c r="D4149" s="12" t="s">
        <v>3781</v>
      </c>
      <c r="E4149" s="12" t="s">
        <v>208</v>
      </c>
      <c r="F4149" s="12" t="s">
        <v>374</v>
      </c>
      <c r="G4149" s="12" t="s">
        <v>32</v>
      </c>
      <c r="H4149" s="12" t="s">
        <v>338</v>
      </c>
      <c r="I4149" s="12" t="s">
        <v>676</v>
      </c>
      <c r="J4149" s="12" t="s">
        <v>43</v>
      </c>
      <c r="K4149" s="12"/>
      <c r="L4149" s="12"/>
      <c r="M4149" s="12"/>
      <c r="N4149" s="12" t="s">
        <v>2525</v>
      </c>
      <c r="O4149" s="12">
        <v>48</v>
      </c>
      <c r="P4149" s="13">
        <v>69431.12</v>
      </c>
      <c r="Q4149" s="14"/>
    </row>
    <row r="4150" spans="1:17" ht="21">
      <c r="A4150" s="11" t="s">
        <v>165</v>
      </c>
      <c r="B4150" s="12" t="s">
        <v>2023</v>
      </c>
      <c r="C4150" s="12" t="s">
        <v>73</v>
      </c>
      <c r="D4150" s="12" t="s">
        <v>85</v>
      </c>
      <c r="E4150" s="12" t="s">
        <v>20</v>
      </c>
      <c r="F4150" s="12" t="s">
        <v>145</v>
      </c>
      <c r="G4150" s="12" t="s">
        <v>41</v>
      </c>
      <c r="H4150" s="12" t="s">
        <v>33</v>
      </c>
      <c r="I4150" s="12" t="s">
        <v>589</v>
      </c>
      <c r="J4150" s="12" t="s">
        <v>3403</v>
      </c>
      <c r="K4150" s="12"/>
      <c r="L4150" s="12"/>
      <c r="M4150" s="12"/>
      <c r="N4150" s="12" t="s">
        <v>3428</v>
      </c>
      <c r="O4150" s="12">
        <v>52</v>
      </c>
      <c r="P4150" s="13">
        <v>63989.55</v>
      </c>
      <c r="Q4150" s="14"/>
    </row>
    <row r="4151" spans="1:17" ht="21">
      <c r="A4151" s="11" t="s">
        <v>165</v>
      </c>
      <c r="B4151" s="12" t="s">
        <v>1551</v>
      </c>
      <c r="C4151" s="12" t="s">
        <v>18</v>
      </c>
      <c r="D4151" s="12" t="s">
        <v>85</v>
      </c>
      <c r="E4151" s="12" t="s">
        <v>49</v>
      </c>
      <c r="F4151" s="12" t="s">
        <v>76</v>
      </c>
      <c r="G4151" s="12" t="s">
        <v>77</v>
      </c>
      <c r="H4151" s="12" t="s">
        <v>33</v>
      </c>
      <c r="I4151" s="12" t="s">
        <v>589</v>
      </c>
      <c r="J4151" s="12" t="s">
        <v>24</v>
      </c>
      <c r="K4151" s="12"/>
      <c r="L4151" s="12"/>
      <c r="M4151" s="12"/>
      <c r="N4151" s="12" t="s">
        <v>3720</v>
      </c>
      <c r="O4151" s="12">
        <v>53</v>
      </c>
      <c r="P4151" s="13">
        <v>43211.74</v>
      </c>
      <c r="Q4151" s="14"/>
    </row>
    <row r="4152" spans="1:17" ht="21">
      <c r="A4152" s="11" t="s">
        <v>165</v>
      </c>
      <c r="B4152" s="12" t="s">
        <v>2308</v>
      </c>
      <c r="C4152" s="12" t="s">
        <v>29</v>
      </c>
      <c r="D4152" s="12" t="s">
        <v>30</v>
      </c>
      <c r="E4152" s="12" t="s">
        <v>20</v>
      </c>
      <c r="F4152" s="12" t="s">
        <v>76</v>
      </c>
      <c r="G4152" s="12" t="s">
        <v>22</v>
      </c>
      <c r="H4152" s="12" t="s">
        <v>33</v>
      </c>
      <c r="I4152" s="12" t="s">
        <v>589</v>
      </c>
      <c r="J4152" s="12" t="s">
        <v>2309</v>
      </c>
      <c r="K4152" s="12"/>
      <c r="L4152" s="12"/>
      <c r="M4152" s="12"/>
      <c r="N4152" s="12" t="s">
        <v>1290</v>
      </c>
      <c r="O4152" s="12">
        <v>28</v>
      </c>
      <c r="P4152" s="13">
        <v>21449.45</v>
      </c>
      <c r="Q4152" s="14"/>
    </row>
    <row r="4153" spans="1:17" ht="21">
      <c r="A4153" s="11" t="s">
        <v>165</v>
      </c>
      <c r="B4153" s="12" t="s">
        <v>1472</v>
      </c>
      <c r="C4153" s="12" t="s">
        <v>29</v>
      </c>
      <c r="D4153" s="12" t="s">
        <v>853</v>
      </c>
      <c r="E4153" s="12" t="s">
        <v>1187</v>
      </c>
      <c r="F4153" s="12" t="s">
        <v>76</v>
      </c>
      <c r="G4153" s="12" t="s">
        <v>41</v>
      </c>
      <c r="H4153" s="12" t="s">
        <v>33</v>
      </c>
      <c r="I4153" s="12" t="s">
        <v>589</v>
      </c>
      <c r="J4153" s="12" t="s">
        <v>3398</v>
      </c>
      <c r="K4153" s="12"/>
      <c r="L4153" s="12"/>
      <c r="M4153" s="12"/>
      <c r="N4153" s="12" t="s">
        <v>3519</v>
      </c>
      <c r="O4153" s="12">
        <v>34</v>
      </c>
      <c r="P4153" s="13">
        <v>17019.63</v>
      </c>
      <c r="Q4153" s="14"/>
    </row>
    <row r="4154" spans="1:17" ht="21">
      <c r="A4154" s="11" t="s">
        <v>71</v>
      </c>
      <c r="B4154" s="12" t="s">
        <v>185</v>
      </c>
      <c r="C4154" s="12" t="s">
        <v>29</v>
      </c>
      <c r="D4154" s="12" t="s">
        <v>3782</v>
      </c>
      <c r="E4154" s="12" t="s">
        <v>90</v>
      </c>
      <c r="F4154" s="12" t="s">
        <v>106</v>
      </c>
      <c r="G4154" s="12" t="s">
        <v>41</v>
      </c>
      <c r="H4154" s="12" t="s">
        <v>33</v>
      </c>
      <c r="I4154" s="12" t="s">
        <v>676</v>
      </c>
      <c r="J4154" s="12" t="s">
        <v>43</v>
      </c>
      <c r="K4154" s="12"/>
      <c r="L4154" s="12"/>
      <c r="M4154" s="12"/>
      <c r="N4154" s="12" t="s">
        <v>2886</v>
      </c>
      <c r="O4154" s="12">
        <v>46</v>
      </c>
      <c r="P4154" s="13">
        <v>74315.67</v>
      </c>
      <c r="Q4154" s="14"/>
    </row>
    <row r="4155" spans="1:17" ht="21">
      <c r="A4155" s="11" t="s">
        <v>17</v>
      </c>
      <c r="B4155" s="12"/>
      <c r="C4155" s="12" t="s">
        <v>29</v>
      </c>
      <c r="D4155" s="12" t="s">
        <v>19</v>
      </c>
      <c r="E4155" s="12" t="s">
        <v>94</v>
      </c>
      <c r="F4155" s="12" t="s">
        <v>95</v>
      </c>
      <c r="G4155" s="12" t="s">
        <v>96</v>
      </c>
      <c r="H4155" s="12" t="s">
        <v>23</v>
      </c>
      <c r="I4155" s="12"/>
      <c r="J4155" s="12" t="s">
        <v>24</v>
      </c>
      <c r="K4155" s="12" t="s">
        <v>25</v>
      </c>
      <c r="L4155" s="12" t="s">
        <v>97</v>
      </c>
      <c r="M4155" s="12">
        <v>5</v>
      </c>
      <c r="N4155" s="12" t="s">
        <v>151</v>
      </c>
      <c r="O4155" s="12">
        <v>40</v>
      </c>
      <c r="P4155" s="13">
        <v>40807</v>
      </c>
      <c r="Q4155" s="14"/>
    </row>
    <row r="4156" spans="1:17" ht="21">
      <c r="A4156" s="11" t="s">
        <v>28</v>
      </c>
      <c r="B4156" s="12"/>
      <c r="C4156" s="12" t="s">
        <v>18</v>
      </c>
      <c r="D4156" s="12" t="s">
        <v>287</v>
      </c>
      <c r="E4156" s="12" t="s">
        <v>32</v>
      </c>
      <c r="F4156" s="12" t="s">
        <v>288</v>
      </c>
      <c r="G4156" s="12" t="s">
        <v>77</v>
      </c>
      <c r="H4156" s="12" t="s">
        <v>23</v>
      </c>
      <c r="I4156" s="12"/>
      <c r="J4156" s="12" t="s">
        <v>24</v>
      </c>
      <c r="K4156" s="12" t="s">
        <v>25</v>
      </c>
      <c r="L4156" s="12" t="s">
        <v>97</v>
      </c>
      <c r="M4156" s="12">
        <v>4.7</v>
      </c>
      <c r="N4156" s="12" t="s">
        <v>151</v>
      </c>
      <c r="O4156" s="12">
        <v>46</v>
      </c>
      <c r="P4156" s="13">
        <v>43173</v>
      </c>
      <c r="Q4156" s="14"/>
    </row>
    <row r="4157" spans="1:17" ht="21">
      <c r="A4157" s="11" t="s">
        <v>28</v>
      </c>
      <c r="B4157" s="12"/>
      <c r="C4157" s="12" t="s">
        <v>29</v>
      </c>
      <c r="D4157" s="12" t="s">
        <v>85</v>
      </c>
      <c r="E4157" s="12" t="s">
        <v>20</v>
      </c>
      <c r="F4157" s="12" t="s">
        <v>99</v>
      </c>
      <c r="G4157" s="12" t="s">
        <v>77</v>
      </c>
      <c r="H4157" s="12" t="s">
        <v>23</v>
      </c>
      <c r="I4157" s="12"/>
      <c r="J4157" s="12" t="s">
        <v>24</v>
      </c>
      <c r="K4157" s="12" t="s">
        <v>25</v>
      </c>
      <c r="L4157" s="12" t="s">
        <v>97</v>
      </c>
      <c r="M4157" s="12">
        <v>4.4000000000000004</v>
      </c>
      <c r="N4157" s="12" t="s">
        <v>211</v>
      </c>
      <c r="O4157" s="12">
        <v>34</v>
      </c>
      <c r="P4157" s="13">
        <v>62995.5</v>
      </c>
      <c r="Q4157" s="14"/>
    </row>
    <row r="4158" spans="1:17" ht="21">
      <c r="A4158" s="11" t="s">
        <v>165</v>
      </c>
      <c r="B4158" s="12" t="s">
        <v>1284</v>
      </c>
      <c r="C4158" s="12" t="s">
        <v>105</v>
      </c>
      <c r="D4158" s="12" t="s">
        <v>588</v>
      </c>
      <c r="E4158" s="12" t="s">
        <v>20</v>
      </c>
      <c r="F4158" s="12" t="s">
        <v>106</v>
      </c>
      <c r="G4158" s="12" t="s">
        <v>41</v>
      </c>
      <c r="H4158" s="12" t="s">
        <v>42</v>
      </c>
      <c r="I4158" s="12" t="s">
        <v>589</v>
      </c>
      <c r="J4158" s="12" t="s">
        <v>3003</v>
      </c>
      <c r="K4158" s="12"/>
      <c r="L4158" s="12"/>
      <c r="M4158" s="12"/>
      <c r="N4158" s="12" t="s">
        <v>2659</v>
      </c>
      <c r="O4158" s="12">
        <v>28</v>
      </c>
      <c r="P4158" s="13">
        <v>28665</v>
      </c>
      <c r="Q4158" s="14"/>
    </row>
    <row r="4159" spans="1:17" ht="21">
      <c r="A4159" s="11" t="s">
        <v>165</v>
      </c>
      <c r="B4159" s="12" t="s">
        <v>3630</v>
      </c>
      <c r="C4159" s="12" t="s">
        <v>73</v>
      </c>
      <c r="D4159" s="12" t="s">
        <v>505</v>
      </c>
      <c r="E4159" s="12" t="s">
        <v>20</v>
      </c>
      <c r="F4159" s="12" t="s">
        <v>76</v>
      </c>
      <c r="G4159" s="12" t="s">
        <v>77</v>
      </c>
      <c r="H4159" s="12" t="s">
        <v>33</v>
      </c>
      <c r="I4159" s="12" t="s">
        <v>589</v>
      </c>
      <c r="J4159" s="12" t="s">
        <v>3772</v>
      </c>
      <c r="K4159" s="12"/>
      <c r="L4159" s="12"/>
      <c r="M4159" s="12"/>
      <c r="N4159" s="12" t="s">
        <v>2935</v>
      </c>
      <c r="O4159" s="12">
        <v>24</v>
      </c>
      <c r="P4159" s="13">
        <v>7669.87</v>
      </c>
      <c r="Q4159" s="14"/>
    </row>
    <row r="4160" spans="1:17" ht="21">
      <c r="A4160" s="11" t="s">
        <v>165</v>
      </c>
      <c r="B4160" s="12" t="s">
        <v>907</v>
      </c>
      <c r="C4160" s="12" t="s">
        <v>210</v>
      </c>
      <c r="D4160" s="12" t="s">
        <v>85</v>
      </c>
      <c r="E4160" s="12" t="s">
        <v>20</v>
      </c>
      <c r="F4160" s="12" t="s">
        <v>76</v>
      </c>
      <c r="G4160" s="12" t="s">
        <v>41</v>
      </c>
      <c r="H4160" s="12" t="s">
        <v>42</v>
      </c>
      <c r="I4160" s="12" t="s">
        <v>589</v>
      </c>
      <c r="J4160" s="12" t="s">
        <v>3396</v>
      </c>
      <c r="K4160" s="12"/>
      <c r="L4160" s="12"/>
      <c r="M4160" s="12"/>
      <c r="N4160" s="12" t="s">
        <v>2107</v>
      </c>
      <c r="O4160" s="12">
        <v>42</v>
      </c>
      <c r="P4160" s="13">
        <v>59085.84</v>
      </c>
      <c r="Q4160" s="14"/>
    </row>
    <row r="4161" spans="1:17" ht="21">
      <c r="A4161" s="11" t="s">
        <v>165</v>
      </c>
      <c r="B4161" s="12" t="s">
        <v>1472</v>
      </c>
      <c r="C4161" s="12" t="s">
        <v>29</v>
      </c>
      <c r="D4161" s="12" t="s">
        <v>853</v>
      </c>
      <c r="E4161" s="12" t="s">
        <v>1187</v>
      </c>
      <c r="F4161" s="12" t="s">
        <v>76</v>
      </c>
      <c r="G4161" s="12" t="s">
        <v>32</v>
      </c>
      <c r="H4161" s="12" t="s">
        <v>42</v>
      </c>
      <c r="I4161" s="12" t="s">
        <v>589</v>
      </c>
      <c r="J4161" s="12" t="s">
        <v>3398</v>
      </c>
      <c r="K4161" s="12"/>
      <c r="L4161" s="12"/>
      <c r="M4161" s="12"/>
      <c r="N4161" s="12" t="s">
        <v>1240</v>
      </c>
      <c r="O4161" s="12">
        <v>53</v>
      </c>
      <c r="P4161" s="13">
        <v>46799.48</v>
      </c>
      <c r="Q4161" s="14"/>
    </row>
    <row r="4162" spans="1:17" ht="21">
      <c r="A4162" s="11" t="s">
        <v>165</v>
      </c>
      <c r="B4162" s="12" t="s">
        <v>3679</v>
      </c>
      <c r="C4162" s="12" t="s">
        <v>18</v>
      </c>
      <c r="D4162" s="12" t="s">
        <v>30</v>
      </c>
      <c r="E4162" s="12" t="s">
        <v>75</v>
      </c>
      <c r="F4162" s="12" t="s">
        <v>86</v>
      </c>
      <c r="G4162" s="12" t="s">
        <v>77</v>
      </c>
      <c r="H4162" s="12" t="s">
        <v>33</v>
      </c>
      <c r="I4162" s="12" t="s">
        <v>589</v>
      </c>
      <c r="J4162" s="12" t="s">
        <v>3446</v>
      </c>
      <c r="K4162" s="12"/>
      <c r="L4162" s="12"/>
      <c r="M4162" s="12"/>
      <c r="N4162" s="12" t="s">
        <v>320</v>
      </c>
      <c r="O4162" s="12">
        <v>27</v>
      </c>
      <c r="P4162" s="13">
        <v>27729.53</v>
      </c>
      <c r="Q4162" s="14"/>
    </row>
    <row r="4163" spans="1:17" ht="21">
      <c r="A4163" s="11" t="s">
        <v>165</v>
      </c>
      <c r="B4163" s="12" t="s">
        <v>3444</v>
      </c>
      <c r="C4163" s="12" t="s">
        <v>29</v>
      </c>
      <c r="D4163" s="12" t="s">
        <v>85</v>
      </c>
      <c r="E4163" s="12" t="s">
        <v>20</v>
      </c>
      <c r="F4163" s="12" t="s">
        <v>76</v>
      </c>
      <c r="G4163" s="12" t="s">
        <v>41</v>
      </c>
      <c r="H4163" s="12" t="s">
        <v>33</v>
      </c>
      <c r="I4163" s="12" t="s">
        <v>589</v>
      </c>
      <c r="J4163" s="12" t="s">
        <v>3783</v>
      </c>
      <c r="K4163" s="12"/>
      <c r="L4163" s="12"/>
      <c r="M4163" s="12"/>
      <c r="N4163" s="12" t="s">
        <v>2591</v>
      </c>
      <c r="O4163" s="12">
        <v>48</v>
      </c>
      <c r="P4163" s="13">
        <v>10902.75</v>
      </c>
      <c r="Q4163" s="14"/>
    </row>
    <row r="4164" spans="1:17" ht="21">
      <c r="A4164" s="11" t="s">
        <v>165</v>
      </c>
      <c r="B4164" s="12" t="s">
        <v>2908</v>
      </c>
      <c r="C4164" s="12" t="s">
        <v>18</v>
      </c>
      <c r="D4164" s="12"/>
      <c r="E4164" s="12" t="s">
        <v>75</v>
      </c>
      <c r="F4164" s="12" t="s">
        <v>86</v>
      </c>
      <c r="G4164" s="12" t="s">
        <v>77</v>
      </c>
      <c r="H4164" s="12" t="s">
        <v>338</v>
      </c>
      <c r="I4164" s="12"/>
      <c r="J4164" s="12" t="s">
        <v>24</v>
      </c>
      <c r="K4164" s="12"/>
      <c r="L4164" s="12"/>
      <c r="M4164" s="12"/>
      <c r="N4164" s="12" t="s">
        <v>229</v>
      </c>
      <c r="O4164" s="12">
        <v>24</v>
      </c>
      <c r="P4164" s="13">
        <v>105914.08</v>
      </c>
      <c r="Q4164" s="14"/>
    </row>
    <row r="4165" spans="1:17" ht="21">
      <c r="A4165" s="11" t="s">
        <v>165</v>
      </c>
      <c r="B4165" s="12" t="s">
        <v>3679</v>
      </c>
      <c r="C4165" s="12" t="s">
        <v>18</v>
      </c>
      <c r="D4165" s="12" t="s">
        <v>30</v>
      </c>
      <c r="E4165" s="12" t="s">
        <v>75</v>
      </c>
      <c r="F4165" s="12" t="s">
        <v>76</v>
      </c>
      <c r="G4165" s="12" t="s">
        <v>41</v>
      </c>
      <c r="H4165" s="12" t="s">
        <v>33</v>
      </c>
      <c r="I4165" s="12" t="s">
        <v>589</v>
      </c>
      <c r="J4165" s="12" t="s">
        <v>3446</v>
      </c>
      <c r="K4165" s="12"/>
      <c r="L4165" s="12"/>
      <c r="M4165" s="12"/>
      <c r="N4165" s="12" t="s">
        <v>3071</v>
      </c>
      <c r="O4165" s="12">
        <v>26</v>
      </c>
      <c r="P4165" s="13">
        <v>106469.35</v>
      </c>
      <c r="Q4165" s="14"/>
    </row>
    <row r="4166" spans="1:17" ht="21">
      <c r="A4166" s="11" t="s">
        <v>165</v>
      </c>
      <c r="B4166" s="12" t="s">
        <v>2908</v>
      </c>
      <c r="C4166" s="12" t="s">
        <v>18</v>
      </c>
      <c r="D4166" s="12" t="s">
        <v>85</v>
      </c>
      <c r="E4166" s="12" t="s">
        <v>75</v>
      </c>
      <c r="F4166" s="12" t="s">
        <v>86</v>
      </c>
      <c r="G4166" s="12" t="s">
        <v>77</v>
      </c>
      <c r="H4166" s="12" t="s">
        <v>33</v>
      </c>
      <c r="I4166" s="12" t="s">
        <v>589</v>
      </c>
      <c r="J4166" s="12" t="s">
        <v>24</v>
      </c>
      <c r="K4166" s="12"/>
      <c r="L4166" s="12"/>
      <c r="M4166" s="12"/>
      <c r="N4166" s="12" t="s">
        <v>1084</v>
      </c>
      <c r="O4166" s="12">
        <v>65</v>
      </c>
      <c r="P4166" s="13">
        <v>9659.7900000000009</v>
      </c>
      <c r="Q4166" s="14"/>
    </row>
    <row r="4167" spans="1:17" ht="21">
      <c r="A4167" s="11" t="s">
        <v>165</v>
      </c>
      <c r="B4167" s="12" t="s">
        <v>2517</v>
      </c>
      <c r="C4167" s="12" t="s">
        <v>105</v>
      </c>
      <c r="D4167" s="12" t="s">
        <v>30</v>
      </c>
      <c r="E4167" s="12" t="s">
        <v>1187</v>
      </c>
      <c r="F4167" s="12" t="s">
        <v>76</v>
      </c>
      <c r="G4167" s="12" t="s">
        <v>32</v>
      </c>
      <c r="H4167" s="12" t="s">
        <v>33</v>
      </c>
      <c r="I4167" s="12" t="s">
        <v>589</v>
      </c>
      <c r="J4167" s="12" t="s">
        <v>3414</v>
      </c>
      <c r="K4167" s="12"/>
      <c r="L4167" s="12"/>
      <c r="M4167" s="12"/>
      <c r="N4167" s="12" t="s">
        <v>3784</v>
      </c>
      <c r="O4167" s="12">
        <v>32</v>
      </c>
      <c r="P4167" s="13">
        <v>157629.54999999999</v>
      </c>
      <c r="Q4167" s="14"/>
    </row>
    <row r="4168" spans="1:17" ht="21">
      <c r="A4168" s="11" t="s">
        <v>28</v>
      </c>
      <c r="B4168" s="12"/>
      <c r="C4168" s="12" t="s">
        <v>29</v>
      </c>
      <c r="D4168" s="12" t="s">
        <v>30</v>
      </c>
      <c r="E4168" s="12" t="s">
        <v>20</v>
      </c>
      <c r="F4168" s="12" t="s">
        <v>31</v>
      </c>
      <c r="G4168" s="12" t="s">
        <v>32</v>
      </c>
      <c r="H4168" s="12" t="s">
        <v>33</v>
      </c>
      <c r="I4168" s="12" t="s">
        <v>34</v>
      </c>
      <c r="J4168" s="12" t="s">
        <v>24</v>
      </c>
      <c r="K4168" s="12" t="s">
        <v>25</v>
      </c>
      <c r="L4168" s="12"/>
      <c r="M4168" s="12">
        <v>4.5</v>
      </c>
      <c r="N4168" s="12" t="s">
        <v>45</v>
      </c>
      <c r="O4168" s="12">
        <v>44</v>
      </c>
      <c r="P4168" s="13">
        <v>12630.83</v>
      </c>
      <c r="Q4168" s="14"/>
    </row>
    <row r="4169" spans="1:17" ht="21">
      <c r="A4169" s="11" t="s">
        <v>152</v>
      </c>
      <c r="B4169" s="12" t="s">
        <v>153</v>
      </c>
      <c r="C4169" s="12" t="s">
        <v>73</v>
      </c>
      <c r="D4169" s="12" t="s">
        <v>30</v>
      </c>
      <c r="E4169" s="12" t="s">
        <v>20</v>
      </c>
      <c r="F4169" s="12" t="s">
        <v>31</v>
      </c>
      <c r="G4169" s="12" t="s">
        <v>41</v>
      </c>
      <c r="H4169" s="12" t="s">
        <v>23</v>
      </c>
      <c r="I4169" s="12"/>
      <c r="J4169" s="12" t="s">
        <v>24</v>
      </c>
      <c r="K4169" s="12" t="s">
        <v>25</v>
      </c>
      <c r="L4169" s="12"/>
      <c r="M4169" s="12"/>
      <c r="N4169" s="12" t="s">
        <v>78</v>
      </c>
      <c r="O4169" s="12">
        <v>12</v>
      </c>
      <c r="P4169" s="13">
        <v>10451.48</v>
      </c>
      <c r="Q4169" s="14"/>
    </row>
    <row r="4170" spans="1:17" ht="21">
      <c r="A4170" s="11" t="s">
        <v>17</v>
      </c>
      <c r="B4170" s="12" t="s">
        <v>101</v>
      </c>
      <c r="C4170" s="12" t="s">
        <v>29</v>
      </c>
      <c r="D4170" s="12" t="s">
        <v>102</v>
      </c>
      <c r="E4170" s="12" t="s">
        <v>20</v>
      </c>
      <c r="F4170" s="12" t="s">
        <v>31</v>
      </c>
      <c r="G4170" s="12" t="s">
        <v>96</v>
      </c>
      <c r="H4170" s="12" t="s">
        <v>23</v>
      </c>
      <c r="I4170" s="12"/>
      <c r="J4170" s="12" t="s">
        <v>24</v>
      </c>
      <c r="K4170" s="12" t="s">
        <v>25</v>
      </c>
      <c r="L4170" s="12"/>
      <c r="M4170" s="12"/>
      <c r="N4170" s="12" t="s">
        <v>127</v>
      </c>
      <c r="O4170" s="12">
        <v>21</v>
      </c>
      <c r="P4170" s="13">
        <v>108021.98</v>
      </c>
      <c r="Q4170" s="14"/>
    </row>
    <row r="4171" spans="1:17" ht="21">
      <c r="A4171" s="11" t="s">
        <v>36</v>
      </c>
      <c r="B4171" s="12" t="s">
        <v>37</v>
      </c>
      <c r="C4171" s="12" t="s">
        <v>38</v>
      </c>
      <c r="D4171" s="12" t="s">
        <v>39</v>
      </c>
      <c r="E4171" s="12"/>
      <c r="F4171" s="12" t="s">
        <v>40</v>
      </c>
      <c r="G4171" s="12" t="s">
        <v>41</v>
      </c>
      <c r="H4171" s="12" t="s">
        <v>42</v>
      </c>
      <c r="I4171" s="12"/>
      <c r="J4171" s="12" t="s">
        <v>43</v>
      </c>
      <c r="K4171" s="12"/>
      <c r="L4171" s="12" t="s">
        <v>44</v>
      </c>
      <c r="M4171" s="12">
        <v>5</v>
      </c>
      <c r="N4171" s="12" t="s">
        <v>61</v>
      </c>
      <c r="O4171" s="12">
        <v>17</v>
      </c>
      <c r="P4171" s="13">
        <v>95109.52</v>
      </c>
      <c r="Q4171" s="14"/>
    </row>
    <row r="4172" spans="1:17" ht="21">
      <c r="A4172" s="11" t="s">
        <v>36</v>
      </c>
      <c r="B4172" s="12" t="s">
        <v>149</v>
      </c>
      <c r="C4172" s="12" t="s">
        <v>29</v>
      </c>
      <c r="D4172" s="12" t="s">
        <v>39</v>
      </c>
      <c r="E4172" s="12"/>
      <c r="F4172" s="12" t="s">
        <v>40</v>
      </c>
      <c r="G4172" s="12" t="s">
        <v>41</v>
      </c>
      <c r="H4172" s="12" t="s">
        <v>42</v>
      </c>
      <c r="I4172" s="12"/>
      <c r="J4172" s="12" t="s">
        <v>43</v>
      </c>
      <c r="K4172" s="12" t="s">
        <v>150</v>
      </c>
      <c r="L4172" s="12" t="s">
        <v>44</v>
      </c>
      <c r="M4172" s="12">
        <v>1</v>
      </c>
      <c r="N4172" s="12" t="s">
        <v>100</v>
      </c>
      <c r="O4172" s="12">
        <v>35</v>
      </c>
      <c r="P4172" s="13">
        <v>43173</v>
      </c>
      <c r="Q4172" s="14"/>
    </row>
    <row r="4173" spans="1:17" ht="21">
      <c r="A4173" s="11" t="s">
        <v>17</v>
      </c>
      <c r="B4173" s="12"/>
      <c r="C4173" s="12" t="s">
        <v>18</v>
      </c>
      <c r="D4173" s="12" t="s">
        <v>19</v>
      </c>
      <c r="E4173" s="12" t="s">
        <v>20</v>
      </c>
      <c r="F4173" s="12" t="s">
        <v>21</v>
      </c>
      <c r="G4173" s="12" t="s">
        <v>22</v>
      </c>
      <c r="H4173" s="12" t="s">
        <v>23</v>
      </c>
      <c r="I4173" s="12"/>
      <c r="J4173" s="12" t="s">
        <v>24</v>
      </c>
      <c r="K4173" s="12" t="s">
        <v>25</v>
      </c>
      <c r="L4173" s="12" t="s">
        <v>26</v>
      </c>
      <c r="M4173" s="12"/>
      <c r="N4173" s="12" t="s">
        <v>132</v>
      </c>
      <c r="O4173" s="12">
        <v>37</v>
      </c>
      <c r="P4173" s="13">
        <v>55277.63</v>
      </c>
      <c r="Q4173" s="14"/>
    </row>
    <row r="4174" spans="1:17" ht="21">
      <c r="A4174" s="11" t="s">
        <v>165</v>
      </c>
      <c r="B4174" s="12" t="s">
        <v>2458</v>
      </c>
      <c r="C4174" s="12" t="s">
        <v>18</v>
      </c>
      <c r="D4174" s="12" t="s">
        <v>30</v>
      </c>
      <c r="E4174" s="12" t="s">
        <v>75</v>
      </c>
      <c r="F4174" s="12" t="s">
        <v>76</v>
      </c>
      <c r="G4174" s="12" t="s">
        <v>41</v>
      </c>
      <c r="H4174" s="12" t="s">
        <v>33</v>
      </c>
      <c r="I4174" s="12" t="s">
        <v>589</v>
      </c>
      <c r="J4174" s="12" t="s">
        <v>3611</v>
      </c>
      <c r="K4174" s="12"/>
      <c r="L4174" s="12"/>
      <c r="M4174" s="12"/>
      <c r="N4174" s="12" t="s">
        <v>64</v>
      </c>
      <c r="O4174" s="12">
        <v>34</v>
      </c>
      <c r="P4174" s="13">
        <v>62999.37</v>
      </c>
      <c r="Q4174" s="14"/>
    </row>
    <row r="4175" spans="1:17" ht="21">
      <c r="A4175" s="11" t="s">
        <v>165</v>
      </c>
      <c r="B4175" s="12" t="s">
        <v>3785</v>
      </c>
      <c r="C4175" s="12" t="s">
        <v>29</v>
      </c>
      <c r="D4175" s="12" t="s">
        <v>89</v>
      </c>
      <c r="E4175" s="12" t="s">
        <v>75</v>
      </c>
      <c r="F4175" s="12" t="s">
        <v>106</v>
      </c>
      <c r="G4175" s="12" t="s">
        <v>77</v>
      </c>
      <c r="H4175" s="12" t="s">
        <v>33</v>
      </c>
      <c r="I4175" s="12" t="s">
        <v>589</v>
      </c>
      <c r="J4175" s="12" t="s">
        <v>590</v>
      </c>
      <c r="K4175" s="12"/>
      <c r="L4175" s="12"/>
      <c r="M4175" s="12"/>
      <c r="N4175" s="12" t="s">
        <v>2592</v>
      </c>
      <c r="O4175" s="12">
        <v>61</v>
      </c>
      <c r="P4175" s="13">
        <v>19889.490000000002</v>
      </c>
      <c r="Q4175" s="14"/>
    </row>
    <row r="4176" spans="1:17" ht="21">
      <c r="A4176" s="11" t="s">
        <v>165</v>
      </c>
      <c r="B4176" s="12" t="s">
        <v>907</v>
      </c>
      <c r="C4176" s="12" t="s">
        <v>210</v>
      </c>
      <c r="D4176" s="12" t="s">
        <v>85</v>
      </c>
      <c r="E4176" s="12" t="s">
        <v>2443</v>
      </c>
      <c r="F4176" s="12" t="s">
        <v>145</v>
      </c>
      <c r="G4176" s="12" t="s">
        <v>32</v>
      </c>
      <c r="H4176" s="12" t="s">
        <v>33</v>
      </c>
      <c r="I4176" s="12" t="s">
        <v>589</v>
      </c>
      <c r="J4176" s="12" t="s">
        <v>3447</v>
      </c>
      <c r="K4176" s="12"/>
      <c r="L4176" s="12"/>
      <c r="M4176" s="12"/>
      <c r="N4176" s="12" t="s">
        <v>3786</v>
      </c>
      <c r="O4176" s="12">
        <v>58</v>
      </c>
      <c r="P4176" s="13">
        <v>40650.410000000003</v>
      </c>
      <c r="Q4176" s="14"/>
    </row>
    <row r="4177" spans="1:17" ht="21">
      <c r="A4177" s="11" t="s">
        <v>165</v>
      </c>
      <c r="B4177" s="12" t="s">
        <v>907</v>
      </c>
      <c r="C4177" s="12" t="s">
        <v>210</v>
      </c>
      <c r="D4177" s="12" t="s">
        <v>85</v>
      </c>
      <c r="E4177" s="12" t="s">
        <v>20</v>
      </c>
      <c r="F4177" s="12" t="s">
        <v>145</v>
      </c>
      <c r="G4177" s="12" t="s">
        <v>41</v>
      </c>
      <c r="H4177" s="12" t="s">
        <v>42</v>
      </c>
      <c r="I4177" s="12" t="s">
        <v>589</v>
      </c>
      <c r="J4177" s="12" t="s">
        <v>3396</v>
      </c>
      <c r="K4177" s="12"/>
      <c r="L4177" s="12"/>
      <c r="M4177" s="12"/>
      <c r="N4177" s="12" t="s">
        <v>3441</v>
      </c>
      <c r="O4177" s="12">
        <v>61</v>
      </c>
      <c r="P4177" s="13">
        <v>55999.44</v>
      </c>
      <c r="Q4177" s="14"/>
    </row>
    <row r="4178" spans="1:17" ht="21">
      <c r="A4178" s="11" t="s">
        <v>165</v>
      </c>
      <c r="B4178" s="12" t="s">
        <v>1507</v>
      </c>
      <c r="C4178" s="12" t="s">
        <v>302</v>
      </c>
      <c r="D4178" s="12" t="s">
        <v>853</v>
      </c>
      <c r="E4178" s="12" t="s">
        <v>75</v>
      </c>
      <c r="F4178" s="12" t="s">
        <v>86</v>
      </c>
      <c r="G4178" s="12" t="s">
        <v>77</v>
      </c>
      <c r="H4178" s="12" t="s">
        <v>42</v>
      </c>
      <c r="I4178" s="12" t="s">
        <v>589</v>
      </c>
      <c r="J4178" s="12" t="s">
        <v>24</v>
      </c>
      <c r="K4178" s="12"/>
      <c r="L4178" s="12"/>
      <c r="M4178" s="12"/>
      <c r="N4178" s="12" t="s">
        <v>3692</v>
      </c>
      <c r="O4178" s="12">
        <v>50</v>
      </c>
      <c r="P4178" s="13">
        <v>29640</v>
      </c>
      <c r="Q4178" s="14"/>
    </row>
    <row r="4179" spans="1:17" ht="21">
      <c r="A4179" s="11" t="s">
        <v>165</v>
      </c>
      <c r="B4179" s="12" t="s">
        <v>907</v>
      </c>
      <c r="C4179" s="12" t="s">
        <v>210</v>
      </c>
      <c r="D4179" s="12" t="s">
        <v>85</v>
      </c>
      <c r="E4179" s="12" t="s">
        <v>20</v>
      </c>
      <c r="F4179" s="12" t="s">
        <v>145</v>
      </c>
      <c r="G4179" s="12" t="s">
        <v>41</v>
      </c>
      <c r="H4179" s="12" t="s">
        <v>33</v>
      </c>
      <c r="I4179" s="12" t="s">
        <v>589</v>
      </c>
      <c r="J4179" s="12" t="s">
        <v>3396</v>
      </c>
      <c r="K4179" s="12"/>
      <c r="L4179" s="12"/>
      <c r="M4179" s="12"/>
      <c r="N4179" s="12" t="s">
        <v>2948</v>
      </c>
      <c r="O4179" s="12">
        <v>34</v>
      </c>
      <c r="P4179" s="13">
        <v>34619.4</v>
      </c>
      <c r="Q4179" s="14"/>
    </row>
    <row r="4180" spans="1:17" ht="21">
      <c r="A4180" s="11" t="s">
        <v>165</v>
      </c>
      <c r="B4180" s="12" t="s">
        <v>3416</v>
      </c>
      <c r="C4180" s="12" t="s">
        <v>48</v>
      </c>
      <c r="D4180" s="12" t="s">
        <v>85</v>
      </c>
      <c r="E4180" s="12" t="s">
        <v>20</v>
      </c>
      <c r="F4180" s="12" t="s">
        <v>76</v>
      </c>
      <c r="G4180" s="12" t="s">
        <v>41</v>
      </c>
      <c r="H4180" s="12" t="s">
        <v>33</v>
      </c>
      <c r="I4180" s="12" t="s">
        <v>589</v>
      </c>
      <c r="J4180" s="12" t="s">
        <v>24</v>
      </c>
      <c r="K4180" s="12"/>
      <c r="L4180" s="12"/>
      <c r="M4180" s="12"/>
      <c r="N4180" s="12" t="s">
        <v>2926</v>
      </c>
      <c r="O4180" s="12">
        <v>65</v>
      </c>
      <c r="P4180" s="13">
        <v>100241</v>
      </c>
      <c r="Q4180" s="14"/>
    </row>
    <row r="4181" spans="1:17" ht="21">
      <c r="A4181" s="11" t="s">
        <v>165</v>
      </c>
      <c r="B4181" s="12" t="s">
        <v>2426</v>
      </c>
      <c r="C4181" s="12" t="s">
        <v>18</v>
      </c>
      <c r="D4181" s="12" t="s">
        <v>85</v>
      </c>
      <c r="E4181" s="12" t="s">
        <v>49</v>
      </c>
      <c r="F4181" s="12" t="s">
        <v>76</v>
      </c>
      <c r="G4181" s="12" t="s">
        <v>77</v>
      </c>
      <c r="H4181" s="12" t="s">
        <v>42</v>
      </c>
      <c r="I4181" s="12" t="s">
        <v>589</v>
      </c>
      <c r="J4181" s="12" t="s">
        <v>24</v>
      </c>
      <c r="K4181" s="12"/>
      <c r="L4181" s="12"/>
      <c r="M4181" s="12"/>
      <c r="N4181" s="12" t="s">
        <v>3736</v>
      </c>
      <c r="O4181" s="12">
        <v>63</v>
      </c>
      <c r="P4181" s="13">
        <v>8169.01</v>
      </c>
      <c r="Q4181" s="14"/>
    </row>
    <row r="4182" spans="1:17" ht="21">
      <c r="A4182" s="11" t="s">
        <v>165</v>
      </c>
      <c r="B4182" s="12" t="s">
        <v>3630</v>
      </c>
      <c r="C4182" s="12" t="s">
        <v>73</v>
      </c>
      <c r="D4182" s="12" t="s">
        <v>853</v>
      </c>
      <c r="E4182" s="12" t="s">
        <v>20</v>
      </c>
      <c r="F4182" s="12" t="s">
        <v>76</v>
      </c>
      <c r="G4182" s="12" t="s">
        <v>77</v>
      </c>
      <c r="H4182" s="12" t="s">
        <v>33</v>
      </c>
      <c r="I4182" s="12" t="s">
        <v>589</v>
      </c>
      <c r="J4182" s="12" t="s">
        <v>24</v>
      </c>
      <c r="K4182" s="12"/>
      <c r="L4182" s="12"/>
      <c r="M4182" s="12"/>
      <c r="N4182" s="12" t="s">
        <v>915</v>
      </c>
      <c r="O4182" s="12">
        <v>46</v>
      </c>
      <c r="P4182" s="13">
        <v>21059.46</v>
      </c>
      <c r="Q4182" s="14"/>
    </row>
    <row r="4183" spans="1:17" ht="21">
      <c r="A4183" s="11" t="s">
        <v>17</v>
      </c>
      <c r="B4183" s="12"/>
      <c r="C4183" s="12" t="s">
        <v>29</v>
      </c>
      <c r="D4183" s="12" t="s">
        <v>19</v>
      </c>
      <c r="E4183" s="12" t="s">
        <v>94</v>
      </c>
      <c r="F4183" s="12" t="s">
        <v>95</v>
      </c>
      <c r="G4183" s="12" t="s">
        <v>96</v>
      </c>
      <c r="H4183" s="12" t="s">
        <v>23</v>
      </c>
      <c r="I4183" s="12"/>
      <c r="J4183" s="12" t="s">
        <v>24</v>
      </c>
      <c r="K4183" s="12" t="s">
        <v>25</v>
      </c>
      <c r="L4183" s="12" t="s">
        <v>97</v>
      </c>
      <c r="M4183" s="12">
        <v>5</v>
      </c>
      <c r="N4183" s="12" t="s">
        <v>151</v>
      </c>
      <c r="O4183" s="12">
        <v>33</v>
      </c>
      <c r="P4183" s="13">
        <v>113087.67999999999</v>
      </c>
      <c r="Q4183" s="14"/>
    </row>
    <row r="4184" spans="1:17" ht="21">
      <c r="A4184" s="11" t="s">
        <v>28</v>
      </c>
      <c r="B4184" s="12"/>
      <c r="C4184" s="12" t="s">
        <v>18</v>
      </c>
      <c r="D4184" s="12" t="s">
        <v>287</v>
      </c>
      <c r="E4184" s="12" t="s">
        <v>32</v>
      </c>
      <c r="F4184" s="12" t="s">
        <v>288</v>
      </c>
      <c r="G4184" s="12" t="s">
        <v>77</v>
      </c>
      <c r="H4184" s="12" t="s">
        <v>23</v>
      </c>
      <c r="I4184" s="12"/>
      <c r="J4184" s="12" t="s">
        <v>24</v>
      </c>
      <c r="K4184" s="12" t="s">
        <v>25</v>
      </c>
      <c r="L4184" s="12" t="s">
        <v>97</v>
      </c>
      <c r="M4184" s="12">
        <v>4.7</v>
      </c>
      <c r="N4184" s="12" t="s">
        <v>151</v>
      </c>
      <c r="O4184" s="12">
        <v>12</v>
      </c>
      <c r="P4184" s="13">
        <v>39112.800000000003</v>
      </c>
      <c r="Q4184" s="14"/>
    </row>
    <row r="4185" spans="1:17" ht="21">
      <c r="A4185" s="11" t="s">
        <v>28</v>
      </c>
      <c r="B4185" s="12"/>
      <c r="C4185" s="12" t="s">
        <v>29</v>
      </c>
      <c r="D4185" s="12" t="s">
        <v>85</v>
      </c>
      <c r="E4185" s="12" t="s">
        <v>20</v>
      </c>
      <c r="F4185" s="12" t="s">
        <v>99</v>
      </c>
      <c r="G4185" s="12" t="s">
        <v>77</v>
      </c>
      <c r="H4185" s="12" t="s">
        <v>23</v>
      </c>
      <c r="I4185" s="12"/>
      <c r="J4185" s="12" t="s">
        <v>24</v>
      </c>
      <c r="K4185" s="12" t="s">
        <v>25</v>
      </c>
      <c r="L4185" s="12" t="s">
        <v>97</v>
      </c>
      <c r="M4185" s="12">
        <v>4.4000000000000004</v>
      </c>
      <c r="N4185" s="12" t="s">
        <v>211</v>
      </c>
      <c r="O4185" s="12">
        <v>62</v>
      </c>
      <c r="P4185" s="13">
        <v>111005.37</v>
      </c>
      <c r="Q4185" s="14"/>
    </row>
    <row r="4186" spans="1:17" ht="21">
      <c r="A4186" s="11" t="s">
        <v>152</v>
      </c>
      <c r="B4186" s="12" t="s">
        <v>3787</v>
      </c>
      <c r="C4186" s="12" t="s">
        <v>73</v>
      </c>
      <c r="D4186" s="12" t="s">
        <v>883</v>
      </c>
      <c r="E4186" s="12" t="s">
        <v>208</v>
      </c>
      <c r="F4186" s="12" t="s">
        <v>40</v>
      </c>
      <c r="G4186" s="12" t="s">
        <v>1500</v>
      </c>
      <c r="H4186" s="12" t="s">
        <v>33</v>
      </c>
      <c r="I4186" s="12" t="s">
        <v>1451</v>
      </c>
      <c r="J4186" s="12" t="s">
        <v>43</v>
      </c>
      <c r="K4186" s="12"/>
      <c r="L4186" s="12"/>
      <c r="M4186" s="12"/>
      <c r="N4186" s="12" t="s">
        <v>482</v>
      </c>
      <c r="O4186" s="12">
        <v>37</v>
      </c>
      <c r="P4186" s="13">
        <v>14159.76</v>
      </c>
      <c r="Q4186" s="14"/>
    </row>
    <row r="4187" spans="1:17" ht="21">
      <c r="A4187" s="11" t="s">
        <v>165</v>
      </c>
      <c r="B4187" s="12" t="s">
        <v>3630</v>
      </c>
      <c r="C4187" s="12" t="s">
        <v>73</v>
      </c>
      <c r="D4187" s="12" t="s">
        <v>505</v>
      </c>
      <c r="E4187" s="12" t="s">
        <v>20</v>
      </c>
      <c r="F4187" s="12" t="s">
        <v>76</v>
      </c>
      <c r="G4187" s="12" t="s">
        <v>77</v>
      </c>
      <c r="H4187" s="12" t="s">
        <v>33</v>
      </c>
      <c r="I4187" s="12" t="s">
        <v>589</v>
      </c>
      <c r="J4187" s="12" t="s">
        <v>24</v>
      </c>
      <c r="K4187" s="12"/>
      <c r="L4187" s="12"/>
      <c r="M4187" s="12"/>
      <c r="N4187" s="12" t="s">
        <v>915</v>
      </c>
      <c r="O4187" s="12">
        <v>33</v>
      </c>
      <c r="P4187" s="13">
        <v>84987</v>
      </c>
      <c r="Q4187" s="14"/>
    </row>
    <row r="4188" spans="1:17" ht="21">
      <c r="A4188" s="11" t="s">
        <v>165</v>
      </c>
      <c r="B4188" s="12" t="s">
        <v>2966</v>
      </c>
      <c r="C4188" s="12" t="s">
        <v>18</v>
      </c>
      <c r="D4188" s="12" t="s">
        <v>85</v>
      </c>
      <c r="E4188" s="12" t="s">
        <v>49</v>
      </c>
      <c r="F4188" s="12" t="s">
        <v>76</v>
      </c>
      <c r="G4188" s="12" t="s">
        <v>41</v>
      </c>
      <c r="H4188" s="12" t="s">
        <v>33</v>
      </c>
      <c r="I4188" s="12" t="s">
        <v>589</v>
      </c>
      <c r="J4188" s="12" t="s">
        <v>24</v>
      </c>
      <c r="K4188" s="12"/>
      <c r="L4188" s="12"/>
      <c r="M4188" s="12"/>
      <c r="N4188" s="12" t="s">
        <v>1291</v>
      </c>
      <c r="O4188" s="12">
        <v>21</v>
      </c>
      <c r="P4188" s="13">
        <v>75371</v>
      </c>
      <c r="Q4188" s="14"/>
    </row>
    <row r="4189" spans="1:17" ht="21">
      <c r="A4189" s="11" t="s">
        <v>28</v>
      </c>
      <c r="B4189" s="12" t="s">
        <v>3635</v>
      </c>
      <c r="C4189" s="12" t="s">
        <v>29</v>
      </c>
      <c r="D4189" s="12" t="s">
        <v>433</v>
      </c>
      <c r="E4189" s="12" t="s">
        <v>208</v>
      </c>
      <c r="F4189" s="12" t="s">
        <v>337</v>
      </c>
      <c r="G4189" s="12" t="s">
        <v>1633</v>
      </c>
      <c r="H4189" s="12" t="s">
        <v>42</v>
      </c>
      <c r="I4189" s="12" t="s">
        <v>1730</v>
      </c>
      <c r="J4189" s="12" t="s">
        <v>24</v>
      </c>
      <c r="K4189" s="12"/>
      <c r="L4189" s="12"/>
      <c r="M4189" s="12"/>
      <c r="N4189" s="12" t="s">
        <v>518</v>
      </c>
      <c r="O4189" s="12">
        <v>18</v>
      </c>
      <c r="P4189" s="13">
        <v>39077</v>
      </c>
      <c r="Q4189" s="14"/>
    </row>
    <row r="4190" spans="1:17" ht="21">
      <c r="A4190" s="11" t="s">
        <v>165</v>
      </c>
      <c r="B4190" s="12" t="s">
        <v>2894</v>
      </c>
      <c r="C4190" s="12" t="s">
        <v>29</v>
      </c>
      <c r="D4190" s="12" t="s">
        <v>85</v>
      </c>
      <c r="E4190" s="12" t="s">
        <v>1349</v>
      </c>
      <c r="F4190" s="12" t="s">
        <v>86</v>
      </c>
      <c r="G4190" s="12" t="s">
        <v>77</v>
      </c>
      <c r="H4190" s="12" t="s">
        <v>338</v>
      </c>
      <c r="I4190" s="12" t="s">
        <v>589</v>
      </c>
      <c r="J4190" s="12" t="s">
        <v>24</v>
      </c>
      <c r="K4190" s="12"/>
      <c r="L4190" s="12"/>
      <c r="M4190" s="12"/>
      <c r="N4190" s="12" t="s">
        <v>889</v>
      </c>
      <c r="O4190" s="12">
        <v>61</v>
      </c>
      <c r="P4190" s="13">
        <v>15047.78</v>
      </c>
      <c r="Q4190" s="14"/>
    </row>
    <row r="4191" spans="1:17" ht="21">
      <c r="A4191" s="11" t="s">
        <v>165</v>
      </c>
      <c r="B4191" s="12" t="s">
        <v>2353</v>
      </c>
      <c r="C4191" s="12" t="s">
        <v>18</v>
      </c>
      <c r="D4191" s="12" t="s">
        <v>85</v>
      </c>
      <c r="E4191" s="12" t="s">
        <v>75</v>
      </c>
      <c r="F4191" s="12" t="s">
        <v>86</v>
      </c>
      <c r="G4191" s="12" t="s">
        <v>32</v>
      </c>
      <c r="H4191" s="12" t="s">
        <v>42</v>
      </c>
      <c r="I4191" s="12" t="s">
        <v>589</v>
      </c>
      <c r="J4191" s="12" t="s">
        <v>24</v>
      </c>
      <c r="K4191" s="12"/>
      <c r="L4191" s="12"/>
      <c r="M4191" s="12"/>
      <c r="N4191" s="12" t="s">
        <v>3430</v>
      </c>
      <c r="O4191" s="12">
        <v>30</v>
      </c>
      <c r="P4191" s="13">
        <v>19469.669999999998</v>
      </c>
      <c r="Q4191" s="14"/>
    </row>
    <row r="4192" spans="1:17" ht="21">
      <c r="A4192" s="11" t="s">
        <v>165</v>
      </c>
      <c r="B4192" s="12" t="s">
        <v>3699</v>
      </c>
      <c r="C4192" s="12" t="s">
        <v>18</v>
      </c>
      <c r="D4192" s="12" t="s">
        <v>2885</v>
      </c>
      <c r="E4192" s="12" t="s">
        <v>58</v>
      </c>
      <c r="F4192" s="12" t="s">
        <v>76</v>
      </c>
      <c r="G4192" s="12" t="s">
        <v>67</v>
      </c>
      <c r="H4192" s="12" t="s">
        <v>338</v>
      </c>
      <c r="I4192" s="12" t="s">
        <v>589</v>
      </c>
      <c r="J4192" s="12" t="s">
        <v>24</v>
      </c>
      <c r="K4192" s="12"/>
      <c r="L4192" s="12"/>
      <c r="M4192" s="12"/>
      <c r="N4192" s="12" t="s">
        <v>3197</v>
      </c>
      <c r="O4192" s="12">
        <v>14</v>
      </c>
      <c r="P4192" s="13">
        <v>119866.5</v>
      </c>
      <c r="Q4192" s="14"/>
    </row>
    <row r="4193" spans="1:17" ht="21">
      <c r="A4193" s="11" t="s">
        <v>165</v>
      </c>
      <c r="B4193" s="12" t="s">
        <v>1960</v>
      </c>
      <c r="C4193" s="12" t="s">
        <v>18</v>
      </c>
      <c r="D4193" s="12" t="s">
        <v>85</v>
      </c>
      <c r="E4193" s="12" t="s">
        <v>49</v>
      </c>
      <c r="F4193" s="12" t="s">
        <v>76</v>
      </c>
      <c r="G4193" s="12" t="s">
        <v>77</v>
      </c>
      <c r="H4193" s="12" t="s">
        <v>33</v>
      </c>
      <c r="I4193" s="12" t="s">
        <v>589</v>
      </c>
      <c r="J4193" s="12" t="s">
        <v>24</v>
      </c>
      <c r="K4193" s="12"/>
      <c r="L4193" s="12"/>
      <c r="M4193" s="12"/>
      <c r="N4193" s="12" t="s">
        <v>1618</v>
      </c>
      <c r="O4193" s="12">
        <v>20</v>
      </c>
      <c r="P4193" s="13">
        <v>20939.88</v>
      </c>
      <c r="Q4193" s="14"/>
    </row>
    <row r="4194" spans="1:17" ht="21">
      <c r="A4194" s="11" t="s">
        <v>165</v>
      </c>
      <c r="B4194" s="12" t="s">
        <v>1960</v>
      </c>
      <c r="C4194" s="12" t="s">
        <v>18</v>
      </c>
      <c r="D4194" s="12" t="s">
        <v>85</v>
      </c>
      <c r="E4194" s="12" t="s">
        <v>75</v>
      </c>
      <c r="F4194" s="12" t="s">
        <v>76</v>
      </c>
      <c r="G4194" s="12" t="s">
        <v>77</v>
      </c>
      <c r="H4194" s="12" t="s">
        <v>33</v>
      </c>
      <c r="I4194" s="12" t="s">
        <v>589</v>
      </c>
      <c r="J4194" s="12" t="s">
        <v>24</v>
      </c>
      <c r="K4194" s="12"/>
      <c r="L4194" s="12"/>
      <c r="M4194" s="12"/>
      <c r="N4194" s="12" t="s">
        <v>773</v>
      </c>
      <c r="O4194" s="12">
        <v>14</v>
      </c>
      <c r="P4194" s="13">
        <v>39728.589999999997</v>
      </c>
      <c r="Q4194" s="14"/>
    </row>
    <row r="4195" spans="1:17" ht="21">
      <c r="A4195" s="11" t="s">
        <v>165</v>
      </c>
      <c r="B4195" s="12" t="s">
        <v>3673</v>
      </c>
      <c r="C4195" s="12" t="s">
        <v>29</v>
      </c>
      <c r="D4195" s="12" t="s">
        <v>85</v>
      </c>
      <c r="E4195" s="12" t="s">
        <v>75</v>
      </c>
      <c r="F4195" s="12" t="s">
        <v>76</v>
      </c>
      <c r="G4195" s="12" t="s">
        <v>41</v>
      </c>
      <c r="H4195" s="12" t="s">
        <v>33</v>
      </c>
      <c r="I4195" s="12" t="s">
        <v>589</v>
      </c>
      <c r="J4195" s="12" t="s">
        <v>24</v>
      </c>
      <c r="K4195" s="12"/>
      <c r="L4195" s="12"/>
      <c r="M4195" s="12"/>
      <c r="N4195" s="12" t="s">
        <v>1061</v>
      </c>
      <c r="O4195" s="12">
        <v>39</v>
      </c>
      <c r="P4195" s="13">
        <v>41970</v>
      </c>
      <c r="Q4195" s="14"/>
    </row>
    <row r="4196" spans="1:17" ht="21">
      <c r="A4196" s="11" t="s">
        <v>28</v>
      </c>
      <c r="B4196" s="12"/>
      <c r="C4196" s="12" t="s">
        <v>29</v>
      </c>
      <c r="D4196" s="12" t="s">
        <v>30</v>
      </c>
      <c r="E4196" s="12" t="s">
        <v>20</v>
      </c>
      <c r="F4196" s="12" t="s">
        <v>31</v>
      </c>
      <c r="G4196" s="12" t="s">
        <v>32</v>
      </c>
      <c r="H4196" s="12" t="s">
        <v>33</v>
      </c>
      <c r="I4196" s="12" t="s">
        <v>34</v>
      </c>
      <c r="J4196" s="12" t="s">
        <v>24</v>
      </c>
      <c r="K4196" s="12" t="s">
        <v>25</v>
      </c>
      <c r="L4196" s="12"/>
      <c r="M4196" s="12">
        <v>4.5</v>
      </c>
      <c r="N4196" s="12" t="s">
        <v>45</v>
      </c>
      <c r="O4196" s="12">
        <v>35</v>
      </c>
      <c r="P4196" s="13">
        <v>21459.71</v>
      </c>
      <c r="Q4196" s="14"/>
    </row>
    <row r="4197" spans="1:17" ht="21">
      <c r="A4197" s="11" t="s">
        <v>152</v>
      </c>
      <c r="B4197" s="12" t="s">
        <v>153</v>
      </c>
      <c r="C4197" s="12" t="s">
        <v>73</v>
      </c>
      <c r="D4197" s="12" t="s">
        <v>30</v>
      </c>
      <c r="E4197" s="12" t="s">
        <v>20</v>
      </c>
      <c r="F4197" s="12" t="s">
        <v>31</v>
      </c>
      <c r="G4197" s="12" t="s">
        <v>41</v>
      </c>
      <c r="H4197" s="12" t="s">
        <v>23</v>
      </c>
      <c r="I4197" s="12"/>
      <c r="J4197" s="12" t="s">
        <v>24</v>
      </c>
      <c r="K4197" s="12" t="s">
        <v>25</v>
      </c>
      <c r="L4197" s="12"/>
      <c r="M4197" s="12"/>
      <c r="N4197" s="12" t="s">
        <v>78</v>
      </c>
      <c r="O4197" s="12">
        <v>39</v>
      </c>
      <c r="P4197" s="13">
        <v>10079.86</v>
      </c>
      <c r="Q4197" s="14"/>
    </row>
    <row r="4198" spans="1:17" ht="21">
      <c r="A4198" s="11" t="s">
        <v>17</v>
      </c>
      <c r="B4198" s="12" t="s">
        <v>101</v>
      </c>
      <c r="C4198" s="12" t="s">
        <v>29</v>
      </c>
      <c r="D4198" s="12" t="s">
        <v>102</v>
      </c>
      <c r="E4198" s="12" t="s">
        <v>20</v>
      </c>
      <c r="F4198" s="12" t="s">
        <v>31</v>
      </c>
      <c r="G4198" s="12" t="s">
        <v>96</v>
      </c>
      <c r="H4198" s="12" t="s">
        <v>23</v>
      </c>
      <c r="I4198" s="12"/>
      <c r="J4198" s="12" t="s">
        <v>24</v>
      </c>
      <c r="K4198" s="12" t="s">
        <v>25</v>
      </c>
      <c r="L4198" s="12"/>
      <c r="M4198" s="12"/>
      <c r="N4198" s="12" t="s">
        <v>127</v>
      </c>
      <c r="O4198" s="12">
        <v>28</v>
      </c>
      <c r="P4198" s="13">
        <v>8579.7800000000007</v>
      </c>
      <c r="Q4198" s="14"/>
    </row>
    <row r="4199" spans="1:17" ht="21">
      <c r="A4199" s="11" t="s">
        <v>36</v>
      </c>
      <c r="B4199" s="12" t="s">
        <v>37</v>
      </c>
      <c r="C4199" s="12" t="s">
        <v>38</v>
      </c>
      <c r="D4199" s="12" t="s">
        <v>39</v>
      </c>
      <c r="E4199" s="12"/>
      <c r="F4199" s="12" t="s">
        <v>40</v>
      </c>
      <c r="G4199" s="12" t="s">
        <v>41</v>
      </c>
      <c r="H4199" s="12" t="s">
        <v>42</v>
      </c>
      <c r="I4199" s="12"/>
      <c r="J4199" s="12" t="s">
        <v>43</v>
      </c>
      <c r="K4199" s="12"/>
      <c r="L4199" s="12" t="s">
        <v>44</v>
      </c>
      <c r="M4199" s="12">
        <v>5</v>
      </c>
      <c r="N4199" s="12" t="s">
        <v>61</v>
      </c>
      <c r="O4199" s="12">
        <v>37</v>
      </c>
      <c r="P4199" s="13">
        <v>59526</v>
      </c>
      <c r="Q4199" s="14"/>
    </row>
    <row r="4200" spans="1:17" ht="21">
      <c r="A4200" s="11" t="s">
        <v>36</v>
      </c>
      <c r="B4200" s="12" t="s">
        <v>149</v>
      </c>
      <c r="C4200" s="12" t="s">
        <v>29</v>
      </c>
      <c r="D4200" s="12" t="s">
        <v>39</v>
      </c>
      <c r="E4200" s="12"/>
      <c r="F4200" s="12" t="s">
        <v>40</v>
      </c>
      <c r="G4200" s="12" t="s">
        <v>41</v>
      </c>
      <c r="H4200" s="12" t="s">
        <v>42</v>
      </c>
      <c r="I4200" s="12"/>
      <c r="J4200" s="12" t="s">
        <v>43</v>
      </c>
      <c r="K4200" s="12" t="s">
        <v>150</v>
      </c>
      <c r="L4200" s="12" t="s">
        <v>44</v>
      </c>
      <c r="M4200" s="12">
        <v>1</v>
      </c>
      <c r="N4200" s="12" t="s">
        <v>100</v>
      </c>
      <c r="O4200" s="12">
        <v>47</v>
      </c>
      <c r="P4200" s="13">
        <v>23789.39</v>
      </c>
      <c r="Q4200" s="14"/>
    </row>
    <row r="4201" spans="1:17" ht="21">
      <c r="A4201" s="11" t="s">
        <v>17</v>
      </c>
      <c r="B4201" s="12"/>
      <c r="C4201" s="12" t="s">
        <v>18</v>
      </c>
      <c r="D4201" s="12" t="s">
        <v>19</v>
      </c>
      <c r="E4201" s="12" t="s">
        <v>20</v>
      </c>
      <c r="F4201" s="12" t="s">
        <v>21</v>
      </c>
      <c r="G4201" s="12" t="s">
        <v>22</v>
      </c>
      <c r="H4201" s="12" t="s">
        <v>23</v>
      </c>
      <c r="I4201" s="12"/>
      <c r="J4201" s="12" t="s">
        <v>24</v>
      </c>
      <c r="K4201" s="12" t="s">
        <v>25</v>
      </c>
      <c r="L4201" s="12" t="s">
        <v>26</v>
      </c>
      <c r="M4201" s="12"/>
      <c r="N4201" s="12" t="s">
        <v>132</v>
      </c>
      <c r="O4201" s="12">
        <v>42</v>
      </c>
      <c r="P4201" s="13">
        <v>17964</v>
      </c>
      <c r="Q4201" s="14"/>
    </row>
    <row r="4202" spans="1:17" ht="21">
      <c r="A4202" s="11" t="s">
        <v>165</v>
      </c>
      <c r="B4202" s="12" t="s">
        <v>1507</v>
      </c>
      <c r="C4202" s="12" t="s">
        <v>302</v>
      </c>
      <c r="D4202" s="12" t="s">
        <v>853</v>
      </c>
      <c r="E4202" s="12" t="s">
        <v>75</v>
      </c>
      <c r="F4202" s="12" t="s">
        <v>86</v>
      </c>
      <c r="G4202" s="12" t="s">
        <v>22</v>
      </c>
      <c r="H4202" s="12" t="s">
        <v>42</v>
      </c>
      <c r="I4202" s="12" t="s">
        <v>589</v>
      </c>
      <c r="J4202" s="12" t="s">
        <v>24</v>
      </c>
      <c r="K4202" s="12"/>
      <c r="L4202" s="12"/>
      <c r="M4202" s="12"/>
      <c r="N4202" s="12" t="s">
        <v>3592</v>
      </c>
      <c r="O4202" s="12">
        <v>51</v>
      </c>
      <c r="P4202" s="13">
        <v>16199.1</v>
      </c>
      <c r="Q4202" s="14"/>
    </row>
    <row r="4203" spans="1:17" ht="21">
      <c r="A4203" s="11" t="s">
        <v>165</v>
      </c>
      <c r="B4203" s="12" t="s">
        <v>1472</v>
      </c>
      <c r="C4203" s="12" t="s">
        <v>29</v>
      </c>
      <c r="D4203" s="12" t="s">
        <v>853</v>
      </c>
      <c r="E4203" s="12" t="s">
        <v>1187</v>
      </c>
      <c r="F4203" s="12" t="s">
        <v>76</v>
      </c>
      <c r="G4203" s="12" t="s">
        <v>41</v>
      </c>
      <c r="H4203" s="12" t="s">
        <v>42</v>
      </c>
      <c r="I4203" s="12" t="s">
        <v>589</v>
      </c>
      <c r="J4203" s="12" t="s">
        <v>3396</v>
      </c>
      <c r="K4203" s="12"/>
      <c r="L4203" s="12"/>
      <c r="M4203" s="12"/>
      <c r="N4203" s="12" t="s">
        <v>3073</v>
      </c>
      <c r="O4203" s="12">
        <v>28</v>
      </c>
      <c r="P4203" s="13">
        <v>46952.4</v>
      </c>
      <c r="Q4203" s="14"/>
    </row>
    <row r="4204" spans="1:17" ht="21">
      <c r="A4204" s="11" t="s">
        <v>165</v>
      </c>
      <c r="B4204" s="12" t="s">
        <v>3788</v>
      </c>
      <c r="C4204" s="12" t="s">
        <v>29</v>
      </c>
      <c r="D4204" s="12" t="s">
        <v>1047</v>
      </c>
      <c r="E4204" s="12" t="s">
        <v>208</v>
      </c>
      <c r="F4204" s="12" t="s">
        <v>374</v>
      </c>
      <c r="G4204" s="12" t="s">
        <v>1500</v>
      </c>
      <c r="H4204" s="12" t="s">
        <v>338</v>
      </c>
      <c r="I4204" s="12" t="s">
        <v>676</v>
      </c>
      <c r="J4204" s="12" t="s">
        <v>43</v>
      </c>
      <c r="K4204" s="12"/>
      <c r="L4204" s="12"/>
      <c r="M4204" s="12"/>
      <c r="N4204" s="12" t="s">
        <v>2525</v>
      </c>
      <c r="O4204" s="12">
        <v>59</v>
      </c>
      <c r="P4204" s="13">
        <v>29011.33</v>
      </c>
      <c r="Q4204" s="14"/>
    </row>
    <row r="4205" spans="1:17" ht="21">
      <c r="A4205" s="11" t="s">
        <v>165</v>
      </c>
      <c r="B4205" s="12" t="s">
        <v>3789</v>
      </c>
      <c r="C4205" s="12" t="s">
        <v>48</v>
      </c>
      <c r="D4205" s="12" t="s">
        <v>2751</v>
      </c>
      <c r="E4205" s="12" t="s">
        <v>49</v>
      </c>
      <c r="F4205" s="12" t="s">
        <v>86</v>
      </c>
      <c r="G4205" s="12" t="s">
        <v>77</v>
      </c>
      <c r="H4205" s="12" t="s">
        <v>33</v>
      </c>
      <c r="I4205" s="12"/>
      <c r="J4205" s="12" t="s">
        <v>24</v>
      </c>
      <c r="K4205" s="12" t="s">
        <v>506</v>
      </c>
      <c r="L4205" s="12"/>
      <c r="M4205" s="12"/>
      <c r="N4205" s="12" t="s">
        <v>966</v>
      </c>
      <c r="O4205" s="12">
        <v>33</v>
      </c>
      <c r="P4205" s="13">
        <v>65802.77</v>
      </c>
      <c r="Q4205" s="14"/>
    </row>
    <row r="4206" spans="1:17" ht="21">
      <c r="A4206" s="11" t="s">
        <v>165</v>
      </c>
      <c r="B4206" s="12" t="s">
        <v>3444</v>
      </c>
      <c r="C4206" s="12" t="s">
        <v>29</v>
      </c>
      <c r="D4206" s="12"/>
      <c r="E4206" s="12" t="s">
        <v>1187</v>
      </c>
      <c r="F4206" s="12" t="s">
        <v>86</v>
      </c>
      <c r="G4206" s="12"/>
      <c r="H4206" s="12" t="s">
        <v>33</v>
      </c>
      <c r="I4206" s="12"/>
      <c r="J4206" s="12"/>
      <c r="K4206" s="12"/>
      <c r="L4206" s="12"/>
      <c r="M4206" s="12"/>
      <c r="N4206" s="12" t="s">
        <v>2588</v>
      </c>
      <c r="O4206" s="12">
        <v>22</v>
      </c>
      <c r="P4206" s="13">
        <v>13053</v>
      </c>
      <c r="Q4206" s="14"/>
    </row>
    <row r="4207" spans="1:17" ht="21">
      <c r="A4207" s="11" t="s">
        <v>165</v>
      </c>
      <c r="B4207" s="12" t="s">
        <v>1472</v>
      </c>
      <c r="C4207" s="12" t="s">
        <v>29</v>
      </c>
      <c r="D4207" s="12" t="s">
        <v>853</v>
      </c>
      <c r="E4207" s="12" t="s">
        <v>75</v>
      </c>
      <c r="F4207" s="12" t="s">
        <v>76</v>
      </c>
      <c r="G4207" s="12" t="s">
        <v>41</v>
      </c>
      <c r="H4207" s="12" t="s">
        <v>42</v>
      </c>
      <c r="I4207" s="12" t="s">
        <v>589</v>
      </c>
      <c r="J4207" s="12" t="s">
        <v>3629</v>
      </c>
      <c r="K4207" s="12"/>
      <c r="L4207" s="12"/>
      <c r="M4207" s="12"/>
      <c r="N4207" s="12" t="s">
        <v>3557</v>
      </c>
      <c r="O4207" s="12">
        <v>24</v>
      </c>
      <c r="P4207" s="13">
        <v>14159.76</v>
      </c>
      <c r="Q4207" s="14"/>
    </row>
    <row r="4208" spans="1:17" ht="21">
      <c r="A4208" s="11" t="s">
        <v>165</v>
      </c>
      <c r="B4208" s="12" t="s">
        <v>3449</v>
      </c>
      <c r="C4208" s="12" t="s">
        <v>48</v>
      </c>
      <c r="D4208" s="12" t="s">
        <v>85</v>
      </c>
      <c r="E4208" s="12" t="s">
        <v>49</v>
      </c>
      <c r="F4208" s="12" t="s">
        <v>76</v>
      </c>
      <c r="G4208" s="12" t="s">
        <v>77</v>
      </c>
      <c r="H4208" s="12" t="s">
        <v>338</v>
      </c>
      <c r="I4208" s="12" t="s">
        <v>589</v>
      </c>
      <c r="J4208" s="12" t="s">
        <v>24</v>
      </c>
      <c r="K4208" s="12"/>
      <c r="L4208" s="12"/>
      <c r="M4208" s="12"/>
      <c r="N4208" s="12" t="s">
        <v>3161</v>
      </c>
      <c r="O4208" s="12">
        <v>55</v>
      </c>
      <c r="P4208" s="13">
        <v>66248.94</v>
      </c>
      <c r="Q4208" s="14"/>
    </row>
    <row r="4209" spans="1:17" ht="21">
      <c r="A4209" s="11" t="s">
        <v>165</v>
      </c>
      <c r="B4209" s="12" t="s">
        <v>3410</v>
      </c>
      <c r="C4209" s="12" t="s">
        <v>29</v>
      </c>
      <c r="D4209" s="12" t="s">
        <v>30</v>
      </c>
      <c r="E4209" s="12" t="s">
        <v>20</v>
      </c>
      <c r="F4209" s="12" t="s">
        <v>76</v>
      </c>
      <c r="G4209" s="12" t="s">
        <v>41</v>
      </c>
      <c r="H4209" s="12" t="s">
        <v>33</v>
      </c>
      <c r="I4209" s="12" t="s">
        <v>589</v>
      </c>
      <c r="J4209" s="12" t="s">
        <v>3446</v>
      </c>
      <c r="K4209" s="12"/>
      <c r="L4209" s="12"/>
      <c r="M4209" s="12"/>
      <c r="N4209" s="12" t="s">
        <v>3593</v>
      </c>
      <c r="O4209" s="12">
        <v>15</v>
      </c>
      <c r="P4209" s="13">
        <v>64562</v>
      </c>
      <c r="Q4209" s="14"/>
    </row>
    <row r="4210" spans="1:17" ht="21">
      <c r="A4210" s="11" t="s">
        <v>165</v>
      </c>
      <c r="B4210" s="12" t="s">
        <v>1284</v>
      </c>
      <c r="C4210" s="12" t="s">
        <v>105</v>
      </c>
      <c r="D4210" s="12" t="s">
        <v>588</v>
      </c>
      <c r="E4210" s="12" t="s">
        <v>75</v>
      </c>
      <c r="F4210" s="12" t="s">
        <v>106</v>
      </c>
      <c r="G4210" s="12" t="s">
        <v>22</v>
      </c>
      <c r="H4210" s="12" t="s">
        <v>42</v>
      </c>
      <c r="I4210" s="12" t="s">
        <v>589</v>
      </c>
      <c r="J4210" s="12" t="s">
        <v>1175</v>
      </c>
      <c r="K4210" s="12"/>
      <c r="L4210" s="12"/>
      <c r="M4210" s="12"/>
      <c r="N4210" s="12" t="s">
        <v>2112</v>
      </c>
      <c r="O4210" s="12">
        <v>20</v>
      </c>
      <c r="P4210" s="13">
        <v>52919.58</v>
      </c>
      <c r="Q4210" s="14"/>
    </row>
    <row r="4211" spans="1:17" ht="21">
      <c r="A4211" s="11" t="s">
        <v>165</v>
      </c>
      <c r="B4211" s="12" t="s">
        <v>907</v>
      </c>
      <c r="C4211" s="12" t="s">
        <v>210</v>
      </c>
      <c r="D4211" s="12" t="s">
        <v>85</v>
      </c>
      <c r="E4211" s="12" t="s">
        <v>1187</v>
      </c>
      <c r="F4211" s="12" t="s">
        <v>145</v>
      </c>
      <c r="G4211" s="12" t="s">
        <v>41</v>
      </c>
      <c r="H4211" s="12" t="s">
        <v>42</v>
      </c>
      <c r="I4211" s="12" t="s">
        <v>589</v>
      </c>
      <c r="J4211" s="12" t="s">
        <v>3396</v>
      </c>
      <c r="K4211" s="12"/>
      <c r="L4211" s="12"/>
      <c r="M4211" s="12"/>
      <c r="N4211" s="12" t="s">
        <v>2891</v>
      </c>
      <c r="O4211" s="12">
        <v>13</v>
      </c>
      <c r="P4211" s="13">
        <v>35989.39</v>
      </c>
      <c r="Q4211" s="14"/>
    </row>
    <row r="4212" spans="1:17" ht="21">
      <c r="A4212" s="11" t="s">
        <v>79</v>
      </c>
      <c r="B4212" s="12" t="s">
        <v>3780</v>
      </c>
      <c r="C4212" s="12" t="s">
        <v>29</v>
      </c>
      <c r="D4212" s="12" t="s">
        <v>883</v>
      </c>
      <c r="E4212" s="12" t="s">
        <v>90</v>
      </c>
      <c r="F4212" s="12" t="s">
        <v>374</v>
      </c>
      <c r="G4212" s="12" t="s">
        <v>41</v>
      </c>
      <c r="H4212" s="12" t="s">
        <v>338</v>
      </c>
      <c r="I4212" s="12" t="s">
        <v>676</v>
      </c>
      <c r="J4212" s="12" t="s">
        <v>43</v>
      </c>
      <c r="K4212" s="12"/>
      <c r="L4212" s="12"/>
      <c r="M4212" s="12"/>
      <c r="N4212" s="12" t="s">
        <v>214</v>
      </c>
      <c r="O4212" s="12">
        <v>41</v>
      </c>
      <c r="P4212" s="13">
        <v>29980</v>
      </c>
      <c r="Q4212" s="14"/>
    </row>
    <row r="4213" spans="1:17" ht="21">
      <c r="A4213" s="11" t="s">
        <v>17</v>
      </c>
      <c r="B4213" s="12"/>
      <c r="C4213" s="12" t="s">
        <v>29</v>
      </c>
      <c r="D4213" s="12" t="s">
        <v>19</v>
      </c>
      <c r="E4213" s="12" t="s">
        <v>94</v>
      </c>
      <c r="F4213" s="12" t="s">
        <v>95</v>
      </c>
      <c r="G4213" s="12" t="s">
        <v>96</v>
      </c>
      <c r="H4213" s="12" t="s">
        <v>23</v>
      </c>
      <c r="I4213" s="12"/>
      <c r="J4213" s="12" t="s">
        <v>24</v>
      </c>
      <c r="K4213" s="12" t="s">
        <v>25</v>
      </c>
      <c r="L4213" s="12" t="s">
        <v>97</v>
      </c>
      <c r="M4213" s="12">
        <v>5</v>
      </c>
      <c r="N4213" s="12" t="s">
        <v>151</v>
      </c>
      <c r="O4213" s="12">
        <v>15</v>
      </c>
      <c r="P4213" s="13">
        <v>17423.82</v>
      </c>
      <c r="Q4213" s="14"/>
    </row>
    <row r="4214" spans="1:17" ht="21">
      <c r="A4214" s="11" t="s">
        <v>28</v>
      </c>
      <c r="B4214" s="12"/>
      <c r="C4214" s="12" t="s">
        <v>18</v>
      </c>
      <c r="D4214" s="12" t="s">
        <v>287</v>
      </c>
      <c r="E4214" s="12" t="s">
        <v>32</v>
      </c>
      <c r="F4214" s="12" t="s">
        <v>288</v>
      </c>
      <c r="G4214" s="12" t="s">
        <v>77</v>
      </c>
      <c r="H4214" s="12" t="s">
        <v>23</v>
      </c>
      <c r="I4214" s="12"/>
      <c r="J4214" s="12" t="s">
        <v>24</v>
      </c>
      <c r="K4214" s="12" t="s">
        <v>25</v>
      </c>
      <c r="L4214" s="12" t="s">
        <v>97</v>
      </c>
      <c r="M4214" s="12">
        <v>4.7</v>
      </c>
      <c r="N4214" s="12" t="s">
        <v>151</v>
      </c>
      <c r="O4214" s="12">
        <v>17</v>
      </c>
      <c r="P4214" s="13">
        <v>86649</v>
      </c>
      <c r="Q4214" s="14"/>
    </row>
    <row r="4215" spans="1:17" ht="21">
      <c r="A4215" s="11" t="s">
        <v>28</v>
      </c>
      <c r="B4215" s="12"/>
      <c r="C4215" s="12" t="s">
        <v>29</v>
      </c>
      <c r="D4215" s="12" t="s">
        <v>85</v>
      </c>
      <c r="E4215" s="12" t="s">
        <v>20</v>
      </c>
      <c r="F4215" s="12" t="s">
        <v>99</v>
      </c>
      <c r="G4215" s="12" t="s">
        <v>77</v>
      </c>
      <c r="H4215" s="12" t="s">
        <v>23</v>
      </c>
      <c r="I4215" s="12"/>
      <c r="J4215" s="12" t="s">
        <v>24</v>
      </c>
      <c r="K4215" s="12" t="s">
        <v>25</v>
      </c>
      <c r="L4215" s="12" t="s">
        <v>97</v>
      </c>
      <c r="M4215" s="12">
        <v>4.4000000000000004</v>
      </c>
      <c r="N4215" s="12" t="s">
        <v>211</v>
      </c>
      <c r="O4215" s="12">
        <v>47</v>
      </c>
      <c r="P4215" s="13">
        <v>11699.7</v>
      </c>
      <c r="Q4215" s="14"/>
    </row>
    <row r="4216" spans="1:17" ht="21">
      <c r="A4216" s="11" t="s">
        <v>165</v>
      </c>
      <c r="B4216" s="12" t="s">
        <v>1960</v>
      </c>
      <c r="C4216" s="12" t="s">
        <v>18</v>
      </c>
      <c r="D4216" s="12" t="s">
        <v>85</v>
      </c>
      <c r="E4216" s="12" t="s">
        <v>20</v>
      </c>
      <c r="F4216" s="12" t="s">
        <v>76</v>
      </c>
      <c r="G4216" s="12" t="s">
        <v>77</v>
      </c>
      <c r="H4216" s="12" t="s">
        <v>42</v>
      </c>
      <c r="I4216" s="12" t="s">
        <v>589</v>
      </c>
      <c r="J4216" s="12" t="s">
        <v>24</v>
      </c>
      <c r="K4216" s="12"/>
      <c r="L4216" s="12"/>
      <c r="M4216" s="12"/>
      <c r="N4216" s="12" t="s">
        <v>399</v>
      </c>
      <c r="O4216" s="12">
        <v>38</v>
      </c>
      <c r="P4216" s="13">
        <v>50539.81</v>
      </c>
      <c r="Q4216" s="14"/>
    </row>
    <row r="4217" spans="1:17" ht="21">
      <c r="A4217" s="11" t="s">
        <v>165</v>
      </c>
      <c r="B4217" s="12" t="s">
        <v>3754</v>
      </c>
      <c r="C4217" s="12" t="s">
        <v>29</v>
      </c>
      <c r="D4217" s="12" t="s">
        <v>102</v>
      </c>
      <c r="E4217" s="12" t="s">
        <v>20</v>
      </c>
      <c r="F4217" s="12" t="s">
        <v>76</v>
      </c>
      <c r="G4217" s="12" t="s">
        <v>77</v>
      </c>
      <c r="H4217" s="12" t="s">
        <v>33</v>
      </c>
      <c r="I4217" s="12" t="s">
        <v>589</v>
      </c>
      <c r="J4217" s="12" t="s">
        <v>1040</v>
      </c>
      <c r="K4217" s="12"/>
      <c r="L4217" s="12"/>
      <c r="M4217" s="12"/>
      <c r="N4217" s="12" t="s">
        <v>2323</v>
      </c>
      <c r="O4217" s="12">
        <v>61</v>
      </c>
      <c r="P4217" s="13">
        <v>73083.56</v>
      </c>
      <c r="Q4217" s="14"/>
    </row>
    <row r="4218" spans="1:17" ht="21">
      <c r="A4218" s="11" t="s">
        <v>165</v>
      </c>
      <c r="B4218" s="12" t="s">
        <v>907</v>
      </c>
      <c r="C4218" s="12" t="s">
        <v>210</v>
      </c>
      <c r="D4218" s="12" t="s">
        <v>85</v>
      </c>
      <c r="E4218" s="12" t="s">
        <v>2443</v>
      </c>
      <c r="F4218" s="12" t="s">
        <v>145</v>
      </c>
      <c r="G4218" s="12" t="s">
        <v>32</v>
      </c>
      <c r="H4218" s="12" t="s">
        <v>33</v>
      </c>
      <c r="I4218" s="12" t="s">
        <v>589</v>
      </c>
      <c r="J4218" s="12" t="s">
        <v>3403</v>
      </c>
      <c r="K4218" s="12"/>
      <c r="L4218" s="12"/>
      <c r="M4218" s="12"/>
      <c r="N4218" s="12" t="s">
        <v>2789</v>
      </c>
      <c r="O4218" s="12">
        <v>18</v>
      </c>
      <c r="P4218" s="13">
        <v>36899.589999999997</v>
      </c>
      <c r="Q4218" s="14"/>
    </row>
    <row r="4219" spans="1:17" ht="21">
      <c r="A4219" s="11" t="s">
        <v>165</v>
      </c>
      <c r="B4219" s="12" t="s">
        <v>2966</v>
      </c>
      <c r="C4219" s="12" t="s">
        <v>18</v>
      </c>
      <c r="D4219" s="12" t="s">
        <v>85</v>
      </c>
      <c r="E4219" s="12" t="s">
        <v>20</v>
      </c>
      <c r="F4219" s="12" t="s">
        <v>76</v>
      </c>
      <c r="G4219" s="12" t="s">
        <v>41</v>
      </c>
      <c r="H4219" s="12" t="s">
        <v>42</v>
      </c>
      <c r="I4219" s="12" t="s">
        <v>589</v>
      </c>
      <c r="J4219" s="12" t="s">
        <v>24</v>
      </c>
      <c r="K4219" s="12"/>
      <c r="L4219" s="12"/>
      <c r="M4219" s="12"/>
      <c r="N4219" s="12" t="s">
        <v>2045</v>
      </c>
      <c r="O4219" s="12">
        <v>23</v>
      </c>
      <c r="P4219" s="13">
        <v>52767</v>
      </c>
      <c r="Q4219" s="14"/>
    </row>
    <row r="4220" spans="1:17" ht="21">
      <c r="A4220" s="11" t="s">
        <v>165</v>
      </c>
      <c r="B4220" s="12" t="s">
        <v>1960</v>
      </c>
      <c r="C4220" s="12" t="s">
        <v>18</v>
      </c>
      <c r="D4220" s="12" t="s">
        <v>85</v>
      </c>
      <c r="E4220" s="12" t="s">
        <v>75</v>
      </c>
      <c r="F4220" s="12" t="s">
        <v>86</v>
      </c>
      <c r="G4220" s="12" t="s">
        <v>77</v>
      </c>
      <c r="H4220" s="12" t="s">
        <v>42</v>
      </c>
      <c r="I4220" s="12" t="s">
        <v>589</v>
      </c>
      <c r="J4220" s="12" t="s">
        <v>24</v>
      </c>
      <c r="K4220" s="12"/>
      <c r="L4220" s="12"/>
      <c r="M4220" s="12"/>
      <c r="N4220" s="12" t="s">
        <v>1148</v>
      </c>
      <c r="O4220" s="12">
        <v>25</v>
      </c>
      <c r="P4220" s="13">
        <v>64950</v>
      </c>
      <c r="Q4220" s="14"/>
    </row>
    <row r="4221" spans="1:17" ht="21">
      <c r="A4221" s="11" t="s">
        <v>165</v>
      </c>
      <c r="B4221" s="12" t="s">
        <v>3444</v>
      </c>
      <c r="C4221" s="12" t="s">
        <v>29</v>
      </c>
      <c r="D4221" s="12" t="s">
        <v>85</v>
      </c>
      <c r="E4221" s="12" t="s">
        <v>1187</v>
      </c>
      <c r="F4221" s="12" t="s">
        <v>86</v>
      </c>
      <c r="G4221" s="12" t="s">
        <v>32</v>
      </c>
      <c r="H4221" s="12" t="s">
        <v>338</v>
      </c>
      <c r="I4221" s="12" t="s">
        <v>589</v>
      </c>
      <c r="J4221" s="12" t="s">
        <v>24</v>
      </c>
      <c r="K4221" s="12"/>
      <c r="L4221" s="12"/>
      <c r="M4221" s="12"/>
      <c r="N4221" s="12" t="s">
        <v>534</v>
      </c>
      <c r="O4221" s="12">
        <v>51</v>
      </c>
      <c r="P4221" s="13">
        <v>52999.47</v>
      </c>
      <c r="Q4221" s="14"/>
    </row>
    <row r="4222" spans="1:17" ht="21">
      <c r="A4222" s="11" t="s">
        <v>165</v>
      </c>
      <c r="B4222" s="12" t="s">
        <v>3444</v>
      </c>
      <c r="C4222" s="12" t="s">
        <v>29</v>
      </c>
      <c r="D4222" s="12"/>
      <c r="E4222" s="12" t="s">
        <v>1187</v>
      </c>
      <c r="F4222" s="12" t="s">
        <v>76</v>
      </c>
      <c r="G4222" s="12"/>
      <c r="H4222" s="12" t="s">
        <v>338</v>
      </c>
      <c r="I4222" s="12"/>
      <c r="J4222" s="12"/>
      <c r="K4222" s="12"/>
      <c r="L4222" s="12"/>
      <c r="M4222" s="12"/>
      <c r="N4222" s="12" t="s">
        <v>2819</v>
      </c>
      <c r="O4222" s="12">
        <v>29</v>
      </c>
      <c r="P4222" s="13">
        <v>159264.47</v>
      </c>
      <c r="Q4222" s="14"/>
    </row>
    <row r="4223" spans="1:17" ht="21">
      <c r="A4223" s="11" t="s">
        <v>165</v>
      </c>
      <c r="B4223" s="12" t="s">
        <v>1472</v>
      </c>
      <c r="C4223" s="12" t="s">
        <v>29</v>
      </c>
      <c r="D4223" s="12" t="s">
        <v>853</v>
      </c>
      <c r="E4223" s="12" t="s">
        <v>75</v>
      </c>
      <c r="F4223" s="12" t="s">
        <v>145</v>
      </c>
      <c r="G4223" s="12" t="s">
        <v>41</v>
      </c>
      <c r="H4223" s="12" t="s">
        <v>42</v>
      </c>
      <c r="I4223" s="12" t="s">
        <v>589</v>
      </c>
      <c r="J4223" s="12" t="s">
        <v>1040</v>
      </c>
      <c r="K4223" s="12"/>
      <c r="L4223" s="12"/>
      <c r="M4223" s="12"/>
      <c r="N4223" s="12" t="s">
        <v>3790</v>
      </c>
      <c r="O4223" s="12">
        <v>47</v>
      </c>
      <c r="P4223" s="13">
        <v>4030.71</v>
      </c>
      <c r="Q4223" s="14"/>
    </row>
    <row r="4224" spans="1:17" ht="21">
      <c r="A4224" s="11" t="s">
        <v>28</v>
      </c>
      <c r="B4224" s="12"/>
      <c r="C4224" s="12" t="s">
        <v>29</v>
      </c>
      <c r="D4224" s="12" t="s">
        <v>30</v>
      </c>
      <c r="E4224" s="12" t="s">
        <v>20</v>
      </c>
      <c r="F4224" s="12" t="s">
        <v>31</v>
      </c>
      <c r="G4224" s="12" t="s">
        <v>32</v>
      </c>
      <c r="H4224" s="12" t="s">
        <v>33</v>
      </c>
      <c r="I4224" s="12" t="s">
        <v>34</v>
      </c>
      <c r="J4224" s="12" t="s">
        <v>24</v>
      </c>
      <c r="K4224" s="12" t="s">
        <v>25</v>
      </c>
      <c r="L4224" s="12"/>
      <c r="M4224" s="12">
        <v>4.5</v>
      </c>
      <c r="N4224" s="12" t="s">
        <v>45</v>
      </c>
      <c r="O4224" s="12">
        <v>42</v>
      </c>
      <c r="P4224" s="13">
        <v>7284.6</v>
      </c>
      <c r="Q4224" s="14"/>
    </row>
    <row r="4225" spans="1:17" ht="21">
      <c r="A4225" s="11" t="s">
        <v>152</v>
      </c>
      <c r="B4225" s="12" t="s">
        <v>153</v>
      </c>
      <c r="C4225" s="12" t="s">
        <v>73</v>
      </c>
      <c r="D4225" s="12" t="s">
        <v>30</v>
      </c>
      <c r="E4225" s="12" t="s">
        <v>20</v>
      </c>
      <c r="F4225" s="12" t="s">
        <v>31</v>
      </c>
      <c r="G4225" s="12" t="s">
        <v>41</v>
      </c>
      <c r="H4225" s="12" t="s">
        <v>23</v>
      </c>
      <c r="I4225" s="12"/>
      <c r="J4225" s="12" t="s">
        <v>24</v>
      </c>
      <c r="K4225" s="12" t="s">
        <v>25</v>
      </c>
      <c r="L4225" s="12"/>
      <c r="M4225" s="12"/>
      <c r="N4225" s="12" t="s">
        <v>78</v>
      </c>
      <c r="O4225" s="12">
        <v>51</v>
      </c>
      <c r="P4225" s="13">
        <v>21829.63</v>
      </c>
      <c r="Q4225" s="14"/>
    </row>
    <row r="4226" spans="1:17" ht="21">
      <c r="A4226" s="11" t="s">
        <v>17</v>
      </c>
      <c r="B4226" s="12" t="s">
        <v>101</v>
      </c>
      <c r="C4226" s="12" t="s">
        <v>29</v>
      </c>
      <c r="D4226" s="12" t="s">
        <v>102</v>
      </c>
      <c r="E4226" s="12" t="s">
        <v>20</v>
      </c>
      <c r="F4226" s="12" t="s">
        <v>31</v>
      </c>
      <c r="G4226" s="12" t="s">
        <v>96</v>
      </c>
      <c r="H4226" s="12" t="s">
        <v>23</v>
      </c>
      <c r="I4226" s="12"/>
      <c r="J4226" s="12" t="s">
        <v>24</v>
      </c>
      <c r="K4226" s="12" t="s">
        <v>25</v>
      </c>
      <c r="L4226" s="12"/>
      <c r="M4226" s="12"/>
      <c r="N4226" s="12" t="s">
        <v>127</v>
      </c>
      <c r="O4226" s="12">
        <v>27</v>
      </c>
      <c r="P4226" s="13">
        <v>104445</v>
      </c>
      <c r="Q4226" s="14"/>
    </row>
    <row r="4227" spans="1:17" ht="21">
      <c r="A4227" s="11" t="s">
        <v>36</v>
      </c>
      <c r="B4227" s="12" t="s">
        <v>37</v>
      </c>
      <c r="C4227" s="12" t="s">
        <v>38</v>
      </c>
      <c r="D4227" s="12" t="s">
        <v>39</v>
      </c>
      <c r="E4227" s="12"/>
      <c r="F4227" s="12" t="s">
        <v>40</v>
      </c>
      <c r="G4227" s="12" t="s">
        <v>41</v>
      </c>
      <c r="H4227" s="12" t="s">
        <v>42</v>
      </c>
      <c r="I4227" s="12"/>
      <c r="J4227" s="12" t="s">
        <v>43</v>
      </c>
      <c r="K4227" s="12"/>
      <c r="L4227" s="12" t="s">
        <v>44</v>
      </c>
      <c r="M4227" s="12">
        <v>5</v>
      </c>
      <c r="N4227" s="12" t="s">
        <v>61</v>
      </c>
      <c r="O4227" s="12">
        <v>41</v>
      </c>
      <c r="P4227" s="13">
        <v>28775.759999999998</v>
      </c>
      <c r="Q4227" s="14"/>
    </row>
    <row r="4228" spans="1:17" ht="21">
      <c r="A4228" s="11" t="s">
        <v>36</v>
      </c>
      <c r="B4228" s="12" t="s">
        <v>149</v>
      </c>
      <c r="C4228" s="12" t="s">
        <v>29</v>
      </c>
      <c r="D4228" s="12" t="s">
        <v>39</v>
      </c>
      <c r="E4228" s="12"/>
      <c r="F4228" s="12" t="s">
        <v>40</v>
      </c>
      <c r="G4228" s="12" t="s">
        <v>41</v>
      </c>
      <c r="H4228" s="12" t="s">
        <v>42</v>
      </c>
      <c r="I4228" s="12"/>
      <c r="J4228" s="12" t="s">
        <v>43</v>
      </c>
      <c r="K4228" s="12" t="s">
        <v>150</v>
      </c>
      <c r="L4228" s="12" t="s">
        <v>44</v>
      </c>
      <c r="M4228" s="12">
        <v>1</v>
      </c>
      <c r="N4228" s="12" t="s">
        <v>100</v>
      </c>
      <c r="O4228" s="12">
        <v>54</v>
      </c>
      <c r="P4228" s="13">
        <v>79240.2</v>
      </c>
      <c r="Q4228" s="14"/>
    </row>
    <row r="4229" spans="1:17" ht="21">
      <c r="A4229" s="11" t="s">
        <v>17</v>
      </c>
      <c r="B4229" s="12"/>
      <c r="C4229" s="12" t="s">
        <v>18</v>
      </c>
      <c r="D4229" s="12" t="s">
        <v>19</v>
      </c>
      <c r="E4229" s="12" t="s">
        <v>20</v>
      </c>
      <c r="F4229" s="12" t="s">
        <v>21</v>
      </c>
      <c r="G4229" s="12" t="s">
        <v>22</v>
      </c>
      <c r="H4229" s="12" t="s">
        <v>23</v>
      </c>
      <c r="I4229" s="12"/>
      <c r="J4229" s="12" t="s">
        <v>24</v>
      </c>
      <c r="K4229" s="12" t="s">
        <v>25</v>
      </c>
      <c r="L4229" s="12" t="s">
        <v>26</v>
      </c>
      <c r="M4229" s="12"/>
      <c r="N4229" s="12" t="s">
        <v>132</v>
      </c>
      <c r="O4229" s="12">
        <v>36</v>
      </c>
      <c r="P4229" s="13">
        <v>57999.42</v>
      </c>
      <c r="Q4229" s="14"/>
    </row>
    <row r="4230" spans="1:17" ht="21">
      <c r="A4230" s="11" t="s">
        <v>165</v>
      </c>
      <c r="B4230" s="12" t="s">
        <v>1569</v>
      </c>
      <c r="C4230" s="12" t="s">
        <v>201</v>
      </c>
      <c r="D4230" s="12" t="s">
        <v>85</v>
      </c>
      <c r="E4230" s="12" t="s">
        <v>20</v>
      </c>
      <c r="F4230" s="12" t="s">
        <v>76</v>
      </c>
      <c r="G4230" s="12" t="s">
        <v>41</v>
      </c>
      <c r="H4230" s="12" t="s">
        <v>42</v>
      </c>
      <c r="I4230" s="12" t="s">
        <v>589</v>
      </c>
      <c r="J4230" s="12" t="s">
        <v>24</v>
      </c>
      <c r="K4230" s="12"/>
      <c r="L4230" s="12"/>
      <c r="M4230" s="12"/>
      <c r="N4230" s="12" t="s">
        <v>2593</v>
      </c>
      <c r="O4230" s="12">
        <v>22</v>
      </c>
      <c r="P4230" s="13">
        <v>9010.2000000000007</v>
      </c>
      <c r="Q4230" s="14"/>
    </row>
    <row r="4231" spans="1:17" ht="21">
      <c r="A4231" s="11" t="s">
        <v>165</v>
      </c>
      <c r="B4231" s="12" t="s">
        <v>907</v>
      </c>
      <c r="C4231" s="12" t="s">
        <v>210</v>
      </c>
      <c r="D4231" s="12" t="s">
        <v>85</v>
      </c>
      <c r="E4231" s="12" t="s">
        <v>20</v>
      </c>
      <c r="F4231" s="12" t="s">
        <v>145</v>
      </c>
      <c r="G4231" s="12" t="s">
        <v>41</v>
      </c>
      <c r="H4231" s="12" t="s">
        <v>42</v>
      </c>
      <c r="I4231" s="12"/>
      <c r="J4231" s="12" t="s">
        <v>43</v>
      </c>
      <c r="K4231" s="12" t="s">
        <v>146</v>
      </c>
      <c r="L4231" s="12"/>
      <c r="M4231" s="12"/>
      <c r="N4231" s="12" t="s">
        <v>944</v>
      </c>
      <c r="O4231" s="12">
        <v>48</v>
      </c>
      <c r="P4231" s="13">
        <v>106141</v>
      </c>
      <c r="Q4231" s="14"/>
    </row>
    <row r="4232" spans="1:17" ht="21">
      <c r="A4232" s="11" t="s">
        <v>165</v>
      </c>
      <c r="B4232" s="12" t="s">
        <v>2517</v>
      </c>
      <c r="C4232" s="12" t="s">
        <v>105</v>
      </c>
      <c r="D4232" s="12" t="s">
        <v>30</v>
      </c>
      <c r="E4232" s="12" t="s">
        <v>20</v>
      </c>
      <c r="F4232" s="12" t="s">
        <v>86</v>
      </c>
      <c r="G4232" s="12" t="s">
        <v>41</v>
      </c>
      <c r="H4232" s="12" t="s">
        <v>33</v>
      </c>
      <c r="I4232" s="12" t="s">
        <v>589</v>
      </c>
      <c r="J4232" s="12" t="s">
        <v>3746</v>
      </c>
      <c r="K4232" s="12"/>
      <c r="L4232" s="12"/>
      <c r="M4232" s="12"/>
      <c r="N4232" s="12" t="s">
        <v>801</v>
      </c>
      <c r="O4232" s="12">
        <v>23</v>
      </c>
      <c r="P4232" s="13">
        <v>27183</v>
      </c>
      <c r="Q4232" s="14"/>
    </row>
    <row r="4233" spans="1:17" ht="21">
      <c r="A4233" s="11" t="s">
        <v>165</v>
      </c>
      <c r="B4233" s="12" t="s">
        <v>1569</v>
      </c>
      <c r="C4233" s="12" t="s">
        <v>201</v>
      </c>
      <c r="D4233" s="12" t="s">
        <v>102</v>
      </c>
      <c r="E4233" s="12" t="s">
        <v>20</v>
      </c>
      <c r="F4233" s="12" t="s">
        <v>76</v>
      </c>
      <c r="G4233" s="12" t="s">
        <v>77</v>
      </c>
      <c r="H4233" s="12" t="s">
        <v>33</v>
      </c>
      <c r="I4233" s="12" t="s">
        <v>589</v>
      </c>
      <c r="J4233" s="12" t="s">
        <v>24</v>
      </c>
      <c r="K4233" s="12"/>
      <c r="L4233" s="12"/>
      <c r="M4233" s="12"/>
      <c r="N4233" s="12" t="s">
        <v>800</v>
      </c>
      <c r="O4233" s="12">
        <v>22</v>
      </c>
      <c r="P4233" s="13">
        <v>49830.22</v>
      </c>
      <c r="Q4233" s="14"/>
    </row>
    <row r="4234" spans="1:17" ht="21">
      <c r="A4234" s="11" t="s">
        <v>165</v>
      </c>
      <c r="B4234" s="12" t="s">
        <v>1960</v>
      </c>
      <c r="C4234" s="12" t="s">
        <v>18</v>
      </c>
      <c r="D4234" s="12" t="s">
        <v>85</v>
      </c>
      <c r="E4234" s="12" t="s">
        <v>49</v>
      </c>
      <c r="F4234" s="12" t="s">
        <v>76</v>
      </c>
      <c r="G4234" s="12" t="s">
        <v>77</v>
      </c>
      <c r="H4234" s="12" t="s">
        <v>33</v>
      </c>
      <c r="I4234" s="12" t="s">
        <v>589</v>
      </c>
      <c r="J4234" s="12" t="s">
        <v>24</v>
      </c>
      <c r="K4234" s="12"/>
      <c r="L4234" s="12"/>
      <c r="M4234" s="12"/>
      <c r="N4234" s="12" t="s">
        <v>2393</v>
      </c>
      <c r="O4234" s="12">
        <v>15</v>
      </c>
      <c r="P4234" s="13">
        <v>75153</v>
      </c>
      <c r="Q4234" s="14"/>
    </row>
    <row r="4235" spans="1:17" ht="21">
      <c r="A4235" s="11" t="s">
        <v>165</v>
      </c>
      <c r="B4235" s="12" t="s">
        <v>3616</v>
      </c>
      <c r="C4235" s="12" t="s">
        <v>73</v>
      </c>
      <c r="D4235" s="12" t="s">
        <v>30</v>
      </c>
      <c r="E4235" s="12" t="s">
        <v>20</v>
      </c>
      <c r="F4235" s="12" t="s">
        <v>76</v>
      </c>
      <c r="G4235" s="12" t="s">
        <v>77</v>
      </c>
      <c r="H4235" s="12" t="s">
        <v>42</v>
      </c>
      <c r="I4235" s="12" t="s">
        <v>589</v>
      </c>
      <c r="J4235" s="12" t="s">
        <v>3398</v>
      </c>
      <c r="K4235" s="12"/>
      <c r="L4235" s="12"/>
      <c r="M4235" s="12"/>
      <c r="N4235" s="12" t="s">
        <v>2584</v>
      </c>
      <c r="O4235" s="12">
        <v>37</v>
      </c>
      <c r="P4235" s="13">
        <v>20138.099999999999</v>
      </c>
      <c r="Q4235" s="14"/>
    </row>
    <row r="4236" spans="1:17" ht="21">
      <c r="A4236" s="11" t="s">
        <v>165</v>
      </c>
      <c r="B4236" s="12" t="s">
        <v>3416</v>
      </c>
      <c r="C4236" s="12" t="s">
        <v>48</v>
      </c>
      <c r="D4236" s="12" t="s">
        <v>85</v>
      </c>
      <c r="E4236" s="12" t="s">
        <v>20</v>
      </c>
      <c r="F4236" s="12" t="s">
        <v>76</v>
      </c>
      <c r="G4236" s="12" t="s">
        <v>41</v>
      </c>
      <c r="H4236" s="12" t="s">
        <v>33</v>
      </c>
      <c r="I4236" s="12" t="s">
        <v>589</v>
      </c>
      <c r="J4236" s="12" t="s">
        <v>24</v>
      </c>
      <c r="K4236" s="12"/>
      <c r="L4236" s="12"/>
      <c r="M4236" s="12"/>
      <c r="N4236" s="12" t="s">
        <v>3625</v>
      </c>
      <c r="O4236" s="12">
        <v>59</v>
      </c>
      <c r="P4236" s="13">
        <v>86654.7</v>
      </c>
      <c r="Q4236" s="14"/>
    </row>
    <row r="4237" spans="1:17" ht="21">
      <c r="A4237" s="11" t="s">
        <v>165</v>
      </c>
      <c r="B4237" s="12" t="s">
        <v>907</v>
      </c>
      <c r="C4237" s="12" t="s">
        <v>210</v>
      </c>
      <c r="D4237" s="12" t="s">
        <v>85</v>
      </c>
      <c r="E4237" s="12" t="s">
        <v>1187</v>
      </c>
      <c r="F4237" s="12" t="s">
        <v>76</v>
      </c>
      <c r="G4237" s="12" t="s">
        <v>32</v>
      </c>
      <c r="H4237" s="12" t="s">
        <v>42</v>
      </c>
      <c r="I4237" s="12" t="s">
        <v>589</v>
      </c>
      <c r="J4237" s="12" t="s">
        <v>3396</v>
      </c>
      <c r="K4237" s="12"/>
      <c r="L4237" s="12"/>
      <c r="M4237" s="12"/>
      <c r="N4237" s="12" t="s">
        <v>3791</v>
      </c>
      <c r="O4237" s="12">
        <v>19</v>
      </c>
      <c r="P4237" s="13">
        <v>7409.81</v>
      </c>
      <c r="Q4237" s="14"/>
    </row>
    <row r="4238" spans="1:17" ht="21">
      <c r="A4238" s="11" t="s">
        <v>71</v>
      </c>
      <c r="B4238" s="12" t="s">
        <v>3792</v>
      </c>
      <c r="C4238" s="12" t="s">
        <v>29</v>
      </c>
      <c r="D4238" s="12" t="s">
        <v>74</v>
      </c>
      <c r="E4238" s="12" t="s">
        <v>90</v>
      </c>
      <c r="F4238" s="12" t="s">
        <v>374</v>
      </c>
      <c r="G4238" s="12" t="s">
        <v>401</v>
      </c>
      <c r="H4238" s="12" t="s">
        <v>42</v>
      </c>
      <c r="I4238" s="12" t="s">
        <v>1451</v>
      </c>
      <c r="J4238" s="12" t="s">
        <v>43</v>
      </c>
      <c r="K4238" s="12"/>
      <c r="L4238" s="12"/>
      <c r="M4238" s="12"/>
      <c r="N4238" s="12" t="s">
        <v>563</v>
      </c>
      <c r="O4238" s="12">
        <v>20</v>
      </c>
      <c r="P4238" s="13">
        <v>53144</v>
      </c>
      <c r="Q4238" s="14"/>
    </row>
    <row r="4239" spans="1:17" ht="21">
      <c r="A4239" s="11" t="s">
        <v>17</v>
      </c>
      <c r="B4239" s="12"/>
      <c r="C4239" s="12" t="s">
        <v>29</v>
      </c>
      <c r="D4239" s="12" t="s">
        <v>19</v>
      </c>
      <c r="E4239" s="12" t="s">
        <v>94</v>
      </c>
      <c r="F4239" s="12" t="s">
        <v>95</v>
      </c>
      <c r="G4239" s="12" t="s">
        <v>96</v>
      </c>
      <c r="H4239" s="12" t="s">
        <v>23</v>
      </c>
      <c r="I4239" s="12"/>
      <c r="J4239" s="12" t="s">
        <v>24</v>
      </c>
      <c r="K4239" s="12" t="s">
        <v>25</v>
      </c>
      <c r="L4239" s="12" t="s">
        <v>97</v>
      </c>
      <c r="M4239" s="12">
        <v>5</v>
      </c>
      <c r="N4239" s="12" t="s">
        <v>151</v>
      </c>
      <c r="O4239" s="12">
        <v>37</v>
      </c>
      <c r="P4239" s="13">
        <v>34568.43</v>
      </c>
      <c r="Q4239" s="14"/>
    </row>
    <row r="4240" spans="1:17" ht="21">
      <c r="A4240" s="11" t="s">
        <v>28</v>
      </c>
      <c r="B4240" s="12"/>
      <c r="C4240" s="12" t="s">
        <v>18</v>
      </c>
      <c r="D4240" s="12" t="s">
        <v>287</v>
      </c>
      <c r="E4240" s="12" t="s">
        <v>32</v>
      </c>
      <c r="F4240" s="12" t="s">
        <v>288</v>
      </c>
      <c r="G4240" s="12" t="s">
        <v>77</v>
      </c>
      <c r="H4240" s="12" t="s">
        <v>23</v>
      </c>
      <c r="I4240" s="12"/>
      <c r="J4240" s="12" t="s">
        <v>24</v>
      </c>
      <c r="K4240" s="12" t="s">
        <v>25</v>
      </c>
      <c r="L4240" s="12" t="s">
        <v>97</v>
      </c>
      <c r="M4240" s="12">
        <v>4.7</v>
      </c>
      <c r="N4240" s="12" t="s">
        <v>151</v>
      </c>
      <c r="O4240" s="12">
        <v>39</v>
      </c>
      <c r="P4240" s="13">
        <v>24749.67</v>
      </c>
      <c r="Q4240" s="14"/>
    </row>
    <row r="4241" spans="1:17" ht="21">
      <c r="A4241" s="11" t="s">
        <v>28</v>
      </c>
      <c r="B4241" s="12"/>
      <c r="C4241" s="12" t="s">
        <v>29</v>
      </c>
      <c r="D4241" s="12" t="s">
        <v>85</v>
      </c>
      <c r="E4241" s="12" t="s">
        <v>20</v>
      </c>
      <c r="F4241" s="12" t="s">
        <v>99</v>
      </c>
      <c r="G4241" s="12" t="s">
        <v>77</v>
      </c>
      <c r="H4241" s="12" t="s">
        <v>23</v>
      </c>
      <c r="I4241" s="12"/>
      <c r="J4241" s="12" t="s">
        <v>24</v>
      </c>
      <c r="K4241" s="12" t="s">
        <v>25</v>
      </c>
      <c r="L4241" s="12" t="s">
        <v>97</v>
      </c>
      <c r="M4241" s="12">
        <v>4.4000000000000004</v>
      </c>
      <c r="N4241" s="12" t="s">
        <v>211</v>
      </c>
      <c r="O4241" s="12">
        <v>13</v>
      </c>
      <c r="P4241" s="13">
        <v>18399.599999999999</v>
      </c>
      <c r="Q4241" s="14"/>
    </row>
    <row r="4242" spans="1:17" ht="21">
      <c r="A4242" s="11" t="s">
        <v>28</v>
      </c>
      <c r="B4242" s="12" t="s">
        <v>3793</v>
      </c>
      <c r="C4242" s="12" t="s">
        <v>29</v>
      </c>
      <c r="D4242" s="12" t="s">
        <v>433</v>
      </c>
      <c r="E4242" s="12" t="s">
        <v>75</v>
      </c>
      <c r="F4242" s="12" t="s">
        <v>374</v>
      </c>
      <c r="G4242" s="12" t="s">
        <v>1633</v>
      </c>
      <c r="H4242" s="12" t="s">
        <v>42</v>
      </c>
      <c r="I4242" s="12" t="s">
        <v>3597</v>
      </c>
      <c r="J4242" s="12" t="s">
        <v>24</v>
      </c>
      <c r="K4242" s="12"/>
      <c r="L4242" s="12"/>
      <c r="M4242" s="12"/>
      <c r="N4242" s="12" t="s">
        <v>518</v>
      </c>
      <c r="O4242" s="12">
        <v>22</v>
      </c>
      <c r="P4242" s="13">
        <v>22596.35</v>
      </c>
      <c r="Q4242" s="14"/>
    </row>
    <row r="4243" spans="1:17" ht="21">
      <c r="A4243" s="11" t="s">
        <v>56</v>
      </c>
      <c r="B4243" s="12" t="s">
        <v>1012</v>
      </c>
      <c r="C4243" s="12" t="s">
        <v>105</v>
      </c>
      <c r="D4243" s="12" t="s">
        <v>732</v>
      </c>
      <c r="E4243" s="12" t="s">
        <v>75</v>
      </c>
      <c r="F4243" s="12" t="s">
        <v>337</v>
      </c>
      <c r="G4243" s="12" t="s">
        <v>22</v>
      </c>
      <c r="H4243" s="12" t="s">
        <v>33</v>
      </c>
      <c r="I4243" s="12" t="s">
        <v>3794</v>
      </c>
      <c r="J4243" s="12" t="s">
        <v>24</v>
      </c>
      <c r="K4243" s="12"/>
      <c r="L4243" s="12"/>
      <c r="M4243" s="12"/>
      <c r="N4243" s="12" t="s">
        <v>3058</v>
      </c>
      <c r="O4243" s="12">
        <v>23</v>
      </c>
      <c r="P4243" s="13">
        <v>31499.65</v>
      </c>
      <c r="Q4243" s="14"/>
    </row>
    <row r="4244" spans="1:17" ht="21">
      <c r="A4244" s="11" t="s">
        <v>28</v>
      </c>
      <c r="B4244" s="12" t="s">
        <v>3795</v>
      </c>
      <c r="C4244" s="12" t="s">
        <v>105</v>
      </c>
      <c r="D4244" s="12" t="s">
        <v>433</v>
      </c>
      <c r="E4244" s="12" t="s">
        <v>75</v>
      </c>
      <c r="F4244" s="12" t="s">
        <v>374</v>
      </c>
      <c r="G4244" s="12" t="s">
        <v>77</v>
      </c>
      <c r="H4244" s="12" t="s">
        <v>33</v>
      </c>
      <c r="I4244" s="12" t="s">
        <v>662</v>
      </c>
      <c r="J4244" s="12" t="s">
        <v>24</v>
      </c>
      <c r="K4244" s="12"/>
      <c r="L4244" s="12"/>
      <c r="M4244" s="12"/>
      <c r="N4244" s="12" t="s">
        <v>888</v>
      </c>
      <c r="O4244" s="12">
        <v>65</v>
      </c>
      <c r="P4244" s="13">
        <v>100533.57</v>
      </c>
      <c r="Q4244" s="14"/>
    </row>
    <row r="4245" spans="1:17" ht="21">
      <c r="A4245" s="11" t="s">
        <v>28</v>
      </c>
      <c r="B4245" s="12" t="s">
        <v>3793</v>
      </c>
      <c r="C4245" s="12" t="s">
        <v>29</v>
      </c>
      <c r="D4245" s="12" t="s">
        <v>3796</v>
      </c>
      <c r="E4245" s="12" t="s">
        <v>661</v>
      </c>
      <c r="F4245" s="12" t="s">
        <v>374</v>
      </c>
      <c r="G4245" s="12" t="s">
        <v>32</v>
      </c>
      <c r="H4245" s="12" t="s">
        <v>338</v>
      </c>
      <c r="I4245" s="12" t="s">
        <v>3556</v>
      </c>
      <c r="J4245" s="12" t="s">
        <v>24</v>
      </c>
      <c r="K4245" s="12"/>
      <c r="L4245" s="12"/>
      <c r="M4245" s="12"/>
      <c r="N4245" s="12" t="s">
        <v>61</v>
      </c>
      <c r="O4245" s="12">
        <v>59</v>
      </c>
      <c r="P4245" s="13">
        <v>32281</v>
      </c>
      <c r="Q4245" s="14"/>
    </row>
    <row r="4246" spans="1:17" ht="21">
      <c r="A4246" s="11" t="s">
        <v>56</v>
      </c>
      <c r="B4246" s="12" t="s">
        <v>3797</v>
      </c>
      <c r="C4246" s="12" t="s">
        <v>29</v>
      </c>
      <c r="D4246" s="12" t="s">
        <v>732</v>
      </c>
      <c r="E4246" s="12" t="s">
        <v>208</v>
      </c>
      <c r="F4246" s="12" t="s">
        <v>235</v>
      </c>
      <c r="G4246" s="12" t="s">
        <v>782</v>
      </c>
      <c r="H4246" s="12" t="s">
        <v>338</v>
      </c>
      <c r="I4246" s="12" t="s">
        <v>676</v>
      </c>
      <c r="J4246" s="12" t="s">
        <v>24</v>
      </c>
      <c r="K4246" s="12"/>
      <c r="L4246" s="12"/>
      <c r="M4246" s="12"/>
      <c r="N4246" s="12" t="s">
        <v>1270</v>
      </c>
      <c r="O4246" s="12">
        <v>56</v>
      </c>
      <c r="P4246" s="13">
        <v>81552</v>
      </c>
      <c r="Q4246" s="14"/>
    </row>
    <row r="4247" spans="1:17" ht="21">
      <c r="A4247" s="11" t="s">
        <v>28</v>
      </c>
      <c r="B4247" s="12"/>
      <c r="C4247" s="12" t="s">
        <v>29</v>
      </c>
      <c r="D4247" s="12" t="s">
        <v>30</v>
      </c>
      <c r="E4247" s="12" t="s">
        <v>20</v>
      </c>
      <c r="F4247" s="12" t="s">
        <v>31</v>
      </c>
      <c r="G4247" s="12" t="s">
        <v>32</v>
      </c>
      <c r="H4247" s="12" t="s">
        <v>33</v>
      </c>
      <c r="I4247" s="12" t="s">
        <v>34</v>
      </c>
      <c r="J4247" s="12" t="s">
        <v>24</v>
      </c>
      <c r="K4247" s="12" t="s">
        <v>25</v>
      </c>
      <c r="L4247" s="12"/>
      <c r="M4247" s="12">
        <v>4.5</v>
      </c>
      <c r="N4247" s="12" t="s">
        <v>45</v>
      </c>
      <c r="O4247" s="12">
        <v>63</v>
      </c>
      <c r="P4247" s="13">
        <v>144263</v>
      </c>
      <c r="Q4247" s="14"/>
    </row>
    <row r="4248" spans="1:17" ht="21">
      <c r="A4248" s="11" t="s">
        <v>152</v>
      </c>
      <c r="B4248" s="12" t="s">
        <v>153</v>
      </c>
      <c r="C4248" s="12" t="s">
        <v>73</v>
      </c>
      <c r="D4248" s="12" t="s">
        <v>30</v>
      </c>
      <c r="E4248" s="12" t="s">
        <v>20</v>
      </c>
      <c r="F4248" s="12" t="s">
        <v>31</v>
      </c>
      <c r="G4248" s="12" t="s">
        <v>41</v>
      </c>
      <c r="H4248" s="12" t="s">
        <v>23</v>
      </c>
      <c r="I4248" s="12"/>
      <c r="J4248" s="12" t="s">
        <v>24</v>
      </c>
      <c r="K4248" s="12" t="s">
        <v>25</v>
      </c>
      <c r="L4248" s="12"/>
      <c r="M4248" s="12"/>
      <c r="N4248" s="12" t="s">
        <v>78</v>
      </c>
      <c r="O4248" s="12">
        <v>46</v>
      </c>
      <c r="P4248" s="13">
        <v>71968.41</v>
      </c>
      <c r="Q4248" s="14"/>
    </row>
    <row r="4249" spans="1:17" ht="21">
      <c r="A4249" s="11" t="s">
        <v>17</v>
      </c>
      <c r="B4249" s="12" t="s">
        <v>101</v>
      </c>
      <c r="C4249" s="12" t="s">
        <v>29</v>
      </c>
      <c r="D4249" s="12" t="s">
        <v>102</v>
      </c>
      <c r="E4249" s="12" t="s">
        <v>20</v>
      </c>
      <c r="F4249" s="12" t="s">
        <v>31</v>
      </c>
      <c r="G4249" s="12" t="s">
        <v>96</v>
      </c>
      <c r="H4249" s="12" t="s">
        <v>23</v>
      </c>
      <c r="I4249" s="12"/>
      <c r="J4249" s="12" t="s">
        <v>24</v>
      </c>
      <c r="K4249" s="12" t="s">
        <v>25</v>
      </c>
      <c r="L4249" s="12"/>
      <c r="M4249" s="12"/>
      <c r="N4249" s="12" t="s">
        <v>127</v>
      </c>
      <c r="O4249" s="12">
        <v>30</v>
      </c>
      <c r="P4249" s="13">
        <v>81552</v>
      </c>
      <c r="Q4249" s="14"/>
    </row>
    <row r="4250" spans="1:17" ht="21">
      <c r="A4250" s="11" t="s">
        <v>36</v>
      </c>
      <c r="B4250" s="12" t="s">
        <v>37</v>
      </c>
      <c r="C4250" s="12" t="s">
        <v>38</v>
      </c>
      <c r="D4250" s="12" t="s">
        <v>39</v>
      </c>
      <c r="E4250" s="12"/>
      <c r="F4250" s="12" t="s">
        <v>40</v>
      </c>
      <c r="G4250" s="12" t="s">
        <v>41</v>
      </c>
      <c r="H4250" s="12" t="s">
        <v>42</v>
      </c>
      <c r="I4250" s="12"/>
      <c r="J4250" s="12" t="s">
        <v>43</v>
      </c>
      <c r="K4250" s="12"/>
      <c r="L4250" s="12" t="s">
        <v>44</v>
      </c>
      <c r="M4250" s="12">
        <v>5</v>
      </c>
      <c r="N4250" s="12" t="s">
        <v>61</v>
      </c>
      <c r="O4250" s="12">
        <v>35</v>
      </c>
      <c r="P4250" s="13">
        <v>42999.57</v>
      </c>
      <c r="Q4250" s="14"/>
    </row>
    <row r="4251" spans="1:17" ht="21">
      <c r="A4251" s="11" t="s">
        <v>36</v>
      </c>
      <c r="B4251" s="12" t="s">
        <v>149</v>
      </c>
      <c r="C4251" s="12" t="s">
        <v>29</v>
      </c>
      <c r="D4251" s="12" t="s">
        <v>39</v>
      </c>
      <c r="E4251" s="12"/>
      <c r="F4251" s="12" t="s">
        <v>40</v>
      </c>
      <c r="G4251" s="12" t="s">
        <v>41</v>
      </c>
      <c r="H4251" s="12" t="s">
        <v>42</v>
      </c>
      <c r="I4251" s="12"/>
      <c r="J4251" s="12" t="s">
        <v>43</v>
      </c>
      <c r="K4251" s="12" t="s">
        <v>150</v>
      </c>
      <c r="L4251" s="12" t="s">
        <v>44</v>
      </c>
      <c r="M4251" s="12">
        <v>1</v>
      </c>
      <c r="N4251" s="12" t="s">
        <v>100</v>
      </c>
      <c r="O4251" s="12">
        <v>60</v>
      </c>
      <c r="P4251" s="13">
        <v>35178</v>
      </c>
      <c r="Q4251" s="14"/>
    </row>
    <row r="4252" spans="1:17" ht="21">
      <c r="A4252" s="11" t="s">
        <v>17</v>
      </c>
      <c r="B4252" s="12"/>
      <c r="C4252" s="12" t="s">
        <v>18</v>
      </c>
      <c r="D4252" s="12" t="s">
        <v>19</v>
      </c>
      <c r="E4252" s="12" t="s">
        <v>20</v>
      </c>
      <c r="F4252" s="12" t="s">
        <v>21</v>
      </c>
      <c r="G4252" s="12" t="s">
        <v>22</v>
      </c>
      <c r="H4252" s="12" t="s">
        <v>23</v>
      </c>
      <c r="I4252" s="12"/>
      <c r="J4252" s="12" t="s">
        <v>24</v>
      </c>
      <c r="K4252" s="12" t="s">
        <v>25</v>
      </c>
      <c r="L4252" s="12" t="s">
        <v>26</v>
      </c>
      <c r="M4252" s="12"/>
      <c r="N4252" s="12" t="s">
        <v>132</v>
      </c>
      <c r="O4252" s="12">
        <v>23</v>
      </c>
      <c r="P4252" s="13">
        <v>16846.5</v>
      </c>
      <c r="Q4252" s="14"/>
    </row>
    <row r="4253" spans="1:17" ht="21">
      <c r="A4253" s="11" t="s">
        <v>28</v>
      </c>
      <c r="B4253" s="12" t="s">
        <v>3793</v>
      </c>
      <c r="C4253" s="12" t="s">
        <v>29</v>
      </c>
      <c r="D4253" s="12" t="s">
        <v>3796</v>
      </c>
      <c r="E4253" s="12" t="s">
        <v>208</v>
      </c>
      <c r="F4253" s="12" t="s">
        <v>374</v>
      </c>
      <c r="G4253" s="12" t="s">
        <v>41</v>
      </c>
      <c r="H4253" s="12" t="s">
        <v>33</v>
      </c>
      <c r="I4253" s="12" t="s">
        <v>676</v>
      </c>
      <c r="J4253" s="12" t="s">
        <v>43</v>
      </c>
      <c r="K4253" s="12"/>
      <c r="L4253" s="12"/>
      <c r="M4253" s="12"/>
      <c r="N4253" s="12" t="s">
        <v>1336</v>
      </c>
      <c r="O4253" s="12">
        <v>33</v>
      </c>
      <c r="P4253" s="13">
        <v>94341</v>
      </c>
      <c r="Q4253" s="14"/>
    </row>
    <row r="4254" spans="1:17" ht="21">
      <c r="A4254" s="11" t="s">
        <v>28</v>
      </c>
      <c r="B4254" s="12" t="s">
        <v>3798</v>
      </c>
      <c r="C4254" s="12" t="s">
        <v>29</v>
      </c>
      <c r="D4254" s="12" t="s">
        <v>335</v>
      </c>
      <c r="E4254" s="12" t="s">
        <v>208</v>
      </c>
      <c r="F4254" s="12" t="s">
        <v>374</v>
      </c>
      <c r="G4254" s="12" t="s">
        <v>41</v>
      </c>
      <c r="H4254" s="12" t="s">
        <v>33</v>
      </c>
      <c r="I4254" s="12" t="s">
        <v>3799</v>
      </c>
      <c r="J4254" s="12" t="s">
        <v>24</v>
      </c>
      <c r="K4254" s="12"/>
      <c r="L4254" s="12"/>
      <c r="M4254" s="12"/>
      <c r="N4254" s="12" t="s">
        <v>61</v>
      </c>
      <c r="O4254" s="12">
        <v>35</v>
      </c>
      <c r="P4254" s="13">
        <v>4559.5200000000004</v>
      </c>
      <c r="Q4254" s="14"/>
    </row>
    <row r="4255" spans="1:17" ht="21">
      <c r="A4255" s="11" t="s">
        <v>28</v>
      </c>
      <c r="B4255" s="12" t="s">
        <v>3800</v>
      </c>
      <c r="C4255" s="12" t="s">
        <v>29</v>
      </c>
      <c r="D4255" s="12" t="s">
        <v>3801</v>
      </c>
      <c r="E4255" s="12" t="s">
        <v>90</v>
      </c>
      <c r="F4255" s="12" t="s">
        <v>374</v>
      </c>
      <c r="G4255" s="12" t="s">
        <v>41</v>
      </c>
      <c r="H4255" s="12" t="s">
        <v>33</v>
      </c>
      <c r="I4255" s="12" t="s">
        <v>1476</v>
      </c>
      <c r="J4255" s="12" t="s">
        <v>24</v>
      </c>
      <c r="K4255" s="12"/>
      <c r="L4255" s="12"/>
      <c r="M4255" s="12"/>
      <c r="N4255" s="12" t="s">
        <v>3263</v>
      </c>
      <c r="O4255" s="12">
        <v>41</v>
      </c>
      <c r="P4255" s="13">
        <v>17802</v>
      </c>
      <c r="Q4255" s="14"/>
    </row>
    <row r="4256" spans="1:17" ht="21">
      <c r="A4256" s="11" t="s">
        <v>28</v>
      </c>
      <c r="B4256" s="12" t="s">
        <v>3555</v>
      </c>
      <c r="C4256" s="12" t="s">
        <v>29</v>
      </c>
      <c r="D4256" s="12" t="s">
        <v>433</v>
      </c>
      <c r="E4256" s="12" t="s">
        <v>90</v>
      </c>
      <c r="F4256" s="12" t="s">
        <v>374</v>
      </c>
      <c r="G4256" s="12" t="s">
        <v>1500</v>
      </c>
      <c r="H4256" s="12" t="s">
        <v>256</v>
      </c>
      <c r="I4256" s="12" t="s">
        <v>676</v>
      </c>
      <c r="J4256" s="12" t="s">
        <v>43</v>
      </c>
      <c r="K4256" s="12"/>
      <c r="L4256" s="12"/>
      <c r="M4256" s="12"/>
      <c r="N4256" s="12" t="s">
        <v>3051</v>
      </c>
      <c r="O4256" s="12">
        <v>52</v>
      </c>
      <c r="P4256" s="13">
        <v>45999.54</v>
      </c>
      <c r="Q4256" s="14"/>
    </row>
    <row r="4257" spans="1:17" ht="21">
      <c r="A4257" s="11" t="s">
        <v>28</v>
      </c>
      <c r="B4257" s="12" t="s">
        <v>3798</v>
      </c>
      <c r="C4257" s="12" t="s">
        <v>29</v>
      </c>
      <c r="D4257" s="12" t="s">
        <v>433</v>
      </c>
      <c r="E4257" s="12" t="s">
        <v>90</v>
      </c>
      <c r="F4257" s="12" t="s">
        <v>337</v>
      </c>
      <c r="G4257" s="12" t="s">
        <v>41</v>
      </c>
      <c r="H4257" s="12" t="s">
        <v>256</v>
      </c>
      <c r="I4257" s="12" t="s">
        <v>2044</v>
      </c>
      <c r="J4257" s="12" t="s">
        <v>24</v>
      </c>
      <c r="K4257" s="12"/>
      <c r="L4257" s="12"/>
      <c r="M4257" s="12"/>
      <c r="N4257" s="12" t="s">
        <v>1944</v>
      </c>
      <c r="O4257" s="12">
        <v>54</v>
      </c>
      <c r="P4257" s="13">
        <v>33279.480000000003</v>
      </c>
      <c r="Q4257" s="14"/>
    </row>
    <row r="4258" spans="1:17" ht="21">
      <c r="A4258" s="11" t="s">
        <v>28</v>
      </c>
      <c r="B4258" s="12" t="s">
        <v>3802</v>
      </c>
      <c r="C4258" s="12" t="s">
        <v>18</v>
      </c>
      <c r="D4258" s="12" t="s">
        <v>227</v>
      </c>
      <c r="E4258" s="12" t="s">
        <v>49</v>
      </c>
      <c r="F4258" s="12" t="s">
        <v>31</v>
      </c>
      <c r="G4258" s="12" t="s">
        <v>77</v>
      </c>
      <c r="H4258" s="12" t="s">
        <v>3353</v>
      </c>
      <c r="I4258" s="12" t="s">
        <v>34</v>
      </c>
      <c r="J4258" s="12" t="s">
        <v>24</v>
      </c>
      <c r="K4258" s="12"/>
      <c r="L4258" s="12"/>
      <c r="M4258" s="12"/>
      <c r="N4258" s="12" t="s">
        <v>3181</v>
      </c>
      <c r="O4258" s="12">
        <v>54</v>
      </c>
      <c r="P4258" s="13">
        <v>26751.62</v>
      </c>
      <c r="Q4258" s="14"/>
    </row>
    <row r="4259" spans="1:17" ht="21">
      <c r="A4259" s="11" t="s">
        <v>2597</v>
      </c>
      <c r="B4259" s="12" t="s">
        <v>3803</v>
      </c>
      <c r="C4259" s="12"/>
      <c r="D4259" s="12"/>
      <c r="E4259" s="12"/>
      <c r="F4259" s="12"/>
      <c r="G4259" s="12" t="s">
        <v>22</v>
      </c>
      <c r="H4259" s="12"/>
      <c r="I4259" s="12"/>
      <c r="J4259" s="12" t="s">
        <v>24</v>
      </c>
      <c r="K4259" s="12" t="s">
        <v>1032</v>
      </c>
      <c r="L4259" s="12"/>
      <c r="M4259" s="12"/>
      <c r="N4259" s="12" t="s">
        <v>3687</v>
      </c>
      <c r="O4259" s="12">
        <v>16</v>
      </c>
      <c r="P4259" s="13">
        <v>8739.81</v>
      </c>
      <c r="Q4259" s="14"/>
    </row>
    <row r="4260" spans="1:17" ht="21">
      <c r="A4260" s="11" t="s">
        <v>17</v>
      </c>
      <c r="B4260" s="12"/>
      <c r="C4260" s="12" t="s">
        <v>29</v>
      </c>
      <c r="D4260" s="12" t="s">
        <v>19</v>
      </c>
      <c r="E4260" s="12" t="s">
        <v>94</v>
      </c>
      <c r="F4260" s="12" t="s">
        <v>95</v>
      </c>
      <c r="G4260" s="12" t="s">
        <v>96</v>
      </c>
      <c r="H4260" s="12" t="s">
        <v>23</v>
      </c>
      <c r="I4260" s="12"/>
      <c r="J4260" s="12" t="s">
        <v>24</v>
      </c>
      <c r="K4260" s="12" t="s">
        <v>25</v>
      </c>
      <c r="L4260" s="12" t="s">
        <v>97</v>
      </c>
      <c r="M4260" s="12">
        <v>5</v>
      </c>
      <c r="N4260" s="12" t="s">
        <v>151</v>
      </c>
      <c r="O4260" s="12">
        <v>48</v>
      </c>
      <c r="P4260" s="13">
        <v>160647.84</v>
      </c>
      <c r="Q4260" s="14"/>
    </row>
    <row r="4261" spans="1:17" ht="21">
      <c r="A4261" s="11" t="s">
        <v>28</v>
      </c>
      <c r="B4261" s="12"/>
      <c r="C4261" s="12" t="s">
        <v>18</v>
      </c>
      <c r="D4261" s="12" t="s">
        <v>287</v>
      </c>
      <c r="E4261" s="12" t="s">
        <v>32</v>
      </c>
      <c r="F4261" s="12" t="s">
        <v>288</v>
      </c>
      <c r="G4261" s="12" t="s">
        <v>77</v>
      </c>
      <c r="H4261" s="12" t="s">
        <v>23</v>
      </c>
      <c r="I4261" s="12"/>
      <c r="J4261" s="12" t="s">
        <v>24</v>
      </c>
      <c r="K4261" s="12" t="s">
        <v>25</v>
      </c>
      <c r="L4261" s="12" t="s">
        <v>97</v>
      </c>
      <c r="M4261" s="12">
        <v>4.7</v>
      </c>
      <c r="N4261" s="12" t="s">
        <v>151</v>
      </c>
      <c r="O4261" s="12">
        <v>49</v>
      </c>
      <c r="P4261" s="13">
        <v>61164</v>
      </c>
      <c r="Q4261" s="14"/>
    </row>
    <row r="4262" spans="1:17" ht="21">
      <c r="A4262" s="11" t="s">
        <v>28</v>
      </c>
      <c r="B4262" s="12"/>
      <c r="C4262" s="12" t="s">
        <v>29</v>
      </c>
      <c r="D4262" s="12" t="s">
        <v>85</v>
      </c>
      <c r="E4262" s="12" t="s">
        <v>20</v>
      </c>
      <c r="F4262" s="12" t="s">
        <v>99</v>
      </c>
      <c r="G4262" s="12" t="s">
        <v>77</v>
      </c>
      <c r="H4262" s="12" t="s">
        <v>23</v>
      </c>
      <c r="I4262" s="12"/>
      <c r="J4262" s="12" t="s">
        <v>24</v>
      </c>
      <c r="K4262" s="12" t="s">
        <v>25</v>
      </c>
      <c r="L4262" s="12" t="s">
        <v>97</v>
      </c>
      <c r="M4262" s="12">
        <v>4.4000000000000004</v>
      </c>
      <c r="N4262" s="12" t="s">
        <v>211</v>
      </c>
      <c r="O4262" s="12">
        <v>13</v>
      </c>
      <c r="P4262" s="13">
        <v>33980</v>
      </c>
      <c r="Q4262" s="14"/>
    </row>
    <row r="4263" spans="1:17" ht="21">
      <c r="A4263" s="11" t="s">
        <v>123</v>
      </c>
      <c r="B4263" s="12"/>
      <c r="C4263" s="12"/>
      <c r="D4263" s="12"/>
      <c r="E4263" s="12"/>
      <c r="F4263" s="12"/>
      <c r="G4263" s="12" t="s">
        <v>77</v>
      </c>
      <c r="H4263" s="12"/>
      <c r="I4263" s="12"/>
      <c r="J4263" s="12" t="s">
        <v>24</v>
      </c>
      <c r="K4263" s="12"/>
      <c r="L4263" s="12"/>
      <c r="M4263" s="12"/>
      <c r="N4263" s="12" t="s">
        <v>1818</v>
      </c>
      <c r="O4263" s="12">
        <v>16</v>
      </c>
      <c r="P4263" s="13">
        <v>18122.68</v>
      </c>
      <c r="Q4263" s="14"/>
    </row>
    <row r="4264" spans="1:17" ht="21">
      <c r="A4264" s="11" t="s">
        <v>165</v>
      </c>
      <c r="B4264" s="12" t="s">
        <v>2708</v>
      </c>
      <c r="C4264" s="12" t="s">
        <v>29</v>
      </c>
      <c r="D4264" s="12" t="s">
        <v>85</v>
      </c>
      <c r="E4264" s="12" t="s">
        <v>1187</v>
      </c>
      <c r="F4264" s="12" t="s">
        <v>76</v>
      </c>
      <c r="G4264" s="12" t="s">
        <v>32</v>
      </c>
      <c r="H4264" s="12" t="s">
        <v>338</v>
      </c>
      <c r="I4264" s="12" t="s">
        <v>589</v>
      </c>
      <c r="J4264" s="12" t="s">
        <v>24</v>
      </c>
      <c r="K4264" s="12"/>
      <c r="L4264" s="12"/>
      <c r="M4264" s="12"/>
      <c r="N4264" s="12" t="s">
        <v>858</v>
      </c>
      <c r="O4264" s="12">
        <v>52</v>
      </c>
      <c r="P4264" s="13">
        <v>29439.54</v>
      </c>
      <c r="Q4264" s="14"/>
    </row>
    <row r="4265" spans="1:17" ht="21">
      <c r="A4265" s="11" t="s">
        <v>165</v>
      </c>
      <c r="B4265" s="12" t="s">
        <v>3468</v>
      </c>
      <c r="C4265" s="12" t="s">
        <v>29</v>
      </c>
      <c r="D4265" s="12" t="s">
        <v>85</v>
      </c>
      <c r="E4265" s="12" t="s">
        <v>20</v>
      </c>
      <c r="F4265" s="12" t="s">
        <v>76</v>
      </c>
      <c r="G4265" s="12" t="s">
        <v>41</v>
      </c>
      <c r="H4265" s="12" t="s">
        <v>338</v>
      </c>
      <c r="I4265" s="12" t="s">
        <v>589</v>
      </c>
      <c r="J4265" s="12" t="s">
        <v>24</v>
      </c>
      <c r="K4265" s="12"/>
      <c r="L4265" s="12"/>
      <c r="M4265" s="12"/>
      <c r="N4265" s="12" t="s">
        <v>2826</v>
      </c>
      <c r="O4265" s="12">
        <v>49</v>
      </c>
      <c r="P4265" s="13">
        <v>70684.98</v>
      </c>
      <c r="Q4265" s="14"/>
    </row>
    <row r="4266" spans="1:17" ht="21">
      <c r="A4266" s="11" t="s">
        <v>165</v>
      </c>
      <c r="B4266" s="12" t="s">
        <v>2308</v>
      </c>
      <c r="C4266" s="12" t="s">
        <v>29</v>
      </c>
      <c r="D4266" s="12" t="s">
        <v>30</v>
      </c>
      <c r="E4266" s="12" t="s">
        <v>75</v>
      </c>
      <c r="F4266" s="12" t="s">
        <v>76</v>
      </c>
      <c r="G4266" s="12" t="s">
        <v>77</v>
      </c>
      <c r="H4266" s="12" t="s">
        <v>338</v>
      </c>
      <c r="I4266" s="12" t="s">
        <v>589</v>
      </c>
      <c r="J4266" s="12" t="s">
        <v>2309</v>
      </c>
      <c r="K4266" s="12"/>
      <c r="L4266" s="12"/>
      <c r="M4266" s="12"/>
      <c r="N4266" s="12" t="s">
        <v>482</v>
      </c>
      <c r="O4266" s="12">
        <v>15</v>
      </c>
      <c r="P4266" s="13">
        <v>45999.77</v>
      </c>
      <c r="Q4266" s="14"/>
    </row>
    <row r="4267" spans="1:17" ht="21">
      <c r="A4267" s="11" t="s">
        <v>165</v>
      </c>
      <c r="B4267" s="12" t="s">
        <v>2708</v>
      </c>
      <c r="C4267" s="12" t="s">
        <v>29</v>
      </c>
      <c r="D4267" s="12" t="s">
        <v>85</v>
      </c>
      <c r="E4267" s="12" t="s">
        <v>49</v>
      </c>
      <c r="F4267" s="12" t="s">
        <v>76</v>
      </c>
      <c r="G4267" s="12" t="s">
        <v>22</v>
      </c>
      <c r="H4267" s="12" t="s">
        <v>42</v>
      </c>
      <c r="I4267" s="12" t="s">
        <v>589</v>
      </c>
      <c r="J4267" s="12" t="s">
        <v>24</v>
      </c>
      <c r="K4267" s="12"/>
      <c r="L4267" s="12"/>
      <c r="M4267" s="12"/>
      <c r="N4267" s="12" t="s">
        <v>735</v>
      </c>
      <c r="O4267" s="12">
        <v>12</v>
      </c>
      <c r="P4267" s="13">
        <v>33266.61</v>
      </c>
      <c r="Q4267" s="14"/>
    </row>
    <row r="4268" spans="1:17" ht="21">
      <c r="A4268" s="11" t="s">
        <v>165</v>
      </c>
      <c r="B4268" s="12" t="s">
        <v>2894</v>
      </c>
      <c r="C4268" s="12" t="s">
        <v>29</v>
      </c>
      <c r="D4268" s="12" t="s">
        <v>85</v>
      </c>
      <c r="E4268" s="12" t="s">
        <v>1187</v>
      </c>
      <c r="F4268" s="12" t="s">
        <v>86</v>
      </c>
      <c r="G4268" s="12" t="s">
        <v>41</v>
      </c>
      <c r="H4268" s="12" t="s">
        <v>338</v>
      </c>
      <c r="I4268" s="12" t="s">
        <v>589</v>
      </c>
      <c r="J4268" s="12" t="s">
        <v>24</v>
      </c>
      <c r="K4268" s="12"/>
      <c r="L4268" s="12"/>
      <c r="M4268" s="12"/>
      <c r="N4268" s="12" t="s">
        <v>567</v>
      </c>
      <c r="O4268" s="12">
        <v>61</v>
      </c>
      <c r="P4268" s="13">
        <v>23789.39</v>
      </c>
      <c r="Q4268" s="14"/>
    </row>
    <row r="4269" spans="1:17" ht="21">
      <c r="A4269" s="11" t="s">
        <v>165</v>
      </c>
      <c r="B4269" s="12" t="s">
        <v>2308</v>
      </c>
      <c r="C4269" s="12" t="s">
        <v>29</v>
      </c>
      <c r="D4269" s="12" t="s">
        <v>30</v>
      </c>
      <c r="E4269" s="12" t="s">
        <v>20</v>
      </c>
      <c r="F4269" s="12" t="s">
        <v>76</v>
      </c>
      <c r="G4269" s="12" t="s">
        <v>22</v>
      </c>
      <c r="H4269" s="12" t="s">
        <v>33</v>
      </c>
      <c r="I4269" s="12"/>
      <c r="J4269" s="12" t="s">
        <v>43</v>
      </c>
      <c r="K4269" s="12"/>
      <c r="L4269" s="12"/>
      <c r="M4269" s="12"/>
      <c r="N4269" s="12" t="s">
        <v>1290</v>
      </c>
      <c r="O4269" s="12">
        <v>19</v>
      </c>
      <c r="P4269" s="13">
        <v>107026.57</v>
      </c>
      <c r="Q4269" s="14"/>
    </row>
    <row r="4270" spans="1:17" ht="21">
      <c r="A4270" s="11" t="s">
        <v>165</v>
      </c>
      <c r="B4270" s="12" t="s">
        <v>2308</v>
      </c>
      <c r="C4270" s="12" t="s">
        <v>29</v>
      </c>
      <c r="D4270" s="12" t="s">
        <v>30</v>
      </c>
      <c r="E4270" s="12" t="s">
        <v>49</v>
      </c>
      <c r="F4270" s="12" t="s">
        <v>76</v>
      </c>
      <c r="G4270" s="12" t="s">
        <v>41</v>
      </c>
      <c r="H4270" s="12" t="s">
        <v>33</v>
      </c>
      <c r="I4270" s="12" t="s">
        <v>589</v>
      </c>
      <c r="J4270" s="12" t="s">
        <v>24</v>
      </c>
      <c r="K4270" s="12"/>
      <c r="L4270" s="12"/>
      <c r="M4270" s="12"/>
      <c r="N4270" s="12" t="s">
        <v>1826</v>
      </c>
      <c r="O4270" s="12">
        <v>51</v>
      </c>
      <c r="P4270" s="13">
        <v>19431.75</v>
      </c>
      <c r="Q4270" s="14"/>
    </row>
    <row r="4271" spans="1:17" ht="21">
      <c r="A4271" s="11" t="s">
        <v>165</v>
      </c>
      <c r="B4271" s="12" t="s">
        <v>1569</v>
      </c>
      <c r="C4271" s="12" t="s">
        <v>201</v>
      </c>
      <c r="D4271" s="12" t="s">
        <v>227</v>
      </c>
      <c r="E4271" s="12" t="s">
        <v>75</v>
      </c>
      <c r="F4271" s="12" t="s">
        <v>76</v>
      </c>
      <c r="G4271" s="12" t="s">
        <v>41</v>
      </c>
      <c r="H4271" s="12" t="s">
        <v>42</v>
      </c>
      <c r="I4271" s="12" t="s">
        <v>589</v>
      </c>
      <c r="J4271" s="12" t="s">
        <v>24</v>
      </c>
      <c r="K4271" s="12"/>
      <c r="L4271" s="12"/>
      <c r="M4271" s="12"/>
      <c r="N4271" s="12" t="s">
        <v>1418</v>
      </c>
      <c r="O4271" s="12">
        <v>13</v>
      </c>
      <c r="P4271" s="13">
        <v>9197.16</v>
      </c>
      <c r="Q4271" s="14"/>
    </row>
    <row r="4272" spans="1:17" ht="21">
      <c r="A4272" s="11" t="s">
        <v>165</v>
      </c>
      <c r="B4272" s="12" t="s">
        <v>1643</v>
      </c>
      <c r="C4272" s="12" t="s">
        <v>29</v>
      </c>
      <c r="D4272" s="12" t="s">
        <v>1047</v>
      </c>
      <c r="E4272" s="12" t="s">
        <v>90</v>
      </c>
      <c r="F4272" s="12" t="s">
        <v>374</v>
      </c>
      <c r="G4272" s="12" t="s">
        <v>1633</v>
      </c>
      <c r="H4272" s="12" t="s">
        <v>33</v>
      </c>
      <c r="I4272" s="12" t="s">
        <v>676</v>
      </c>
      <c r="J4272" s="12" t="s">
        <v>43</v>
      </c>
      <c r="K4272" s="12"/>
      <c r="L4272" s="12"/>
      <c r="M4272" s="12"/>
      <c r="N4272" s="12" t="s">
        <v>61</v>
      </c>
      <c r="O4272" s="12">
        <v>61</v>
      </c>
      <c r="P4272" s="13">
        <v>55999.44</v>
      </c>
      <c r="Q4272" s="14"/>
    </row>
    <row r="4273" spans="1:17" ht="21">
      <c r="A4273" s="11" t="s">
        <v>28</v>
      </c>
      <c r="B4273" s="12"/>
      <c r="C4273" s="12" t="s">
        <v>29</v>
      </c>
      <c r="D4273" s="12" t="s">
        <v>30</v>
      </c>
      <c r="E4273" s="12" t="s">
        <v>20</v>
      </c>
      <c r="F4273" s="12" t="s">
        <v>31</v>
      </c>
      <c r="G4273" s="12" t="s">
        <v>32</v>
      </c>
      <c r="H4273" s="12" t="s">
        <v>33</v>
      </c>
      <c r="I4273" s="12" t="s">
        <v>34</v>
      </c>
      <c r="J4273" s="12" t="s">
        <v>24</v>
      </c>
      <c r="K4273" s="12" t="s">
        <v>25</v>
      </c>
      <c r="L4273" s="12"/>
      <c r="M4273" s="12">
        <v>4.5</v>
      </c>
      <c r="N4273" s="12" t="s">
        <v>45</v>
      </c>
      <c r="O4273" s="12">
        <v>47</v>
      </c>
      <c r="P4273" s="13">
        <v>44772</v>
      </c>
      <c r="Q4273" s="14"/>
    </row>
    <row r="4274" spans="1:17" ht="21">
      <c r="A4274" s="11" t="s">
        <v>152</v>
      </c>
      <c r="B4274" s="12" t="s">
        <v>153</v>
      </c>
      <c r="C4274" s="12" t="s">
        <v>73</v>
      </c>
      <c r="D4274" s="12" t="s">
        <v>30</v>
      </c>
      <c r="E4274" s="12" t="s">
        <v>20</v>
      </c>
      <c r="F4274" s="12" t="s">
        <v>31</v>
      </c>
      <c r="G4274" s="12" t="s">
        <v>41</v>
      </c>
      <c r="H4274" s="12" t="s">
        <v>23</v>
      </c>
      <c r="I4274" s="12"/>
      <c r="J4274" s="12" t="s">
        <v>24</v>
      </c>
      <c r="K4274" s="12" t="s">
        <v>25</v>
      </c>
      <c r="L4274" s="12"/>
      <c r="M4274" s="12"/>
      <c r="N4274" s="12" t="s">
        <v>78</v>
      </c>
      <c r="O4274" s="12">
        <v>63</v>
      </c>
      <c r="P4274" s="13">
        <v>14259.69</v>
      </c>
      <c r="Q4274" s="14"/>
    </row>
    <row r="4275" spans="1:17" ht="21">
      <c r="A4275" s="11" t="s">
        <v>17</v>
      </c>
      <c r="B4275" s="12" t="s">
        <v>101</v>
      </c>
      <c r="C4275" s="12" t="s">
        <v>29</v>
      </c>
      <c r="D4275" s="12" t="s">
        <v>102</v>
      </c>
      <c r="E4275" s="12" t="s">
        <v>20</v>
      </c>
      <c r="F4275" s="12" t="s">
        <v>31</v>
      </c>
      <c r="G4275" s="12" t="s">
        <v>96</v>
      </c>
      <c r="H4275" s="12" t="s">
        <v>23</v>
      </c>
      <c r="I4275" s="12"/>
      <c r="J4275" s="12" t="s">
        <v>24</v>
      </c>
      <c r="K4275" s="12" t="s">
        <v>25</v>
      </c>
      <c r="L4275" s="12"/>
      <c r="M4275" s="12"/>
      <c r="N4275" s="12" t="s">
        <v>127</v>
      </c>
      <c r="O4275" s="12">
        <v>34</v>
      </c>
      <c r="P4275" s="13">
        <v>17939.61</v>
      </c>
      <c r="Q4275" s="14"/>
    </row>
    <row r="4276" spans="1:17" ht="21">
      <c r="A4276" s="11" t="s">
        <v>36</v>
      </c>
      <c r="B4276" s="12" t="s">
        <v>37</v>
      </c>
      <c r="C4276" s="12" t="s">
        <v>38</v>
      </c>
      <c r="D4276" s="12" t="s">
        <v>39</v>
      </c>
      <c r="E4276" s="12"/>
      <c r="F4276" s="12" t="s">
        <v>40</v>
      </c>
      <c r="G4276" s="12" t="s">
        <v>41</v>
      </c>
      <c r="H4276" s="12" t="s">
        <v>42</v>
      </c>
      <c r="I4276" s="12"/>
      <c r="J4276" s="12" t="s">
        <v>43</v>
      </c>
      <c r="K4276" s="12"/>
      <c r="L4276" s="12" t="s">
        <v>44</v>
      </c>
      <c r="M4276" s="12">
        <v>5</v>
      </c>
      <c r="N4276" s="12" t="s">
        <v>61</v>
      </c>
      <c r="O4276" s="12">
        <v>31</v>
      </c>
      <c r="P4276" s="13">
        <v>18329.53</v>
      </c>
      <c r="Q4276" s="14"/>
    </row>
    <row r="4277" spans="1:17" ht="21">
      <c r="A4277" s="11" t="s">
        <v>36</v>
      </c>
      <c r="B4277" s="12" t="s">
        <v>149</v>
      </c>
      <c r="C4277" s="12" t="s">
        <v>29</v>
      </c>
      <c r="D4277" s="12" t="s">
        <v>39</v>
      </c>
      <c r="E4277" s="12"/>
      <c r="F4277" s="12" t="s">
        <v>40</v>
      </c>
      <c r="G4277" s="12" t="s">
        <v>41</v>
      </c>
      <c r="H4277" s="12" t="s">
        <v>42</v>
      </c>
      <c r="I4277" s="12"/>
      <c r="J4277" s="12" t="s">
        <v>43</v>
      </c>
      <c r="K4277" s="12" t="s">
        <v>150</v>
      </c>
      <c r="L4277" s="12" t="s">
        <v>44</v>
      </c>
      <c r="M4277" s="12">
        <v>1</v>
      </c>
      <c r="N4277" s="12" t="s">
        <v>100</v>
      </c>
      <c r="O4277" s="12">
        <v>30</v>
      </c>
      <c r="P4277" s="13">
        <v>110435</v>
      </c>
      <c r="Q4277" s="14"/>
    </row>
    <row r="4278" spans="1:17" ht="21">
      <c r="A4278" s="11" t="s">
        <v>17</v>
      </c>
      <c r="B4278" s="12"/>
      <c r="C4278" s="12" t="s">
        <v>18</v>
      </c>
      <c r="D4278" s="12" t="s">
        <v>19</v>
      </c>
      <c r="E4278" s="12" t="s">
        <v>20</v>
      </c>
      <c r="F4278" s="12" t="s">
        <v>21</v>
      </c>
      <c r="G4278" s="12" t="s">
        <v>22</v>
      </c>
      <c r="H4278" s="12" t="s">
        <v>23</v>
      </c>
      <c r="I4278" s="12"/>
      <c r="J4278" s="12" t="s">
        <v>24</v>
      </c>
      <c r="K4278" s="12" t="s">
        <v>25</v>
      </c>
      <c r="L4278" s="12" t="s">
        <v>26</v>
      </c>
      <c r="M4278" s="12"/>
      <c r="N4278" s="12" t="s">
        <v>132</v>
      </c>
      <c r="O4278" s="12">
        <v>16</v>
      </c>
      <c r="P4278" s="13">
        <v>21239.64</v>
      </c>
      <c r="Q4278" s="14"/>
    </row>
    <row r="4279" spans="1:17" ht="21">
      <c r="A4279" s="11" t="s">
        <v>165</v>
      </c>
      <c r="B4279" s="12" t="s">
        <v>3452</v>
      </c>
      <c r="C4279" s="12" t="s">
        <v>48</v>
      </c>
      <c r="D4279" s="12" t="s">
        <v>85</v>
      </c>
      <c r="E4279" s="12" t="s">
        <v>49</v>
      </c>
      <c r="F4279" s="12" t="s">
        <v>86</v>
      </c>
      <c r="G4279" s="12" t="s">
        <v>77</v>
      </c>
      <c r="H4279" s="12" t="s">
        <v>33</v>
      </c>
      <c r="I4279" s="12" t="s">
        <v>589</v>
      </c>
      <c r="J4279" s="12" t="s">
        <v>24</v>
      </c>
      <c r="K4279" s="12"/>
      <c r="L4279" s="12"/>
      <c r="M4279" s="12"/>
      <c r="N4279" s="12" t="s">
        <v>1416</v>
      </c>
      <c r="O4279" s="12">
        <v>45</v>
      </c>
      <c r="P4279" s="13">
        <v>32448.35</v>
      </c>
      <c r="Q4279" s="14"/>
    </row>
    <row r="4280" spans="1:17" ht="21">
      <c r="A4280" s="11" t="s">
        <v>165</v>
      </c>
      <c r="B4280" s="12" t="s">
        <v>908</v>
      </c>
      <c r="C4280" s="12" t="s">
        <v>29</v>
      </c>
      <c r="D4280" s="12" t="s">
        <v>85</v>
      </c>
      <c r="E4280" s="12" t="s">
        <v>75</v>
      </c>
      <c r="F4280" s="12" t="s">
        <v>86</v>
      </c>
      <c r="G4280" s="12" t="s">
        <v>41</v>
      </c>
      <c r="H4280" s="12" t="s">
        <v>33</v>
      </c>
      <c r="I4280" s="12" t="s">
        <v>589</v>
      </c>
      <c r="J4280" s="12" t="s">
        <v>24</v>
      </c>
      <c r="K4280" s="12"/>
      <c r="L4280" s="12"/>
      <c r="M4280" s="12"/>
      <c r="N4280" s="12" t="s">
        <v>1942</v>
      </c>
      <c r="O4280" s="12">
        <v>34</v>
      </c>
      <c r="P4280" s="13">
        <v>62999.37</v>
      </c>
      <c r="Q4280" s="14"/>
    </row>
    <row r="4281" spans="1:17" ht="21">
      <c r="A4281" s="11" t="s">
        <v>28</v>
      </c>
      <c r="B4281" s="12" t="s">
        <v>3798</v>
      </c>
      <c r="C4281" s="12" t="s">
        <v>29</v>
      </c>
      <c r="D4281" s="12" t="s">
        <v>853</v>
      </c>
      <c r="E4281" s="12" t="s">
        <v>90</v>
      </c>
      <c r="F4281" s="12" t="s">
        <v>374</v>
      </c>
      <c r="G4281" s="12" t="s">
        <v>41</v>
      </c>
      <c r="H4281" s="12" t="s">
        <v>338</v>
      </c>
      <c r="I4281" s="12" t="s">
        <v>2044</v>
      </c>
      <c r="J4281" s="12" t="s">
        <v>24</v>
      </c>
      <c r="K4281" s="12"/>
      <c r="L4281" s="12"/>
      <c r="M4281" s="12"/>
      <c r="N4281" s="12" t="s">
        <v>2565</v>
      </c>
      <c r="O4281" s="12">
        <v>36</v>
      </c>
      <c r="P4281" s="13">
        <v>45899.49</v>
      </c>
      <c r="Q4281" s="14"/>
    </row>
    <row r="4282" spans="1:17" ht="21">
      <c r="A4282" s="11" t="s">
        <v>165</v>
      </c>
      <c r="B4282" s="12" t="s">
        <v>1569</v>
      </c>
      <c r="C4282" s="12" t="s">
        <v>201</v>
      </c>
      <c r="D4282" s="12" t="s">
        <v>3598</v>
      </c>
      <c r="E4282" s="12" t="s">
        <v>20</v>
      </c>
      <c r="F4282" s="12" t="s">
        <v>76</v>
      </c>
      <c r="G4282" s="12" t="s">
        <v>41</v>
      </c>
      <c r="H4282" s="12" t="s">
        <v>42</v>
      </c>
      <c r="I4282" s="12" t="s">
        <v>589</v>
      </c>
      <c r="J4282" s="12" t="s">
        <v>24</v>
      </c>
      <c r="K4282" s="12"/>
      <c r="L4282" s="12"/>
      <c r="M4282" s="12"/>
      <c r="N4282" s="12" t="s">
        <v>2168</v>
      </c>
      <c r="O4282" s="12">
        <v>47</v>
      </c>
      <c r="P4282" s="13">
        <v>16611</v>
      </c>
      <c r="Q4282" s="14"/>
    </row>
    <row r="4283" spans="1:17" ht="21">
      <c r="A4283" s="11" t="s">
        <v>165</v>
      </c>
      <c r="B4283" s="12" t="s">
        <v>1253</v>
      </c>
      <c r="C4283" s="12" t="s">
        <v>218</v>
      </c>
      <c r="D4283" s="12" t="s">
        <v>30</v>
      </c>
      <c r="E4283" s="12" t="s">
        <v>90</v>
      </c>
      <c r="F4283" s="12" t="s">
        <v>40</v>
      </c>
      <c r="G4283" s="12" t="s">
        <v>32</v>
      </c>
      <c r="H4283" s="12" t="s">
        <v>33</v>
      </c>
      <c r="I4283" s="12" t="s">
        <v>34</v>
      </c>
      <c r="J4283" s="12" t="s">
        <v>43</v>
      </c>
      <c r="K4283" s="12"/>
      <c r="L4283" s="12"/>
      <c r="M4283" s="12"/>
      <c r="N4283" s="12" t="s">
        <v>2320</v>
      </c>
      <c r="O4283" s="12">
        <v>47</v>
      </c>
      <c r="P4283" s="13">
        <v>17159.560000000001</v>
      </c>
      <c r="Q4283" s="14"/>
    </row>
    <row r="4284" spans="1:17" ht="21">
      <c r="A4284" s="11" t="s">
        <v>17</v>
      </c>
      <c r="B4284" s="12"/>
      <c r="C4284" s="12" t="s">
        <v>29</v>
      </c>
      <c r="D4284" s="12" t="s">
        <v>19</v>
      </c>
      <c r="E4284" s="12" t="s">
        <v>94</v>
      </c>
      <c r="F4284" s="12" t="s">
        <v>95</v>
      </c>
      <c r="G4284" s="12" t="s">
        <v>96</v>
      </c>
      <c r="H4284" s="12" t="s">
        <v>23</v>
      </c>
      <c r="I4284" s="12"/>
      <c r="J4284" s="12" t="s">
        <v>24</v>
      </c>
      <c r="K4284" s="12" t="s">
        <v>25</v>
      </c>
      <c r="L4284" s="12" t="s">
        <v>97</v>
      </c>
      <c r="M4284" s="12">
        <v>5</v>
      </c>
      <c r="N4284" s="12" t="s">
        <v>151</v>
      </c>
      <c r="O4284" s="12">
        <v>59</v>
      </c>
      <c r="P4284" s="13">
        <v>66107.199999999997</v>
      </c>
      <c r="Q4284" s="14"/>
    </row>
    <row r="4285" spans="1:17" ht="21">
      <c r="A4285" s="11" t="s">
        <v>28</v>
      </c>
      <c r="B4285" s="12"/>
      <c r="C4285" s="12" t="s">
        <v>18</v>
      </c>
      <c r="D4285" s="12" t="s">
        <v>287</v>
      </c>
      <c r="E4285" s="12" t="s">
        <v>32</v>
      </c>
      <c r="F4285" s="12" t="s">
        <v>288</v>
      </c>
      <c r="G4285" s="12" t="s">
        <v>77</v>
      </c>
      <c r="H4285" s="12" t="s">
        <v>23</v>
      </c>
      <c r="I4285" s="12"/>
      <c r="J4285" s="12" t="s">
        <v>24</v>
      </c>
      <c r="K4285" s="12" t="s">
        <v>25</v>
      </c>
      <c r="L4285" s="12" t="s">
        <v>97</v>
      </c>
      <c r="M4285" s="12">
        <v>4.7</v>
      </c>
      <c r="N4285" s="12" t="s">
        <v>151</v>
      </c>
      <c r="O4285" s="12">
        <v>18</v>
      </c>
      <c r="P4285" s="13">
        <v>107249.35</v>
      </c>
      <c r="Q4285" s="14"/>
    </row>
    <row r="4286" spans="1:17" ht="21">
      <c r="A4286" s="11" t="s">
        <v>28</v>
      </c>
      <c r="B4286" s="12"/>
      <c r="C4286" s="12" t="s">
        <v>29</v>
      </c>
      <c r="D4286" s="12" t="s">
        <v>85</v>
      </c>
      <c r="E4286" s="12" t="s">
        <v>20</v>
      </c>
      <c r="F4286" s="12" t="s">
        <v>99</v>
      </c>
      <c r="G4286" s="12" t="s">
        <v>77</v>
      </c>
      <c r="H4286" s="12" t="s">
        <v>23</v>
      </c>
      <c r="I4286" s="12"/>
      <c r="J4286" s="12" t="s">
        <v>24</v>
      </c>
      <c r="K4286" s="12" t="s">
        <v>25</v>
      </c>
      <c r="L4286" s="12" t="s">
        <v>97</v>
      </c>
      <c r="M4286" s="12">
        <v>4.4000000000000004</v>
      </c>
      <c r="N4286" s="12" t="s">
        <v>211</v>
      </c>
      <c r="O4286" s="12">
        <v>42</v>
      </c>
      <c r="P4286" s="13">
        <v>96777.78</v>
      </c>
      <c r="Q4286" s="14"/>
    </row>
    <row r="4287" spans="1:17" ht="21">
      <c r="A4287" s="11" t="s">
        <v>216</v>
      </c>
      <c r="B4287" s="12" t="s">
        <v>3804</v>
      </c>
      <c r="C4287" s="12" t="s">
        <v>218</v>
      </c>
      <c r="D4287" s="12" t="s">
        <v>85</v>
      </c>
      <c r="E4287" s="12" t="s">
        <v>661</v>
      </c>
      <c r="F4287" s="12" t="s">
        <v>374</v>
      </c>
      <c r="G4287" s="12" t="s">
        <v>77</v>
      </c>
      <c r="H4287" s="12" t="s">
        <v>256</v>
      </c>
      <c r="I4287" s="12" t="s">
        <v>1339</v>
      </c>
      <c r="J4287" s="12" t="s">
        <v>24</v>
      </c>
      <c r="K4287" s="12"/>
      <c r="L4287" s="12"/>
      <c r="M4287" s="12"/>
      <c r="N4287" s="12" t="s">
        <v>155</v>
      </c>
      <c r="O4287" s="12">
        <v>17</v>
      </c>
      <c r="P4287" s="13">
        <v>8579.7800000000007</v>
      </c>
      <c r="Q4287" s="14"/>
    </row>
    <row r="4288" spans="1:17" ht="21">
      <c r="A4288" s="11" t="s">
        <v>56</v>
      </c>
      <c r="B4288" s="12" t="s">
        <v>3780</v>
      </c>
      <c r="C4288" s="12" t="s">
        <v>29</v>
      </c>
      <c r="D4288" s="12" t="s">
        <v>1822</v>
      </c>
      <c r="E4288" s="12" t="s">
        <v>90</v>
      </c>
      <c r="F4288" s="12" t="s">
        <v>374</v>
      </c>
      <c r="G4288" s="12" t="s">
        <v>41</v>
      </c>
      <c r="H4288" s="12" t="s">
        <v>256</v>
      </c>
      <c r="I4288" s="12" t="s">
        <v>676</v>
      </c>
      <c r="J4288" s="12" t="s">
        <v>43</v>
      </c>
      <c r="K4288" s="12"/>
      <c r="L4288" s="12"/>
      <c r="M4288" s="12"/>
      <c r="N4288" s="12" t="s">
        <v>258</v>
      </c>
      <c r="O4288" s="12">
        <v>51</v>
      </c>
      <c r="P4288" s="13">
        <v>94341</v>
      </c>
      <c r="Q4288" s="14"/>
    </row>
    <row r="4289" spans="1:17" ht="21">
      <c r="A4289" s="11" t="s">
        <v>216</v>
      </c>
      <c r="B4289" s="12" t="s">
        <v>3805</v>
      </c>
      <c r="C4289" s="12" t="s">
        <v>73</v>
      </c>
      <c r="D4289" s="12" t="s">
        <v>85</v>
      </c>
      <c r="E4289" s="12" t="s">
        <v>208</v>
      </c>
      <c r="F4289" s="12" t="s">
        <v>374</v>
      </c>
      <c r="G4289" s="12" t="s">
        <v>77</v>
      </c>
      <c r="H4289" s="12" t="s">
        <v>256</v>
      </c>
      <c r="I4289" s="12" t="s">
        <v>3706</v>
      </c>
      <c r="J4289" s="12" t="s">
        <v>24</v>
      </c>
      <c r="K4289" s="12"/>
      <c r="L4289" s="12"/>
      <c r="M4289" s="12"/>
      <c r="N4289" s="12" t="s">
        <v>2590</v>
      </c>
      <c r="O4289" s="12">
        <v>15</v>
      </c>
      <c r="P4289" s="13">
        <v>54368</v>
      </c>
      <c r="Q4289" s="14"/>
    </row>
    <row r="4290" spans="1:17" ht="21">
      <c r="A4290" s="11" t="s">
        <v>28</v>
      </c>
      <c r="B4290" s="12"/>
      <c r="C4290" s="12" t="s">
        <v>29</v>
      </c>
      <c r="D4290" s="12" t="s">
        <v>30</v>
      </c>
      <c r="E4290" s="12" t="s">
        <v>20</v>
      </c>
      <c r="F4290" s="12" t="s">
        <v>31</v>
      </c>
      <c r="G4290" s="12" t="s">
        <v>32</v>
      </c>
      <c r="H4290" s="12" t="s">
        <v>33</v>
      </c>
      <c r="I4290" s="12" t="s">
        <v>34</v>
      </c>
      <c r="J4290" s="12" t="s">
        <v>24</v>
      </c>
      <c r="K4290" s="12" t="s">
        <v>25</v>
      </c>
      <c r="L4290" s="12"/>
      <c r="M4290" s="12">
        <v>4.5</v>
      </c>
      <c r="N4290" s="12" t="s">
        <v>45</v>
      </c>
      <c r="O4290" s="12">
        <v>22</v>
      </c>
      <c r="P4290" s="13">
        <v>123649.5</v>
      </c>
      <c r="Q4290" s="14"/>
    </row>
    <row r="4291" spans="1:17" ht="21">
      <c r="A4291" s="11" t="s">
        <v>152</v>
      </c>
      <c r="B4291" s="12" t="s">
        <v>153</v>
      </c>
      <c r="C4291" s="12" t="s">
        <v>73</v>
      </c>
      <c r="D4291" s="12" t="s">
        <v>30</v>
      </c>
      <c r="E4291" s="12" t="s">
        <v>20</v>
      </c>
      <c r="F4291" s="12" t="s">
        <v>31</v>
      </c>
      <c r="G4291" s="12" t="s">
        <v>41</v>
      </c>
      <c r="H4291" s="12" t="s">
        <v>23</v>
      </c>
      <c r="I4291" s="12"/>
      <c r="J4291" s="12" t="s">
        <v>24</v>
      </c>
      <c r="K4291" s="12" t="s">
        <v>25</v>
      </c>
      <c r="L4291" s="12"/>
      <c r="M4291" s="12"/>
      <c r="N4291" s="12" t="s">
        <v>78</v>
      </c>
      <c r="O4291" s="12">
        <v>64</v>
      </c>
      <c r="P4291" s="13">
        <v>14819.62</v>
      </c>
      <c r="Q4291" s="14"/>
    </row>
    <row r="4292" spans="1:17" ht="21">
      <c r="A4292" s="11" t="s">
        <v>17</v>
      </c>
      <c r="B4292" s="12" t="s">
        <v>101</v>
      </c>
      <c r="C4292" s="12" t="s">
        <v>29</v>
      </c>
      <c r="D4292" s="12" t="s">
        <v>102</v>
      </c>
      <c r="E4292" s="12" t="s">
        <v>20</v>
      </c>
      <c r="F4292" s="12" t="s">
        <v>31</v>
      </c>
      <c r="G4292" s="12" t="s">
        <v>96</v>
      </c>
      <c r="H4292" s="12" t="s">
        <v>23</v>
      </c>
      <c r="I4292" s="12"/>
      <c r="J4292" s="12" t="s">
        <v>24</v>
      </c>
      <c r="K4292" s="12" t="s">
        <v>25</v>
      </c>
      <c r="L4292" s="12"/>
      <c r="M4292" s="12"/>
      <c r="N4292" s="12" t="s">
        <v>127</v>
      </c>
      <c r="O4292" s="12">
        <v>60</v>
      </c>
      <c r="P4292" s="13">
        <v>50286</v>
      </c>
      <c r="Q4292" s="14"/>
    </row>
    <row r="4293" spans="1:17" ht="21">
      <c r="A4293" s="11" t="s">
        <v>36</v>
      </c>
      <c r="B4293" s="12" t="s">
        <v>37</v>
      </c>
      <c r="C4293" s="12" t="s">
        <v>38</v>
      </c>
      <c r="D4293" s="12" t="s">
        <v>39</v>
      </c>
      <c r="E4293" s="12"/>
      <c r="F4293" s="12" t="s">
        <v>40</v>
      </c>
      <c r="G4293" s="12" t="s">
        <v>41</v>
      </c>
      <c r="H4293" s="12" t="s">
        <v>42</v>
      </c>
      <c r="I4293" s="12"/>
      <c r="J4293" s="12" t="s">
        <v>43</v>
      </c>
      <c r="K4293" s="12"/>
      <c r="L4293" s="12" t="s">
        <v>44</v>
      </c>
      <c r="M4293" s="12">
        <v>5</v>
      </c>
      <c r="N4293" s="12" t="s">
        <v>61</v>
      </c>
      <c r="O4293" s="12">
        <v>60</v>
      </c>
      <c r="P4293" s="13">
        <v>146299.62</v>
      </c>
      <c r="Q4293" s="14"/>
    </row>
    <row r="4294" spans="1:17" ht="21">
      <c r="A4294" s="11" t="s">
        <v>36</v>
      </c>
      <c r="B4294" s="12" t="s">
        <v>149</v>
      </c>
      <c r="C4294" s="12" t="s">
        <v>29</v>
      </c>
      <c r="D4294" s="12" t="s">
        <v>39</v>
      </c>
      <c r="E4294" s="12"/>
      <c r="F4294" s="12" t="s">
        <v>40</v>
      </c>
      <c r="G4294" s="12" t="s">
        <v>41</v>
      </c>
      <c r="H4294" s="12" t="s">
        <v>42</v>
      </c>
      <c r="I4294" s="12"/>
      <c r="J4294" s="12" t="s">
        <v>43</v>
      </c>
      <c r="K4294" s="12" t="s">
        <v>150</v>
      </c>
      <c r="L4294" s="12" t="s">
        <v>44</v>
      </c>
      <c r="M4294" s="12">
        <v>1</v>
      </c>
      <c r="N4294" s="12" t="s">
        <v>100</v>
      </c>
      <c r="O4294" s="12">
        <v>44</v>
      </c>
      <c r="P4294" s="13">
        <v>18329.53</v>
      </c>
      <c r="Q4294" s="14"/>
    </row>
    <row r="4295" spans="1:17" ht="21">
      <c r="A4295" s="11" t="s">
        <v>17</v>
      </c>
      <c r="B4295" s="12"/>
      <c r="C4295" s="12" t="s">
        <v>18</v>
      </c>
      <c r="D4295" s="12" t="s">
        <v>19</v>
      </c>
      <c r="E4295" s="12" t="s">
        <v>20</v>
      </c>
      <c r="F4295" s="12" t="s">
        <v>21</v>
      </c>
      <c r="G4295" s="12" t="s">
        <v>22</v>
      </c>
      <c r="H4295" s="12" t="s">
        <v>23</v>
      </c>
      <c r="I4295" s="12"/>
      <c r="J4295" s="12" t="s">
        <v>24</v>
      </c>
      <c r="K4295" s="12" t="s">
        <v>25</v>
      </c>
      <c r="L4295" s="12" t="s">
        <v>26</v>
      </c>
      <c r="M4295" s="12"/>
      <c r="N4295" s="12" t="s">
        <v>132</v>
      </c>
      <c r="O4295" s="12">
        <v>48</v>
      </c>
      <c r="P4295" s="13">
        <v>13439.79</v>
      </c>
      <c r="Q4295" s="14"/>
    </row>
    <row r="4296" spans="1:17" ht="21">
      <c r="A4296" s="11" t="s">
        <v>289</v>
      </c>
      <c r="B4296" s="12" t="s">
        <v>3806</v>
      </c>
      <c r="C4296" s="12" t="s">
        <v>48</v>
      </c>
      <c r="D4296" s="12" t="s">
        <v>102</v>
      </c>
      <c r="E4296" s="12" t="s">
        <v>49</v>
      </c>
      <c r="F4296" s="12" t="s">
        <v>425</v>
      </c>
      <c r="G4296" s="12" t="s">
        <v>77</v>
      </c>
      <c r="H4296" s="12" t="s">
        <v>42</v>
      </c>
      <c r="I4296" s="12" t="s">
        <v>3260</v>
      </c>
      <c r="J4296" s="12" t="s">
        <v>24</v>
      </c>
      <c r="K4296" s="12"/>
      <c r="L4296" s="12"/>
      <c r="M4296" s="12"/>
      <c r="N4296" s="12" t="s">
        <v>495</v>
      </c>
      <c r="O4296" s="12">
        <v>38</v>
      </c>
      <c r="P4296" s="13">
        <v>15209.61</v>
      </c>
      <c r="Q4296" s="14"/>
    </row>
    <row r="4297" spans="1:17" ht="21">
      <c r="A4297" s="11" t="s">
        <v>123</v>
      </c>
      <c r="B4297" s="12" t="s">
        <v>3807</v>
      </c>
      <c r="C4297" s="12" t="s">
        <v>29</v>
      </c>
      <c r="D4297" s="12" t="s">
        <v>660</v>
      </c>
      <c r="E4297" s="12" t="s">
        <v>208</v>
      </c>
      <c r="F4297" s="12" t="s">
        <v>235</v>
      </c>
      <c r="G4297" s="12" t="s">
        <v>77</v>
      </c>
      <c r="H4297" s="12" t="s">
        <v>33</v>
      </c>
      <c r="I4297" s="12" t="s">
        <v>676</v>
      </c>
      <c r="J4297" s="12" t="s">
        <v>43</v>
      </c>
      <c r="K4297" s="12"/>
      <c r="L4297" s="12"/>
      <c r="M4297" s="12">
        <v>5</v>
      </c>
      <c r="N4297" s="12" t="s">
        <v>1341</v>
      </c>
      <c r="O4297" s="12">
        <v>41</v>
      </c>
      <c r="P4297" s="13">
        <v>3689</v>
      </c>
      <c r="Q4297" s="14"/>
    </row>
    <row r="4298" spans="1:17" ht="21">
      <c r="A4298" s="11" t="s">
        <v>56</v>
      </c>
      <c r="B4298" s="12" t="s">
        <v>3808</v>
      </c>
      <c r="C4298" s="12" t="s">
        <v>105</v>
      </c>
      <c r="D4298" s="12" t="s">
        <v>732</v>
      </c>
      <c r="E4298" s="12" t="s">
        <v>75</v>
      </c>
      <c r="F4298" s="12" t="s">
        <v>374</v>
      </c>
      <c r="G4298" s="12" t="s">
        <v>401</v>
      </c>
      <c r="H4298" s="12" t="s">
        <v>338</v>
      </c>
      <c r="I4298" s="12" t="s">
        <v>854</v>
      </c>
      <c r="J4298" s="12" t="s">
        <v>24</v>
      </c>
      <c r="K4298" s="12"/>
      <c r="L4298" s="12"/>
      <c r="M4298" s="12"/>
      <c r="N4298" s="12" t="s">
        <v>70</v>
      </c>
      <c r="O4298" s="12">
        <v>47</v>
      </c>
      <c r="P4298" s="13">
        <v>30701.15</v>
      </c>
      <c r="Q4298" s="14"/>
    </row>
    <row r="4299" spans="1:17" ht="21">
      <c r="A4299" s="11" t="s">
        <v>28</v>
      </c>
      <c r="B4299" s="12" t="s">
        <v>3809</v>
      </c>
      <c r="C4299" s="12" t="s">
        <v>105</v>
      </c>
      <c r="D4299" s="12" t="s">
        <v>433</v>
      </c>
      <c r="E4299" s="12" t="s">
        <v>90</v>
      </c>
      <c r="F4299" s="12" t="s">
        <v>374</v>
      </c>
      <c r="G4299" s="12" t="s">
        <v>41</v>
      </c>
      <c r="H4299" s="12" t="s">
        <v>256</v>
      </c>
      <c r="I4299" s="12" t="s">
        <v>3706</v>
      </c>
      <c r="J4299" s="12" t="s">
        <v>24</v>
      </c>
      <c r="K4299" s="12"/>
      <c r="L4299" s="12"/>
      <c r="M4299" s="12"/>
      <c r="N4299" s="12" t="s">
        <v>3172</v>
      </c>
      <c r="O4299" s="12">
        <v>58</v>
      </c>
      <c r="P4299" s="13">
        <v>18649.259999999998</v>
      </c>
      <c r="Q4299" s="14"/>
    </row>
    <row r="4300" spans="1:17" ht="21">
      <c r="A4300" s="11" t="s">
        <v>17</v>
      </c>
      <c r="B4300" s="12"/>
      <c r="C4300" s="12" t="s">
        <v>29</v>
      </c>
      <c r="D4300" s="12" t="s">
        <v>19</v>
      </c>
      <c r="E4300" s="12" t="s">
        <v>94</v>
      </c>
      <c r="F4300" s="12" t="s">
        <v>95</v>
      </c>
      <c r="G4300" s="12" t="s">
        <v>96</v>
      </c>
      <c r="H4300" s="12" t="s">
        <v>23</v>
      </c>
      <c r="I4300" s="12"/>
      <c r="J4300" s="12" t="s">
        <v>24</v>
      </c>
      <c r="K4300" s="12" t="s">
        <v>25</v>
      </c>
      <c r="L4300" s="12" t="s">
        <v>97</v>
      </c>
      <c r="M4300" s="12">
        <v>5</v>
      </c>
      <c r="N4300" s="12" t="s">
        <v>151</v>
      </c>
      <c r="O4300" s="12">
        <v>16</v>
      </c>
      <c r="P4300" s="13">
        <v>33039.440000000002</v>
      </c>
      <c r="Q4300" s="14"/>
    </row>
    <row r="4301" spans="1:17" ht="21">
      <c r="A4301" s="11" t="s">
        <v>28</v>
      </c>
      <c r="B4301" s="12"/>
      <c r="C4301" s="12" t="s">
        <v>18</v>
      </c>
      <c r="D4301" s="12" t="s">
        <v>287</v>
      </c>
      <c r="E4301" s="12" t="s">
        <v>32</v>
      </c>
      <c r="F4301" s="12" t="s">
        <v>288</v>
      </c>
      <c r="G4301" s="12" t="s">
        <v>77</v>
      </c>
      <c r="H4301" s="12" t="s">
        <v>23</v>
      </c>
      <c r="I4301" s="12"/>
      <c r="J4301" s="12" t="s">
        <v>24</v>
      </c>
      <c r="K4301" s="12" t="s">
        <v>25</v>
      </c>
      <c r="L4301" s="12" t="s">
        <v>97</v>
      </c>
      <c r="M4301" s="12">
        <v>4.7</v>
      </c>
      <c r="N4301" s="12" t="s">
        <v>151</v>
      </c>
      <c r="O4301" s="12">
        <v>16</v>
      </c>
      <c r="P4301" s="13">
        <v>4139.82</v>
      </c>
      <c r="Q4301" s="14"/>
    </row>
    <row r="4302" spans="1:17" ht="21">
      <c r="A4302" s="11" t="s">
        <v>28</v>
      </c>
      <c r="B4302" s="12"/>
      <c r="C4302" s="12" t="s">
        <v>29</v>
      </c>
      <c r="D4302" s="12" t="s">
        <v>85</v>
      </c>
      <c r="E4302" s="12" t="s">
        <v>20</v>
      </c>
      <c r="F4302" s="12" t="s">
        <v>99</v>
      </c>
      <c r="G4302" s="12" t="s">
        <v>77</v>
      </c>
      <c r="H4302" s="12" t="s">
        <v>23</v>
      </c>
      <c r="I4302" s="12"/>
      <c r="J4302" s="12" t="s">
        <v>24</v>
      </c>
      <c r="K4302" s="12" t="s">
        <v>25</v>
      </c>
      <c r="L4302" s="12" t="s">
        <v>97</v>
      </c>
      <c r="M4302" s="12">
        <v>4.4000000000000004</v>
      </c>
      <c r="N4302" s="12" t="s">
        <v>211</v>
      </c>
      <c r="O4302" s="12">
        <v>22</v>
      </c>
      <c r="P4302" s="13">
        <v>38399.4</v>
      </c>
      <c r="Q4302" s="14"/>
    </row>
    <row r="4303" spans="1:17" ht="21">
      <c r="A4303" s="11" t="s">
        <v>216</v>
      </c>
      <c r="B4303" s="12" t="s">
        <v>3810</v>
      </c>
      <c r="C4303" s="12" t="s">
        <v>18</v>
      </c>
      <c r="D4303" s="12" t="s">
        <v>883</v>
      </c>
      <c r="E4303" s="12"/>
      <c r="F4303" s="12" t="s">
        <v>86</v>
      </c>
      <c r="G4303" s="12" t="s">
        <v>22</v>
      </c>
      <c r="H4303" s="12" t="s">
        <v>33</v>
      </c>
      <c r="I4303" s="12"/>
      <c r="J4303" s="12" t="s">
        <v>24</v>
      </c>
      <c r="K4303" s="12" t="s">
        <v>205</v>
      </c>
      <c r="L4303" s="12">
        <v>1.9</v>
      </c>
      <c r="M4303" s="12"/>
      <c r="N4303" s="12" t="s">
        <v>3811</v>
      </c>
      <c r="O4303" s="12">
        <v>34</v>
      </c>
      <c r="P4303" s="13">
        <v>3384</v>
      </c>
      <c r="Q4303" s="14"/>
    </row>
    <row r="4304" spans="1:17" ht="21">
      <c r="A4304" s="11" t="s">
        <v>28</v>
      </c>
      <c r="B4304" s="12" t="s">
        <v>3812</v>
      </c>
      <c r="C4304" s="12" t="s">
        <v>2420</v>
      </c>
      <c r="D4304" s="12" t="s">
        <v>597</v>
      </c>
      <c r="E4304" s="12" t="s">
        <v>208</v>
      </c>
      <c r="F4304" s="12" t="s">
        <v>235</v>
      </c>
      <c r="G4304" s="12" t="s">
        <v>1500</v>
      </c>
      <c r="H4304" s="12" t="s">
        <v>338</v>
      </c>
      <c r="I4304" s="12" t="s">
        <v>2386</v>
      </c>
      <c r="J4304" s="12" t="s">
        <v>43</v>
      </c>
      <c r="K4304" s="12"/>
      <c r="L4304" s="12"/>
      <c r="M4304" s="12"/>
      <c r="N4304" s="12" t="s">
        <v>3594</v>
      </c>
      <c r="O4304" s="12">
        <v>57</v>
      </c>
      <c r="P4304" s="13">
        <v>101209.42</v>
      </c>
      <c r="Q4304" s="14"/>
    </row>
    <row r="4305" spans="1:17" ht="21">
      <c r="A4305" s="11" t="s">
        <v>36</v>
      </c>
      <c r="B4305" s="12" t="s">
        <v>37</v>
      </c>
      <c r="C4305" s="12" t="s">
        <v>38</v>
      </c>
      <c r="D4305" s="12" t="s">
        <v>39</v>
      </c>
      <c r="E4305" s="12"/>
      <c r="F4305" s="12" t="s">
        <v>40</v>
      </c>
      <c r="G4305" s="12" t="s">
        <v>41</v>
      </c>
      <c r="H4305" s="12" t="s">
        <v>42</v>
      </c>
      <c r="I4305" s="12"/>
      <c r="J4305" s="12" t="s">
        <v>43</v>
      </c>
      <c r="K4305" s="12"/>
      <c r="L4305" s="12" t="s">
        <v>44</v>
      </c>
      <c r="M4305" s="12">
        <v>5</v>
      </c>
      <c r="N4305" s="12" t="s">
        <v>61</v>
      </c>
      <c r="O4305" s="12">
        <v>61</v>
      </c>
      <c r="P4305" s="13">
        <v>57186</v>
      </c>
      <c r="Q4305" s="14"/>
    </row>
    <row r="4306" spans="1:17" ht="21">
      <c r="A4306" s="11" t="s">
        <v>36</v>
      </c>
      <c r="B4306" s="12" t="s">
        <v>149</v>
      </c>
      <c r="C4306" s="12" t="s">
        <v>29</v>
      </c>
      <c r="D4306" s="12" t="s">
        <v>39</v>
      </c>
      <c r="E4306" s="12"/>
      <c r="F4306" s="12" t="s">
        <v>40</v>
      </c>
      <c r="G4306" s="12" t="s">
        <v>41</v>
      </c>
      <c r="H4306" s="12" t="s">
        <v>42</v>
      </c>
      <c r="I4306" s="12"/>
      <c r="J4306" s="12" t="s">
        <v>43</v>
      </c>
      <c r="K4306" s="12" t="s">
        <v>150</v>
      </c>
      <c r="L4306" s="12" t="s">
        <v>44</v>
      </c>
      <c r="M4306" s="12">
        <v>1</v>
      </c>
      <c r="N4306" s="12" t="s">
        <v>100</v>
      </c>
      <c r="O4306" s="12">
        <v>38</v>
      </c>
      <c r="P4306" s="13">
        <v>21239.64</v>
      </c>
      <c r="Q4306" s="14"/>
    </row>
    <row r="4307" spans="1:17" ht="21">
      <c r="A4307" s="11" t="s">
        <v>17</v>
      </c>
      <c r="B4307" s="12"/>
      <c r="C4307" s="12" t="s">
        <v>18</v>
      </c>
      <c r="D4307" s="12" t="s">
        <v>19</v>
      </c>
      <c r="E4307" s="12" t="s">
        <v>20</v>
      </c>
      <c r="F4307" s="12" t="s">
        <v>21</v>
      </c>
      <c r="G4307" s="12" t="s">
        <v>22</v>
      </c>
      <c r="H4307" s="12" t="s">
        <v>23</v>
      </c>
      <c r="I4307" s="12"/>
      <c r="J4307" s="12" t="s">
        <v>24</v>
      </c>
      <c r="K4307" s="12" t="s">
        <v>25</v>
      </c>
      <c r="L4307" s="12" t="s">
        <v>26</v>
      </c>
      <c r="M4307" s="12"/>
      <c r="N4307" s="12" t="s">
        <v>132</v>
      </c>
      <c r="O4307" s="12">
        <v>28</v>
      </c>
      <c r="P4307" s="13">
        <v>27960</v>
      </c>
      <c r="Q4307" s="14"/>
    </row>
    <row r="4308" spans="1:17" ht="21">
      <c r="A4308" s="11" t="s">
        <v>123</v>
      </c>
      <c r="B4308" s="12" t="s">
        <v>3813</v>
      </c>
      <c r="C4308" s="12" t="s">
        <v>18</v>
      </c>
      <c r="D4308" s="12" t="s">
        <v>85</v>
      </c>
      <c r="E4308" s="12" t="s">
        <v>90</v>
      </c>
      <c r="F4308" s="12" t="s">
        <v>130</v>
      </c>
      <c r="G4308" s="12" t="s">
        <v>1633</v>
      </c>
      <c r="H4308" s="12" t="s">
        <v>42</v>
      </c>
      <c r="I4308" s="12" t="s">
        <v>1069</v>
      </c>
      <c r="J4308" s="12" t="s">
        <v>24</v>
      </c>
      <c r="K4308" s="12"/>
      <c r="L4308" s="12"/>
      <c r="M4308" s="12"/>
      <c r="N4308" s="12" t="s">
        <v>680</v>
      </c>
      <c r="O4308" s="12">
        <v>21</v>
      </c>
      <c r="P4308" s="13">
        <v>22455</v>
      </c>
      <c r="Q4308" s="14"/>
    </row>
    <row r="4309" spans="1:17" ht="21">
      <c r="A4309" s="11" t="s">
        <v>28</v>
      </c>
      <c r="B4309" s="12" t="s">
        <v>3814</v>
      </c>
      <c r="C4309" s="12" t="s">
        <v>105</v>
      </c>
      <c r="D4309" s="12" t="s">
        <v>853</v>
      </c>
      <c r="E4309" s="12" t="s">
        <v>208</v>
      </c>
      <c r="F4309" s="12" t="s">
        <v>374</v>
      </c>
      <c r="G4309" s="12" t="s">
        <v>401</v>
      </c>
      <c r="H4309" s="12" t="s">
        <v>33</v>
      </c>
      <c r="I4309" s="12" t="s">
        <v>1730</v>
      </c>
      <c r="J4309" s="12" t="s">
        <v>24</v>
      </c>
      <c r="K4309" s="12"/>
      <c r="L4309" s="12"/>
      <c r="M4309" s="12"/>
      <c r="N4309" s="12" t="s">
        <v>1798</v>
      </c>
      <c r="O4309" s="12">
        <v>21</v>
      </c>
      <c r="P4309" s="13">
        <v>35689.5</v>
      </c>
      <c r="Q4309" s="14"/>
    </row>
    <row r="4310" spans="1:17" ht="21">
      <c r="A4310" s="11" t="s">
        <v>216</v>
      </c>
      <c r="B4310" s="12" t="s">
        <v>3815</v>
      </c>
      <c r="C4310" s="12" t="s">
        <v>73</v>
      </c>
      <c r="D4310" s="12" t="s">
        <v>85</v>
      </c>
      <c r="E4310" s="12" t="s">
        <v>208</v>
      </c>
      <c r="F4310" s="12" t="s">
        <v>374</v>
      </c>
      <c r="G4310" s="12" t="s">
        <v>77</v>
      </c>
      <c r="H4310" s="12" t="s">
        <v>33</v>
      </c>
      <c r="I4310" s="12" t="s">
        <v>2044</v>
      </c>
      <c r="J4310" s="12" t="s">
        <v>24</v>
      </c>
      <c r="K4310" s="12"/>
      <c r="L4310" s="12"/>
      <c r="M4310" s="12"/>
      <c r="N4310" s="12" t="s">
        <v>1798</v>
      </c>
      <c r="O4310" s="12">
        <v>58</v>
      </c>
      <c r="P4310" s="13">
        <v>97539</v>
      </c>
      <c r="Q4310" s="14"/>
    </row>
    <row r="4311" spans="1:17" ht="21">
      <c r="A4311" s="11" t="s">
        <v>28</v>
      </c>
      <c r="B4311" s="12" t="s">
        <v>3816</v>
      </c>
      <c r="C4311" s="12" t="s">
        <v>18</v>
      </c>
      <c r="D4311" s="12"/>
      <c r="E4311" s="12"/>
      <c r="F4311" s="12" t="s">
        <v>21</v>
      </c>
      <c r="G4311" s="12" t="s">
        <v>41</v>
      </c>
      <c r="H4311" s="12" t="s">
        <v>33</v>
      </c>
      <c r="I4311" s="12"/>
      <c r="J4311" s="12" t="s">
        <v>24</v>
      </c>
      <c r="K4311" s="12"/>
      <c r="L4311" s="12" t="s">
        <v>44</v>
      </c>
      <c r="M4311" s="12"/>
      <c r="N4311" s="12" t="s">
        <v>3348</v>
      </c>
      <c r="O4311" s="12">
        <v>39</v>
      </c>
      <c r="P4311" s="13">
        <v>40864.449999999997</v>
      </c>
      <c r="Q4311" s="14"/>
    </row>
    <row r="4312" spans="1:17" ht="21">
      <c r="A4312" s="11" t="s">
        <v>165</v>
      </c>
      <c r="B4312" s="12" t="s">
        <v>3817</v>
      </c>
      <c r="C4312" s="12" t="s">
        <v>18</v>
      </c>
      <c r="D4312" s="12" t="s">
        <v>853</v>
      </c>
      <c r="E4312" s="12" t="s">
        <v>90</v>
      </c>
      <c r="F4312" s="12" t="s">
        <v>374</v>
      </c>
      <c r="G4312" s="12" t="s">
        <v>77</v>
      </c>
      <c r="H4312" s="12" t="s">
        <v>256</v>
      </c>
      <c r="I4312" s="12" t="s">
        <v>2044</v>
      </c>
      <c r="J4312" s="12" t="s">
        <v>24</v>
      </c>
      <c r="K4312" s="12"/>
      <c r="L4312" s="12"/>
      <c r="M4312" s="12"/>
      <c r="N4312" s="12" t="s">
        <v>888</v>
      </c>
      <c r="O4312" s="12">
        <v>47</v>
      </c>
      <c r="P4312" s="13">
        <v>8279.82</v>
      </c>
      <c r="Q4312" s="14"/>
    </row>
    <row r="4313" spans="1:17" ht="21">
      <c r="A4313" s="11" t="s">
        <v>17</v>
      </c>
      <c r="B4313" s="12"/>
      <c r="C4313" s="12" t="s">
        <v>29</v>
      </c>
      <c r="D4313" s="12" t="s">
        <v>19</v>
      </c>
      <c r="E4313" s="12" t="s">
        <v>94</v>
      </c>
      <c r="F4313" s="12" t="s">
        <v>95</v>
      </c>
      <c r="G4313" s="12" t="s">
        <v>96</v>
      </c>
      <c r="H4313" s="12" t="s">
        <v>23</v>
      </c>
      <c r="I4313" s="12"/>
      <c r="J4313" s="12" t="s">
        <v>24</v>
      </c>
      <c r="K4313" s="12" t="s">
        <v>25</v>
      </c>
      <c r="L4313" s="12" t="s">
        <v>97</v>
      </c>
      <c r="M4313" s="12">
        <v>5</v>
      </c>
      <c r="N4313" s="12" t="s">
        <v>151</v>
      </c>
      <c r="O4313" s="12">
        <v>58</v>
      </c>
      <c r="P4313" s="13">
        <v>5995</v>
      </c>
      <c r="Q4313" s="14"/>
    </row>
    <row r="4314" spans="1:17" ht="21">
      <c r="A4314" s="11" t="s">
        <v>28</v>
      </c>
      <c r="B4314" s="12"/>
      <c r="C4314" s="12" t="s">
        <v>18</v>
      </c>
      <c r="D4314" s="12" t="s">
        <v>287</v>
      </c>
      <c r="E4314" s="12" t="s">
        <v>32</v>
      </c>
      <c r="F4314" s="12" t="s">
        <v>288</v>
      </c>
      <c r="G4314" s="12" t="s">
        <v>77</v>
      </c>
      <c r="H4314" s="12" t="s">
        <v>23</v>
      </c>
      <c r="I4314" s="12"/>
      <c r="J4314" s="12" t="s">
        <v>24</v>
      </c>
      <c r="K4314" s="12" t="s">
        <v>25</v>
      </c>
      <c r="L4314" s="12" t="s">
        <v>97</v>
      </c>
      <c r="M4314" s="12">
        <v>4.7</v>
      </c>
      <c r="N4314" s="12" t="s">
        <v>151</v>
      </c>
      <c r="O4314" s="12">
        <v>35</v>
      </c>
      <c r="P4314" s="13">
        <v>35839.440000000002</v>
      </c>
      <c r="Q4314" s="14"/>
    </row>
    <row r="4315" spans="1:17" ht="21">
      <c r="A4315" s="11" t="s">
        <v>28</v>
      </c>
      <c r="B4315" s="12"/>
      <c r="C4315" s="12" t="s">
        <v>29</v>
      </c>
      <c r="D4315" s="12" t="s">
        <v>85</v>
      </c>
      <c r="E4315" s="12" t="s">
        <v>20</v>
      </c>
      <c r="F4315" s="12" t="s">
        <v>99</v>
      </c>
      <c r="G4315" s="12" t="s">
        <v>77</v>
      </c>
      <c r="H4315" s="12" t="s">
        <v>23</v>
      </c>
      <c r="I4315" s="12"/>
      <c r="J4315" s="12" t="s">
        <v>24</v>
      </c>
      <c r="K4315" s="12" t="s">
        <v>25</v>
      </c>
      <c r="L4315" s="12" t="s">
        <v>97</v>
      </c>
      <c r="M4315" s="12">
        <v>4.4000000000000004</v>
      </c>
      <c r="N4315" s="12" t="s">
        <v>211</v>
      </c>
      <c r="O4315" s="12">
        <v>60</v>
      </c>
      <c r="P4315" s="13">
        <v>7799.8</v>
      </c>
      <c r="Q4315" s="14"/>
    </row>
    <row r="4316" spans="1:17" ht="21">
      <c r="A4316" s="11" t="s">
        <v>2597</v>
      </c>
      <c r="B4316" s="12" t="s">
        <v>3818</v>
      </c>
      <c r="C4316" s="12" t="s">
        <v>29</v>
      </c>
      <c r="D4316" s="12"/>
      <c r="E4316" s="12"/>
      <c r="F4316" s="12"/>
      <c r="G4316" s="12" t="s">
        <v>77</v>
      </c>
      <c r="H4316" s="12"/>
      <c r="I4316" s="12"/>
      <c r="J4316" s="12" t="s">
        <v>24</v>
      </c>
      <c r="K4316" s="12"/>
      <c r="L4316" s="12"/>
      <c r="M4316" s="12"/>
      <c r="N4316" s="12" t="s">
        <v>2679</v>
      </c>
      <c r="O4316" s="12">
        <v>46</v>
      </c>
      <c r="P4316" s="13">
        <v>7669.87</v>
      </c>
      <c r="Q4316" s="14"/>
    </row>
    <row r="4317" spans="1:17" ht="21">
      <c r="A4317" s="11" t="s">
        <v>165</v>
      </c>
      <c r="B4317" s="12" t="s">
        <v>1569</v>
      </c>
      <c r="C4317" s="12" t="s">
        <v>201</v>
      </c>
      <c r="D4317" s="12" t="s">
        <v>102</v>
      </c>
      <c r="E4317" s="12" t="s">
        <v>20</v>
      </c>
      <c r="F4317" s="12" t="s">
        <v>76</v>
      </c>
      <c r="G4317" s="12" t="s">
        <v>77</v>
      </c>
      <c r="H4317" s="12" t="s">
        <v>42</v>
      </c>
      <c r="I4317" s="12"/>
      <c r="J4317" s="12" t="s">
        <v>24</v>
      </c>
      <c r="K4317" s="12" t="s">
        <v>506</v>
      </c>
      <c r="L4317" s="12"/>
      <c r="M4317" s="12"/>
      <c r="N4317" s="12" t="s">
        <v>946</v>
      </c>
      <c r="O4317" s="12">
        <v>28</v>
      </c>
      <c r="P4317" s="13">
        <v>15339.74</v>
      </c>
      <c r="Q4317" s="14"/>
    </row>
    <row r="4318" spans="1:17" ht="21">
      <c r="A4318" s="11" t="s">
        <v>28</v>
      </c>
      <c r="B4318" s="12" t="s">
        <v>3819</v>
      </c>
      <c r="C4318" s="12" t="s">
        <v>18</v>
      </c>
      <c r="D4318" s="12" t="s">
        <v>433</v>
      </c>
      <c r="E4318" s="12" t="s">
        <v>90</v>
      </c>
      <c r="F4318" s="12" t="s">
        <v>362</v>
      </c>
      <c r="G4318" s="12" t="s">
        <v>1633</v>
      </c>
      <c r="H4318" s="12" t="s">
        <v>338</v>
      </c>
      <c r="I4318" s="12" t="s">
        <v>3799</v>
      </c>
      <c r="J4318" s="12" t="s">
        <v>24</v>
      </c>
      <c r="K4318" s="12"/>
      <c r="L4318" s="12"/>
      <c r="M4318" s="12"/>
      <c r="N4318" s="12" t="s">
        <v>1817</v>
      </c>
      <c r="O4318" s="12">
        <v>17</v>
      </c>
      <c r="P4318" s="13">
        <v>70174</v>
      </c>
      <c r="Q4318" s="14"/>
    </row>
    <row r="4319" spans="1:17" ht="21">
      <c r="A4319" s="11" t="s">
        <v>165</v>
      </c>
      <c r="B4319" s="12" t="s">
        <v>3410</v>
      </c>
      <c r="C4319" s="12" t="s">
        <v>29</v>
      </c>
      <c r="D4319" s="12" t="s">
        <v>30</v>
      </c>
      <c r="E4319" s="12" t="s">
        <v>75</v>
      </c>
      <c r="F4319" s="12" t="s">
        <v>76</v>
      </c>
      <c r="G4319" s="12" t="s">
        <v>77</v>
      </c>
      <c r="H4319" s="12" t="s">
        <v>33</v>
      </c>
      <c r="I4319" s="12"/>
      <c r="J4319" s="12" t="s">
        <v>24</v>
      </c>
      <c r="K4319" s="12" t="s">
        <v>506</v>
      </c>
      <c r="L4319" s="12"/>
      <c r="M4319" s="12"/>
      <c r="N4319" s="12" t="s">
        <v>2947</v>
      </c>
      <c r="O4319" s="12">
        <v>41</v>
      </c>
      <c r="P4319" s="13">
        <v>113358</v>
      </c>
      <c r="Q4319" s="14"/>
    </row>
    <row r="4320" spans="1:17" ht="21">
      <c r="A4320" s="11" t="s">
        <v>28</v>
      </c>
      <c r="B4320" s="12" t="s">
        <v>3820</v>
      </c>
      <c r="C4320" s="12" t="s">
        <v>29</v>
      </c>
      <c r="D4320" s="12" t="s">
        <v>30</v>
      </c>
      <c r="E4320" s="12" t="s">
        <v>75</v>
      </c>
      <c r="F4320" s="12" t="s">
        <v>374</v>
      </c>
      <c r="G4320" s="12"/>
      <c r="H4320" s="12" t="s">
        <v>338</v>
      </c>
      <c r="I4320" s="12"/>
      <c r="J4320" s="12" t="s">
        <v>24</v>
      </c>
      <c r="K4320" s="12" t="s">
        <v>112</v>
      </c>
      <c r="L4320" s="12" t="s">
        <v>604</v>
      </c>
      <c r="M4320" s="12"/>
      <c r="N4320" s="12" t="s">
        <v>2128</v>
      </c>
      <c r="O4320" s="12">
        <v>21</v>
      </c>
      <c r="P4320" s="13">
        <v>14999.85</v>
      </c>
      <c r="Q4320" s="14"/>
    </row>
    <row r="4321" spans="1:17" ht="21">
      <c r="A4321" s="11" t="s">
        <v>28</v>
      </c>
      <c r="B4321" s="12"/>
      <c r="C4321" s="12" t="s">
        <v>29</v>
      </c>
      <c r="D4321" s="12" t="s">
        <v>30</v>
      </c>
      <c r="E4321" s="12" t="s">
        <v>20</v>
      </c>
      <c r="F4321" s="12" t="s">
        <v>31</v>
      </c>
      <c r="G4321" s="12" t="s">
        <v>32</v>
      </c>
      <c r="H4321" s="12" t="s">
        <v>33</v>
      </c>
      <c r="I4321" s="12" t="s">
        <v>34</v>
      </c>
      <c r="J4321" s="12" t="s">
        <v>24</v>
      </c>
      <c r="K4321" s="12" t="s">
        <v>25</v>
      </c>
      <c r="L4321" s="12"/>
      <c r="M4321" s="12">
        <v>4.5</v>
      </c>
      <c r="N4321" s="12" t="s">
        <v>45</v>
      </c>
      <c r="O4321" s="12">
        <v>43</v>
      </c>
      <c r="P4321" s="13">
        <v>86009.39</v>
      </c>
      <c r="Q4321" s="14"/>
    </row>
    <row r="4322" spans="1:17" ht="21">
      <c r="A4322" s="11" t="s">
        <v>152</v>
      </c>
      <c r="B4322" s="12" t="s">
        <v>153</v>
      </c>
      <c r="C4322" s="12" t="s">
        <v>73</v>
      </c>
      <c r="D4322" s="12" t="s">
        <v>30</v>
      </c>
      <c r="E4322" s="12" t="s">
        <v>20</v>
      </c>
      <c r="F4322" s="12" t="s">
        <v>31</v>
      </c>
      <c r="G4322" s="12" t="s">
        <v>41</v>
      </c>
      <c r="H4322" s="12" t="s">
        <v>23</v>
      </c>
      <c r="I4322" s="12"/>
      <c r="J4322" s="12" t="s">
        <v>24</v>
      </c>
      <c r="K4322" s="12" t="s">
        <v>25</v>
      </c>
      <c r="L4322" s="12"/>
      <c r="M4322" s="12"/>
      <c r="N4322" s="12" t="s">
        <v>78</v>
      </c>
      <c r="O4322" s="12">
        <v>49</v>
      </c>
      <c r="P4322" s="13">
        <v>52199.42</v>
      </c>
      <c r="Q4322" s="14"/>
    </row>
    <row r="4323" spans="1:17" ht="21">
      <c r="A4323" s="11" t="s">
        <v>17</v>
      </c>
      <c r="B4323" s="12" t="s">
        <v>101</v>
      </c>
      <c r="C4323" s="12" t="s">
        <v>29</v>
      </c>
      <c r="D4323" s="12" t="s">
        <v>102</v>
      </c>
      <c r="E4323" s="12" t="s">
        <v>20</v>
      </c>
      <c r="F4323" s="12" t="s">
        <v>31</v>
      </c>
      <c r="G4323" s="12" t="s">
        <v>96</v>
      </c>
      <c r="H4323" s="12" t="s">
        <v>23</v>
      </c>
      <c r="I4323" s="12"/>
      <c r="J4323" s="12" t="s">
        <v>24</v>
      </c>
      <c r="K4323" s="12" t="s">
        <v>25</v>
      </c>
      <c r="L4323" s="12"/>
      <c r="M4323" s="12"/>
      <c r="N4323" s="12" t="s">
        <v>127</v>
      </c>
      <c r="O4323" s="12">
        <v>23</v>
      </c>
      <c r="P4323" s="13">
        <v>27729.53</v>
      </c>
      <c r="Q4323" s="14"/>
    </row>
    <row r="4324" spans="1:17" ht="21">
      <c r="A4324" s="11" t="s">
        <v>36</v>
      </c>
      <c r="B4324" s="12" t="s">
        <v>37</v>
      </c>
      <c r="C4324" s="12" t="s">
        <v>38</v>
      </c>
      <c r="D4324" s="12" t="s">
        <v>39</v>
      </c>
      <c r="E4324" s="12"/>
      <c r="F4324" s="12" t="s">
        <v>40</v>
      </c>
      <c r="G4324" s="12" t="s">
        <v>41</v>
      </c>
      <c r="H4324" s="12" t="s">
        <v>42</v>
      </c>
      <c r="I4324" s="12"/>
      <c r="J4324" s="12" t="s">
        <v>43</v>
      </c>
      <c r="K4324" s="12"/>
      <c r="L4324" s="12" t="s">
        <v>44</v>
      </c>
      <c r="M4324" s="12">
        <v>5</v>
      </c>
      <c r="N4324" s="12" t="s">
        <v>61</v>
      </c>
      <c r="O4324" s="12">
        <v>27</v>
      </c>
      <c r="P4324" s="13">
        <v>64562</v>
      </c>
      <c r="Q4324" s="14"/>
    </row>
    <row r="4325" spans="1:17" ht="21">
      <c r="A4325" s="11" t="s">
        <v>36</v>
      </c>
      <c r="B4325" s="12" t="s">
        <v>149</v>
      </c>
      <c r="C4325" s="12" t="s">
        <v>29</v>
      </c>
      <c r="D4325" s="12" t="s">
        <v>39</v>
      </c>
      <c r="E4325" s="12"/>
      <c r="F4325" s="12" t="s">
        <v>40</v>
      </c>
      <c r="G4325" s="12" t="s">
        <v>41</v>
      </c>
      <c r="H4325" s="12" t="s">
        <v>42</v>
      </c>
      <c r="I4325" s="12"/>
      <c r="J4325" s="12" t="s">
        <v>43</v>
      </c>
      <c r="K4325" s="12" t="s">
        <v>150</v>
      </c>
      <c r="L4325" s="12" t="s">
        <v>44</v>
      </c>
      <c r="M4325" s="12">
        <v>1</v>
      </c>
      <c r="N4325" s="12" t="s">
        <v>100</v>
      </c>
      <c r="O4325" s="12">
        <v>54</v>
      </c>
      <c r="P4325" s="13">
        <v>13649.65</v>
      </c>
      <c r="Q4325" s="14"/>
    </row>
    <row r="4326" spans="1:17" ht="21">
      <c r="A4326" s="11" t="s">
        <v>17</v>
      </c>
      <c r="B4326" s="12"/>
      <c r="C4326" s="12" t="s">
        <v>18</v>
      </c>
      <c r="D4326" s="12" t="s">
        <v>19</v>
      </c>
      <c r="E4326" s="12" t="s">
        <v>20</v>
      </c>
      <c r="F4326" s="12" t="s">
        <v>21</v>
      </c>
      <c r="G4326" s="12" t="s">
        <v>22</v>
      </c>
      <c r="H4326" s="12" t="s">
        <v>23</v>
      </c>
      <c r="I4326" s="12"/>
      <c r="J4326" s="12" t="s">
        <v>24</v>
      </c>
      <c r="K4326" s="12" t="s">
        <v>25</v>
      </c>
      <c r="L4326" s="12" t="s">
        <v>26</v>
      </c>
      <c r="M4326" s="12"/>
      <c r="N4326" s="12" t="s">
        <v>132</v>
      </c>
      <c r="O4326" s="12">
        <v>24</v>
      </c>
      <c r="P4326" s="13">
        <v>20787</v>
      </c>
      <c r="Q4326" s="14"/>
    </row>
    <row r="4327" spans="1:17" ht="21">
      <c r="A4327" s="11" t="s">
        <v>165</v>
      </c>
      <c r="B4327" s="12" t="s">
        <v>1056</v>
      </c>
      <c r="C4327" s="12" t="s">
        <v>29</v>
      </c>
      <c r="D4327" s="12" t="s">
        <v>853</v>
      </c>
      <c r="E4327" s="12" t="s">
        <v>49</v>
      </c>
      <c r="F4327" s="12" t="s">
        <v>76</v>
      </c>
      <c r="G4327" s="12" t="s">
        <v>67</v>
      </c>
      <c r="H4327" s="12" t="s">
        <v>33</v>
      </c>
      <c r="I4327" s="12"/>
      <c r="J4327" s="12" t="s">
        <v>43</v>
      </c>
      <c r="K4327" s="12" t="s">
        <v>397</v>
      </c>
      <c r="L4327" s="12"/>
      <c r="M4327" s="12"/>
      <c r="N4327" s="12" t="s">
        <v>2963</v>
      </c>
      <c r="O4327" s="12">
        <v>36</v>
      </c>
      <c r="P4327" s="13">
        <v>21283.56</v>
      </c>
      <c r="Q4327" s="14"/>
    </row>
    <row r="4328" spans="1:17" ht="21">
      <c r="A4328" s="11" t="s">
        <v>165</v>
      </c>
      <c r="B4328" s="12" t="s">
        <v>2884</v>
      </c>
      <c r="C4328" s="12" t="s">
        <v>18</v>
      </c>
      <c r="D4328" s="12" t="s">
        <v>2740</v>
      </c>
      <c r="E4328" s="12" t="s">
        <v>1187</v>
      </c>
      <c r="F4328" s="12" t="s">
        <v>86</v>
      </c>
      <c r="G4328" s="12" t="s">
        <v>32</v>
      </c>
      <c r="H4328" s="12" t="s">
        <v>33</v>
      </c>
      <c r="I4328" s="12"/>
      <c r="J4328" s="12" t="s">
        <v>24</v>
      </c>
      <c r="K4328" s="12" t="s">
        <v>506</v>
      </c>
      <c r="L4328" s="12"/>
      <c r="M4328" s="12"/>
      <c r="N4328" s="12" t="s">
        <v>2577</v>
      </c>
      <c r="O4328" s="12">
        <v>36</v>
      </c>
      <c r="P4328" s="13">
        <v>17470.05</v>
      </c>
      <c r="Q4328" s="14"/>
    </row>
    <row r="4329" spans="1:17" ht="21">
      <c r="A4329" s="11" t="s">
        <v>165</v>
      </c>
      <c r="B4329" s="12" t="s">
        <v>1056</v>
      </c>
      <c r="C4329" s="12" t="s">
        <v>29</v>
      </c>
      <c r="D4329" s="12" t="s">
        <v>853</v>
      </c>
      <c r="E4329" s="12" t="s">
        <v>20</v>
      </c>
      <c r="F4329" s="12" t="s">
        <v>76</v>
      </c>
      <c r="G4329" s="12"/>
      <c r="H4329" s="12" t="s">
        <v>256</v>
      </c>
      <c r="I4329" s="12"/>
      <c r="J4329" s="12" t="s">
        <v>43</v>
      </c>
      <c r="K4329" s="12" t="s">
        <v>397</v>
      </c>
      <c r="L4329" s="12" t="s">
        <v>993</v>
      </c>
      <c r="M4329" s="12"/>
      <c r="N4329" s="12" t="s">
        <v>1137</v>
      </c>
      <c r="O4329" s="12">
        <v>58</v>
      </c>
      <c r="P4329" s="13">
        <v>79743</v>
      </c>
      <c r="Q4329" s="14"/>
    </row>
    <row r="4330" spans="1:17" ht="21">
      <c r="A4330" s="11" t="s">
        <v>165</v>
      </c>
      <c r="B4330" s="12" t="s">
        <v>504</v>
      </c>
      <c r="C4330" s="12" t="s">
        <v>73</v>
      </c>
      <c r="D4330" s="12" t="s">
        <v>505</v>
      </c>
      <c r="E4330" s="12" t="s">
        <v>2443</v>
      </c>
      <c r="F4330" s="12" t="s">
        <v>86</v>
      </c>
      <c r="G4330" s="12" t="s">
        <v>32</v>
      </c>
      <c r="H4330" s="12" t="s">
        <v>256</v>
      </c>
      <c r="I4330" s="12"/>
      <c r="J4330" s="12" t="s">
        <v>24</v>
      </c>
      <c r="K4330" s="12" t="s">
        <v>506</v>
      </c>
      <c r="L4330" s="12"/>
      <c r="M4330" s="12"/>
      <c r="N4330" s="12" t="s">
        <v>623</v>
      </c>
      <c r="O4330" s="12">
        <v>45</v>
      </c>
      <c r="P4330" s="13">
        <v>38934.14</v>
      </c>
      <c r="Q4330" s="14"/>
    </row>
    <row r="4331" spans="1:17" ht="21">
      <c r="A4331" s="11" t="s">
        <v>165</v>
      </c>
      <c r="B4331" s="12" t="s">
        <v>3673</v>
      </c>
      <c r="C4331" s="12" t="s">
        <v>29</v>
      </c>
      <c r="D4331" s="12" t="s">
        <v>85</v>
      </c>
      <c r="E4331" s="12" t="s">
        <v>49</v>
      </c>
      <c r="F4331" s="12" t="s">
        <v>76</v>
      </c>
      <c r="G4331" s="12" t="s">
        <v>41</v>
      </c>
      <c r="H4331" s="12" t="s">
        <v>33</v>
      </c>
      <c r="I4331" s="12"/>
      <c r="J4331" s="12" t="s">
        <v>24</v>
      </c>
      <c r="K4331" s="12" t="s">
        <v>506</v>
      </c>
      <c r="L4331" s="12"/>
      <c r="M4331" s="12"/>
      <c r="N4331" s="12" t="s">
        <v>3307</v>
      </c>
      <c r="O4331" s="12">
        <v>55</v>
      </c>
      <c r="P4331" s="13">
        <v>120945</v>
      </c>
      <c r="Q4331" s="14"/>
    </row>
    <row r="4332" spans="1:17" ht="21">
      <c r="A4332" s="11" t="s">
        <v>17</v>
      </c>
      <c r="B4332" s="12"/>
      <c r="C4332" s="12" t="s">
        <v>29</v>
      </c>
      <c r="D4332" s="12" t="s">
        <v>19</v>
      </c>
      <c r="E4332" s="12" t="s">
        <v>94</v>
      </c>
      <c r="F4332" s="12" t="s">
        <v>95</v>
      </c>
      <c r="G4332" s="12" t="s">
        <v>96</v>
      </c>
      <c r="H4332" s="12" t="s">
        <v>23</v>
      </c>
      <c r="I4332" s="12"/>
      <c r="J4332" s="12" t="s">
        <v>24</v>
      </c>
      <c r="K4332" s="12" t="s">
        <v>25</v>
      </c>
      <c r="L4332" s="12" t="s">
        <v>97</v>
      </c>
      <c r="M4332" s="12">
        <v>5</v>
      </c>
      <c r="N4332" s="12" t="s">
        <v>151</v>
      </c>
      <c r="O4332" s="12">
        <v>62</v>
      </c>
      <c r="P4332" s="13">
        <v>12869.67</v>
      </c>
      <c r="Q4332" s="14"/>
    </row>
    <row r="4333" spans="1:17" ht="21">
      <c r="A4333" s="11" t="s">
        <v>28</v>
      </c>
      <c r="B4333" s="12"/>
      <c r="C4333" s="12" t="s">
        <v>18</v>
      </c>
      <c r="D4333" s="12" t="s">
        <v>287</v>
      </c>
      <c r="E4333" s="12" t="s">
        <v>32</v>
      </c>
      <c r="F4333" s="12" t="s">
        <v>288</v>
      </c>
      <c r="G4333" s="12" t="s">
        <v>77</v>
      </c>
      <c r="H4333" s="12" t="s">
        <v>23</v>
      </c>
      <c r="I4333" s="12"/>
      <c r="J4333" s="12" t="s">
        <v>24</v>
      </c>
      <c r="K4333" s="12" t="s">
        <v>25</v>
      </c>
      <c r="L4333" s="12" t="s">
        <v>97</v>
      </c>
      <c r="M4333" s="12">
        <v>4.7</v>
      </c>
      <c r="N4333" s="12" t="s">
        <v>151</v>
      </c>
      <c r="O4333" s="12">
        <v>53</v>
      </c>
      <c r="P4333" s="13">
        <v>34485.57</v>
      </c>
      <c r="Q4333" s="14"/>
    </row>
    <row r="4334" spans="1:17" ht="21">
      <c r="A4334" s="11" t="s">
        <v>28</v>
      </c>
      <c r="B4334" s="12"/>
      <c r="C4334" s="12" t="s">
        <v>29</v>
      </c>
      <c r="D4334" s="12" t="s">
        <v>85</v>
      </c>
      <c r="E4334" s="12" t="s">
        <v>20</v>
      </c>
      <c r="F4334" s="12" t="s">
        <v>99</v>
      </c>
      <c r="G4334" s="12" t="s">
        <v>77</v>
      </c>
      <c r="H4334" s="12" t="s">
        <v>23</v>
      </c>
      <c r="I4334" s="12"/>
      <c r="J4334" s="12" t="s">
        <v>24</v>
      </c>
      <c r="K4334" s="12" t="s">
        <v>25</v>
      </c>
      <c r="L4334" s="12" t="s">
        <v>97</v>
      </c>
      <c r="M4334" s="12">
        <v>4.4000000000000004</v>
      </c>
      <c r="N4334" s="12" t="s">
        <v>211</v>
      </c>
      <c r="O4334" s="12">
        <v>65</v>
      </c>
      <c r="P4334" s="13">
        <v>12979.78</v>
      </c>
      <c r="Q4334" s="14"/>
    </row>
    <row r="4335" spans="1:17" ht="21">
      <c r="A4335" s="11" t="s">
        <v>36</v>
      </c>
      <c r="B4335" s="12" t="s">
        <v>1728</v>
      </c>
      <c r="C4335" s="12" t="s">
        <v>105</v>
      </c>
      <c r="D4335" s="12" t="s">
        <v>1729</v>
      </c>
      <c r="E4335" s="12" t="s">
        <v>90</v>
      </c>
      <c r="F4335" s="12" t="s">
        <v>40</v>
      </c>
      <c r="G4335" s="12" t="s">
        <v>41</v>
      </c>
      <c r="H4335" s="12" t="s">
        <v>33</v>
      </c>
      <c r="I4335" s="12" t="s">
        <v>1730</v>
      </c>
      <c r="J4335" s="12" t="s">
        <v>43</v>
      </c>
      <c r="K4335" s="12"/>
      <c r="L4335" s="12"/>
      <c r="M4335" s="12"/>
      <c r="N4335" s="12" t="s">
        <v>3821</v>
      </c>
      <c r="O4335" s="12">
        <v>65</v>
      </c>
      <c r="P4335" s="13">
        <v>30719.52</v>
      </c>
      <c r="Q4335" s="14"/>
    </row>
    <row r="4336" spans="1:17" ht="21">
      <c r="A4336" s="11" t="s">
        <v>36</v>
      </c>
      <c r="B4336" s="12" t="s">
        <v>3822</v>
      </c>
      <c r="C4336" s="12"/>
      <c r="D4336" s="12" t="s">
        <v>85</v>
      </c>
      <c r="E4336" s="12"/>
      <c r="F4336" s="12" t="s">
        <v>86</v>
      </c>
      <c r="G4336" s="12" t="s">
        <v>77</v>
      </c>
      <c r="H4336" s="12" t="s">
        <v>42</v>
      </c>
      <c r="I4336" s="12" t="s">
        <v>1781</v>
      </c>
      <c r="J4336" s="12"/>
      <c r="K4336" s="12"/>
      <c r="L4336" s="12"/>
      <c r="M4336" s="12"/>
      <c r="N4336" s="12" t="s">
        <v>258</v>
      </c>
      <c r="O4336" s="12">
        <v>63</v>
      </c>
      <c r="P4336" s="13">
        <v>30999.69</v>
      </c>
      <c r="Q4336" s="14"/>
    </row>
    <row r="4337" spans="1:17" ht="21">
      <c r="A4337" s="11" t="s">
        <v>123</v>
      </c>
      <c r="B4337" s="12"/>
      <c r="C4337" s="12" t="s">
        <v>73</v>
      </c>
      <c r="D4337" s="12"/>
      <c r="E4337" s="12"/>
      <c r="F4337" s="12"/>
      <c r="G4337" s="12" t="s">
        <v>77</v>
      </c>
      <c r="H4337" s="12"/>
      <c r="I4337" s="12"/>
      <c r="J4337" s="12" t="s">
        <v>3823</v>
      </c>
      <c r="K4337" s="12"/>
      <c r="L4337" s="12"/>
      <c r="M4337" s="12"/>
      <c r="N4337" s="12" t="s">
        <v>3568</v>
      </c>
      <c r="O4337" s="12">
        <v>49</v>
      </c>
      <c r="P4337" s="13">
        <v>33904</v>
      </c>
      <c r="Q4337" s="14"/>
    </row>
    <row r="4338" spans="1:17" ht="21">
      <c r="A4338" s="11" t="s">
        <v>28</v>
      </c>
      <c r="B4338" s="12" t="s">
        <v>3824</v>
      </c>
      <c r="C4338" s="12" t="s">
        <v>2420</v>
      </c>
      <c r="D4338" s="12" t="s">
        <v>597</v>
      </c>
      <c r="E4338" s="12" t="s">
        <v>208</v>
      </c>
      <c r="F4338" s="12" t="s">
        <v>106</v>
      </c>
      <c r="G4338" s="12" t="s">
        <v>1633</v>
      </c>
      <c r="H4338" s="12" t="s">
        <v>42</v>
      </c>
      <c r="I4338" s="12" t="s">
        <v>3825</v>
      </c>
      <c r="J4338" s="12" t="s">
        <v>43</v>
      </c>
      <c r="K4338" s="12"/>
      <c r="L4338" s="12"/>
      <c r="M4338" s="12"/>
      <c r="N4338" s="12" t="s">
        <v>1773</v>
      </c>
      <c r="O4338" s="12">
        <v>23</v>
      </c>
      <c r="P4338" s="13">
        <v>50163.23</v>
      </c>
      <c r="Q4338" s="14"/>
    </row>
    <row r="4339" spans="1:17" ht="21">
      <c r="A4339" s="11" t="s">
        <v>36</v>
      </c>
      <c r="B4339" s="12" t="s">
        <v>3826</v>
      </c>
      <c r="C4339" s="12"/>
      <c r="D4339" s="12" t="s">
        <v>85</v>
      </c>
      <c r="E4339" s="12"/>
      <c r="F4339" s="12" t="s">
        <v>86</v>
      </c>
      <c r="G4339" s="12" t="s">
        <v>41</v>
      </c>
      <c r="H4339" s="12" t="s">
        <v>33</v>
      </c>
      <c r="I4339" s="12" t="s">
        <v>1781</v>
      </c>
      <c r="J4339" s="12"/>
      <c r="K4339" s="12"/>
      <c r="L4339" s="12"/>
      <c r="M4339" s="12"/>
      <c r="N4339" s="12" t="s">
        <v>1616</v>
      </c>
      <c r="O4339" s="12">
        <v>20</v>
      </c>
      <c r="P4339" s="13">
        <v>29999.7</v>
      </c>
      <c r="Q4339" s="14"/>
    </row>
    <row r="4340" spans="1:17" ht="21">
      <c r="A4340" s="11" t="s">
        <v>165</v>
      </c>
      <c r="B4340" s="12" t="s">
        <v>3673</v>
      </c>
      <c r="C4340" s="12" t="s">
        <v>29</v>
      </c>
      <c r="D4340" s="12" t="s">
        <v>85</v>
      </c>
      <c r="E4340" s="12" t="s">
        <v>20</v>
      </c>
      <c r="F4340" s="12" t="s">
        <v>76</v>
      </c>
      <c r="G4340" s="12"/>
      <c r="H4340" s="12" t="s">
        <v>33</v>
      </c>
      <c r="I4340" s="12"/>
      <c r="J4340" s="12" t="s">
        <v>24</v>
      </c>
      <c r="K4340" s="12" t="s">
        <v>506</v>
      </c>
      <c r="L4340" s="12" t="s">
        <v>635</v>
      </c>
      <c r="M4340" s="12"/>
      <c r="N4340" s="12" t="s">
        <v>3827</v>
      </c>
      <c r="O4340" s="12">
        <v>13</v>
      </c>
      <c r="P4340" s="13">
        <v>50849.55</v>
      </c>
      <c r="Q4340" s="14"/>
    </row>
    <row r="4341" spans="1:17" ht="21">
      <c r="A4341" s="11" t="s">
        <v>165</v>
      </c>
      <c r="B4341" s="12" t="s">
        <v>1788</v>
      </c>
      <c r="C4341" s="12" t="s">
        <v>73</v>
      </c>
      <c r="D4341" s="12" t="s">
        <v>30</v>
      </c>
      <c r="E4341" s="12" t="s">
        <v>75</v>
      </c>
      <c r="F4341" s="12" t="s">
        <v>76</v>
      </c>
      <c r="G4341" s="12"/>
      <c r="H4341" s="12" t="s">
        <v>33</v>
      </c>
      <c r="I4341" s="12"/>
      <c r="J4341" s="12" t="s">
        <v>24</v>
      </c>
      <c r="K4341" s="12" t="s">
        <v>3281</v>
      </c>
      <c r="L4341" s="12" t="s">
        <v>303</v>
      </c>
      <c r="M4341" s="12"/>
      <c r="N4341" s="12" t="s">
        <v>984</v>
      </c>
      <c r="O4341" s="12">
        <v>47</v>
      </c>
      <c r="P4341" s="13">
        <v>62863</v>
      </c>
      <c r="Q4341" s="14"/>
    </row>
    <row r="4342" spans="1:17" ht="21">
      <c r="A4342" s="11" t="s">
        <v>28</v>
      </c>
      <c r="B4342" s="12"/>
      <c r="C4342" s="12" t="s">
        <v>29</v>
      </c>
      <c r="D4342" s="12" t="s">
        <v>30</v>
      </c>
      <c r="E4342" s="12" t="s">
        <v>20</v>
      </c>
      <c r="F4342" s="12" t="s">
        <v>31</v>
      </c>
      <c r="G4342" s="12" t="s">
        <v>32</v>
      </c>
      <c r="H4342" s="12" t="s">
        <v>33</v>
      </c>
      <c r="I4342" s="12" t="s">
        <v>34</v>
      </c>
      <c r="J4342" s="12" t="s">
        <v>24</v>
      </c>
      <c r="K4342" s="12" t="s">
        <v>25</v>
      </c>
      <c r="L4342" s="12"/>
      <c r="M4342" s="12">
        <v>4.5</v>
      </c>
      <c r="N4342" s="12" t="s">
        <v>45</v>
      </c>
      <c r="O4342" s="12">
        <v>17</v>
      </c>
      <c r="P4342" s="13">
        <v>30079.53</v>
      </c>
      <c r="Q4342" s="14"/>
    </row>
    <row r="4343" spans="1:17" ht="21">
      <c r="A4343" s="11" t="s">
        <v>152</v>
      </c>
      <c r="B4343" s="12" t="s">
        <v>153</v>
      </c>
      <c r="C4343" s="12" t="s">
        <v>73</v>
      </c>
      <c r="D4343" s="12" t="s">
        <v>30</v>
      </c>
      <c r="E4343" s="12" t="s">
        <v>20</v>
      </c>
      <c r="F4343" s="12" t="s">
        <v>31</v>
      </c>
      <c r="G4343" s="12" t="s">
        <v>41</v>
      </c>
      <c r="H4343" s="12" t="s">
        <v>23</v>
      </c>
      <c r="I4343" s="12"/>
      <c r="J4343" s="12" t="s">
        <v>24</v>
      </c>
      <c r="K4343" s="12" t="s">
        <v>25</v>
      </c>
      <c r="L4343" s="12"/>
      <c r="M4343" s="12"/>
      <c r="N4343" s="12" t="s">
        <v>78</v>
      </c>
      <c r="O4343" s="12">
        <v>14</v>
      </c>
      <c r="P4343" s="13">
        <v>14719.68</v>
      </c>
      <c r="Q4343" s="14"/>
    </row>
    <row r="4344" spans="1:17" ht="21">
      <c r="A4344" s="11" t="s">
        <v>17</v>
      </c>
      <c r="B4344" s="12" t="s">
        <v>101</v>
      </c>
      <c r="C4344" s="12" t="s">
        <v>29</v>
      </c>
      <c r="D4344" s="12" t="s">
        <v>102</v>
      </c>
      <c r="E4344" s="12" t="s">
        <v>20</v>
      </c>
      <c r="F4344" s="12" t="s">
        <v>31</v>
      </c>
      <c r="G4344" s="12" t="s">
        <v>96</v>
      </c>
      <c r="H4344" s="12" t="s">
        <v>23</v>
      </c>
      <c r="I4344" s="12"/>
      <c r="J4344" s="12" t="s">
        <v>24</v>
      </c>
      <c r="K4344" s="12" t="s">
        <v>25</v>
      </c>
      <c r="L4344" s="12"/>
      <c r="M4344" s="12"/>
      <c r="N4344" s="12" t="s">
        <v>127</v>
      </c>
      <c r="O4344" s="12">
        <v>22</v>
      </c>
      <c r="P4344" s="13">
        <v>55319.26</v>
      </c>
      <c r="Q4344" s="14"/>
    </row>
    <row r="4345" spans="1:17" ht="21">
      <c r="A4345" s="11" t="s">
        <v>36</v>
      </c>
      <c r="B4345" s="12" t="s">
        <v>37</v>
      </c>
      <c r="C4345" s="12" t="s">
        <v>38</v>
      </c>
      <c r="D4345" s="12" t="s">
        <v>39</v>
      </c>
      <c r="E4345" s="12"/>
      <c r="F4345" s="12" t="s">
        <v>40</v>
      </c>
      <c r="G4345" s="12" t="s">
        <v>41</v>
      </c>
      <c r="H4345" s="12" t="s">
        <v>42</v>
      </c>
      <c r="I4345" s="12"/>
      <c r="J4345" s="12" t="s">
        <v>43</v>
      </c>
      <c r="K4345" s="12"/>
      <c r="L4345" s="12" t="s">
        <v>44</v>
      </c>
      <c r="M4345" s="12">
        <v>5</v>
      </c>
      <c r="N4345" s="12" t="s">
        <v>61</v>
      </c>
      <c r="O4345" s="12">
        <v>36</v>
      </c>
      <c r="P4345" s="13">
        <v>55799.38</v>
      </c>
      <c r="Q4345" s="14"/>
    </row>
    <row r="4346" spans="1:17" ht="21">
      <c r="A4346" s="11" t="s">
        <v>36</v>
      </c>
      <c r="B4346" s="12" t="s">
        <v>149</v>
      </c>
      <c r="C4346" s="12" t="s">
        <v>29</v>
      </c>
      <c r="D4346" s="12" t="s">
        <v>39</v>
      </c>
      <c r="E4346" s="12"/>
      <c r="F4346" s="12" t="s">
        <v>40</v>
      </c>
      <c r="G4346" s="12" t="s">
        <v>41</v>
      </c>
      <c r="H4346" s="12" t="s">
        <v>42</v>
      </c>
      <c r="I4346" s="12"/>
      <c r="J4346" s="12" t="s">
        <v>43</v>
      </c>
      <c r="K4346" s="12" t="s">
        <v>150</v>
      </c>
      <c r="L4346" s="12" t="s">
        <v>44</v>
      </c>
      <c r="M4346" s="12">
        <v>1</v>
      </c>
      <c r="N4346" s="12" t="s">
        <v>100</v>
      </c>
      <c r="O4346" s="12">
        <v>35</v>
      </c>
      <c r="P4346" s="13">
        <v>30079.53</v>
      </c>
      <c r="Q4346" s="14"/>
    </row>
    <row r="4347" spans="1:17" ht="21">
      <c r="A4347" s="11" t="s">
        <v>17</v>
      </c>
      <c r="B4347" s="12"/>
      <c r="C4347" s="12" t="s">
        <v>18</v>
      </c>
      <c r="D4347" s="12" t="s">
        <v>19</v>
      </c>
      <c r="E4347" s="12" t="s">
        <v>20</v>
      </c>
      <c r="F4347" s="12" t="s">
        <v>21</v>
      </c>
      <c r="G4347" s="12" t="s">
        <v>22</v>
      </c>
      <c r="H4347" s="12" t="s">
        <v>23</v>
      </c>
      <c r="I4347" s="12"/>
      <c r="J4347" s="12" t="s">
        <v>24</v>
      </c>
      <c r="K4347" s="12" t="s">
        <v>25</v>
      </c>
      <c r="L4347" s="12" t="s">
        <v>26</v>
      </c>
      <c r="M4347" s="12"/>
      <c r="N4347" s="12" t="s">
        <v>132</v>
      </c>
      <c r="O4347" s="12">
        <v>52</v>
      </c>
      <c r="P4347" s="13">
        <v>17109.71</v>
      </c>
      <c r="Q4347" s="14"/>
    </row>
    <row r="4348" spans="1:17" ht="21">
      <c r="A4348" s="11" t="s">
        <v>79</v>
      </c>
      <c r="B4348" s="12"/>
      <c r="C4348" s="12"/>
      <c r="D4348" s="12"/>
      <c r="E4348" s="12"/>
      <c r="F4348" s="12"/>
      <c r="G4348" s="12" t="s">
        <v>67</v>
      </c>
      <c r="H4348" s="12"/>
      <c r="I4348" s="12"/>
      <c r="J4348" s="12" t="s">
        <v>24</v>
      </c>
      <c r="K4348" s="12"/>
      <c r="L4348" s="12"/>
      <c r="M4348" s="12"/>
      <c r="N4348" s="12" t="s">
        <v>2279</v>
      </c>
      <c r="O4348" s="12">
        <v>44</v>
      </c>
      <c r="P4348" s="13">
        <v>97539</v>
      </c>
      <c r="Q4348" s="14"/>
    </row>
    <row r="4349" spans="1:17" ht="21">
      <c r="A4349" s="11" t="s">
        <v>165</v>
      </c>
      <c r="B4349" s="12"/>
      <c r="C4349" s="12" t="s">
        <v>29</v>
      </c>
      <c r="D4349" s="12" t="s">
        <v>102</v>
      </c>
      <c r="E4349" s="12" t="s">
        <v>75</v>
      </c>
      <c r="F4349" s="12" t="s">
        <v>86</v>
      </c>
      <c r="G4349" s="12" t="s">
        <v>77</v>
      </c>
      <c r="H4349" s="12" t="s">
        <v>42</v>
      </c>
      <c r="I4349" s="12"/>
      <c r="J4349" s="12" t="s">
        <v>43</v>
      </c>
      <c r="K4349" s="12" t="s">
        <v>397</v>
      </c>
      <c r="L4349" s="12" t="s">
        <v>3828</v>
      </c>
      <c r="M4349" s="12"/>
      <c r="N4349" s="12" t="s">
        <v>186</v>
      </c>
      <c r="O4349" s="12">
        <v>42</v>
      </c>
      <c r="P4349" s="13">
        <v>37837.519999999997</v>
      </c>
      <c r="Q4349" s="14"/>
    </row>
    <row r="4350" spans="1:17" ht="21">
      <c r="A4350" s="11" t="s">
        <v>28</v>
      </c>
      <c r="B4350" s="12" t="s">
        <v>572</v>
      </c>
      <c r="C4350" s="12" t="s">
        <v>18</v>
      </c>
      <c r="D4350" s="12" t="s">
        <v>433</v>
      </c>
      <c r="E4350" s="12" t="s">
        <v>75</v>
      </c>
      <c r="F4350" s="12" t="s">
        <v>337</v>
      </c>
      <c r="G4350" s="12" t="s">
        <v>22</v>
      </c>
      <c r="H4350" s="12" t="s">
        <v>33</v>
      </c>
      <c r="I4350" s="12" t="s">
        <v>2044</v>
      </c>
      <c r="J4350" s="12" t="s">
        <v>24</v>
      </c>
      <c r="K4350" s="12"/>
      <c r="L4350" s="12"/>
      <c r="M4350" s="12"/>
      <c r="N4350" s="12" t="s">
        <v>2810</v>
      </c>
      <c r="O4350" s="12">
        <v>48</v>
      </c>
      <c r="P4350" s="13">
        <v>61059.57</v>
      </c>
      <c r="Q4350" s="14"/>
    </row>
    <row r="4351" spans="1:17" ht="21">
      <c r="A4351" s="11" t="s">
        <v>165</v>
      </c>
      <c r="B4351" s="12" t="s">
        <v>3829</v>
      </c>
      <c r="C4351" s="12" t="s">
        <v>73</v>
      </c>
      <c r="D4351" s="12" t="s">
        <v>883</v>
      </c>
      <c r="E4351" s="12" t="s">
        <v>661</v>
      </c>
      <c r="F4351" s="12" t="s">
        <v>21</v>
      </c>
      <c r="G4351" s="12" t="s">
        <v>32</v>
      </c>
      <c r="H4351" s="12" t="s">
        <v>42</v>
      </c>
      <c r="I4351" s="12" t="s">
        <v>1451</v>
      </c>
      <c r="J4351" s="12" t="s">
        <v>43</v>
      </c>
      <c r="K4351" s="12"/>
      <c r="L4351" s="12"/>
      <c r="M4351" s="12"/>
      <c r="N4351" s="12" t="s">
        <v>2655</v>
      </c>
      <c r="O4351" s="12">
        <v>38</v>
      </c>
      <c r="P4351" s="13">
        <v>16826.400000000001</v>
      </c>
      <c r="Q4351" s="14"/>
    </row>
    <row r="4352" spans="1:17" ht="21">
      <c r="A4352" s="11" t="s">
        <v>165</v>
      </c>
      <c r="B4352" s="12" t="s">
        <v>1668</v>
      </c>
      <c r="C4352" s="12" t="s">
        <v>73</v>
      </c>
      <c r="D4352" s="12" t="s">
        <v>853</v>
      </c>
      <c r="E4352" s="12" t="s">
        <v>75</v>
      </c>
      <c r="F4352" s="12" t="s">
        <v>130</v>
      </c>
      <c r="G4352" s="12" t="s">
        <v>77</v>
      </c>
      <c r="H4352" s="12" t="s">
        <v>256</v>
      </c>
      <c r="I4352" s="12" t="s">
        <v>687</v>
      </c>
      <c r="J4352" s="12" t="s">
        <v>24</v>
      </c>
      <c r="K4352" s="12"/>
      <c r="L4352" s="12"/>
      <c r="M4352" s="12"/>
      <c r="N4352" s="12" t="s">
        <v>1861</v>
      </c>
      <c r="O4352" s="12">
        <v>43</v>
      </c>
      <c r="P4352" s="13">
        <v>25849.45</v>
      </c>
      <c r="Q4352" s="14"/>
    </row>
    <row r="4353" spans="1:17" ht="21">
      <c r="A4353" s="11" t="s">
        <v>17</v>
      </c>
      <c r="B4353" s="12"/>
      <c r="C4353" s="12" t="s">
        <v>29</v>
      </c>
      <c r="D4353" s="12" t="s">
        <v>19</v>
      </c>
      <c r="E4353" s="12" t="s">
        <v>94</v>
      </c>
      <c r="F4353" s="12" t="s">
        <v>95</v>
      </c>
      <c r="G4353" s="12" t="s">
        <v>96</v>
      </c>
      <c r="H4353" s="12" t="s">
        <v>23</v>
      </c>
      <c r="I4353" s="12"/>
      <c r="J4353" s="12" t="s">
        <v>24</v>
      </c>
      <c r="K4353" s="12" t="s">
        <v>25</v>
      </c>
      <c r="L4353" s="12" t="s">
        <v>97</v>
      </c>
      <c r="M4353" s="12">
        <v>5</v>
      </c>
      <c r="N4353" s="12" t="s">
        <v>151</v>
      </c>
      <c r="O4353" s="12">
        <v>38</v>
      </c>
      <c r="P4353" s="13">
        <v>83136</v>
      </c>
      <c r="Q4353" s="14"/>
    </row>
    <row r="4354" spans="1:17" ht="21">
      <c r="A4354" s="11" t="s">
        <v>28</v>
      </c>
      <c r="B4354" s="12"/>
      <c r="C4354" s="12" t="s">
        <v>18</v>
      </c>
      <c r="D4354" s="12" t="s">
        <v>287</v>
      </c>
      <c r="E4354" s="12" t="s">
        <v>32</v>
      </c>
      <c r="F4354" s="12" t="s">
        <v>288</v>
      </c>
      <c r="G4354" s="12" t="s">
        <v>77</v>
      </c>
      <c r="H4354" s="12" t="s">
        <v>23</v>
      </c>
      <c r="I4354" s="12"/>
      <c r="J4354" s="12" t="s">
        <v>24</v>
      </c>
      <c r="K4354" s="12" t="s">
        <v>25</v>
      </c>
      <c r="L4354" s="12" t="s">
        <v>97</v>
      </c>
      <c r="M4354" s="12">
        <v>4.7</v>
      </c>
      <c r="N4354" s="12" t="s">
        <v>151</v>
      </c>
      <c r="O4354" s="12">
        <v>57</v>
      </c>
      <c r="P4354" s="13">
        <v>77980.75</v>
      </c>
      <c r="Q4354" s="14"/>
    </row>
    <row r="4355" spans="1:17" ht="21">
      <c r="A4355" s="11" t="s">
        <v>28</v>
      </c>
      <c r="B4355" s="12"/>
      <c r="C4355" s="12" t="s">
        <v>29</v>
      </c>
      <c r="D4355" s="12" t="s">
        <v>85</v>
      </c>
      <c r="E4355" s="12" t="s">
        <v>20</v>
      </c>
      <c r="F4355" s="12" t="s">
        <v>99</v>
      </c>
      <c r="G4355" s="12" t="s">
        <v>77</v>
      </c>
      <c r="H4355" s="12" t="s">
        <v>23</v>
      </c>
      <c r="I4355" s="12"/>
      <c r="J4355" s="12" t="s">
        <v>24</v>
      </c>
      <c r="K4355" s="12" t="s">
        <v>25</v>
      </c>
      <c r="L4355" s="12" t="s">
        <v>97</v>
      </c>
      <c r="M4355" s="12">
        <v>4.4000000000000004</v>
      </c>
      <c r="N4355" s="12" t="s">
        <v>211</v>
      </c>
      <c r="O4355" s="12">
        <v>51</v>
      </c>
      <c r="P4355" s="13">
        <v>78299.710000000006</v>
      </c>
      <c r="Q4355" s="14"/>
    </row>
    <row r="4356" spans="1:17" ht="21">
      <c r="A4356" s="11" t="s">
        <v>165</v>
      </c>
      <c r="B4356" s="12" t="s">
        <v>2894</v>
      </c>
      <c r="C4356" s="12" t="s">
        <v>29</v>
      </c>
      <c r="D4356" s="12" t="s">
        <v>85</v>
      </c>
      <c r="E4356" s="12" t="s">
        <v>58</v>
      </c>
      <c r="F4356" s="12" t="s">
        <v>126</v>
      </c>
      <c r="G4356" s="12" t="s">
        <v>401</v>
      </c>
      <c r="H4356" s="12" t="s">
        <v>338</v>
      </c>
      <c r="I4356" s="12" t="s">
        <v>589</v>
      </c>
      <c r="J4356" s="12" t="s">
        <v>24</v>
      </c>
      <c r="K4356" s="12"/>
      <c r="L4356" s="12"/>
      <c r="M4356" s="12"/>
      <c r="N4356" s="12" t="s">
        <v>2515</v>
      </c>
      <c r="O4356" s="12">
        <v>34</v>
      </c>
      <c r="P4356" s="13">
        <v>42251.58</v>
      </c>
      <c r="Q4356" s="14"/>
    </row>
    <row r="4357" spans="1:17" ht="21">
      <c r="A4357" s="11" t="s">
        <v>165</v>
      </c>
      <c r="B4357" s="12" t="s">
        <v>3449</v>
      </c>
      <c r="C4357" s="12" t="s">
        <v>48</v>
      </c>
      <c r="D4357" s="12" t="s">
        <v>85</v>
      </c>
      <c r="E4357" s="12" t="s">
        <v>49</v>
      </c>
      <c r="F4357" s="12" t="s">
        <v>86</v>
      </c>
      <c r="G4357" s="12" t="s">
        <v>77</v>
      </c>
      <c r="H4357" s="12" t="s">
        <v>338</v>
      </c>
      <c r="I4357" s="12" t="s">
        <v>589</v>
      </c>
      <c r="J4357" s="12" t="s">
        <v>24</v>
      </c>
      <c r="K4357" s="12"/>
      <c r="L4357" s="12"/>
      <c r="M4357" s="12"/>
      <c r="N4357" s="12" t="s">
        <v>2132</v>
      </c>
      <c r="O4357" s="12">
        <v>16</v>
      </c>
      <c r="P4357" s="13">
        <v>67158</v>
      </c>
      <c r="Q4357" s="14"/>
    </row>
    <row r="4358" spans="1:17" ht="21">
      <c r="A4358" s="11" t="s">
        <v>165</v>
      </c>
      <c r="B4358" s="12" t="s">
        <v>1701</v>
      </c>
      <c r="C4358" s="12" t="s">
        <v>18</v>
      </c>
      <c r="D4358" s="12" t="s">
        <v>85</v>
      </c>
      <c r="E4358" s="12" t="s">
        <v>20</v>
      </c>
      <c r="F4358" s="12" t="s">
        <v>76</v>
      </c>
      <c r="G4358" s="12" t="s">
        <v>77</v>
      </c>
      <c r="H4358" s="12" t="s">
        <v>42</v>
      </c>
      <c r="I4358" s="12" t="s">
        <v>589</v>
      </c>
      <c r="J4358" s="12" t="s">
        <v>24</v>
      </c>
      <c r="K4358" s="12"/>
      <c r="L4358" s="12"/>
      <c r="M4358" s="12"/>
      <c r="N4358" s="12" t="s">
        <v>775</v>
      </c>
      <c r="O4358" s="12">
        <v>53</v>
      </c>
      <c r="P4358" s="13">
        <v>45913.78</v>
      </c>
      <c r="Q4358" s="14"/>
    </row>
    <row r="4359" spans="1:17" ht="21">
      <c r="A4359" s="11" t="s">
        <v>165</v>
      </c>
      <c r="B4359" s="12" t="s">
        <v>1309</v>
      </c>
      <c r="C4359" s="12" t="s">
        <v>178</v>
      </c>
      <c r="D4359" s="12" t="s">
        <v>85</v>
      </c>
      <c r="E4359" s="12" t="s">
        <v>75</v>
      </c>
      <c r="F4359" s="12" t="s">
        <v>86</v>
      </c>
      <c r="G4359" s="12" t="s">
        <v>77</v>
      </c>
      <c r="H4359" s="12" t="s">
        <v>338</v>
      </c>
      <c r="I4359" s="12" t="s">
        <v>589</v>
      </c>
      <c r="J4359" s="12" t="s">
        <v>24</v>
      </c>
      <c r="K4359" s="12"/>
      <c r="L4359" s="12"/>
      <c r="M4359" s="12"/>
      <c r="N4359" s="12" t="s">
        <v>1603</v>
      </c>
      <c r="O4359" s="12">
        <v>18</v>
      </c>
      <c r="P4359" s="13">
        <v>29699.67</v>
      </c>
      <c r="Q4359" s="14"/>
    </row>
    <row r="4360" spans="1:17" ht="21">
      <c r="A4360" s="11" t="s">
        <v>165</v>
      </c>
      <c r="B4360" s="12" t="s">
        <v>1309</v>
      </c>
      <c r="C4360" s="12" t="s">
        <v>178</v>
      </c>
      <c r="D4360" s="12" t="s">
        <v>85</v>
      </c>
      <c r="E4360" s="12" t="s">
        <v>58</v>
      </c>
      <c r="F4360" s="12" t="s">
        <v>86</v>
      </c>
      <c r="G4360" s="12" t="s">
        <v>22</v>
      </c>
      <c r="H4360" s="12" t="s">
        <v>338</v>
      </c>
      <c r="I4360" s="12" t="s">
        <v>589</v>
      </c>
      <c r="J4360" s="12" t="s">
        <v>24</v>
      </c>
      <c r="K4360" s="12"/>
      <c r="L4360" s="12"/>
      <c r="M4360" s="12"/>
      <c r="N4360" s="12" t="s">
        <v>2739</v>
      </c>
      <c r="O4360" s="12">
        <v>42</v>
      </c>
      <c r="P4360" s="13">
        <v>44639.55</v>
      </c>
      <c r="Q4360" s="14"/>
    </row>
    <row r="4361" spans="1:17" ht="21">
      <c r="A4361" s="11" t="s">
        <v>165</v>
      </c>
      <c r="B4361" s="12" t="s">
        <v>2964</v>
      </c>
      <c r="C4361" s="12" t="s">
        <v>18</v>
      </c>
      <c r="D4361" s="12" t="s">
        <v>85</v>
      </c>
      <c r="E4361" s="12" t="s">
        <v>20</v>
      </c>
      <c r="F4361" s="12" t="s">
        <v>76</v>
      </c>
      <c r="G4361" s="12" t="s">
        <v>41</v>
      </c>
      <c r="H4361" s="12" t="s">
        <v>33</v>
      </c>
      <c r="I4361" s="12" t="s">
        <v>589</v>
      </c>
      <c r="J4361" s="12" t="s">
        <v>43</v>
      </c>
      <c r="K4361" s="12"/>
      <c r="L4361" s="12"/>
      <c r="M4361" s="12"/>
      <c r="N4361" s="12" t="s">
        <v>278</v>
      </c>
      <c r="O4361" s="12">
        <v>35</v>
      </c>
      <c r="P4361" s="13">
        <v>62999.37</v>
      </c>
      <c r="Q4361" s="14"/>
    </row>
    <row r="4362" spans="1:17" ht="21">
      <c r="A4362" s="11" t="s">
        <v>165</v>
      </c>
      <c r="B4362" s="12" t="s">
        <v>2023</v>
      </c>
      <c r="C4362" s="12" t="s">
        <v>73</v>
      </c>
      <c r="D4362" s="12" t="s">
        <v>85</v>
      </c>
      <c r="E4362" s="12" t="s">
        <v>2443</v>
      </c>
      <c r="F4362" s="12" t="s">
        <v>145</v>
      </c>
      <c r="G4362" s="12" t="s">
        <v>32</v>
      </c>
      <c r="H4362" s="12" t="s">
        <v>33</v>
      </c>
      <c r="I4362" s="12" t="s">
        <v>589</v>
      </c>
      <c r="J4362" s="12" t="s">
        <v>3403</v>
      </c>
      <c r="K4362" s="12"/>
      <c r="L4362" s="12"/>
      <c r="M4362" s="12"/>
      <c r="N4362" s="12" t="s">
        <v>3627</v>
      </c>
      <c r="O4362" s="12">
        <v>45</v>
      </c>
      <c r="P4362" s="13">
        <v>61999.38</v>
      </c>
      <c r="Q4362" s="14"/>
    </row>
    <row r="4363" spans="1:17" ht="21">
      <c r="A4363" s="11" t="s">
        <v>123</v>
      </c>
      <c r="B4363" s="12" t="s">
        <v>3830</v>
      </c>
      <c r="C4363" s="12" t="s">
        <v>29</v>
      </c>
      <c r="D4363" s="12" t="s">
        <v>1739</v>
      </c>
      <c r="E4363" s="12" t="s">
        <v>208</v>
      </c>
      <c r="F4363" s="12" t="s">
        <v>374</v>
      </c>
      <c r="G4363" s="12" t="s">
        <v>401</v>
      </c>
      <c r="H4363" s="12" t="s">
        <v>33</v>
      </c>
      <c r="I4363" s="12" t="s">
        <v>3556</v>
      </c>
      <c r="J4363" s="12" t="s">
        <v>24</v>
      </c>
      <c r="K4363" s="12"/>
      <c r="L4363" s="12"/>
      <c r="M4363" s="12"/>
      <c r="N4363" s="12" t="s">
        <v>1638</v>
      </c>
      <c r="O4363" s="12">
        <v>45</v>
      </c>
      <c r="P4363" s="13">
        <v>18999.810000000001</v>
      </c>
      <c r="Q4363" s="14"/>
    </row>
    <row r="4364" spans="1:17" ht="21">
      <c r="A4364" s="11" t="s">
        <v>165</v>
      </c>
      <c r="B4364" s="12" t="s">
        <v>2966</v>
      </c>
      <c r="C4364" s="12" t="s">
        <v>18</v>
      </c>
      <c r="D4364" s="12" t="s">
        <v>85</v>
      </c>
      <c r="E4364" s="12" t="s">
        <v>49</v>
      </c>
      <c r="F4364" s="12" t="s">
        <v>76</v>
      </c>
      <c r="G4364" s="12" t="s">
        <v>22</v>
      </c>
      <c r="H4364" s="12" t="s">
        <v>33</v>
      </c>
      <c r="I4364" s="12" t="s">
        <v>589</v>
      </c>
      <c r="J4364" s="12" t="s">
        <v>24</v>
      </c>
      <c r="K4364" s="12"/>
      <c r="L4364" s="12"/>
      <c r="M4364" s="12"/>
      <c r="N4364" s="12" t="s">
        <v>3831</v>
      </c>
      <c r="O4364" s="12">
        <v>18</v>
      </c>
      <c r="P4364" s="13">
        <v>22399.65</v>
      </c>
      <c r="Q4364" s="14"/>
    </row>
    <row r="4365" spans="1:17" ht="21">
      <c r="A4365" s="11" t="s">
        <v>165</v>
      </c>
      <c r="B4365" s="12" t="s">
        <v>3410</v>
      </c>
      <c r="C4365" s="12" t="s">
        <v>29</v>
      </c>
      <c r="D4365" s="12" t="s">
        <v>30</v>
      </c>
      <c r="E4365" s="12" t="s">
        <v>75</v>
      </c>
      <c r="F4365" s="12" t="s">
        <v>86</v>
      </c>
      <c r="G4365" s="12" t="s">
        <v>41</v>
      </c>
      <c r="H4365" s="12" t="s">
        <v>33</v>
      </c>
      <c r="I4365" s="12" t="s">
        <v>589</v>
      </c>
      <c r="J4365" s="12" t="s">
        <v>3446</v>
      </c>
      <c r="K4365" s="12"/>
      <c r="L4365" s="12"/>
      <c r="M4365" s="12"/>
      <c r="N4365" s="12" t="s">
        <v>1319</v>
      </c>
      <c r="O4365" s="12">
        <v>24</v>
      </c>
      <c r="P4365" s="13">
        <v>6930</v>
      </c>
      <c r="Q4365" s="14"/>
    </row>
    <row r="4366" spans="1:17" ht="21">
      <c r="A4366" s="11" t="s">
        <v>36</v>
      </c>
      <c r="B4366" s="12" t="s">
        <v>37</v>
      </c>
      <c r="C4366" s="12" t="s">
        <v>38</v>
      </c>
      <c r="D4366" s="12" t="s">
        <v>39</v>
      </c>
      <c r="E4366" s="12"/>
      <c r="F4366" s="12" t="s">
        <v>40</v>
      </c>
      <c r="G4366" s="12" t="s">
        <v>41</v>
      </c>
      <c r="H4366" s="12" t="s">
        <v>42</v>
      </c>
      <c r="I4366" s="12"/>
      <c r="J4366" s="12" t="s">
        <v>43</v>
      </c>
      <c r="K4366" s="12"/>
      <c r="L4366" s="12" t="s">
        <v>44</v>
      </c>
      <c r="M4366" s="12">
        <v>5</v>
      </c>
      <c r="N4366" s="12" t="s">
        <v>61</v>
      </c>
      <c r="O4366" s="12">
        <v>52</v>
      </c>
      <c r="P4366" s="13">
        <v>16769.57</v>
      </c>
      <c r="Q4366" s="14"/>
    </row>
    <row r="4367" spans="1:17" ht="21">
      <c r="A4367" s="11" t="s">
        <v>36</v>
      </c>
      <c r="B4367" s="12" t="s">
        <v>149</v>
      </c>
      <c r="C4367" s="12" t="s">
        <v>29</v>
      </c>
      <c r="D4367" s="12" t="s">
        <v>39</v>
      </c>
      <c r="E4367" s="12"/>
      <c r="F4367" s="12" t="s">
        <v>40</v>
      </c>
      <c r="G4367" s="12" t="s">
        <v>41</v>
      </c>
      <c r="H4367" s="12" t="s">
        <v>42</v>
      </c>
      <c r="I4367" s="12"/>
      <c r="J4367" s="12" t="s">
        <v>43</v>
      </c>
      <c r="K4367" s="12" t="s">
        <v>150</v>
      </c>
      <c r="L4367" s="12" t="s">
        <v>44</v>
      </c>
      <c r="M4367" s="12">
        <v>1</v>
      </c>
      <c r="N4367" s="12" t="s">
        <v>100</v>
      </c>
      <c r="O4367" s="12">
        <v>42</v>
      </c>
      <c r="P4367" s="13">
        <v>82066.92</v>
      </c>
      <c r="Q4367" s="14"/>
    </row>
    <row r="4368" spans="1:17" ht="21">
      <c r="A4368" s="11" t="s">
        <v>17</v>
      </c>
      <c r="B4368" s="12"/>
      <c r="C4368" s="12" t="s">
        <v>18</v>
      </c>
      <c r="D4368" s="12" t="s">
        <v>19</v>
      </c>
      <c r="E4368" s="12" t="s">
        <v>20</v>
      </c>
      <c r="F4368" s="12" t="s">
        <v>21</v>
      </c>
      <c r="G4368" s="12" t="s">
        <v>22</v>
      </c>
      <c r="H4368" s="12" t="s">
        <v>23</v>
      </c>
      <c r="I4368" s="12"/>
      <c r="J4368" s="12" t="s">
        <v>24</v>
      </c>
      <c r="K4368" s="12" t="s">
        <v>25</v>
      </c>
      <c r="L4368" s="12" t="s">
        <v>26</v>
      </c>
      <c r="M4368" s="12"/>
      <c r="N4368" s="12" t="s">
        <v>132</v>
      </c>
      <c r="O4368" s="12">
        <v>37</v>
      </c>
      <c r="P4368" s="13">
        <v>28999.71</v>
      </c>
      <c r="Q4368" s="14"/>
    </row>
    <row r="4369" spans="1:17" ht="21">
      <c r="A4369" s="11" t="s">
        <v>165</v>
      </c>
      <c r="B4369" s="12" t="s">
        <v>1472</v>
      </c>
      <c r="C4369" s="12" t="s">
        <v>29</v>
      </c>
      <c r="D4369" s="12" t="s">
        <v>853</v>
      </c>
      <c r="E4369" s="12" t="s">
        <v>20</v>
      </c>
      <c r="F4369" s="12" t="s">
        <v>76</v>
      </c>
      <c r="G4369" s="12" t="s">
        <v>77</v>
      </c>
      <c r="H4369" s="12" t="s">
        <v>33</v>
      </c>
      <c r="I4369" s="12" t="s">
        <v>589</v>
      </c>
      <c r="J4369" s="12" t="s">
        <v>3396</v>
      </c>
      <c r="K4369" s="12"/>
      <c r="L4369" s="12"/>
      <c r="M4369" s="12"/>
      <c r="N4369" s="12" t="s">
        <v>3088</v>
      </c>
      <c r="O4369" s="12">
        <v>37</v>
      </c>
      <c r="P4369" s="13">
        <v>33609.199999999997</v>
      </c>
      <c r="Q4369" s="14"/>
    </row>
    <row r="4370" spans="1:17" ht="21">
      <c r="A4370" s="11" t="s">
        <v>165</v>
      </c>
      <c r="B4370" s="12" t="s">
        <v>2560</v>
      </c>
      <c r="C4370" s="12" t="s">
        <v>218</v>
      </c>
      <c r="D4370" s="12" t="s">
        <v>30</v>
      </c>
      <c r="E4370" s="12" t="s">
        <v>1187</v>
      </c>
      <c r="F4370" s="12" t="s">
        <v>76</v>
      </c>
      <c r="G4370" s="12" t="s">
        <v>32</v>
      </c>
      <c r="H4370" s="12" t="s">
        <v>33</v>
      </c>
      <c r="I4370" s="12" t="s">
        <v>589</v>
      </c>
      <c r="J4370" s="12" t="s">
        <v>2561</v>
      </c>
      <c r="K4370" s="12"/>
      <c r="L4370" s="12"/>
      <c r="M4370" s="12"/>
      <c r="N4370" s="12" t="s">
        <v>3832</v>
      </c>
      <c r="O4370" s="12">
        <v>58</v>
      </c>
      <c r="P4370" s="13">
        <v>16379.58</v>
      </c>
      <c r="Q4370" s="14"/>
    </row>
    <row r="4371" spans="1:17" ht="21">
      <c r="A4371" s="11" t="s">
        <v>165</v>
      </c>
      <c r="B4371" s="12" t="s">
        <v>907</v>
      </c>
      <c r="C4371" s="12" t="s">
        <v>210</v>
      </c>
      <c r="D4371" s="12" t="s">
        <v>85</v>
      </c>
      <c r="E4371" s="12" t="s">
        <v>20</v>
      </c>
      <c r="F4371" s="12" t="s">
        <v>76</v>
      </c>
      <c r="G4371" s="12" t="s">
        <v>41</v>
      </c>
      <c r="H4371" s="12" t="s">
        <v>33</v>
      </c>
      <c r="I4371" s="12" t="s">
        <v>589</v>
      </c>
      <c r="J4371" s="12" t="s">
        <v>3396</v>
      </c>
      <c r="K4371" s="12"/>
      <c r="L4371" s="12"/>
      <c r="M4371" s="12"/>
      <c r="N4371" s="12" t="s">
        <v>1373</v>
      </c>
      <c r="O4371" s="12">
        <v>20</v>
      </c>
      <c r="P4371" s="13">
        <v>51999.48</v>
      </c>
      <c r="Q4371" s="14"/>
    </row>
    <row r="4372" spans="1:17" ht="21">
      <c r="A4372" s="11" t="s">
        <v>56</v>
      </c>
      <c r="B4372" s="12" t="s">
        <v>3768</v>
      </c>
      <c r="C4372" s="12" t="s">
        <v>29</v>
      </c>
      <c r="D4372" s="12" t="s">
        <v>732</v>
      </c>
      <c r="E4372" s="12" t="s">
        <v>208</v>
      </c>
      <c r="F4372" s="12" t="s">
        <v>337</v>
      </c>
      <c r="G4372" s="12" t="s">
        <v>22</v>
      </c>
      <c r="H4372" s="12" t="s">
        <v>42</v>
      </c>
      <c r="I4372" s="12" t="s">
        <v>676</v>
      </c>
      <c r="J4372" s="12" t="s">
        <v>24</v>
      </c>
      <c r="K4372" s="12"/>
      <c r="L4372" s="12"/>
      <c r="M4372" s="12"/>
      <c r="N4372" s="12" t="s">
        <v>2062</v>
      </c>
      <c r="O4372" s="12">
        <v>29</v>
      </c>
      <c r="P4372" s="13">
        <v>112811.49</v>
      </c>
      <c r="Q4372" s="14"/>
    </row>
    <row r="4373" spans="1:17" ht="21">
      <c r="A4373" s="11" t="s">
        <v>216</v>
      </c>
      <c r="B4373" s="12" t="s">
        <v>3833</v>
      </c>
      <c r="C4373" s="12" t="s">
        <v>218</v>
      </c>
      <c r="D4373" s="12" t="s">
        <v>102</v>
      </c>
      <c r="E4373" s="12" t="s">
        <v>3834</v>
      </c>
      <c r="F4373" s="12" t="s">
        <v>374</v>
      </c>
      <c r="G4373" s="12" t="s">
        <v>77</v>
      </c>
      <c r="H4373" s="12" t="s">
        <v>256</v>
      </c>
      <c r="I4373" s="12" t="s">
        <v>1730</v>
      </c>
      <c r="J4373" s="12" t="s">
        <v>24</v>
      </c>
      <c r="K4373" s="12"/>
      <c r="L4373" s="12"/>
      <c r="M4373" s="12"/>
      <c r="N4373" s="12" t="s">
        <v>3567</v>
      </c>
      <c r="O4373" s="12">
        <v>57</v>
      </c>
      <c r="P4373" s="13">
        <v>10529.73</v>
      </c>
      <c r="Q4373" s="14"/>
    </row>
    <row r="4374" spans="1:17" ht="21">
      <c r="A4374" s="11" t="s">
        <v>17</v>
      </c>
      <c r="B4374" s="12"/>
      <c r="C4374" s="12" t="s">
        <v>29</v>
      </c>
      <c r="D4374" s="12" t="s">
        <v>19</v>
      </c>
      <c r="E4374" s="12" t="s">
        <v>94</v>
      </c>
      <c r="F4374" s="12" t="s">
        <v>95</v>
      </c>
      <c r="G4374" s="12" t="s">
        <v>96</v>
      </c>
      <c r="H4374" s="12" t="s">
        <v>23</v>
      </c>
      <c r="I4374" s="12"/>
      <c r="J4374" s="12" t="s">
        <v>24</v>
      </c>
      <c r="K4374" s="12" t="s">
        <v>25</v>
      </c>
      <c r="L4374" s="12" t="s">
        <v>97</v>
      </c>
      <c r="M4374" s="12">
        <v>5</v>
      </c>
      <c r="N4374" s="12" t="s">
        <v>151</v>
      </c>
      <c r="O4374" s="12">
        <v>32</v>
      </c>
      <c r="P4374" s="13">
        <v>20700</v>
      </c>
      <c r="Q4374" s="14"/>
    </row>
    <row r="4375" spans="1:17" ht="21">
      <c r="A4375" s="11" t="s">
        <v>36</v>
      </c>
      <c r="B4375" s="12" t="s">
        <v>37</v>
      </c>
      <c r="C4375" s="12" t="s">
        <v>38</v>
      </c>
      <c r="D4375" s="12" t="s">
        <v>39</v>
      </c>
      <c r="E4375" s="12"/>
      <c r="F4375" s="12" t="s">
        <v>40</v>
      </c>
      <c r="G4375" s="12" t="s">
        <v>41</v>
      </c>
      <c r="H4375" s="12" t="s">
        <v>42</v>
      </c>
      <c r="I4375" s="12"/>
      <c r="J4375" s="12" t="s">
        <v>43</v>
      </c>
      <c r="K4375" s="12"/>
      <c r="L4375" s="12" t="s">
        <v>44</v>
      </c>
      <c r="M4375" s="12">
        <v>5</v>
      </c>
      <c r="N4375" s="12" t="s">
        <v>61</v>
      </c>
      <c r="O4375" s="12">
        <v>49</v>
      </c>
      <c r="P4375" s="13">
        <v>19999.8</v>
      </c>
      <c r="Q4375" s="14"/>
    </row>
    <row r="4376" spans="1:17" ht="21">
      <c r="A4376" s="11" t="s">
        <v>36</v>
      </c>
      <c r="B4376" s="12" t="s">
        <v>149</v>
      </c>
      <c r="C4376" s="12" t="s">
        <v>29</v>
      </c>
      <c r="D4376" s="12" t="s">
        <v>39</v>
      </c>
      <c r="E4376" s="12"/>
      <c r="F4376" s="12" t="s">
        <v>40</v>
      </c>
      <c r="G4376" s="12" t="s">
        <v>41</v>
      </c>
      <c r="H4376" s="12" t="s">
        <v>42</v>
      </c>
      <c r="I4376" s="12"/>
      <c r="J4376" s="12" t="s">
        <v>43</v>
      </c>
      <c r="K4376" s="12" t="s">
        <v>150</v>
      </c>
      <c r="L4376" s="12" t="s">
        <v>44</v>
      </c>
      <c r="M4376" s="12">
        <v>1</v>
      </c>
      <c r="N4376" s="12" t="s">
        <v>100</v>
      </c>
      <c r="O4376" s="12">
        <v>60</v>
      </c>
      <c r="P4376" s="13">
        <v>8739.81</v>
      </c>
      <c r="Q4376" s="14"/>
    </row>
    <row r="4377" spans="1:17" ht="21">
      <c r="A4377" s="11" t="s">
        <v>17</v>
      </c>
      <c r="B4377" s="12"/>
      <c r="C4377" s="12" t="s">
        <v>18</v>
      </c>
      <c r="D4377" s="12" t="s">
        <v>19</v>
      </c>
      <c r="E4377" s="12" t="s">
        <v>20</v>
      </c>
      <c r="F4377" s="12" t="s">
        <v>21</v>
      </c>
      <c r="G4377" s="12" t="s">
        <v>22</v>
      </c>
      <c r="H4377" s="12" t="s">
        <v>23</v>
      </c>
      <c r="I4377" s="12"/>
      <c r="J4377" s="12" t="s">
        <v>24</v>
      </c>
      <c r="K4377" s="12" t="s">
        <v>25</v>
      </c>
      <c r="L4377" s="12" t="s">
        <v>26</v>
      </c>
      <c r="M4377" s="12"/>
      <c r="N4377" s="12" t="s">
        <v>132</v>
      </c>
      <c r="O4377" s="12">
        <v>42</v>
      </c>
      <c r="P4377" s="13">
        <v>60227.199999999997</v>
      </c>
      <c r="Q4377" s="14"/>
    </row>
    <row r="4378" spans="1:17" ht="21">
      <c r="A4378" s="11" t="s">
        <v>165</v>
      </c>
      <c r="B4378" s="12" t="s">
        <v>1569</v>
      </c>
      <c r="C4378" s="12" t="s">
        <v>201</v>
      </c>
      <c r="D4378" s="12" t="s">
        <v>3598</v>
      </c>
      <c r="E4378" s="12" t="s">
        <v>75</v>
      </c>
      <c r="F4378" s="12" t="s">
        <v>76</v>
      </c>
      <c r="G4378" s="12" t="s">
        <v>41</v>
      </c>
      <c r="H4378" s="12" t="s">
        <v>33</v>
      </c>
      <c r="I4378" s="12"/>
      <c r="J4378" s="12" t="s">
        <v>24</v>
      </c>
      <c r="K4378" s="12" t="s">
        <v>506</v>
      </c>
      <c r="L4378" s="12"/>
      <c r="M4378" s="12"/>
      <c r="N4378" s="12" t="s">
        <v>1361</v>
      </c>
      <c r="O4378" s="12">
        <v>35</v>
      </c>
      <c r="P4378" s="13">
        <v>16967.21</v>
      </c>
      <c r="Q4378" s="14"/>
    </row>
    <row r="4379" spans="1:17" ht="21">
      <c r="A4379" s="11" t="s">
        <v>165</v>
      </c>
      <c r="B4379" s="12" t="s">
        <v>3491</v>
      </c>
      <c r="C4379" s="12" t="s">
        <v>29</v>
      </c>
      <c r="D4379" s="12" t="s">
        <v>3835</v>
      </c>
      <c r="E4379" s="12" t="s">
        <v>1187</v>
      </c>
      <c r="F4379" s="12" t="s">
        <v>86</v>
      </c>
      <c r="G4379" s="12" t="s">
        <v>41</v>
      </c>
      <c r="H4379" s="12" t="s">
        <v>33</v>
      </c>
      <c r="I4379" s="12" t="s">
        <v>589</v>
      </c>
      <c r="J4379" s="12" t="s">
        <v>24</v>
      </c>
      <c r="K4379" s="12"/>
      <c r="L4379" s="12"/>
      <c r="M4379" s="12"/>
      <c r="N4379" s="12" t="s">
        <v>1554</v>
      </c>
      <c r="O4379" s="12">
        <v>34</v>
      </c>
      <c r="P4379" s="13">
        <v>24779.58</v>
      </c>
      <c r="Q4379" s="14"/>
    </row>
    <row r="4380" spans="1:17" ht="21">
      <c r="A4380" s="11" t="s">
        <v>165</v>
      </c>
      <c r="B4380" s="12" t="s">
        <v>2992</v>
      </c>
      <c r="C4380" s="12" t="s">
        <v>73</v>
      </c>
      <c r="D4380" s="12" t="s">
        <v>102</v>
      </c>
      <c r="E4380" s="12" t="s">
        <v>20</v>
      </c>
      <c r="F4380" s="12" t="s">
        <v>145</v>
      </c>
      <c r="G4380" s="12" t="s">
        <v>41</v>
      </c>
      <c r="H4380" s="12" t="s">
        <v>42</v>
      </c>
      <c r="I4380" s="12"/>
      <c r="J4380" s="12" t="s">
        <v>24</v>
      </c>
      <c r="K4380" s="12" t="s">
        <v>146</v>
      </c>
      <c r="L4380" s="12"/>
      <c r="M4380" s="12"/>
      <c r="N4380" s="12" t="s">
        <v>523</v>
      </c>
      <c r="O4380" s="12">
        <v>41</v>
      </c>
      <c r="P4380" s="13">
        <v>15339.74</v>
      </c>
      <c r="Q4380" s="14"/>
    </row>
    <row r="4381" spans="1:17" ht="21">
      <c r="A4381" s="11" t="s">
        <v>165</v>
      </c>
      <c r="B4381" s="12" t="s">
        <v>1569</v>
      </c>
      <c r="C4381" s="12" t="s">
        <v>201</v>
      </c>
      <c r="D4381" s="12" t="s">
        <v>3598</v>
      </c>
      <c r="E4381" s="12" t="s">
        <v>75</v>
      </c>
      <c r="F4381" s="12" t="s">
        <v>76</v>
      </c>
      <c r="G4381" s="12" t="s">
        <v>41</v>
      </c>
      <c r="H4381" s="12" t="s">
        <v>42</v>
      </c>
      <c r="I4381" s="12"/>
      <c r="J4381" s="12" t="s">
        <v>24</v>
      </c>
      <c r="K4381" s="12" t="s">
        <v>506</v>
      </c>
      <c r="L4381" s="12"/>
      <c r="M4381" s="12"/>
      <c r="N4381" s="12" t="s">
        <v>3728</v>
      </c>
      <c r="O4381" s="12">
        <v>53</v>
      </c>
      <c r="P4381" s="13">
        <v>12630.96</v>
      </c>
      <c r="Q4381" s="14"/>
    </row>
    <row r="4382" spans="1:17" ht="21">
      <c r="A4382" s="11" t="s">
        <v>79</v>
      </c>
      <c r="B4382" s="12"/>
      <c r="C4382" s="12"/>
      <c r="D4382" s="12"/>
      <c r="E4382" s="12"/>
      <c r="F4382" s="12"/>
      <c r="G4382" s="12" t="s">
        <v>77</v>
      </c>
      <c r="H4382" s="12" t="s">
        <v>1205</v>
      </c>
      <c r="I4382" s="12"/>
      <c r="J4382" s="12" t="s">
        <v>24</v>
      </c>
      <c r="K4382" s="12"/>
      <c r="L4382" s="12"/>
      <c r="M4382" s="12"/>
      <c r="N4382" s="12" t="s">
        <v>543</v>
      </c>
      <c r="O4382" s="12">
        <v>27</v>
      </c>
      <c r="P4382" s="13">
        <v>38759.49</v>
      </c>
      <c r="Q4382" s="14"/>
    </row>
    <row r="4383" spans="1:17" ht="21">
      <c r="A4383" s="11" t="s">
        <v>165</v>
      </c>
      <c r="B4383" s="12" t="s">
        <v>3491</v>
      </c>
      <c r="C4383" s="12" t="s">
        <v>29</v>
      </c>
      <c r="D4383" s="12" t="s">
        <v>85</v>
      </c>
      <c r="E4383" s="12" t="s">
        <v>49</v>
      </c>
      <c r="F4383" s="12" t="s">
        <v>126</v>
      </c>
      <c r="G4383" s="12" t="s">
        <v>22</v>
      </c>
      <c r="H4383" s="12" t="s">
        <v>338</v>
      </c>
      <c r="I4383" s="12" t="s">
        <v>589</v>
      </c>
      <c r="J4383" s="12" t="s">
        <v>24</v>
      </c>
      <c r="K4383" s="12"/>
      <c r="L4383" s="12"/>
      <c r="M4383" s="12"/>
      <c r="N4383" s="12" t="s">
        <v>3505</v>
      </c>
      <c r="O4383" s="12">
        <v>53</v>
      </c>
      <c r="P4383" s="13">
        <v>20371.96</v>
      </c>
      <c r="Q4383" s="14"/>
    </row>
    <row r="4384" spans="1:17" ht="21">
      <c r="A4384" s="11" t="s">
        <v>165</v>
      </c>
      <c r="B4384" s="12" t="s">
        <v>2023</v>
      </c>
      <c r="C4384" s="12" t="s">
        <v>73</v>
      </c>
      <c r="D4384" s="12" t="s">
        <v>85</v>
      </c>
      <c r="E4384" s="12" t="s">
        <v>20</v>
      </c>
      <c r="F4384" s="12" t="s">
        <v>76</v>
      </c>
      <c r="G4384" s="12" t="s">
        <v>32</v>
      </c>
      <c r="H4384" s="12" t="s">
        <v>33</v>
      </c>
      <c r="I4384" s="12"/>
      <c r="J4384" s="12" t="s">
        <v>43</v>
      </c>
      <c r="K4384" s="12" t="s">
        <v>146</v>
      </c>
      <c r="L4384" s="12"/>
      <c r="M4384" s="12"/>
      <c r="N4384" s="12" t="s">
        <v>2118</v>
      </c>
      <c r="O4384" s="12">
        <v>46</v>
      </c>
      <c r="P4384" s="13">
        <v>137059.65</v>
      </c>
      <c r="Q4384" s="14"/>
    </row>
    <row r="4385" spans="1:17" ht="21">
      <c r="A4385" s="11" t="s">
        <v>165</v>
      </c>
      <c r="B4385" s="12" t="s">
        <v>3491</v>
      </c>
      <c r="C4385" s="12" t="s">
        <v>29</v>
      </c>
      <c r="D4385" s="12" t="s">
        <v>3835</v>
      </c>
      <c r="E4385" s="12" t="s">
        <v>49</v>
      </c>
      <c r="F4385" s="12" t="s">
        <v>86</v>
      </c>
      <c r="G4385" s="12" t="s">
        <v>22</v>
      </c>
      <c r="H4385" s="12" t="s">
        <v>33</v>
      </c>
      <c r="I4385" s="12" t="s">
        <v>589</v>
      </c>
      <c r="J4385" s="12" t="s">
        <v>24</v>
      </c>
      <c r="K4385" s="12"/>
      <c r="L4385" s="12"/>
      <c r="M4385" s="12"/>
      <c r="N4385" s="12" t="s">
        <v>3718</v>
      </c>
      <c r="O4385" s="12">
        <v>39</v>
      </c>
      <c r="P4385" s="13">
        <v>29699.67</v>
      </c>
      <c r="Q4385" s="14"/>
    </row>
    <row r="4386" spans="1:17" ht="21">
      <c r="A4386" s="11" t="s">
        <v>165</v>
      </c>
      <c r="B4386" s="12" t="s">
        <v>1701</v>
      </c>
      <c r="C4386" s="12" t="s">
        <v>18</v>
      </c>
      <c r="D4386" s="12"/>
      <c r="E4386" s="12" t="s">
        <v>49</v>
      </c>
      <c r="F4386" s="12" t="s">
        <v>76</v>
      </c>
      <c r="G4386" s="12" t="s">
        <v>77</v>
      </c>
      <c r="H4386" s="12" t="s">
        <v>256</v>
      </c>
      <c r="I4386" s="12"/>
      <c r="J4386" s="12" t="s">
        <v>24</v>
      </c>
      <c r="K4386" s="12" t="s">
        <v>506</v>
      </c>
      <c r="L4386" s="12" t="s">
        <v>44</v>
      </c>
      <c r="M4386" s="12"/>
      <c r="N4386" s="12" t="s">
        <v>625</v>
      </c>
      <c r="O4386" s="12">
        <v>20</v>
      </c>
      <c r="P4386" s="13">
        <v>35178</v>
      </c>
      <c r="Q4386" s="14"/>
    </row>
    <row r="4387" spans="1:17" ht="21">
      <c r="A4387" s="11" t="s">
        <v>165</v>
      </c>
      <c r="B4387" s="12" t="s">
        <v>1569</v>
      </c>
      <c r="C4387" s="12" t="s">
        <v>201</v>
      </c>
      <c r="D4387" s="12" t="s">
        <v>102</v>
      </c>
      <c r="E4387" s="12" t="s">
        <v>1187</v>
      </c>
      <c r="F4387" s="12" t="s">
        <v>76</v>
      </c>
      <c r="G4387" s="12" t="s">
        <v>41</v>
      </c>
      <c r="H4387" s="12" t="s">
        <v>33</v>
      </c>
      <c r="I4387" s="12"/>
      <c r="J4387" s="12" t="s">
        <v>24</v>
      </c>
      <c r="K4387" s="12" t="s">
        <v>506</v>
      </c>
      <c r="L4387" s="12"/>
      <c r="M4387" s="12"/>
      <c r="N4387" s="12" t="s">
        <v>3721</v>
      </c>
      <c r="O4387" s="12">
        <v>55</v>
      </c>
      <c r="P4387" s="13">
        <v>14945.88</v>
      </c>
      <c r="Q4387" s="14"/>
    </row>
    <row r="4388" spans="1:17" ht="21">
      <c r="A4388" s="11" t="s">
        <v>36</v>
      </c>
      <c r="B4388" s="12" t="s">
        <v>37</v>
      </c>
      <c r="C4388" s="12" t="s">
        <v>38</v>
      </c>
      <c r="D4388" s="12" t="s">
        <v>39</v>
      </c>
      <c r="E4388" s="12"/>
      <c r="F4388" s="12" t="s">
        <v>40</v>
      </c>
      <c r="G4388" s="12" t="s">
        <v>41</v>
      </c>
      <c r="H4388" s="12" t="s">
        <v>42</v>
      </c>
      <c r="I4388" s="12"/>
      <c r="J4388" s="12" t="s">
        <v>43</v>
      </c>
      <c r="K4388" s="12"/>
      <c r="L4388" s="12" t="s">
        <v>44</v>
      </c>
      <c r="M4388" s="12">
        <v>5</v>
      </c>
      <c r="N4388" s="12" t="s">
        <v>61</v>
      </c>
      <c r="O4388" s="12">
        <v>20</v>
      </c>
      <c r="P4388" s="13">
        <v>37755.64</v>
      </c>
      <c r="Q4388" s="14"/>
    </row>
    <row r="4389" spans="1:17" ht="21">
      <c r="A4389" s="11" t="s">
        <v>36</v>
      </c>
      <c r="B4389" s="12" t="s">
        <v>149</v>
      </c>
      <c r="C4389" s="12" t="s">
        <v>29</v>
      </c>
      <c r="D4389" s="12" t="s">
        <v>39</v>
      </c>
      <c r="E4389" s="12"/>
      <c r="F4389" s="12" t="s">
        <v>40</v>
      </c>
      <c r="G4389" s="12" t="s">
        <v>41</v>
      </c>
      <c r="H4389" s="12" t="s">
        <v>42</v>
      </c>
      <c r="I4389" s="12"/>
      <c r="J4389" s="12" t="s">
        <v>43</v>
      </c>
      <c r="K4389" s="12" t="s">
        <v>150</v>
      </c>
      <c r="L4389" s="12" t="s">
        <v>44</v>
      </c>
      <c r="M4389" s="12">
        <v>1</v>
      </c>
      <c r="N4389" s="12" t="s">
        <v>100</v>
      </c>
      <c r="O4389" s="12">
        <v>39</v>
      </c>
      <c r="P4389" s="13">
        <v>78311.61</v>
      </c>
      <c r="Q4389" s="14"/>
    </row>
    <row r="4390" spans="1:17" ht="21">
      <c r="A4390" s="11" t="s">
        <v>17</v>
      </c>
      <c r="B4390" s="12"/>
      <c r="C4390" s="12" t="s">
        <v>18</v>
      </c>
      <c r="D4390" s="12" t="s">
        <v>19</v>
      </c>
      <c r="E4390" s="12" t="s">
        <v>20</v>
      </c>
      <c r="F4390" s="12" t="s">
        <v>21</v>
      </c>
      <c r="G4390" s="12" t="s">
        <v>22</v>
      </c>
      <c r="H4390" s="12" t="s">
        <v>23</v>
      </c>
      <c r="I4390" s="12"/>
      <c r="J4390" s="12" t="s">
        <v>24</v>
      </c>
      <c r="K4390" s="12" t="s">
        <v>25</v>
      </c>
      <c r="L4390" s="12" t="s">
        <v>26</v>
      </c>
      <c r="M4390" s="12"/>
      <c r="N4390" s="12" t="s">
        <v>132</v>
      </c>
      <c r="O4390" s="12">
        <v>47</v>
      </c>
      <c r="P4390" s="13">
        <v>5979.87</v>
      </c>
      <c r="Q4390" s="14"/>
    </row>
    <row r="4391" spans="1:17" ht="21">
      <c r="A4391" s="11" t="s">
        <v>165</v>
      </c>
      <c r="B4391" s="12" t="s">
        <v>1472</v>
      </c>
      <c r="C4391" s="12" t="s">
        <v>29</v>
      </c>
      <c r="D4391" s="12" t="s">
        <v>853</v>
      </c>
      <c r="E4391" s="12" t="s">
        <v>75</v>
      </c>
      <c r="F4391" s="12" t="s">
        <v>76</v>
      </c>
      <c r="G4391" s="12" t="s">
        <v>77</v>
      </c>
      <c r="H4391" s="12" t="s">
        <v>42</v>
      </c>
      <c r="I4391" s="12" t="s">
        <v>589</v>
      </c>
      <c r="J4391" s="12" t="s">
        <v>3398</v>
      </c>
      <c r="K4391" s="12"/>
      <c r="L4391" s="12"/>
      <c r="M4391" s="12"/>
      <c r="N4391" s="12" t="s">
        <v>1386</v>
      </c>
      <c r="O4391" s="12">
        <v>18</v>
      </c>
      <c r="P4391" s="13">
        <v>18289.689999999999</v>
      </c>
      <c r="Q4391" s="14"/>
    </row>
    <row r="4392" spans="1:17" ht="21">
      <c r="A4392" s="11" t="s">
        <v>165</v>
      </c>
      <c r="B4392" s="12" t="s">
        <v>3836</v>
      </c>
      <c r="C4392" s="12" t="s">
        <v>73</v>
      </c>
      <c r="D4392" s="12" t="s">
        <v>3837</v>
      </c>
      <c r="E4392" s="12" t="s">
        <v>49</v>
      </c>
      <c r="F4392" s="12" t="s">
        <v>110</v>
      </c>
      <c r="G4392" s="12" t="s">
        <v>22</v>
      </c>
      <c r="H4392" s="12" t="s">
        <v>23</v>
      </c>
      <c r="I4392" s="12" t="s">
        <v>3838</v>
      </c>
      <c r="J4392" s="12" t="s">
        <v>24</v>
      </c>
      <c r="K4392" s="12"/>
      <c r="L4392" s="12"/>
      <c r="M4392" s="12"/>
      <c r="N4392" s="12" t="s">
        <v>1248</v>
      </c>
      <c r="O4392" s="12">
        <v>35</v>
      </c>
      <c r="P4392" s="13">
        <v>111111</v>
      </c>
      <c r="Q4392" s="14"/>
    </row>
    <row r="4393" spans="1:17" ht="21">
      <c r="A4393" s="11" t="s">
        <v>123</v>
      </c>
      <c r="B4393" s="12" t="s">
        <v>3807</v>
      </c>
      <c r="C4393" s="12" t="s">
        <v>29</v>
      </c>
      <c r="D4393" s="12" t="s">
        <v>660</v>
      </c>
      <c r="E4393" s="12" t="s">
        <v>90</v>
      </c>
      <c r="F4393" s="12" t="s">
        <v>235</v>
      </c>
      <c r="G4393" s="12" t="s">
        <v>1500</v>
      </c>
      <c r="H4393" s="12" t="s">
        <v>42</v>
      </c>
      <c r="I4393" s="12" t="s">
        <v>676</v>
      </c>
      <c r="J4393" s="12" t="s">
        <v>43</v>
      </c>
      <c r="K4393" s="12"/>
      <c r="L4393" s="12"/>
      <c r="M4393" s="12"/>
      <c r="N4393" s="12" t="s">
        <v>527</v>
      </c>
      <c r="O4393" s="12">
        <v>32</v>
      </c>
      <c r="P4393" s="13">
        <v>35389.4</v>
      </c>
      <c r="Q4393" s="14"/>
    </row>
    <row r="4394" spans="1:17" ht="21">
      <c r="A4394" s="11" t="s">
        <v>123</v>
      </c>
      <c r="B4394" s="12" t="s">
        <v>3839</v>
      </c>
      <c r="C4394" s="12" t="s">
        <v>18</v>
      </c>
      <c r="D4394" s="12" t="s">
        <v>164</v>
      </c>
      <c r="E4394" s="12" t="s">
        <v>208</v>
      </c>
      <c r="F4394" s="12" t="s">
        <v>374</v>
      </c>
      <c r="G4394" s="12" t="s">
        <v>22</v>
      </c>
      <c r="H4394" s="12" t="s">
        <v>338</v>
      </c>
      <c r="I4394" s="12" t="s">
        <v>3840</v>
      </c>
      <c r="J4394" s="12" t="s">
        <v>24</v>
      </c>
      <c r="K4394" s="12"/>
      <c r="L4394" s="12"/>
      <c r="M4394" s="12"/>
      <c r="N4394" s="12" t="s">
        <v>1954</v>
      </c>
      <c r="O4394" s="12">
        <v>28</v>
      </c>
      <c r="P4394" s="13">
        <v>44403.76</v>
      </c>
      <c r="Q4394" s="14"/>
    </row>
    <row r="4395" spans="1:17" ht="21">
      <c r="A4395" s="11" t="s">
        <v>28</v>
      </c>
      <c r="B4395" s="12" t="s">
        <v>2384</v>
      </c>
      <c r="C4395" s="12" t="s">
        <v>105</v>
      </c>
      <c r="D4395" s="12" t="s">
        <v>2069</v>
      </c>
      <c r="E4395" s="12" t="s">
        <v>208</v>
      </c>
      <c r="F4395" s="12" t="s">
        <v>40</v>
      </c>
      <c r="G4395" s="12" t="s">
        <v>32</v>
      </c>
      <c r="H4395" s="12" t="s">
        <v>42</v>
      </c>
      <c r="I4395" s="12" t="s">
        <v>2386</v>
      </c>
      <c r="J4395" s="12" t="s">
        <v>43</v>
      </c>
      <c r="K4395" s="12"/>
      <c r="L4395" s="12"/>
      <c r="M4395" s="12"/>
      <c r="N4395" s="12" t="s">
        <v>3685</v>
      </c>
      <c r="O4395" s="12">
        <v>44</v>
      </c>
      <c r="P4395" s="13">
        <v>33980</v>
      </c>
      <c r="Q4395" s="14"/>
    </row>
    <row r="4396" spans="1:17" ht="21">
      <c r="A4396" s="11" t="s">
        <v>17</v>
      </c>
      <c r="B4396" s="12"/>
      <c r="C4396" s="12" t="s">
        <v>29</v>
      </c>
      <c r="D4396" s="12" t="s">
        <v>19</v>
      </c>
      <c r="E4396" s="12" t="s">
        <v>94</v>
      </c>
      <c r="F4396" s="12" t="s">
        <v>95</v>
      </c>
      <c r="G4396" s="12" t="s">
        <v>96</v>
      </c>
      <c r="H4396" s="12" t="s">
        <v>23</v>
      </c>
      <c r="I4396" s="12"/>
      <c r="J4396" s="12" t="s">
        <v>24</v>
      </c>
      <c r="K4396" s="12" t="s">
        <v>25</v>
      </c>
      <c r="L4396" s="12" t="s">
        <v>97</v>
      </c>
      <c r="M4396" s="12">
        <v>5</v>
      </c>
      <c r="N4396" s="12" t="s">
        <v>151</v>
      </c>
      <c r="O4396" s="12">
        <v>15</v>
      </c>
      <c r="P4396" s="13">
        <v>19661.78</v>
      </c>
      <c r="Q4396" s="14"/>
    </row>
    <row r="4397" spans="1:17" ht="21">
      <c r="A4397" s="11" t="s">
        <v>28</v>
      </c>
      <c r="B4397" s="12"/>
      <c r="C4397" s="12" t="s">
        <v>18</v>
      </c>
      <c r="D4397" s="12" t="s">
        <v>287</v>
      </c>
      <c r="E4397" s="12" t="s">
        <v>32</v>
      </c>
      <c r="F4397" s="12" t="s">
        <v>288</v>
      </c>
      <c r="G4397" s="12" t="s">
        <v>77</v>
      </c>
      <c r="H4397" s="12" t="s">
        <v>23</v>
      </c>
      <c r="I4397" s="12"/>
      <c r="J4397" s="12" t="s">
        <v>24</v>
      </c>
      <c r="K4397" s="12" t="s">
        <v>25</v>
      </c>
      <c r="L4397" s="12" t="s">
        <v>97</v>
      </c>
      <c r="M4397" s="12">
        <v>4.7</v>
      </c>
      <c r="N4397" s="12" t="s">
        <v>151</v>
      </c>
      <c r="O4397" s="12">
        <v>25</v>
      </c>
      <c r="P4397" s="13">
        <v>9459.56</v>
      </c>
      <c r="Q4397" s="14"/>
    </row>
    <row r="4398" spans="1:17" ht="21">
      <c r="A4398" s="11" t="s">
        <v>28</v>
      </c>
      <c r="B4398" s="12"/>
      <c r="C4398" s="12" t="s">
        <v>29</v>
      </c>
      <c r="D4398" s="12" t="s">
        <v>85</v>
      </c>
      <c r="E4398" s="12" t="s">
        <v>20</v>
      </c>
      <c r="F4398" s="12" t="s">
        <v>99</v>
      </c>
      <c r="G4398" s="12" t="s">
        <v>77</v>
      </c>
      <c r="H4398" s="12" t="s">
        <v>23</v>
      </c>
      <c r="I4398" s="12"/>
      <c r="J4398" s="12" t="s">
        <v>24</v>
      </c>
      <c r="K4398" s="12" t="s">
        <v>25</v>
      </c>
      <c r="L4398" s="12" t="s">
        <v>97</v>
      </c>
      <c r="M4398" s="12">
        <v>4.4000000000000004</v>
      </c>
      <c r="N4398" s="12" t="s">
        <v>211</v>
      </c>
      <c r="O4398" s="12">
        <v>64</v>
      </c>
      <c r="P4398" s="13">
        <v>45611.1</v>
      </c>
      <c r="Q4398" s="14"/>
    </row>
    <row r="4399" spans="1:17" ht="21">
      <c r="A4399" s="11" t="s">
        <v>71</v>
      </c>
      <c r="B4399" s="12" t="s">
        <v>675</v>
      </c>
      <c r="C4399" s="12" t="s">
        <v>29</v>
      </c>
      <c r="D4399" s="12" t="s">
        <v>207</v>
      </c>
      <c r="E4399" s="12" t="s">
        <v>90</v>
      </c>
      <c r="F4399" s="12" t="s">
        <v>40</v>
      </c>
      <c r="G4399" s="12" t="s">
        <v>41</v>
      </c>
      <c r="H4399" s="12" t="s">
        <v>33</v>
      </c>
      <c r="I4399" s="12" t="s">
        <v>676</v>
      </c>
      <c r="J4399" s="12" t="s">
        <v>43</v>
      </c>
      <c r="K4399" s="12"/>
      <c r="L4399" s="12"/>
      <c r="M4399" s="12"/>
      <c r="N4399" s="12" t="s">
        <v>439</v>
      </c>
      <c r="O4399" s="12">
        <v>23</v>
      </c>
      <c r="P4399" s="13">
        <v>83148</v>
      </c>
      <c r="Q4399" s="14"/>
    </row>
    <row r="4400" spans="1:17" ht="21">
      <c r="A4400" s="11" t="s">
        <v>165</v>
      </c>
      <c r="B4400" s="12" t="s">
        <v>1056</v>
      </c>
      <c r="C4400" s="12" t="s">
        <v>29</v>
      </c>
      <c r="D4400" s="12" t="s">
        <v>853</v>
      </c>
      <c r="E4400" s="12" t="s">
        <v>20</v>
      </c>
      <c r="F4400" s="12" t="s">
        <v>76</v>
      </c>
      <c r="G4400" s="12"/>
      <c r="H4400" s="12" t="s">
        <v>256</v>
      </c>
      <c r="I4400" s="12"/>
      <c r="J4400" s="12"/>
      <c r="K4400" s="12" t="s">
        <v>397</v>
      </c>
      <c r="L4400" s="12" t="s">
        <v>993</v>
      </c>
      <c r="M4400" s="12"/>
      <c r="N4400" s="12" t="s">
        <v>826</v>
      </c>
      <c r="O4400" s="12">
        <v>63</v>
      </c>
      <c r="P4400" s="13">
        <v>26305.79</v>
      </c>
      <c r="Q4400" s="14"/>
    </row>
    <row r="4401" spans="1:17" ht="21">
      <c r="A4401" s="11" t="s">
        <v>165</v>
      </c>
      <c r="B4401" s="12" t="s">
        <v>1056</v>
      </c>
      <c r="C4401" s="12" t="s">
        <v>29</v>
      </c>
      <c r="D4401" s="12" t="s">
        <v>853</v>
      </c>
      <c r="E4401" s="12" t="s">
        <v>1187</v>
      </c>
      <c r="F4401" s="12" t="s">
        <v>76</v>
      </c>
      <c r="G4401" s="12"/>
      <c r="H4401" s="12" t="s">
        <v>42</v>
      </c>
      <c r="I4401" s="12"/>
      <c r="J4401" s="12" t="s">
        <v>43</v>
      </c>
      <c r="K4401" s="12" t="s">
        <v>397</v>
      </c>
      <c r="L4401" s="12" t="s">
        <v>993</v>
      </c>
      <c r="M4401" s="12"/>
      <c r="N4401" s="12" t="s">
        <v>3646</v>
      </c>
      <c r="O4401" s="12">
        <v>31</v>
      </c>
      <c r="P4401" s="13">
        <v>101949</v>
      </c>
      <c r="Q4401" s="14"/>
    </row>
    <row r="4402" spans="1:17" ht="21">
      <c r="A4402" s="11" t="s">
        <v>165</v>
      </c>
      <c r="B4402" s="12" t="s">
        <v>2676</v>
      </c>
      <c r="C4402" s="12" t="s">
        <v>29</v>
      </c>
      <c r="D4402" s="12" t="s">
        <v>85</v>
      </c>
      <c r="E4402" s="12" t="s">
        <v>20</v>
      </c>
      <c r="F4402" s="12" t="s">
        <v>106</v>
      </c>
      <c r="G4402" s="12" t="s">
        <v>41</v>
      </c>
      <c r="H4402" s="12" t="s">
        <v>42</v>
      </c>
      <c r="I4402" s="12"/>
      <c r="J4402" s="12" t="s">
        <v>24</v>
      </c>
      <c r="K4402" s="12" t="s">
        <v>2481</v>
      </c>
      <c r="L4402" s="12"/>
      <c r="M4402" s="12"/>
      <c r="N4402" s="12" t="s">
        <v>1610</v>
      </c>
      <c r="O4402" s="12">
        <v>61</v>
      </c>
      <c r="P4402" s="13">
        <v>87365.04</v>
      </c>
      <c r="Q4402" s="14"/>
    </row>
    <row r="4403" spans="1:17" ht="21">
      <c r="A4403" s="11" t="s">
        <v>36</v>
      </c>
      <c r="B4403" s="12" t="s">
        <v>37</v>
      </c>
      <c r="C4403" s="12" t="s">
        <v>38</v>
      </c>
      <c r="D4403" s="12" t="s">
        <v>39</v>
      </c>
      <c r="E4403" s="12"/>
      <c r="F4403" s="12" t="s">
        <v>40</v>
      </c>
      <c r="G4403" s="12" t="s">
        <v>41</v>
      </c>
      <c r="H4403" s="12" t="s">
        <v>42</v>
      </c>
      <c r="I4403" s="12"/>
      <c r="J4403" s="12" t="s">
        <v>43</v>
      </c>
      <c r="K4403" s="12"/>
      <c r="L4403" s="12" t="s">
        <v>44</v>
      </c>
      <c r="M4403" s="12">
        <v>5</v>
      </c>
      <c r="N4403" s="12" t="s">
        <v>61</v>
      </c>
      <c r="O4403" s="12">
        <v>31</v>
      </c>
      <c r="P4403" s="13">
        <v>16213.77</v>
      </c>
      <c r="Q4403" s="14"/>
    </row>
    <row r="4404" spans="1:17" ht="21">
      <c r="A4404" s="11" t="s">
        <v>36</v>
      </c>
      <c r="B4404" s="12" t="s">
        <v>149</v>
      </c>
      <c r="C4404" s="12" t="s">
        <v>29</v>
      </c>
      <c r="D4404" s="12" t="s">
        <v>39</v>
      </c>
      <c r="E4404" s="12"/>
      <c r="F4404" s="12" t="s">
        <v>40</v>
      </c>
      <c r="G4404" s="12" t="s">
        <v>41</v>
      </c>
      <c r="H4404" s="12" t="s">
        <v>42</v>
      </c>
      <c r="I4404" s="12"/>
      <c r="J4404" s="12" t="s">
        <v>43</v>
      </c>
      <c r="K4404" s="12" t="s">
        <v>150</v>
      </c>
      <c r="L4404" s="12" t="s">
        <v>44</v>
      </c>
      <c r="M4404" s="12">
        <v>1</v>
      </c>
      <c r="N4404" s="12" t="s">
        <v>100</v>
      </c>
      <c r="O4404" s="12">
        <v>21</v>
      </c>
      <c r="P4404" s="13">
        <v>7799.8</v>
      </c>
      <c r="Q4404" s="14"/>
    </row>
    <row r="4405" spans="1:17" ht="21">
      <c r="A4405" s="11" t="s">
        <v>17</v>
      </c>
      <c r="B4405" s="12"/>
      <c r="C4405" s="12" t="s">
        <v>18</v>
      </c>
      <c r="D4405" s="12" t="s">
        <v>19</v>
      </c>
      <c r="E4405" s="12" t="s">
        <v>20</v>
      </c>
      <c r="F4405" s="12" t="s">
        <v>21</v>
      </c>
      <c r="G4405" s="12" t="s">
        <v>22</v>
      </c>
      <c r="H4405" s="12" t="s">
        <v>23</v>
      </c>
      <c r="I4405" s="12"/>
      <c r="J4405" s="12" t="s">
        <v>24</v>
      </c>
      <c r="K4405" s="12" t="s">
        <v>25</v>
      </c>
      <c r="L4405" s="12" t="s">
        <v>26</v>
      </c>
      <c r="M4405" s="12"/>
      <c r="N4405" s="12" t="s">
        <v>132</v>
      </c>
      <c r="O4405" s="12">
        <v>20</v>
      </c>
      <c r="P4405" s="13">
        <v>51999.48</v>
      </c>
      <c r="Q4405" s="14"/>
    </row>
    <row r="4406" spans="1:17" ht="21">
      <c r="A4406" s="11" t="s">
        <v>165</v>
      </c>
      <c r="B4406" s="12" t="s">
        <v>3841</v>
      </c>
      <c r="C4406" s="12" t="s">
        <v>715</v>
      </c>
      <c r="D4406" s="12" t="s">
        <v>85</v>
      </c>
      <c r="E4406" s="12" t="s">
        <v>75</v>
      </c>
      <c r="F4406" s="12" t="s">
        <v>86</v>
      </c>
      <c r="G4406" s="12" t="s">
        <v>41</v>
      </c>
      <c r="H4406" s="12" t="s">
        <v>33</v>
      </c>
      <c r="I4406" s="12"/>
      <c r="J4406" s="12" t="s">
        <v>24</v>
      </c>
      <c r="K4406" s="12" t="s">
        <v>506</v>
      </c>
      <c r="L4406" s="12"/>
      <c r="M4406" s="12"/>
      <c r="N4406" s="12" t="s">
        <v>2931</v>
      </c>
      <c r="O4406" s="12">
        <v>27</v>
      </c>
      <c r="P4406" s="13">
        <v>31999.68</v>
      </c>
      <c r="Q4406" s="14"/>
    </row>
    <row r="4407" spans="1:17" ht="21">
      <c r="A4407" s="11" t="s">
        <v>28</v>
      </c>
      <c r="B4407" s="12" t="s">
        <v>3798</v>
      </c>
      <c r="C4407" s="12" t="s">
        <v>29</v>
      </c>
      <c r="D4407" s="12" t="s">
        <v>433</v>
      </c>
      <c r="E4407" s="12" t="s">
        <v>208</v>
      </c>
      <c r="F4407" s="12" t="s">
        <v>337</v>
      </c>
      <c r="G4407" s="12" t="s">
        <v>22</v>
      </c>
      <c r="H4407" s="12" t="s">
        <v>338</v>
      </c>
      <c r="I4407" s="12" t="s">
        <v>2044</v>
      </c>
      <c r="J4407" s="12" t="s">
        <v>24</v>
      </c>
      <c r="K4407" s="12"/>
      <c r="L4407" s="12"/>
      <c r="M4407" s="12"/>
      <c r="N4407" s="12" t="s">
        <v>2870</v>
      </c>
      <c r="O4407" s="12">
        <v>49</v>
      </c>
      <c r="P4407" s="13">
        <v>15209.61</v>
      </c>
      <c r="Q4407" s="14"/>
    </row>
    <row r="4408" spans="1:17" ht="21">
      <c r="A4408" s="11" t="s">
        <v>165</v>
      </c>
      <c r="B4408" s="12" t="s">
        <v>1788</v>
      </c>
      <c r="C4408" s="12" t="s">
        <v>73</v>
      </c>
      <c r="D4408" s="12" t="s">
        <v>30</v>
      </c>
      <c r="E4408" s="12" t="s">
        <v>49</v>
      </c>
      <c r="F4408" s="12" t="s">
        <v>145</v>
      </c>
      <c r="G4408" s="12" t="s">
        <v>77</v>
      </c>
      <c r="H4408" s="12" t="s">
        <v>33</v>
      </c>
      <c r="I4408" s="12"/>
      <c r="J4408" s="12" t="s">
        <v>24</v>
      </c>
      <c r="K4408" s="12" t="s">
        <v>506</v>
      </c>
      <c r="L4408" s="12"/>
      <c r="M4408" s="12"/>
      <c r="N4408" s="12" t="s">
        <v>3242</v>
      </c>
      <c r="O4408" s="12">
        <v>29</v>
      </c>
      <c r="P4408" s="13">
        <v>14749.75</v>
      </c>
      <c r="Q4408" s="14"/>
    </row>
    <row r="4409" spans="1:17" ht="21">
      <c r="A4409" s="11" t="s">
        <v>165</v>
      </c>
      <c r="B4409" s="12" t="s">
        <v>3841</v>
      </c>
      <c r="C4409" s="12" t="s">
        <v>715</v>
      </c>
      <c r="D4409" s="12" t="s">
        <v>85</v>
      </c>
      <c r="E4409" s="12" t="s">
        <v>75</v>
      </c>
      <c r="F4409" s="12" t="s">
        <v>86</v>
      </c>
      <c r="G4409" s="12" t="s">
        <v>41</v>
      </c>
      <c r="H4409" s="12" t="s">
        <v>33</v>
      </c>
      <c r="I4409" s="12" t="s">
        <v>589</v>
      </c>
      <c r="J4409" s="12" t="s">
        <v>24</v>
      </c>
      <c r="K4409" s="12"/>
      <c r="L4409" s="12"/>
      <c r="M4409" s="12"/>
      <c r="N4409" s="12" t="s">
        <v>2021</v>
      </c>
      <c r="O4409" s="12">
        <v>42</v>
      </c>
      <c r="P4409" s="13">
        <v>69329.36</v>
      </c>
      <c r="Q4409" s="14"/>
    </row>
    <row r="4410" spans="1:17" ht="21">
      <c r="A4410" s="11" t="s">
        <v>28</v>
      </c>
      <c r="B4410" s="12" t="s">
        <v>3842</v>
      </c>
      <c r="C4410" s="12" t="s">
        <v>18</v>
      </c>
      <c r="D4410" s="12" t="s">
        <v>3843</v>
      </c>
      <c r="E4410" s="12" t="s">
        <v>32</v>
      </c>
      <c r="F4410" s="12" t="s">
        <v>66</v>
      </c>
      <c r="G4410" s="12" t="s">
        <v>67</v>
      </c>
      <c r="H4410" s="12" t="s">
        <v>42</v>
      </c>
      <c r="I4410" s="12" t="s">
        <v>3844</v>
      </c>
      <c r="J4410" s="12" t="s">
        <v>24</v>
      </c>
      <c r="K4410" s="12"/>
      <c r="L4410" s="12"/>
      <c r="M4410" s="12"/>
      <c r="N4410" s="12" t="s">
        <v>1235</v>
      </c>
      <c r="O4410" s="12">
        <v>22</v>
      </c>
      <c r="P4410" s="13">
        <v>9789.7800000000007</v>
      </c>
      <c r="Q4410" s="14"/>
    </row>
    <row r="4411" spans="1:17" ht="21">
      <c r="A4411" s="11" t="s">
        <v>123</v>
      </c>
      <c r="B4411" s="12" t="s">
        <v>3845</v>
      </c>
      <c r="C4411" s="12" t="s">
        <v>29</v>
      </c>
      <c r="D4411" s="12" t="s">
        <v>164</v>
      </c>
      <c r="E4411" s="12" t="s">
        <v>90</v>
      </c>
      <c r="F4411" s="12" t="s">
        <v>337</v>
      </c>
      <c r="G4411" s="12" t="s">
        <v>22</v>
      </c>
      <c r="H4411" s="12" t="s">
        <v>33</v>
      </c>
      <c r="I4411" s="12" t="s">
        <v>3597</v>
      </c>
      <c r="J4411" s="12" t="s">
        <v>24</v>
      </c>
      <c r="K4411" s="12"/>
      <c r="L4411" s="12"/>
      <c r="M4411" s="12"/>
      <c r="N4411" s="12" t="s">
        <v>3846</v>
      </c>
      <c r="O4411" s="12">
        <v>35</v>
      </c>
      <c r="P4411" s="13">
        <v>58355.64</v>
      </c>
      <c r="Q4411" s="14"/>
    </row>
    <row r="4412" spans="1:17" ht="21">
      <c r="A4412" s="11" t="s">
        <v>79</v>
      </c>
      <c r="B4412" s="12" t="s">
        <v>3847</v>
      </c>
      <c r="C4412" s="12" t="s">
        <v>29</v>
      </c>
      <c r="D4412" s="12" t="s">
        <v>3848</v>
      </c>
      <c r="E4412" s="12" t="s">
        <v>208</v>
      </c>
      <c r="F4412" s="12" t="s">
        <v>374</v>
      </c>
      <c r="G4412" s="12" t="s">
        <v>1633</v>
      </c>
      <c r="H4412" s="12" t="s">
        <v>42</v>
      </c>
      <c r="I4412" s="12" t="s">
        <v>676</v>
      </c>
      <c r="J4412" s="12" t="s">
        <v>43</v>
      </c>
      <c r="K4412" s="12"/>
      <c r="L4412" s="12"/>
      <c r="M4412" s="12"/>
      <c r="N4412" s="12" t="s">
        <v>3569</v>
      </c>
      <c r="O4412" s="12">
        <v>23</v>
      </c>
      <c r="P4412" s="13">
        <v>67455.360000000001</v>
      </c>
      <c r="Q4412" s="14"/>
    </row>
    <row r="4413" spans="1:17" ht="21">
      <c r="A4413" s="11" t="s">
        <v>123</v>
      </c>
      <c r="B4413" s="12"/>
      <c r="C4413" s="12"/>
      <c r="D4413" s="12"/>
      <c r="E4413" s="12"/>
      <c r="F4413" s="12"/>
      <c r="G4413" s="12" t="s">
        <v>77</v>
      </c>
      <c r="H4413" s="12"/>
      <c r="I4413" s="12"/>
      <c r="J4413" s="12" t="s">
        <v>24</v>
      </c>
      <c r="K4413" s="12" t="s">
        <v>1032</v>
      </c>
      <c r="L4413" s="12"/>
      <c r="M4413" s="12"/>
      <c r="N4413" s="12" t="s">
        <v>385</v>
      </c>
      <c r="O4413" s="12">
        <v>35</v>
      </c>
      <c r="P4413" s="13">
        <v>99950</v>
      </c>
      <c r="Q4413" s="14"/>
    </row>
    <row r="4414" spans="1:17" ht="21">
      <c r="A4414" s="11" t="s">
        <v>17</v>
      </c>
      <c r="B4414" s="12"/>
      <c r="C4414" s="12" t="s">
        <v>29</v>
      </c>
      <c r="D4414" s="12" t="s">
        <v>19</v>
      </c>
      <c r="E4414" s="12" t="s">
        <v>94</v>
      </c>
      <c r="F4414" s="12" t="s">
        <v>95</v>
      </c>
      <c r="G4414" s="12" t="s">
        <v>96</v>
      </c>
      <c r="H4414" s="12" t="s">
        <v>23</v>
      </c>
      <c r="I4414" s="12"/>
      <c r="J4414" s="12" t="s">
        <v>24</v>
      </c>
      <c r="K4414" s="12" t="s">
        <v>25</v>
      </c>
      <c r="L4414" s="12" t="s">
        <v>97</v>
      </c>
      <c r="M4414" s="12">
        <v>5</v>
      </c>
      <c r="N4414" s="12" t="s">
        <v>151</v>
      </c>
      <c r="O4414" s="12">
        <v>16</v>
      </c>
      <c r="P4414" s="13">
        <v>11887.95</v>
      </c>
      <c r="Q4414" s="14"/>
    </row>
    <row r="4415" spans="1:17" ht="21">
      <c r="A4415" s="11" t="s">
        <v>28</v>
      </c>
      <c r="B4415" s="12"/>
      <c r="C4415" s="12" t="s">
        <v>18</v>
      </c>
      <c r="D4415" s="12" t="s">
        <v>287</v>
      </c>
      <c r="E4415" s="12" t="s">
        <v>32</v>
      </c>
      <c r="F4415" s="12" t="s">
        <v>288</v>
      </c>
      <c r="G4415" s="12" t="s">
        <v>77</v>
      </c>
      <c r="H4415" s="12" t="s">
        <v>23</v>
      </c>
      <c r="I4415" s="12"/>
      <c r="J4415" s="12" t="s">
        <v>24</v>
      </c>
      <c r="K4415" s="12" t="s">
        <v>25</v>
      </c>
      <c r="L4415" s="12" t="s">
        <v>97</v>
      </c>
      <c r="M4415" s="12">
        <v>4.7</v>
      </c>
      <c r="N4415" s="12" t="s">
        <v>151</v>
      </c>
      <c r="O4415" s="12">
        <v>29</v>
      </c>
      <c r="P4415" s="13">
        <v>33919.47</v>
      </c>
      <c r="Q4415" s="14"/>
    </row>
    <row r="4416" spans="1:17" ht="21">
      <c r="A4416" s="11" t="s">
        <v>28</v>
      </c>
      <c r="B4416" s="12"/>
      <c r="C4416" s="12" t="s">
        <v>29</v>
      </c>
      <c r="D4416" s="12" t="s">
        <v>85</v>
      </c>
      <c r="E4416" s="12" t="s">
        <v>20</v>
      </c>
      <c r="F4416" s="12" t="s">
        <v>99</v>
      </c>
      <c r="G4416" s="12" t="s">
        <v>77</v>
      </c>
      <c r="H4416" s="12" t="s">
        <v>23</v>
      </c>
      <c r="I4416" s="12"/>
      <c r="J4416" s="12" t="s">
        <v>24</v>
      </c>
      <c r="K4416" s="12" t="s">
        <v>25</v>
      </c>
      <c r="L4416" s="12" t="s">
        <v>97</v>
      </c>
      <c r="M4416" s="12">
        <v>4.4000000000000004</v>
      </c>
      <c r="N4416" s="12" t="s">
        <v>211</v>
      </c>
      <c r="O4416" s="12">
        <v>60</v>
      </c>
      <c r="P4416" s="13">
        <v>15999.84</v>
      </c>
      <c r="Q4416" s="14"/>
    </row>
    <row r="4417" spans="1:17" ht="21">
      <c r="A4417" s="11" t="s">
        <v>165</v>
      </c>
      <c r="B4417" s="12" t="s">
        <v>1569</v>
      </c>
      <c r="C4417" s="12" t="s">
        <v>201</v>
      </c>
      <c r="D4417" s="12" t="s">
        <v>102</v>
      </c>
      <c r="E4417" s="12" t="s">
        <v>20</v>
      </c>
      <c r="F4417" s="12" t="s">
        <v>76</v>
      </c>
      <c r="G4417" s="12" t="s">
        <v>77</v>
      </c>
      <c r="H4417" s="12" t="s">
        <v>33</v>
      </c>
      <c r="I4417" s="12"/>
      <c r="J4417" s="12" t="s">
        <v>24</v>
      </c>
      <c r="K4417" s="12" t="s">
        <v>506</v>
      </c>
      <c r="L4417" s="12"/>
      <c r="M4417" s="12"/>
      <c r="N4417" s="12" t="s">
        <v>1927</v>
      </c>
      <c r="O4417" s="12">
        <v>61</v>
      </c>
      <c r="P4417" s="13">
        <v>19146.54</v>
      </c>
      <c r="Q4417" s="14"/>
    </row>
    <row r="4418" spans="1:17" ht="21">
      <c r="A4418" s="11" t="s">
        <v>165</v>
      </c>
      <c r="B4418" s="12" t="s">
        <v>3393</v>
      </c>
      <c r="C4418" s="12" t="s">
        <v>29</v>
      </c>
      <c r="D4418" s="12" t="s">
        <v>30</v>
      </c>
      <c r="E4418" s="12" t="s">
        <v>75</v>
      </c>
      <c r="F4418" s="12" t="s">
        <v>76</v>
      </c>
      <c r="G4418" s="12"/>
      <c r="H4418" s="12" t="s">
        <v>33</v>
      </c>
      <c r="I4418" s="12"/>
      <c r="J4418" s="12" t="s">
        <v>24</v>
      </c>
      <c r="K4418" s="12" t="s">
        <v>506</v>
      </c>
      <c r="L4418" s="12" t="s">
        <v>2294</v>
      </c>
      <c r="M4418" s="12"/>
      <c r="N4418" s="12" t="s">
        <v>3849</v>
      </c>
      <c r="O4418" s="12">
        <v>65</v>
      </c>
      <c r="P4418" s="13">
        <v>84950</v>
      </c>
      <c r="Q4418" s="14"/>
    </row>
    <row r="4419" spans="1:17" ht="21">
      <c r="A4419" s="11" t="s">
        <v>165</v>
      </c>
      <c r="B4419" s="12" t="s">
        <v>1056</v>
      </c>
      <c r="C4419" s="12" t="s">
        <v>29</v>
      </c>
      <c r="D4419" s="12" t="s">
        <v>853</v>
      </c>
      <c r="E4419" s="12" t="s">
        <v>20</v>
      </c>
      <c r="F4419" s="12" t="s">
        <v>76</v>
      </c>
      <c r="G4419" s="12"/>
      <c r="H4419" s="12" t="s">
        <v>256</v>
      </c>
      <c r="I4419" s="12"/>
      <c r="J4419" s="12"/>
      <c r="K4419" s="12" t="s">
        <v>397</v>
      </c>
      <c r="L4419" s="12" t="s">
        <v>993</v>
      </c>
      <c r="M4419" s="12"/>
      <c r="N4419" s="12" t="s">
        <v>2064</v>
      </c>
      <c r="O4419" s="12">
        <v>48</v>
      </c>
      <c r="P4419" s="13">
        <v>18329.53</v>
      </c>
      <c r="Q4419" s="14"/>
    </row>
    <row r="4420" spans="1:17" ht="21">
      <c r="A4420" s="11" t="s">
        <v>165</v>
      </c>
      <c r="B4420" s="12" t="s">
        <v>1788</v>
      </c>
      <c r="C4420" s="12" t="s">
        <v>73</v>
      </c>
      <c r="D4420" s="12" t="s">
        <v>30</v>
      </c>
      <c r="E4420" s="12" t="s">
        <v>20</v>
      </c>
      <c r="F4420" s="12" t="s">
        <v>76</v>
      </c>
      <c r="G4420" s="12" t="s">
        <v>41</v>
      </c>
      <c r="H4420" s="12" t="s">
        <v>33</v>
      </c>
      <c r="I4420" s="12"/>
      <c r="J4420" s="12" t="s">
        <v>24</v>
      </c>
      <c r="K4420" s="12" t="s">
        <v>2518</v>
      </c>
      <c r="L4420" s="12"/>
      <c r="M4420" s="12"/>
      <c r="N4420" s="12" t="s">
        <v>1734</v>
      </c>
      <c r="O4420" s="12">
        <v>55</v>
      </c>
      <c r="P4420" s="13">
        <v>23895.52</v>
      </c>
      <c r="Q4420" s="14"/>
    </row>
    <row r="4421" spans="1:17" ht="21">
      <c r="A4421" s="11" t="s">
        <v>165</v>
      </c>
      <c r="B4421" s="12" t="s">
        <v>2894</v>
      </c>
      <c r="C4421" s="12" t="s">
        <v>29</v>
      </c>
      <c r="D4421" s="12" t="s">
        <v>85</v>
      </c>
      <c r="E4421" s="12" t="s">
        <v>75</v>
      </c>
      <c r="F4421" s="12" t="s">
        <v>86</v>
      </c>
      <c r="G4421" s="12" t="s">
        <v>67</v>
      </c>
      <c r="H4421" s="12" t="s">
        <v>33</v>
      </c>
      <c r="I4421" s="12" t="s">
        <v>589</v>
      </c>
      <c r="J4421" s="12" t="s">
        <v>24</v>
      </c>
      <c r="K4421" s="12"/>
      <c r="L4421" s="12"/>
      <c r="M4421" s="12"/>
      <c r="N4421" s="12" t="s">
        <v>3315</v>
      </c>
      <c r="O4421" s="12">
        <v>14</v>
      </c>
      <c r="P4421" s="13">
        <v>59465</v>
      </c>
      <c r="Q4421" s="14"/>
    </row>
    <row r="4422" spans="1:17" ht="21">
      <c r="A4422" s="11" t="s">
        <v>165</v>
      </c>
      <c r="B4422" s="12" t="s">
        <v>2371</v>
      </c>
      <c r="C4422" s="12" t="s">
        <v>48</v>
      </c>
      <c r="D4422" s="12" t="s">
        <v>85</v>
      </c>
      <c r="E4422" s="12" t="s">
        <v>49</v>
      </c>
      <c r="F4422" s="12" t="s">
        <v>76</v>
      </c>
      <c r="G4422" s="12" t="s">
        <v>77</v>
      </c>
      <c r="H4422" s="12" t="s">
        <v>42</v>
      </c>
      <c r="I4422" s="12" t="s">
        <v>589</v>
      </c>
      <c r="J4422" s="12" t="s">
        <v>24</v>
      </c>
      <c r="K4422" s="12"/>
      <c r="L4422" s="12"/>
      <c r="M4422" s="12"/>
      <c r="N4422" s="12" t="s">
        <v>2496</v>
      </c>
      <c r="O4422" s="12">
        <v>22</v>
      </c>
      <c r="P4422" s="13">
        <v>4679.88</v>
      </c>
      <c r="Q4422" s="14"/>
    </row>
    <row r="4423" spans="1:17" ht="21">
      <c r="A4423" s="11" t="s">
        <v>28</v>
      </c>
      <c r="B4423" s="12"/>
      <c r="C4423" s="12" t="s">
        <v>29</v>
      </c>
      <c r="D4423" s="12" t="s">
        <v>30</v>
      </c>
      <c r="E4423" s="12" t="s">
        <v>20</v>
      </c>
      <c r="F4423" s="12" t="s">
        <v>31</v>
      </c>
      <c r="G4423" s="12" t="s">
        <v>32</v>
      </c>
      <c r="H4423" s="12" t="s">
        <v>33</v>
      </c>
      <c r="I4423" s="12" t="s">
        <v>34</v>
      </c>
      <c r="J4423" s="12" t="s">
        <v>24</v>
      </c>
      <c r="K4423" s="12" t="s">
        <v>25</v>
      </c>
      <c r="L4423" s="12"/>
      <c r="M4423" s="12">
        <v>4.5</v>
      </c>
      <c r="N4423" s="12" t="s">
        <v>45</v>
      </c>
      <c r="O4423" s="12">
        <v>16</v>
      </c>
      <c r="P4423" s="13">
        <v>8127</v>
      </c>
      <c r="Q4423" s="14"/>
    </row>
    <row r="4424" spans="1:17" ht="21">
      <c r="A4424" s="11" t="s">
        <v>152</v>
      </c>
      <c r="B4424" s="12" t="s">
        <v>153</v>
      </c>
      <c r="C4424" s="12" t="s">
        <v>73</v>
      </c>
      <c r="D4424" s="12" t="s">
        <v>30</v>
      </c>
      <c r="E4424" s="12" t="s">
        <v>20</v>
      </c>
      <c r="F4424" s="12" t="s">
        <v>31</v>
      </c>
      <c r="G4424" s="12" t="s">
        <v>41</v>
      </c>
      <c r="H4424" s="12" t="s">
        <v>23</v>
      </c>
      <c r="I4424" s="12"/>
      <c r="J4424" s="12" t="s">
        <v>24</v>
      </c>
      <c r="K4424" s="12" t="s">
        <v>25</v>
      </c>
      <c r="L4424" s="12"/>
      <c r="M4424" s="12"/>
      <c r="N4424" s="12" t="s">
        <v>78</v>
      </c>
      <c r="O4424" s="12">
        <v>13</v>
      </c>
      <c r="P4424" s="13">
        <v>197274.35</v>
      </c>
      <c r="Q4424" s="14"/>
    </row>
    <row r="4425" spans="1:17" ht="21">
      <c r="A4425" s="11" t="s">
        <v>17</v>
      </c>
      <c r="B4425" s="12" t="s">
        <v>101</v>
      </c>
      <c r="C4425" s="12" t="s">
        <v>29</v>
      </c>
      <c r="D4425" s="12" t="s">
        <v>102</v>
      </c>
      <c r="E4425" s="12" t="s">
        <v>20</v>
      </c>
      <c r="F4425" s="12" t="s">
        <v>31</v>
      </c>
      <c r="G4425" s="12" t="s">
        <v>96</v>
      </c>
      <c r="H4425" s="12" t="s">
        <v>23</v>
      </c>
      <c r="I4425" s="12"/>
      <c r="J4425" s="12" t="s">
        <v>24</v>
      </c>
      <c r="K4425" s="12" t="s">
        <v>25</v>
      </c>
      <c r="L4425" s="12"/>
      <c r="M4425" s="12"/>
      <c r="N4425" s="12" t="s">
        <v>127</v>
      </c>
      <c r="O4425" s="12">
        <v>40</v>
      </c>
      <c r="P4425" s="13">
        <v>47999.76</v>
      </c>
      <c r="Q4425" s="14"/>
    </row>
    <row r="4426" spans="1:17" ht="21">
      <c r="A4426" s="11" t="s">
        <v>36</v>
      </c>
      <c r="B4426" s="12" t="s">
        <v>37</v>
      </c>
      <c r="C4426" s="12" t="s">
        <v>38</v>
      </c>
      <c r="D4426" s="12" t="s">
        <v>39</v>
      </c>
      <c r="E4426" s="12"/>
      <c r="F4426" s="12" t="s">
        <v>40</v>
      </c>
      <c r="G4426" s="12" t="s">
        <v>41</v>
      </c>
      <c r="H4426" s="12" t="s">
        <v>42</v>
      </c>
      <c r="I4426" s="12"/>
      <c r="J4426" s="12" t="s">
        <v>43</v>
      </c>
      <c r="K4426" s="12"/>
      <c r="L4426" s="12" t="s">
        <v>44</v>
      </c>
      <c r="M4426" s="12">
        <v>5</v>
      </c>
      <c r="N4426" s="12" t="s">
        <v>61</v>
      </c>
      <c r="O4426" s="12">
        <v>43</v>
      </c>
      <c r="P4426" s="13">
        <v>197162.43</v>
      </c>
      <c r="Q4426" s="14"/>
    </row>
    <row r="4427" spans="1:17" ht="21">
      <c r="A4427" s="11" t="s">
        <v>36</v>
      </c>
      <c r="B4427" s="12" t="s">
        <v>149</v>
      </c>
      <c r="C4427" s="12" t="s">
        <v>29</v>
      </c>
      <c r="D4427" s="12" t="s">
        <v>39</v>
      </c>
      <c r="E4427" s="12"/>
      <c r="F4427" s="12" t="s">
        <v>40</v>
      </c>
      <c r="G4427" s="12" t="s">
        <v>41</v>
      </c>
      <c r="H4427" s="12" t="s">
        <v>42</v>
      </c>
      <c r="I4427" s="12"/>
      <c r="J4427" s="12" t="s">
        <v>43</v>
      </c>
      <c r="K4427" s="12" t="s">
        <v>150</v>
      </c>
      <c r="L4427" s="12" t="s">
        <v>44</v>
      </c>
      <c r="M4427" s="12">
        <v>1</v>
      </c>
      <c r="N4427" s="12" t="s">
        <v>100</v>
      </c>
      <c r="O4427" s="12">
        <v>27</v>
      </c>
      <c r="P4427" s="13">
        <v>12444</v>
      </c>
      <c r="Q4427" s="14"/>
    </row>
    <row r="4428" spans="1:17" ht="21">
      <c r="A4428" s="11" t="s">
        <v>17</v>
      </c>
      <c r="B4428" s="12"/>
      <c r="C4428" s="12" t="s">
        <v>18</v>
      </c>
      <c r="D4428" s="12" t="s">
        <v>19</v>
      </c>
      <c r="E4428" s="12" t="s">
        <v>20</v>
      </c>
      <c r="F4428" s="12" t="s">
        <v>21</v>
      </c>
      <c r="G4428" s="12" t="s">
        <v>22</v>
      </c>
      <c r="H4428" s="12" t="s">
        <v>23</v>
      </c>
      <c r="I4428" s="12"/>
      <c r="J4428" s="12" t="s">
        <v>24</v>
      </c>
      <c r="K4428" s="12" t="s">
        <v>25</v>
      </c>
      <c r="L4428" s="12" t="s">
        <v>26</v>
      </c>
      <c r="M4428" s="12"/>
      <c r="N4428" s="12" t="s">
        <v>132</v>
      </c>
      <c r="O4428" s="12">
        <v>24</v>
      </c>
      <c r="P4428" s="13">
        <v>13776.77</v>
      </c>
      <c r="Q4428" s="14"/>
    </row>
    <row r="4429" spans="1:17" ht="21">
      <c r="A4429" s="11" t="s">
        <v>165</v>
      </c>
      <c r="B4429" s="12" t="s">
        <v>3850</v>
      </c>
      <c r="C4429" s="12" t="s">
        <v>29</v>
      </c>
      <c r="D4429" s="12" t="s">
        <v>85</v>
      </c>
      <c r="E4429" s="12" t="s">
        <v>20</v>
      </c>
      <c r="F4429" s="12"/>
      <c r="G4429" s="12" t="s">
        <v>41</v>
      </c>
      <c r="H4429" s="12" t="s">
        <v>33</v>
      </c>
      <c r="I4429" s="12" t="s">
        <v>589</v>
      </c>
      <c r="J4429" s="12" t="s">
        <v>24</v>
      </c>
      <c r="K4429" s="12"/>
      <c r="L4429" s="12" t="s">
        <v>97</v>
      </c>
      <c r="M4429" s="12"/>
      <c r="N4429" s="12" t="s">
        <v>503</v>
      </c>
      <c r="O4429" s="12">
        <v>62</v>
      </c>
      <c r="P4429" s="13">
        <v>80097</v>
      </c>
      <c r="Q4429" s="14"/>
    </row>
    <row r="4430" spans="1:17" ht="21">
      <c r="A4430" s="11" t="s">
        <v>165</v>
      </c>
      <c r="B4430" s="12" t="s">
        <v>1788</v>
      </c>
      <c r="C4430" s="12" t="s">
        <v>73</v>
      </c>
      <c r="D4430" s="12" t="s">
        <v>30</v>
      </c>
      <c r="E4430" s="12" t="s">
        <v>20</v>
      </c>
      <c r="F4430" s="12" t="s">
        <v>76</v>
      </c>
      <c r="G4430" s="12"/>
      <c r="H4430" s="12" t="s">
        <v>33</v>
      </c>
      <c r="I4430" s="12"/>
      <c r="J4430" s="12"/>
      <c r="K4430" s="12" t="s">
        <v>2518</v>
      </c>
      <c r="L4430" s="12" t="s">
        <v>303</v>
      </c>
      <c r="M4430" s="12"/>
      <c r="N4430" s="12" t="s">
        <v>2355</v>
      </c>
      <c r="O4430" s="12">
        <v>61</v>
      </c>
      <c r="P4430" s="13">
        <v>15165.26</v>
      </c>
      <c r="Q4430" s="14"/>
    </row>
    <row r="4431" spans="1:17" ht="21">
      <c r="A4431" s="11" t="s">
        <v>165</v>
      </c>
      <c r="B4431" s="12" t="s">
        <v>2023</v>
      </c>
      <c r="C4431" s="12" t="s">
        <v>73</v>
      </c>
      <c r="D4431" s="12" t="s">
        <v>85</v>
      </c>
      <c r="E4431" s="12" t="s">
        <v>75</v>
      </c>
      <c r="F4431" s="12" t="s">
        <v>145</v>
      </c>
      <c r="G4431" s="12" t="s">
        <v>41</v>
      </c>
      <c r="H4431" s="12" t="s">
        <v>42</v>
      </c>
      <c r="I4431" s="12"/>
      <c r="J4431" s="12" t="s">
        <v>43</v>
      </c>
      <c r="K4431" s="12" t="s">
        <v>2024</v>
      </c>
      <c r="L4431" s="12"/>
      <c r="M4431" s="12"/>
      <c r="N4431" s="12" t="s">
        <v>2857</v>
      </c>
      <c r="O4431" s="12">
        <v>18</v>
      </c>
      <c r="P4431" s="13">
        <v>32449.45</v>
      </c>
      <c r="Q4431" s="14"/>
    </row>
    <row r="4432" spans="1:17" ht="21">
      <c r="A4432" s="11" t="s">
        <v>165</v>
      </c>
      <c r="B4432" s="12" t="s">
        <v>2023</v>
      </c>
      <c r="C4432" s="12" t="s">
        <v>73</v>
      </c>
      <c r="D4432" s="12" t="s">
        <v>85</v>
      </c>
      <c r="E4432" s="12" t="s">
        <v>20</v>
      </c>
      <c r="F4432" s="12" t="s">
        <v>76</v>
      </c>
      <c r="G4432" s="12" t="s">
        <v>32</v>
      </c>
      <c r="H4432" s="12" t="s">
        <v>42</v>
      </c>
      <c r="I4432" s="12"/>
      <c r="J4432" s="12" t="s">
        <v>43</v>
      </c>
      <c r="K4432" s="12" t="s">
        <v>312</v>
      </c>
      <c r="L4432" s="12"/>
      <c r="M4432" s="12"/>
      <c r="N4432" s="12" t="s">
        <v>2266</v>
      </c>
      <c r="O4432" s="12">
        <v>63</v>
      </c>
      <c r="P4432" s="13">
        <v>30679.48</v>
      </c>
      <c r="Q4432" s="14"/>
    </row>
    <row r="4433" spans="1:17" ht="21">
      <c r="A4433" s="11" t="s">
        <v>165</v>
      </c>
      <c r="B4433" s="12" t="s">
        <v>1056</v>
      </c>
      <c r="C4433" s="12" t="s">
        <v>29</v>
      </c>
      <c r="D4433" s="12" t="s">
        <v>853</v>
      </c>
      <c r="E4433" s="12" t="s">
        <v>1187</v>
      </c>
      <c r="F4433" s="12" t="s">
        <v>76</v>
      </c>
      <c r="G4433" s="12" t="s">
        <v>41</v>
      </c>
      <c r="H4433" s="12" t="s">
        <v>256</v>
      </c>
      <c r="I4433" s="12"/>
      <c r="J4433" s="12" t="s">
        <v>43</v>
      </c>
      <c r="K4433" s="12" t="s">
        <v>799</v>
      </c>
      <c r="L4433" s="12"/>
      <c r="M4433" s="12"/>
      <c r="N4433" s="12" t="s">
        <v>2804</v>
      </c>
      <c r="O4433" s="12">
        <v>22</v>
      </c>
      <c r="P4433" s="13">
        <v>86484.51</v>
      </c>
      <c r="Q4433" s="14"/>
    </row>
    <row r="4434" spans="1:17" ht="21">
      <c r="A4434" s="11" t="s">
        <v>165</v>
      </c>
      <c r="B4434" s="12" t="s">
        <v>1701</v>
      </c>
      <c r="C4434" s="12" t="s">
        <v>18</v>
      </c>
      <c r="D4434" s="12"/>
      <c r="E4434" s="12" t="s">
        <v>20</v>
      </c>
      <c r="F4434" s="12" t="s">
        <v>76</v>
      </c>
      <c r="G4434" s="12" t="s">
        <v>77</v>
      </c>
      <c r="H4434" s="12" t="s">
        <v>256</v>
      </c>
      <c r="I4434" s="12"/>
      <c r="J4434" s="12" t="s">
        <v>24</v>
      </c>
      <c r="K4434" s="12" t="s">
        <v>506</v>
      </c>
      <c r="L4434" s="12" t="s">
        <v>44</v>
      </c>
      <c r="M4434" s="12">
        <v>4</v>
      </c>
      <c r="N4434" s="12" t="s">
        <v>1955</v>
      </c>
      <c r="O4434" s="12">
        <v>37</v>
      </c>
      <c r="P4434" s="13">
        <v>155925</v>
      </c>
      <c r="Q4434" s="14"/>
    </row>
    <row r="4435" spans="1:17" ht="21">
      <c r="A4435" s="11" t="s">
        <v>165</v>
      </c>
      <c r="B4435" s="12" t="s">
        <v>2560</v>
      </c>
      <c r="C4435" s="12" t="s">
        <v>218</v>
      </c>
      <c r="D4435" s="12" t="s">
        <v>30</v>
      </c>
      <c r="E4435" s="12" t="s">
        <v>75</v>
      </c>
      <c r="F4435" s="12" t="s">
        <v>3389</v>
      </c>
      <c r="G4435" s="12" t="s">
        <v>41</v>
      </c>
      <c r="H4435" s="12" t="s">
        <v>33</v>
      </c>
      <c r="I4435" s="12" t="s">
        <v>589</v>
      </c>
      <c r="J4435" s="12" t="s">
        <v>2840</v>
      </c>
      <c r="K4435" s="12"/>
      <c r="L4435" s="12"/>
      <c r="M4435" s="12"/>
      <c r="N4435" s="12" t="s">
        <v>972</v>
      </c>
      <c r="O4435" s="12">
        <v>35</v>
      </c>
      <c r="P4435" s="13">
        <v>21788</v>
      </c>
      <c r="Q4435" s="14"/>
    </row>
    <row r="4436" spans="1:17" ht="21">
      <c r="A4436" s="11" t="s">
        <v>17</v>
      </c>
      <c r="B4436" s="12"/>
      <c r="C4436" s="12" t="s">
        <v>29</v>
      </c>
      <c r="D4436" s="12" t="s">
        <v>19</v>
      </c>
      <c r="E4436" s="12" t="s">
        <v>94</v>
      </c>
      <c r="F4436" s="12" t="s">
        <v>95</v>
      </c>
      <c r="G4436" s="12" t="s">
        <v>96</v>
      </c>
      <c r="H4436" s="12" t="s">
        <v>23</v>
      </c>
      <c r="I4436" s="12"/>
      <c r="J4436" s="12" t="s">
        <v>24</v>
      </c>
      <c r="K4436" s="12" t="s">
        <v>25</v>
      </c>
      <c r="L4436" s="12" t="s">
        <v>97</v>
      </c>
      <c r="M4436" s="12">
        <v>5</v>
      </c>
      <c r="N4436" s="12" t="s">
        <v>151</v>
      </c>
      <c r="O4436" s="12">
        <v>60</v>
      </c>
      <c r="P4436" s="13">
        <v>13971.44</v>
      </c>
      <c r="Q4436" s="14"/>
    </row>
    <row r="4437" spans="1:17" ht="21">
      <c r="A4437" s="11" t="s">
        <v>28</v>
      </c>
      <c r="B4437" s="12"/>
      <c r="C4437" s="12" t="s">
        <v>18</v>
      </c>
      <c r="D4437" s="12" t="s">
        <v>287</v>
      </c>
      <c r="E4437" s="12" t="s">
        <v>32</v>
      </c>
      <c r="F4437" s="12" t="s">
        <v>288</v>
      </c>
      <c r="G4437" s="12" t="s">
        <v>77</v>
      </c>
      <c r="H4437" s="12" t="s">
        <v>23</v>
      </c>
      <c r="I4437" s="12"/>
      <c r="J4437" s="12" t="s">
        <v>24</v>
      </c>
      <c r="K4437" s="12" t="s">
        <v>25</v>
      </c>
      <c r="L4437" s="12" t="s">
        <v>97</v>
      </c>
      <c r="M4437" s="12">
        <v>4.7</v>
      </c>
      <c r="N4437" s="12" t="s">
        <v>151</v>
      </c>
      <c r="O4437" s="12">
        <v>38</v>
      </c>
      <c r="P4437" s="13">
        <v>119687.4</v>
      </c>
      <c r="Q4437" s="14"/>
    </row>
    <row r="4438" spans="1:17" ht="21">
      <c r="A4438" s="11" t="s">
        <v>28</v>
      </c>
      <c r="B4438" s="12"/>
      <c r="C4438" s="12" t="s">
        <v>29</v>
      </c>
      <c r="D4438" s="12" t="s">
        <v>85</v>
      </c>
      <c r="E4438" s="12" t="s">
        <v>20</v>
      </c>
      <c r="F4438" s="12" t="s">
        <v>99</v>
      </c>
      <c r="G4438" s="12" t="s">
        <v>77</v>
      </c>
      <c r="H4438" s="12" t="s">
        <v>23</v>
      </c>
      <c r="I4438" s="12"/>
      <c r="J4438" s="12" t="s">
        <v>24</v>
      </c>
      <c r="K4438" s="12" t="s">
        <v>25</v>
      </c>
      <c r="L4438" s="12" t="s">
        <v>97</v>
      </c>
      <c r="M4438" s="12">
        <v>4.4000000000000004</v>
      </c>
      <c r="N4438" s="12" t="s">
        <v>211</v>
      </c>
      <c r="O4438" s="12">
        <v>18</v>
      </c>
      <c r="P4438" s="13">
        <v>23596.11</v>
      </c>
      <c r="Q4438" s="14"/>
    </row>
    <row r="4439" spans="1:17" ht="21">
      <c r="A4439" s="11" t="s">
        <v>165</v>
      </c>
      <c r="B4439" s="12" t="s">
        <v>2908</v>
      </c>
      <c r="C4439" s="12" t="s">
        <v>18</v>
      </c>
      <c r="D4439" s="12" t="s">
        <v>85</v>
      </c>
      <c r="E4439" s="12" t="s">
        <v>1187</v>
      </c>
      <c r="F4439" s="12" t="s">
        <v>86</v>
      </c>
      <c r="G4439" s="12" t="s">
        <v>41</v>
      </c>
      <c r="H4439" s="12" t="s">
        <v>33</v>
      </c>
      <c r="I4439" s="12" t="s">
        <v>589</v>
      </c>
      <c r="J4439" s="12" t="s">
        <v>3511</v>
      </c>
      <c r="K4439" s="12"/>
      <c r="L4439" s="12"/>
      <c r="M4439" s="12"/>
      <c r="N4439" s="12" t="s">
        <v>2253</v>
      </c>
      <c r="O4439" s="12">
        <v>33</v>
      </c>
      <c r="P4439" s="13">
        <v>23999.52</v>
      </c>
      <c r="Q4439" s="14"/>
    </row>
    <row r="4440" spans="1:17" ht="21">
      <c r="A4440" s="11" t="s">
        <v>36</v>
      </c>
      <c r="B4440" s="12" t="s">
        <v>37</v>
      </c>
      <c r="C4440" s="12" t="s">
        <v>38</v>
      </c>
      <c r="D4440" s="12" t="s">
        <v>39</v>
      </c>
      <c r="E4440" s="12"/>
      <c r="F4440" s="12" t="s">
        <v>40</v>
      </c>
      <c r="G4440" s="12" t="s">
        <v>41</v>
      </c>
      <c r="H4440" s="12" t="s">
        <v>42</v>
      </c>
      <c r="I4440" s="12"/>
      <c r="J4440" s="12" t="s">
        <v>43</v>
      </c>
      <c r="K4440" s="12"/>
      <c r="L4440" s="12" t="s">
        <v>44</v>
      </c>
      <c r="M4440" s="12">
        <v>5</v>
      </c>
      <c r="N4440" s="12" t="s">
        <v>61</v>
      </c>
      <c r="O4440" s="12">
        <v>59</v>
      </c>
      <c r="P4440" s="13">
        <v>22619.42</v>
      </c>
      <c r="Q4440" s="14"/>
    </row>
    <row r="4441" spans="1:17" ht="21">
      <c r="A4441" s="11" t="s">
        <v>36</v>
      </c>
      <c r="B4441" s="12" t="s">
        <v>149</v>
      </c>
      <c r="C4441" s="12" t="s">
        <v>29</v>
      </c>
      <c r="D4441" s="12" t="s">
        <v>39</v>
      </c>
      <c r="E4441" s="12"/>
      <c r="F4441" s="12" t="s">
        <v>40</v>
      </c>
      <c r="G4441" s="12" t="s">
        <v>41</v>
      </c>
      <c r="H4441" s="12" t="s">
        <v>42</v>
      </c>
      <c r="I4441" s="12"/>
      <c r="J4441" s="12" t="s">
        <v>43</v>
      </c>
      <c r="K4441" s="12" t="s">
        <v>150</v>
      </c>
      <c r="L4441" s="12" t="s">
        <v>44</v>
      </c>
      <c r="M4441" s="12">
        <v>1</v>
      </c>
      <c r="N4441" s="12" t="s">
        <v>100</v>
      </c>
      <c r="O4441" s="12">
        <v>40</v>
      </c>
      <c r="P4441" s="13">
        <v>103729.45</v>
      </c>
      <c r="Q4441" s="14"/>
    </row>
    <row r="4442" spans="1:17" ht="21">
      <c r="A4442" s="11" t="s">
        <v>36</v>
      </c>
      <c r="B4442" s="12" t="s">
        <v>37</v>
      </c>
      <c r="C4442" s="12" t="s">
        <v>38</v>
      </c>
      <c r="D4442" s="12" t="s">
        <v>39</v>
      </c>
      <c r="E4442" s="12"/>
      <c r="F4442" s="12" t="s">
        <v>40</v>
      </c>
      <c r="G4442" s="12" t="s">
        <v>41</v>
      </c>
      <c r="H4442" s="12" t="s">
        <v>42</v>
      </c>
      <c r="I4442" s="12"/>
      <c r="J4442" s="12" t="s">
        <v>43</v>
      </c>
      <c r="K4442" s="12"/>
      <c r="L4442" s="12" t="s">
        <v>44</v>
      </c>
      <c r="M4442" s="12">
        <v>5</v>
      </c>
      <c r="N4442" s="12" t="s">
        <v>61</v>
      </c>
      <c r="O4442" s="12">
        <v>18</v>
      </c>
      <c r="P4442" s="13">
        <v>67392</v>
      </c>
      <c r="Q4442" s="14"/>
    </row>
    <row r="4443" spans="1:17" ht="21">
      <c r="A4443" s="11" t="s">
        <v>36</v>
      </c>
      <c r="B4443" s="12" t="s">
        <v>149</v>
      </c>
      <c r="C4443" s="12" t="s">
        <v>29</v>
      </c>
      <c r="D4443" s="12" t="s">
        <v>39</v>
      </c>
      <c r="E4443" s="12"/>
      <c r="F4443" s="12" t="s">
        <v>40</v>
      </c>
      <c r="G4443" s="12" t="s">
        <v>41</v>
      </c>
      <c r="H4443" s="12" t="s">
        <v>42</v>
      </c>
      <c r="I4443" s="12"/>
      <c r="J4443" s="12" t="s">
        <v>43</v>
      </c>
      <c r="K4443" s="12" t="s">
        <v>150</v>
      </c>
      <c r="L4443" s="12" t="s">
        <v>44</v>
      </c>
      <c r="M4443" s="12">
        <v>1</v>
      </c>
      <c r="N4443" s="12" t="s">
        <v>100</v>
      </c>
      <c r="O4443" s="12">
        <v>37</v>
      </c>
      <c r="P4443" s="13">
        <v>180559.39</v>
      </c>
      <c r="Q4443" s="14"/>
    </row>
    <row r="4444" spans="1:17" ht="21">
      <c r="A4444" s="11" t="s">
        <v>17</v>
      </c>
      <c r="B4444" s="12"/>
      <c r="C4444" s="12" t="s">
        <v>18</v>
      </c>
      <c r="D4444" s="12" t="s">
        <v>19</v>
      </c>
      <c r="E4444" s="12" t="s">
        <v>20</v>
      </c>
      <c r="F4444" s="12" t="s">
        <v>21</v>
      </c>
      <c r="G4444" s="12" t="s">
        <v>22</v>
      </c>
      <c r="H4444" s="12" t="s">
        <v>23</v>
      </c>
      <c r="I4444" s="12"/>
      <c r="J4444" s="12" t="s">
        <v>24</v>
      </c>
      <c r="K4444" s="12" t="s">
        <v>25</v>
      </c>
      <c r="L4444" s="12" t="s">
        <v>26</v>
      </c>
      <c r="M4444" s="12"/>
      <c r="N4444" s="12" t="s">
        <v>132</v>
      </c>
      <c r="O4444" s="12">
        <v>17</v>
      </c>
      <c r="P4444" s="13" t="s">
        <v>3851</v>
      </c>
      <c r="Q4444" s="14"/>
    </row>
    <row r="4445" spans="1:17" ht="21">
      <c r="A4445" s="11" t="s">
        <v>165</v>
      </c>
      <c r="B4445" s="12" t="s">
        <v>2894</v>
      </c>
      <c r="C4445" s="12" t="s">
        <v>29</v>
      </c>
      <c r="D4445" s="12" t="s">
        <v>85</v>
      </c>
      <c r="E4445" s="12" t="s">
        <v>75</v>
      </c>
      <c r="F4445" s="12" t="s">
        <v>126</v>
      </c>
      <c r="G4445" s="12" t="s">
        <v>22</v>
      </c>
      <c r="H4445" s="12" t="s">
        <v>338</v>
      </c>
      <c r="I4445" s="12" t="s">
        <v>589</v>
      </c>
      <c r="J4445" s="12" t="s">
        <v>24</v>
      </c>
      <c r="K4445" s="12"/>
      <c r="L4445" s="12"/>
      <c r="M4445" s="12"/>
      <c r="N4445" s="12" t="s">
        <v>1121</v>
      </c>
      <c r="O4445" s="12">
        <v>53</v>
      </c>
      <c r="P4445" s="13" t="s">
        <v>3852</v>
      </c>
      <c r="Q4445" s="14"/>
    </row>
    <row r="4446" spans="1:17" ht="21">
      <c r="A4446" s="11" t="s">
        <v>165</v>
      </c>
      <c r="B4446" s="12" t="s">
        <v>2908</v>
      </c>
      <c r="C4446" s="12" t="s">
        <v>18</v>
      </c>
      <c r="D4446" s="12"/>
      <c r="E4446" s="12" t="s">
        <v>75</v>
      </c>
      <c r="F4446" s="12" t="s">
        <v>86</v>
      </c>
      <c r="G4446" s="12" t="s">
        <v>22</v>
      </c>
      <c r="H4446" s="12" t="s">
        <v>256</v>
      </c>
      <c r="I4446" s="12"/>
      <c r="J4446" s="12" t="s">
        <v>24</v>
      </c>
      <c r="K4446" s="12" t="s">
        <v>506</v>
      </c>
      <c r="L4446" s="12" t="s">
        <v>3853</v>
      </c>
      <c r="M4446" s="12"/>
      <c r="N4446" s="12" t="s">
        <v>1794</v>
      </c>
      <c r="O4446" s="12">
        <v>37</v>
      </c>
      <c r="P4446" s="13" t="s">
        <v>3854</v>
      </c>
      <c r="Q4446" s="14"/>
    </row>
    <row r="4447" spans="1:17" ht="21">
      <c r="A4447" s="11" t="s">
        <v>165</v>
      </c>
      <c r="B4447" s="12" t="s">
        <v>1551</v>
      </c>
      <c r="C4447" s="12" t="s">
        <v>18</v>
      </c>
      <c r="D4447" s="12" t="s">
        <v>85</v>
      </c>
      <c r="E4447" s="12" t="s">
        <v>49</v>
      </c>
      <c r="F4447" s="12" t="s">
        <v>86</v>
      </c>
      <c r="G4447" s="12"/>
      <c r="H4447" s="12" t="s">
        <v>33</v>
      </c>
      <c r="I4447" s="12"/>
      <c r="J4447" s="12" t="s">
        <v>24</v>
      </c>
      <c r="K4447" s="12" t="s">
        <v>506</v>
      </c>
      <c r="L4447" s="12" t="s">
        <v>2117</v>
      </c>
      <c r="M4447" s="12"/>
      <c r="N4447" s="12" t="s">
        <v>2325</v>
      </c>
      <c r="O4447" s="12">
        <v>62</v>
      </c>
      <c r="P4447" s="13" t="s">
        <v>3855</v>
      </c>
      <c r="Q4447" s="14"/>
    </row>
  </sheetData>
  <conditionalFormatting sqref="O2:O1048576">
    <cfRule type="dataBar" priority="1">
      <dataBar>
        <cfvo type="min" val="0"/>
        <cfvo type="max" val="0"/>
        <color rgb="FFFF555A"/>
      </dataBar>
      <extLst>
        <ext xmlns:x14="http://schemas.microsoft.com/office/spreadsheetml/2009/9/main" uri="{B025F937-C7B1-47D3-B67F-A62EFF666E3E}">
          <x14:id>{0093AC24-6EC7-4243-8203-A3734693F0F0}</x14:id>
        </ext>
      </extLst>
    </cfRule>
  </conditionalFormatting>
  <pageMargins left="0.7" right="0.7" top="0.75" bottom="0.75" header="0.3" footer="0.3"/>
  <pageSetup paperSize="9" orientation="portrait" verticalDpi="0" r:id="rId1"/>
  <extLst>
    <ext xmlns:x14="http://schemas.microsoft.com/office/spreadsheetml/2009/9/main" uri="{78C0D931-6437-407d-A8EE-F0AAD7539E65}">
      <x14:conditionalFormattings>
        <x14:conditionalFormatting xmlns:xm="http://schemas.microsoft.com/office/excel/2006/main">
          <x14:cfRule type="dataBar" id="{0093AC24-6EC7-4243-8203-A3734693F0F0}">
            <x14:dataBar minLength="0" maxLength="100" gradient="0">
              <x14:cfvo type="autoMin"/>
              <x14:cfvo type="autoMax"/>
              <x14:negativeFillColor rgb="FFFF0000"/>
              <x14:axisColor rgb="FF000000"/>
            </x14:dataBar>
          </x14:cfRule>
          <xm:sqref>O2:O1048576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dimension ref="A3:R81"/>
  <sheetViews>
    <sheetView topLeftCell="A18" zoomScale="84" zoomScaleNormal="84" workbookViewId="0">
      <selection activeCell="L39" sqref="L39"/>
    </sheetView>
  </sheetViews>
  <sheetFormatPr defaultRowHeight="15"/>
  <cols>
    <col min="1" max="1" width="12.5703125" bestFit="1" customWidth="1"/>
    <col min="2" max="2" width="16.42578125" bestFit="1" customWidth="1"/>
    <col min="3" max="4" width="20.42578125" bestFit="1" customWidth="1"/>
    <col min="5" max="5" width="19.5703125" bestFit="1" customWidth="1"/>
    <col min="6" max="6" width="23" bestFit="1" customWidth="1"/>
    <col min="7" max="7" width="16" bestFit="1" customWidth="1"/>
    <col min="8" max="8" width="16.28515625" bestFit="1" customWidth="1"/>
    <col min="9" max="9" width="19.5703125" bestFit="1" customWidth="1"/>
    <col min="10" max="10" width="10.42578125" bestFit="1" customWidth="1"/>
    <col min="12" max="12" width="6.42578125" bestFit="1" customWidth="1"/>
    <col min="13" max="13" width="11.5703125" bestFit="1" customWidth="1"/>
    <col min="14" max="14" width="10.42578125" bestFit="1" customWidth="1"/>
    <col min="16" max="16" width="13.85546875" bestFit="1" customWidth="1"/>
    <col min="17" max="17" width="11.7109375" bestFit="1" customWidth="1"/>
    <col min="18" max="18" width="10.42578125" bestFit="1" customWidth="1"/>
  </cols>
  <sheetData>
    <row r="3" spans="1:18">
      <c r="A3" s="21" t="s">
        <v>3856</v>
      </c>
      <c r="B3" s="21"/>
      <c r="C3" s="21"/>
      <c r="D3" s="21" t="s">
        <v>15</v>
      </c>
    </row>
    <row r="4" spans="1:18">
      <c r="A4" s="5">
        <v>204904365.72999948</v>
      </c>
      <c r="D4" s="5">
        <f>GETPIVOTDATA("Total Sales",$A$3)</f>
        <v>204904365.72999948</v>
      </c>
    </row>
    <row r="9" spans="1:18">
      <c r="A9" s="21" t="s">
        <v>3858</v>
      </c>
      <c r="B9" s="21" t="s">
        <v>3856</v>
      </c>
      <c r="C9" s="21" t="s">
        <v>3859</v>
      </c>
      <c r="D9" s="21" t="s">
        <v>3857</v>
      </c>
      <c r="F9" s="21" t="str">
        <f t="shared" ref="F9:I10" si="0">A9</f>
        <v>Sum of Sale Product Count</v>
      </c>
      <c r="G9" s="21" t="str">
        <f t="shared" si="0"/>
        <v>Sum of Total Sales</v>
      </c>
      <c r="H9" s="21" t="str">
        <f t="shared" si="0"/>
        <v>Sum of Total Stock</v>
      </c>
      <c r="I9" s="21" t="str">
        <f t="shared" si="0"/>
        <v>Sum of Available Stock</v>
      </c>
    </row>
    <row r="10" spans="1:18">
      <c r="A10">
        <v>171678</v>
      </c>
      <c r="B10" s="5">
        <v>204904365.72999948</v>
      </c>
      <c r="C10">
        <v>1289463</v>
      </c>
      <c r="D10">
        <v>1117785</v>
      </c>
      <c r="F10">
        <f t="shared" si="0"/>
        <v>171678</v>
      </c>
      <c r="G10" s="5">
        <f t="shared" si="0"/>
        <v>204904365.72999948</v>
      </c>
      <c r="H10">
        <f t="shared" si="0"/>
        <v>1289463</v>
      </c>
      <c r="I10">
        <f t="shared" si="0"/>
        <v>1117785</v>
      </c>
    </row>
    <row r="13" spans="1:18">
      <c r="B13" s="32" t="s">
        <v>3862</v>
      </c>
      <c r="C13" s="32"/>
      <c r="D13" s="32"/>
      <c r="E13" s="32"/>
      <c r="P13" s="22" t="s">
        <v>3871</v>
      </c>
      <c r="Q13" s="23"/>
      <c r="R13" s="24"/>
    </row>
    <row r="14" spans="1:18">
      <c r="H14" s="22" t="s">
        <v>3866</v>
      </c>
      <c r="I14" s="23"/>
      <c r="J14" s="24"/>
      <c r="L14" s="25" t="s">
        <v>3870</v>
      </c>
      <c r="M14" s="25"/>
      <c r="N14" s="25"/>
      <c r="P14" s="26"/>
      <c r="Q14" s="26"/>
      <c r="R14" s="26"/>
    </row>
    <row r="15" spans="1:18">
      <c r="A15" s="21" t="s">
        <v>3860</v>
      </c>
      <c r="B15" s="21" t="s">
        <v>3858</v>
      </c>
      <c r="C15" s="21"/>
      <c r="D15" s="20" t="s">
        <v>3863</v>
      </c>
      <c r="E15" s="20" t="s">
        <v>3864</v>
      </c>
      <c r="F15" s="20" t="s">
        <v>3865</v>
      </c>
      <c r="G15" s="19"/>
      <c r="H15" s="20" t="s">
        <v>3867</v>
      </c>
      <c r="I15" s="20" t="s">
        <v>3868</v>
      </c>
      <c r="J15" s="20" t="s">
        <v>3869</v>
      </c>
      <c r="K15" s="19"/>
      <c r="L15" s="20" t="s">
        <v>3867</v>
      </c>
      <c r="M15" s="20" t="s">
        <v>3868</v>
      </c>
      <c r="N15" s="20" t="s">
        <v>3869</v>
      </c>
      <c r="O15" s="19"/>
      <c r="P15" s="20" t="s">
        <v>3867</v>
      </c>
      <c r="Q15" s="20" t="s">
        <v>3872</v>
      </c>
      <c r="R15" s="20" t="s">
        <v>3865</v>
      </c>
    </row>
    <row r="16" spans="1:18">
      <c r="A16" s="6" t="s">
        <v>152</v>
      </c>
      <c r="B16">
        <v>66210</v>
      </c>
      <c r="D16" s="7" t="str">
        <f>A16</f>
        <v>DELL</v>
      </c>
      <c r="E16" s="7">
        <f>GETPIVOTDATA("Sale Product Count",$A$15,"brand","DELL")</f>
        <v>66210</v>
      </c>
      <c r="F16" s="8">
        <f>E16/$E$19</f>
        <v>0.5373577677861282</v>
      </c>
      <c r="H16" s="7" t="str">
        <f>A16</f>
        <v>DELL</v>
      </c>
      <c r="I16" s="7">
        <f>GETPIVOTDATA("Sale Product Count",$A$15,"brand","DELL")</f>
        <v>66210</v>
      </c>
      <c r="J16" s="8">
        <f>I16/I18</f>
        <v>0.5373577677861282</v>
      </c>
      <c r="L16" s="7" t="str">
        <f>A17</f>
        <v>HP</v>
      </c>
      <c r="M16" s="7">
        <f>E17</f>
        <v>32079</v>
      </c>
      <c r="N16" s="8">
        <f>M16/$M$18</f>
        <v>0.2603519080623955</v>
      </c>
      <c r="P16" s="7" t="str">
        <f>A18</f>
        <v>ROKC</v>
      </c>
      <c r="Q16" s="7">
        <f>GETPIVOTDATA("Sale Product Count",$A$15,"brand","ROKC")</f>
        <v>24925</v>
      </c>
      <c r="R16" s="8">
        <f>Q16/$Q$18</f>
        <v>0.2022903241514763</v>
      </c>
    </row>
    <row r="17" spans="1:18">
      <c r="A17" s="6" t="s">
        <v>28</v>
      </c>
      <c r="B17">
        <v>32079</v>
      </c>
      <c r="D17" s="7" t="str">
        <f>A17</f>
        <v>HP</v>
      </c>
      <c r="E17" s="7">
        <f>GETPIVOTDATA("Sale Product Count",$A$15,"brand","HP")</f>
        <v>32079</v>
      </c>
      <c r="F17" s="8">
        <f t="shared" ref="F17:F18" si="1">E17/$E$19</f>
        <v>0.2603519080623955</v>
      </c>
      <c r="H17" s="7" t="s">
        <v>414</v>
      </c>
      <c r="I17" s="7">
        <f>GETPIVOTDATA("Sale Product Count",$A$15,"brand","HP")+GETPIVOTDATA("Sale Product Count",$A$15,"brand","ROKC")</f>
        <v>57004</v>
      </c>
      <c r="J17" s="8">
        <f>I17/I18</f>
        <v>0.4626422322138718</v>
      </c>
      <c r="L17" s="7" t="s">
        <v>414</v>
      </c>
      <c r="M17" s="7">
        <f>GETPIVOTDATA("Sale Product Count",$A$15,"brand","DELL")+GETPIVOTDATA("Sale Product Count",$A$15,"brand","ROKC")</f>
        <v>91135</v>
      </c>
      <c r="N17" s="8">
        <f>M17/$M$18</f>
        <v>0.7396480919376045</v>
      </c>
      <c r="P17" s="7" t="s">
        <v>414</v>
      </c>
      <c r="Q17" s="7">
        <f>GETPIVOTDATA("Sale Product Count",$A$15,"brand","DELL")+GETPIVOTDATA("Sale Product Count",$A$15,"brand","HP")</f>
        <v>98289</v>
      </c>
      <c r="R17" s="8">
        <f>Q17/$Q$18</f>
        <v>0.7977096758485237</v>
      </c>
    </row>
    <row r="18" spans="1:18">
      <c r="A18" s="6" t="s">
        <v>17</v>
      </c>
      <c r="B18">
        <v>24925</v>
      </c>
      <c r="D18" s="7" t="str">
        <f>A18</f>
        <v>ROKC</v>
      </c>
      <c r="E18" s="7">
        <f>GETPIVOTDATA("Sale Product Count",$A$15,"brand","ROKC")</f>
        <v>24925</v>
      </c>
      <c r="F18" s="8">
        <f t="shared" si="1"/>
        <v>0.2022903241514763</v>
      </c>
      <c r="H18" s="7"/>
      <c r="I18" s="7">
        <f>SUM(I16:I17)</f>
        <v>123214</v>
      </c>
      <c r="J18" s="7"/>
      <c r="L18" s="7"/>
      <c r="M18" s="7">
        <f>SUM(M16:M17)</f>
        <v>123214</v>
      </c>
      <c r="N18" s="7"/>
      <c r="P18" s="7"/>
      <c r="Q18" s="7">
        <f>SUM(Q16:Q17)</f>
        <v>123214</v>
      </c>
      <c r="R18" s="7"/>
    </row>
    <row r="19" spans="1:18">
      <c r="A19" s="27" t="s">
        <v>3861</v>
      </c>
      <c r="B19">
        <v>123214</v>
      </c>
      <c r="D19" s="7"/>
      <c r="E19" s="7">
        <f>SUM(E16:E18)</f>
        <v>123214</v>
      </c>
      <c r="F19" s="7"/>
    </row>
    <row r="31" spans="1:18">
      <c r="C31" s="21" t="s">
        <v>3875</v>
      </c>
      <c r="D31" s="28"/>
    </row>
    <row r="34" spans="1:6">
      <c r="A34" s="28" t="s">
        <v>3860</v>
      </c>
      <c r="B34" s="28" t="s">
        <v>3856</v>
      </c>
      <c r="D34" s="20" t="s">
        <v>3873</v>
      </c>
      <c r="E34" s="20" t="s">
        <v>15</v>
      </c>
      <c r="F34" s="20" t="s">
        <v>3874</v>
      </c>
    </row>
    <row r="35" spans="1:6">
      <c r="A35" s="6" t="s">
        <v>77</v>
      </c>
      <c r="B35" s="5">
        <v>61932588.119999938</v>
      </c>
      <c r="D35" s="7" t="str">
        <f t="shared" ref="D35:E40" si="2">A35</f>
        <v>16 GB</v>
      </c>
      <c r="E35" s="9">
        <f t="shared" si="2"/>
        <v>61932588.119999938</v>
      </c>
      <c r="F35" s="8">
        <f>E35/GETPIVOTDATA("Total Sales",$A$34)</f>
        <v>0.39007924986526082</v>
      </c>
    </row>
    <row r="36" spans="1:6">
      <c r="A36" s="6" t="s">
        <v>41</v>
      </c>
      <c r="B36" s="5">
        <v>51501312.020000026</v>
      </c>
      <c r="D36" s="7" t="str">
        <f t="shared" si="2"/>
        <v>32 GB</v>
      </c>
      <c r="E36" s="9">
        <f t="shared" si="2"/>
        <v>51501312.020000026</v>
      </c>
      <c r="F36" s="8">
        <f>E36/$E$40</f>
        <v>0.32437838898179039</v>
      </c>
    </row>
    <row r="37" spans="1:6">
      <c r="A37" s="6" t="s">
        <v>22</v>
      </c>
      <c r="B37" s="5">
        <v>34890065.42999997</v>
      </c>
      <c r="D37" s="7" t="str">
        <f t="shared" si="2"/>
        <v>8 GB</v>
      </c>
      <c r="E37" s="9">
        <f t="shared" si="2"/>
        <v>34890065.42999997</v>
      </c>
      <c r="F37" s="8">
        <f t="shared" ref="F37:F39" si="3">E37/$E$40</f>
        <v>0.21975329893066758</v>
      </c>
    </row>
    <row r="38" spans="1:6">
      <c r="A38" s="6" t="s">
        <v>67</v>
      </c>
      <c r="B38" s="5">
        <v>10262040.409999998</v>
      </c>
      <c r="D38" s="7" t="str">
        <f t="shared" si="2"/>
        <v>4 GB</v>
      </c>
      <c r="E38" s="9">
        <f t="shared" si="2"/>
        <v>10262040.409999998</v>
      </c>
      <c r="F38" s="8">
        <f t="shared" si="3"/>
        <v>6.4634938515141724E-2</v>
      </c>
    </row>
    <row r="39" spans="1:6">
      <c r="A39" s="6" t="s">
        <v>805</v>
      </c>
      <c r="B39" s="5">
        <v>183239.35000000003</v>
      </c>
      <c r="D39" s="7" t="str">
        <f t="shared" si="2"/>
        <v>6 GB</v>
      </c>
      <c r="E39" s="9">
        <f t="shared" si="2"/>
        <v>183239.35000000003</v>
      </c>
      <c r="F39" s="8">
        <f t="shared" si="3"/>
        <v>1.1541237071394986E-3</v>
      </c>
    </row>
    <row r="40" spans="1:6">
      <c r="A40" s="27" t="s">
        <v>3861</v>
      </c>
      <c r="B40" s="5">
        <v>158769245.32999992</v>
      </c>
      <c r="D40" s="7" t="str">
        <f t="shared" si="2"/>
        <v>Grand Total</v>
      </c>
      <c r="E40" s="9">
        <f t="shared" si="2"/>
        <v>158769245.32999992</v>
      </c>
      <c r="F40" s="8"/>
    </row>
    <row r="57" spans="1:5">
      <c r="A57" s="28" t="s">
        <v>3859</v>
      </c>
      <c r="B57" s="28" t="s">
        <v>3857</v>
      </c>
      <c r="C57" s="28"/>
      <c r="D57" s="29" t="s">
        <v>16</v>
      </c>
      <c r="E57" s="29" t="s">
        <v>3876</v>
      </c>
    </row>
    <row r="58" spans="1:5">
      <c r="A58">
        <v>1289463</v>
      </c>
      <c r="B58">
        <v>1117785</v>
      </c>
      <c r="D58" s="7">
        <f t="shared" ref="D58:E58" si="4">A58</f>
        <v>1289463</v>
      </c>
      <c r="E58" s="7">
        <f t="shared" si="4"/>
        <v>1117785</v>
      </c>
    </row>
    <row r="70" spans="1:7">
      <c r="A70" s="30" t="s">
        <v>3877</v>
      </c>
      <c r="B70" s="30"/>
      <c r="C70" s="30"/>
      <c r="D70" s="30"/>
    </row>
    <row r="72" spans="1:7">
      <c r="A72" s="28" t="s">
        <v>3860</v>
      </c>
      <c r="B72" s="28" t="s">
        <v>3859</v>
      </c>
      <c r="C72" s="28" t="s">
        <v>3857</v>
      </c>
      <c r="E72" s="29" t="s">
        <v>3863</v>
      </c>
      <c r="F72" s="29" t="s">
        <v>16</v>
      </c>
      <c r="G72" s="29" t="s">
        <v>3876</v>
      </c>
    </row>
    <row r="73" spans="1:7">
      <c r="A73" s="6" t="s">
        <v>46</v>
      </c>
      <c r="B73">
        <v>10483</v>
      </c>
      <c r="C73">
        <v>9465</v>
      </c>
      <c r="E73" s="7" t="str">
        <f t="shared" ref="E73:E81" si="5">A73</f>
        <v>Apple</v>
      </c>
      <c r="F73" s="7">
        <f t="shared" ref="F73:F81" si="6">B73</f>
        <v>10483</v>
      </c>
      <c r="G73" s="7">
        <f t="shared" ref="G73:G81" si="7">C73</f>
        <v>9465</v>
      </c>
    </row>
    <row r="74" spans="1:7">
      <c r="A74" s="6" t="s">
        <v>56</v>
      </c>
      <c r="B74">
        <v>34634</v>
      </c>
      <c r="C74">
        <v>30121</v>
      </c>
      <c r="E74" s="7" t="str">
        <f t="shared" si="5"/>
        <v>Acer</v>
      </c>
      <c r="F74" s="7">
        <f t="shared" si="6"/>
        <v>34634</v>
      </c>
      <c r="G74" s="7">
        <f t="shared" si="7"/>
        <v>30121</v>
      </c>
    </row>
    <row r="75" spans="1:7">
      <c r="A75" s="6" t="s">
        <v>71</v>
      </c>
      <c r="B75">
        <v>50124</v>
      </c>
      <c r="C75">
        <v>43791</v>
      </c>
      <c r="E75" s="7" t="str">
        <f t="shared" si="5"/>
        <v>ASUS</v>
      </c>
      <c r="F75" s="7">
        <f t="shared" si="6"/>
        <v>50124</v>
      </c>
      <c r="G75" s="7">
        <f t="shared" si="7"/>
        <v>43791</v>
      </c>
    </row>
    <row r="76" spans="1:7">
      <c r="A76" s="6" t="s">
        <v>123</v>
      </c>
      <c r="B76">
        <v>101115</v>
      </c>
      <c r="C76">
        <v>88816</v>
      </c>
      <c r="E76" s="7" t="str">
        <f t="shared" si="5"/>
        <v>Lenovo</v>
      </c>
      <c r="F76" s="7">
        <f t="shared" si="6"/>
        <v>101115</v>
      </c>
      <c r="G76" s="7">
        <f t="shared" si="7"/>
        <v>88816</v>
      </c>
    </row>
    <row r="77" spans="1:7">
      <c r="A77" s="6" t="s">
        <v>36</v>
      </c>
      <c r="B77">
        <v>134046</v>
      </c>
      <c r="C77">
        <v>116252</v>
      </c>
      <c r="E77" s="7" t="str">
        <f t="shared" si="5"/>
        <v>MSI</v>
      </c>
      <c r="F77" s="7">
        <f t="shared" si="6"/>
        <v>134046</v>
      </c>
      <c r="G77" s="7">
        <f t="shared" si="7"/>
        <v>116252</v>
      </c>
    </row>
    <row r="78" spans="1:7">
      <c r="A78" s="6" t="s">
        <v>17</v>
      </c>
      <c r="B78">
        <v>194087</v>
      </c>
      <c r="C78">
        <v>169162</v>
      </c>
      <c r="E78" s="7" t="str">
        <f t="shared" si="5"/>
        <v>ROKC</v>
      </c>
      <c r="F78" s="7">
        <f t="shared" si="6"/>
        <v>194087</v>
      </c>
      <c r="G78" s="7">
        <f t="shared" si="7"/>
        <v>169162</v>
      </c>
    </row>
    <row r="79" spans="1:7">
      <c r="A79" s="6" t="s">
        <v>28</v>
      </c>
      <c r="B79">
        <v>240890</v>
      </c>
      <c r="C79">
        <v>208811</v>
      </c>
      <c r="E79" s="7" t="str">
        <f t="shared" si="5"/>
        <v>HP</v>
      </c>
      <c r="F79" s="7">
        <f t="shared" si="6"/>
        <v>240890</v>
      </c>
      <c r="G79" s="7">
        <f t="shared" si="7"/>
        <v>208811</v>
      </c>
    </row>
    <row r="80" spans="1:7">
      <c r="A80" s="6" t="s">
        <v>152</v>
      </c>
      <c r="B80">
        <v>472446</v>
      </c>
      <c r="C80">
        <v>406236</v>
      </c>
      <c r="E80" s="7" t="str">
        <f t="shared" si="5"/>
        <v>DELL</v>
      </c>
      <c r="F80" s="7">
        <f t="shared" si="6"/>
        <v>472446</v>
      </c>
      <c r="G80" s="7">
        <f t="shared" si="7"/>
        <v>406236</v>
      </c>
    </row>
    <row r="81" spans="1:7">
      <c r="A81" s="31" t="s">
        <v>3861</v>
      </c>
      <c r="B81">
        <v>1237825</v>
      </c>
      <c r="C81">
        <v>1072654</v>
      </c>
      <c r="E81" s="7" t="str">
        <f t="shared" si="5"/>
        <v>Grand Total</v>
      </c>
      <c r="F81" s="7">
        <f t="shared" si="6"/>
        <v>1237825</v>
      </c>
      <c r="G81" s="7">
        <f t="shared" si="7"/>
        <v>1072654</v>
      </c>
    </row>
  </sheetData>
  <mergeCells count="5">
    <mergeCell ref="A70:D70"/>
    <mergeCell ref="B13:E13"/>
    <mergeCell ref="H14:J14"/>
    <mergeCell ref="L14:N14"/>
    <mergeCell ref="P13:R13"/>
  </mergeCells>
  <conditionalFormatting sqref="F35:F39">
    <cfRule type="dataBar" priority="1">
      <dataBar>
        <cfvo type="min" val="0"/>
        <cfvo type="max" val="0"/>
        <color rgb="FF638EC6"/>
      </dataBar>
      <extLst>
        <ext xmlns:x14="http://schemas.microsoft.com/office/spreadsheetml/2009/9/main" uri="{B025F937-C7B1-47D3-B67F-A62EFF666E3E}">
          <x14:id>{23F0682C-0E89-4BFF-A1F4-E4B855AF6785}</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x14:cfRule type="dataBar" id="{23F0682C-0E89-4BFF-A1F4-E4B855AF6785}">
            <x14:dataBar minLength="0" maxLength="100" border="1" negativeBarBorderColorSameAsPositive="0">
              <x14:cfvo type="autoMin"/>
              <x14:cfvo type="autoMax"/>
              <x14:borderColor rgb="FF638EC6"/>
              <x14:negativeFillColor rgb="FFFF0000"/>
              <x14:negativeBorderColor rgb="FFFF0000"/>
              <x14:axisColor rgb="FF000000"/>
            </x14:dataBar>
          </x14:cfRule>
          <xm:sqref>F35:F39</xm:sqref>
        </x14:conditionalFormatting>
      </x14:conditionalFormattings>
    </ext>
    <ext xmlns:x14="http://schemas.microsoft.com/office/spreadsheetml/2009/9/main" uri="{A8765BA9-456A-4dab-B4F3-ACF838C121DE}">
      <x14:slicerList>
        <x14:slicer r:id=""/>
      </x14:slicerList>
    </ext>
  </extLst>
</worksheet>
</file>

<file path=xl/worksheets/sheet4.xml><?xml version="1.0" encoding="utf-8"?>
<worksheet xmlns="http://schemas.openxmlformats.org/spreadsheetml/2006/main" xmlns:r="http://schemas.openxmlformats.org/officeDocument/2006/relationships">
  <dimension ref="A3:S81"/>
  <sheetViews>
    <sheetView tabSelected="1" zoomScale="70" zoomScaleNormal="70" workbookViewId="0"/>
  </sheetViews>
  <sheetFormatPr defaultRowHeight="15"/>
  <cols>
    <col min="1" max="1" width="23.85546875" bestFit="1" customWidth="1"/>
    <col min="2" max="2" width="27.42578125" customWidth="1"/>
    <col min="3" max="3" width="16.85546875" bestFit="1" customWidth="1"/>
    <col min="4" max="4" width="20.42578125" bestFit="1" customWidth="1"/>
    <col min="5" max="5" width="19.5703125" bestFit="1" customWidth="1"/>
    <col min="6" max="6" width="23" bestFit="1" customWidth="1"/>
    <col min="7" max="7" width="16" bestFit="1" customWidth="1"/>
    <col min="8" max="8" width="16.28515625" bestFit="1" customWidth="1"/>
    <col min="9" max="9" width="19.5703125" bestFit="1" customWidth="1"/>
    <col min="10" max="10" width="13.140625" customWidth="1"/>
    <col min="12" max="12" width="6.42578125" bestFit="1" customWidth="1"/>
    <col min="13" max="13" width="11.5703125" bestFit="1" customWidth="1"/>
    <col min="14" max="14" width="10.42578125" bestFit="1" customWidth="1"/>
    <col min="16" max="16" width="13.85546875" bestFit="1" customWidth="1"/>
    <col min="17" max="17" width="11.7109375" bestFit="1" customWidth="1"/>
    <col min="18" max="18" width="10.42578125" bestFit="1" customWidth="1"/>
  </cols>
  <sheetData>
    <row r="3" spans="1:19">
      <c r="A3" s="21" t="s">
        <v>3856</v>
      </c>
      <c r="B3" s="21"/>
      <c r="C3" s="21"/>
      <c r="D3" s="21" t="s">
        <v>15</v>
      </c>
    </row>
    <row r="4" spans="1:19">
      <c r="A4" s="5">
        <v>204904365.72999948</v>
      </c>
      <c r="D4" s="5">
        <f>GETPIVOTDATA("Total Sales",$A$3)</f>
        <v>204904365.72999948</v>
      </c>
    </row>
    <row r="9" spans="1:19">
      <c r="A9" s="21" t="s">
        <v>3858</v>
      </c>
      <c r="B9" s="21" t="s">
        <v>3856</v>
      </c>
      <c r="C9" s="21" t="s">
        <v>3859</v>
      </c>
      <c r="D9" s="21" t="s">
        <v>3857</v>
      </c>
      <c r="E9" s="21"/>
      <c r="F9" s="21" t="str">
        <f t="shared" ref="F9:I10" si="0">A9</f>
        <v>Sum of Sale Product Count</v>
      </c>
      <c r="G9" s="21" t="str">
        <f t="shared" si="0"/>
        <v>Sum of Total Sales</v>
      </c>
      <c r="H9" s="21" t="str">
        <f t="shared" si="0"/>
        <v>Sum of Total Stock</v>
      </c>
      <c r="I9" s="21" t="str">
        <f t="shared" si="0"/>
        <v>Sum of Available Stock</v>
      </c>
      <c r="J9" s="26"/>
    </row>
    <row r="10" spans="1:19">
      <c r="A10">
        <v>171678</v>
      </c>
      <c r="B10" s="5">
        <v>204904365.72999948</v>
      </c>
      <c r="C10">
        <v>1289463</v>
      </c>
      <c r="D10">
        <v>1117785</v>
      </c>
      <c r="F10">
        <f t="shared" si="0"/>
        <v>171678</v>
      </c>
      <c r="G10" s="5">
        <f t="shared" si="0"/>
        <v>204904365.72999948</v>
      </c>
      <c r="H10">
        <f t="shared" si="0"/>
        <v>1289463</v>
      </c>
      <c r="I10">
        <f t="shared" si="0"/>
        <v>1117785</v>
      </c>
    </row>
    <row r="13" spans="1:19">
      <c r="B13" s="36" t="s">
        <v>3862</v>
      </c>
      <c r="C13" s="36"/>
      <c r="D13" s="36"/>
      <c r="E13" s="36"/>
    </row>
    <row r="14" spans="1:19">
      <c r="H14" s="22" t="s">
        <v>3866</v>
      </c>
      <c r="I14" s="23"/>
      <c r="J14" s="24"/>
      <c r="L14" s="25" t="s">
        <v>3870</v>
      </c>
      <c r="M14" s="25"/>
      <c r="N14" s="25"/>
      <c r="P14" s="22" t="s">
        <v>3871</v>
      </c>
      <c r="Q14" s="23"/>
      <c r="R14" s="24"/>
    </row>
    <row r="15" spans="1:19">
      <c r="A15" s="21" t="s">
        <v>3860</v>
      </c>
      <c r="B15" s="21" t="s">
        <v>3858</v>
      </c>
      <c r="C15" s="21"/>
      <c r="D15" s="20" t="s">
        <v>3863</v>
      </c>
      <c r="E15" s="20" t="s">
        <v>3864</v>
      </c>
      <c r="F15" s="20" t="s">
        <v>3865</v>
      </c>
      <c r="G15" s="34"/>
      <c r="H15" s="20" t="s">
        <v>3867</v>
      </c>
      <c r="I15" s="20" t="s">
        <v>3868</v>
      </c>
      <c r="J15" s="20" t="s">
        <v>3869</v>
      </c>
      <c r="K15" s="34"/>
      <c r="L15" s="20" t="s">
        <v>3867</v>
      </c>
      <c r="M15" s="20" t="s">
        <v>3868</v>
      </c>
      <c r="N15" s="20" t="s">
        <v>3869</v>
      </c>
      <c r="O15" s="33"/>
      <c r="P15" s="20" t="s">
        <v>3867</v>
      </c>
      <c r="Q15" s="20" t="s">
        <v>3872</v>
      </c>
      <c r="R15" s="20" t="s">
        <v>3865</v>
      </c>
      <c r="S15" s="33"/>
    </row>
    <row r="16" spans="1:19">
      <c r="A16" s="6" t="s">
        <v>152</v>
      </c>
      <c r="B16">
        <v>66210</v>
      </c>
      <c r="D16" s="7" t="str">
        <f>A16</f>
        <v>DELL</v>
      </c>
      <c r="E16" s="7">
        <f>GETPIVOTDATA("Sale Product Count",$A$15,"brand","DELL")</f>
        <v>66210</v>
      </c>
      <c r="F16" s="8">
        <f>E16/$E$19</f>
        <v>0.5373577677861282</v>
      </c>
      <c r="H16" s="7" t="str">
        <f>A16</f>
        <v>DELL</v>
      </c>
      <c r="I16" s="7">
        <f>GETPIVOTDATA("Sale Product Count",$A$15,"brand","DELL")</f>
        <v>66210</v>
      </c>
      <c r="J16" s="8">
        <f>I16/I18</f>
        <v>0.5373577677861282</v>
      </c>
      <c r="L16" s="7" t="str">
        <f>A17</f>
        <v>HP</v>
      </c>
      <c r="M16" s="7">
        <f>E17</f>
        <v>32079</v>
      </c>
      <c r="N16" s="8">
        <f>M16/$M$18</f>
        <v>0.2603519080623955</v>
      </c>
      <c r="P16" s="7" t="str">
        <f>A18</f>
        <v>ROKC</v>
      </c>
      <c r="Q16" s="7">
        <f>GETPIVOTDATA("Sale Product Count",$A$15,"brand","ROKC")</f>
        <v>24925</v>
      </c>
      <c r="R16" s="8">
        <f>Q16/$Q$18</f>
        <v>0.2022903241514763</v>
      </c>
    </row>
    <row r="17" spans="1:18">
      <c r="A17" s="6" t="s">
        <v>28</v>
      </c>
      <c r="B17">
        <v>32079</v>
      </c>
      <c r="D17" s="7" t="str">
        <f>A17</f>
        <v>HP</v>
      </c>
      <c r="E17" s="7">
        <f>GETPIVOTDATA("Sale Product Count",$A$15,"brand","HP")</f>
        <v>32079</v>
      </c>
      <c r="F17" s="8">
        <f t="shared" ref="F17:F18" si="1">E17/$E$19</f>
        <v>0.2603519080623955</v>
      </c>
      <c r="H17" s="7" t="s">
        <v>414</v>
      </c>
      <c r="I17" s="7">
        <f>GETPIVOTDATA("Sale Product Count",$A$15,"brand","HP")+GETPIVOTDATA("Sale Product Count",$A$15,"brand","ROKC")</f>
        <v>57004</v>
      </c>
      <c r="J17" s="8">
        <f>I17/I18</f>
        <v>0.4626422322138718</v>
      </c>
      <c r="L17" s="7" t="s">
        <v>414</v>
      </c>
      <c r="M17" s="7">
        <f>GETPIVOTDATA("Sale Product Count",$A$15,"brand","DELL")+GETPIVOTDATA("Sale Product Count",$A$15,"brand","ROKC")</f>
        <v>91135</v>
      </c>
      <c r="N17" s="8">
        <f>M17/$M$18</f>
        <v>0.7396480919376045</v>
      </c>
      <c r="P17" s="7" t="s">
        <v>414</v>
      </c>
      <c r="Q17" s="7">
        <f>GETPIVOTDATA("Sale Product Count",$A$15,"brand","DELL")+GETPIVOTDATA("Sale Product Count",$A$15,"brand","HP")</f>
        <v>98289</v>
      </c>
      <c r="R17" s="8">
        <f>Q17/$Q$18</f>
        <v>0.7977096758485237</v>
      </c>
    </row>
    <row r="18" spans="1:18">
      <c r="A18" s="6" t="s">
        <v>17</v>
      </c>
      <c r="B18">
        <v>24925</v>
      </c>
      <c r="D18" s="7" t="str">
        <f>A18</f>
        <v>ROKC</v>
      </c>
      <c r="E18" s="7">
        <f>GETPIVOTDATA("Sale Product Count",$A$15,"brand","ROKC")</f>
        <v>24925</v>
      </c>
      <c r="F18" s="8">
        <f t="shared" si="1"/>
        <v>0.2022903241514763</v>
      </c>
      <c r="H18" s="7"/>
      <c r="I18" s="7">
        <f>SUM(I16:I17)</f>
        <v>123214</v>
      </c>
      <c r="J18" s="7"/>
      <c r="L18" s="7"/>
      <c r="M18" s="7">
        <f>SUM(M16:M17)</f>
        <v>123214</v>
      </c>
      <c r="N18" s="7"/>
      <c r="P18" s="7"/>
      <c r="Q18" s="7">
        <f>SUM(Q16:Q17)</f>
        <v>123214</v>
      </c>
      <c r="R18" s="7"/>
    </row>
    <row r="19" spans="1:18">
      <c r="A19" s="35" t="s">
        <v>3861</v>
      </c>
      <c r="B19">
        <v>123214</v>
      </c>
      <c r="D19" s="7"/>
      <c r="E19" s="7">
        <f>SUM(E16:E18)</f>
        <v>123214</v>
      </c>
      <c r="F19" s="7"/>
    </row>
    <row r="31" spans="1:18">
      <c r="C31" s="37" t="s">
        <v>3875</v>
      </c>
      <c r="D31" s="37"/>
    </row>
    <row r="34" spans="1:6">
      <c r="A34" s="38" t="s">
        <v>3860</v>
      </c>
      <c r="B34" s="38" t="s">
        <v>3856</v>
      </c>
      <c r="C34" s="19"/>
      <c r="D34" s="39" t="s">
        <v>3873</v>
      </c>
      <c r="E34" s="39" t="s">
        <v>15</v>
      </c>
      <c r="F34" s="39" t="s">
        <v>3874</v>
      </c>
    </row>
    <row r="35" spans="1:6">
      <c r="A35" s="6" t="s">
        <v>77</v>
      </c>
      <c r="B35" s="5">
        <v>61932588.119999938</v>
      </c>
      <c r="D35" s="7" t="str">
        <f t="shared" ref="D35:E40" si="2">A35</f>
        <v>16 GB</v>
      </c>
      <c r="E35" s="9">
        <f t="shared" si="2"/>
        <v>61932588.119999938</v>
      </c>
      <c r="F35" s="8">
        <f>E35/E40</f>
        <v>0.39007924986526082</v>
      </c>
    </row>
    <row r="36" spans="1:6">
      <c r="A36" s="6" t="s">
        <v>41</v>
      </c>
      <c r="B36" s="5">
        <v>51501312.020000026</v>
      </c>
      <c r="D36" s="7" t="str">
        <f t="shared" si="2"/>
        <v>32 GB</v>
      </c>
      <c r="E36" s="9">
        <f t="shared" si="2"/>
        <v>51501312.020000026</v>
      </c>
      <c r="F36" s="8">
        <f>E36/$E$40</f>
        <v>0.32437838898179039</v>
      </c>
    </row>
    <row r="37" spans="1:6">
      <c r="A37" s="6" t="s">
        <v>22</v>
      </c>
      <c r="B37" s="5">
        <v>34890065.42999997</v>
      </c>
      <c r="D37" s="7" t="str">
        <f t="shared" si="2"/>
        <v>8 GB</v>
      </c>
      <c r="E37" s="9">
        <f t="shared" si="2"/>
        <v>34890065.42999997</v>
      </c>
      <c r="F37" s="8">
        <f t="shared" ref="F37:F39" si="3">E37/$E$40</f>
        <v>0.21975329893066758</v>
      </c>
    </row>
    <row r="38" spans="1:6">
      <c r="A38" s="6" t="s">
        <v>67</v>
      </c>
      <c r="B38" s="5">
        <v>10262040.409999998</v>
      </c>
      <c r="D38" s="7" t="str">
        <f t="shared" si="2"/>
        <v>4 GB</v>
      </c>
      <c r="E38" s="9">
        <f t="shared" si="2"/>
        <v>10262040.409999998</v>
      </c>
      <c r="F38" s="8">
        <f t="shared" si="3"/>
        <v>6.4634938515141724E-2</v>
      </c>
    </row>
    <row r="39" spans="1:6">
      <c r="A39" s="6" t="s">
        <v>805</v>
      </c>
      <c r="B39" s="5">
        <v>183239.35000000003</v>
      </c>
      <c r="D39" s="7" t="str">
        <f t="shared" si="2"/>
        <v>6 GB</v>
      </c>
      <c r="E39" s="9">
        <f t="shared" si="2"/>
        <v>183239.35000000003</v>
      </c>
      <c r="F39" s="8">
        <f t="shared" si="3"/>
        <v>1.1541237071394986E-3</v>
      </c>
    </row>
    <row r="40" spans="1:6">
      <c r="A40" s="35" t="s">
        <v>3861</v>
      </c>
      <c r="B40" s="5">
        <v>158769245.32999992</v>
      </c>
      <c r="D40" s="7" t="str">
        <f t="shared" si="2"/>
        <v>Grand Total</v>
      </c>
      <c r="E40" s="9">
        <f t="shared" si="2"/>
        <v>158769245.32999992</v>
      </c>
      <c r="F40" s="8"/>
    </row>
    <row r="57" spans="1:5">
      <c r="A57" s="38" t="s">
        <v>3859</v>
      </c>
      <c r="B57" s="38" t="s">
        <v>3857</v>
      </c>
      <c r="C57" s="19"/>
      <c r="D57" s="39" t="s">
        <v>16</v>
      </c>
      <c r="E57" s="39" t="s">
        <v>3876</v>
      </c>
    </row>
    <row r="58" spans="1:5">
      <c r="A58">
        <v>1289463</v>
      </c>
      <c r="B58">
        <v>1117785</v>
      </c>
      <c r="D58" s="7">
        <f t="shared" ref="D58:E58" si="4">A58</f>
        <v>1289463</v>
      </c>
      <c r="E58" s="7">
        <f t="shared" si="4"/>
        <v>1117785</v>
      </c>
    </row>
    <row r="70" spans="1:7">
      <c r="A70" s="36" t="s">
        <v>3877</v>
      </c>
      <c r="B70" s="36"/>
      <c r="C70" s="36"/>
      <c r="D70" s="36"/>
    </row>
    <row r="72" spans="1:7">
      <c r="A72" s="38" t="s">
        <v>3860</v>
      </c>
      <c r="B72" s="38" t="s">
        <v>3859</v>
      </c>
      <c r="C72" s="38" t="s">
        <v>3857</v>
      </c>
      <c r="D72" s="38"/>
      <c r="E72" s="39" t="s">
        <v>3863</v>
      </c>
      <c r="F72" s="39" t="s">
        <v>16</v>
      </c>
      <c r="G72" s="39" t="s">
        <v>3876</v>
      </c>
    </row>
    <row r="73" spans="1:7">
      <c r="A73" s="6" t="s">
        <v>46</v>
      </c>
      <c r="B73">
        <v>10483</v>
      </c>
      <c r="C73">
        <v>9465</v>
      </c>
      <c r="E73" s="7" t="str">
        <f t="shared" ref="E73:G81" si="5">A73</f>
        <v>Apple</v>
      </c>
      <c r="F73" s="7">
        <f t="shared" si="5"/>
        <v>10483</v>
      </c>
      <c r="G73" s="7">
        <f t="shared" si="5"/>
        <v>9465</v>
      </c>
    </row>
    <row r="74" spans="1:7">
      <c r="A74" s="6" t="s">
        <v>56</v>
      </c>
      <c r="B74">
        <v>34634</v>
      </c>
      <c r="C74">
        <v>30121</v>
      </c>
      <c r="E74" s="7" t="str">
        <f t="shared" si="5"/>
        <v>Acer</v>
      </c>
      <c r="F74" s="7">
        <f t="shared" si="5"/>
        <v>34634</v>
      </c>
      <c r="G74" s="7">
        <f t="shared" si="5"/>
        <v>30121</v>
      </c>
    </row>
    <row r="75" spans="1:7">
      <c r="A75" s="6" t="s">
        <v>71</v>
      </c>
      <c r="B75">
        <v>50124</v>
      </c>
      <c r="C75">
        <v>43791</v>
      </c>
      <c r="E75" s="7" t="str">
        <f t="shared" si="5"/>
        <v>ASUS</v>
      </c>
      <c r="F75" s="7">
        <f t="shared" si="5"/>
        <v>50124</v>
      </c>
      <c r="G75" s="7">
        <f t="shared" si="5"/>
        <v>43791</v>
      </c>
    </row>
    <row r="76" spans="1:7">
      <c r="A76" s="6" t="s">
        <v>123</v>
      </c>
      <c r="B76">
        <v>101115</v>
      </c>
      <c r="C76">
        <v>88816</v>
      </c>
      <c r="E76" s="7" t="str">
        <f t="shared" si="5"/>
        <v>Lenovo</v>
      </c>
      <c r="F76" s="7">
        <f t="shared" si="5"/>
        <v>101115</v>
      </c>
      <c r="G76" s="7">
        <f t="shared" si="5"/>
        <v>88816</v>
      </c>
    </row>
    <row r="77" spans="1:7">
      <c r="A77" s="6" t="s">
        <v>36</v>
      </c>
      <c r="B77">
        <v>134046</v>
      </c>
      <c r="C77">
        <v>116252</v>
      </c>
      <c r="E77" s="7" t="str">
        <f t="shared" si="5"/>
        <v>MSI</v>
      </c>
      <c r="F77" s="7">
        <f t="shared" si="5"/>
        <v>134046</v>
      </c>
      <c r="G77" s="7">
        <f t="shared" si="5"/>
        <v>116252</v>
      </c>
    </row>
    <row r="78" spans="1:7">
      <c r="A78" s="6" t="s">
        <v>17</v>
      </c>
      <c r="B78">
        <v>194087</v>
      </c>
      <c r="C78">
        <v>169162</v>
      </c>
      <c r="E78" s="7" t="str">
        <f t="shared" si="5"/>
        <v>ROKC</v>
      </c>
      <c r="F78" s="7">
        <f t="shared" si="5"/>
        <v>194087</v>
      </c>
      <c r="G78" s="7">
        <f t="shared" si="5"/>
        <v>169162</v>
      </c>
    </row>
    <row r="79" spans="1:7">
      <c r="A79" s="6" t="s">
        <v>28</v>
      </c>
      <c r="B79">
        <v>240890</v>
      </c>
      <c r="C79">
        <v>208811</v>
      </c>
      <c r="E79" s="7" t="str">
        <f t="shared" si="5"/>
        <v>HP</v>
      </c>
      <c r="F79" s="7">
        <f t="shared" si="5"/>
        <v>240890</v>
      </c>
      <c r="G79" s="7">
        <f t="shared" si="5"/>
        <v>208811</v>
      </c>
    </row>
    <row r="80" spans="1:7">
      <c r="A80" s="6" t="s">
        <v>152</v>
      </c>
      <c r="B80">
        <v>472446</v>
      </c>
      <c r="C80">
        <v>406236</v>
      </c>
      <c r="E80" s="7" t="str">
        <f t="shared" si="5"/>
        <v>DELL</v>
      </c>
      <c r="F80" s="7">
        <f t="shared" si="5"/>
        <v>472446</v>
      </c>
      <c r="G80" s="7">
        <f t="shared" si="5"/>
        <v>406236</v>
      </c>
    </row>
    <row r="81" spans="1:7">
      <c r="A81" s="40" t="s">
        <v>3861</v>
      </c>
      <c r="B81">
        <v>1237825</v>
      </c>
      <c r="C81">
        <v>1072654</v>
      </c>
      <c r="E81" s="7" t="str">
        <f t="shared" si="5"/>
        <v>Grand Total</v>
      </c>
      <c r="F81" s="7">
        <f t="shared" si="5"/>
        <v>1237825</v>
      </c>
      <c r="G81" s="7">
        <f t="shared" si="5"/>
        <v>1072654</v>
      </c>
    </row>
  </sheetData>
  <mergeCells count="5">
    <mergeCell ref="B13:E13"/>
    <mergeCell ref="H14:J14"/>
    <mergeCell ref="L14:N14"/>
    <mergeCell ref="P14:R14"/>
    <mergeCell ref="A70:D70"/>
  </mergeCells>
  <conditionalFormatting sqref="F35:F39">
    <cfRule type="dataBar" priority="1">
      <dataBar>
        <cfvo type="min" val="0"/>
        <cfvo type="max" val="0"/>
        <color rgb="FF638EC6"/>
      </dataBar>
      <extLst>
        <ext xmlns:x14="http://schemas.microsoft.com/office/spreadsheetml/2009/9/main" uri="{B025F937-C7B1-47D3-B67F-A62EFF666E3E}">
          <x14:id>{281317D7-6CE0-4F9D-9100-FF34D65E3CE3}</x14:id>
        </ext>
      </extLs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x14:cfRule type="dataBar" id="{281317D7-6CE0-4F9D-9100-FF34D65E3CE3}">
            <x14:dataBar minLength="0" maxLength="100" border="1" negativeBarBorderColorSameAsPositive="0">
              <x14:cfvo type="autoMin"/>
              <x14:cfvo type="autoMax"/>
              <x14:borderColor rgb="FF638EC6"/>
              <x14:negativeFillColor rgb="FFFF0000"/>
              <x14:negativeBorderColor rgb="FFFF0000"/>
              <x14:axisColor rgb="FF000000"/>
            </x14:dataBar>
          </x14:cfRule>
          <xm:sqref>F35:F39</xm:sqref>
        </x14:conditionalFormatting>
      </x14:conditionalFormattings>
    </ext>
    <ext xmlns:x14="http://schemas.microsoft.com/office/spreadsheetml/2009/9/main" uri="{A8765BA9-456A-4dab-B4F3-ACF838C121DE}">
      <x14:slicerList>
        <x14:slicer r:id=""/>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Source Data</vt:lpstr>
      <vt:lpstr>Pivot Analysis</vt:lpstr>
      <vt:lpstr>Data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Deva V</dc:creator>
  <cp:lastModifiedBy>ELCOT</cp:lastModifiedBy>
  <dcterms:created xsi:type="dcterms:W3CDTF">2024-03-28T03:43:06Z</dcterms:created>
  <dcterms:modified xsi:type="dcterms:W3CDTF">2024-03-31T06:00:30Z</dcterms:modified>
</cp:coreProperties>
</file>