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<sst xmlns="http://schemas.openxmlformats.org/spreadsheetml/2006/main" count="124" uniqueCount="22">
  <si>
    <t>1ª rodada</t>
  </si>
  <si>
    <t>sequencial</t>
  </si>
  <si>
    <t>1 thread</t>
  </si>
  <si>
    <t>2 thread</t>
  </si>
  <si>
    <t>4 thread</t>
  </si>
  <si>
    <t>6 thread</t>
  </si>
  <si>
    <t>8 thread</t>
  </si>
  <si>
    <t>16 thread</t>
  </si>
  <si>
    <t>Tempo medio</t>
  </si>
  <si>
    <t>10 palavras</t>
  </si>
  <si>
    <t>100 palavras</t>
  </si>
  <si>
    <t>1000 palavras</t>
  </si>
  <si>
    <t>10000 palavras</t>
  </si>
  <si>
    <t>100000 palavras</t>
  </si>
  <si>
    <t>1000000 palavras</t>
  </si>
  <si>
    <t>2ª rodada</t>
  </si>
  <si>
    <t>Aceleração</t>
  </si>
  <si>
    <t>N/A</t>
  </si>
  <si>
    <t>3ª rodada</t>
  </si>
  <si>
    <t>Eficiência</t>
  </si>
  <si>
    <t>4ª rodada</t>
  </si>
  <si>
    <t>5ª rodada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</si>
</sst>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3" xfId="0" applyAlignment="1" applyFill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2" fontId="2" numFmtId="0" xfId="0" applyAlignment="1" applyFont="1">
      <alignment horizontal="center" readingOrder="0" vertical="bottom"/>
    </xf>
    <xf borderId="0" fillId="2" fontId="2" numFmtId="0" xfId="0" applyAlignment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4" fontId="1" numFmtId="0" xfId="0" applyAlignment="1" applyFill="1" applyFont="1">
      <alignment horizontal="center"/>
    </xf>
    <xf borderId="0" fillId="4" fontId="2" numFmtId="0" xfId="0" applyAlignment="1" applyFont="1">
      <alignment horizontal="center" readingOrder="0" vertical="bottom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1" t="s">
        <v>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9</v>
      </c>
      <c r="B2" s="3">
        <v>0.00774</v>
      </c>
      <c r="C2" s="4">
        <v>1.0</v>
      </c>
      <c r="D2" s="4">
        <v>1.0</v>
      </c>
      <c r="E2" s="4">
        <v>1.0</v>
      </c>
      <c r="F2" s="4">
        <v>1.0</v>
      </c>
      <c r="G2" s="4">
        <v>1.0</v>
      </c>
      <c r="H2" s="4">
        <v>1.0</v>
      </c>
      <c r="I2" s="2"/>
      <c r="J2" s="1" t="s">
        <v>9</v>
      </c>
      <c r="K2" s="5">
        <f t="shared" ref="K2:Q2" si="1">SUM(B2+B10+B18+B26+B34)/5</f>
        <v>0.0015744</v>
      </c>
      <c r="L2" s="5">
        <f t="shared" si="1"/>
        <v>0.2</v>
      </c>
      <c r="M2" s="5">
        <f t="shared" si="1"/>
        <v>0.2</v>
      </c>
      <c r="N2" s="5">
        <f t="shared" si="1"/>
        <v>0.2</v>
      </c>
      <c r="O2" s="5">
        <f t="shared" si="1"/>
        <v>0.2</v>
      </c>
      <c r="P2" s="5">
        <f t="shared" si="1"/>
        <v>0.2</v>
      </c>
      <c r="Q2" s="5">
        <f t="shared" si="1"/>
        <v>0.2</v>
      </c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10</v>
      </c>
      <c r="B3" s="4">
        <v>5.58E-4</v>
      </c>
      <c r="C3" s="4">
        <v>0.002047</v>
      </c>
      <c r="D3" s="4">
        <v>0.001572</v>
      </c>
      <c r="E3" s="4">
        <v>0.003063</v>
      </c>
      <c r="F3" s="4">
        <v>0.004094</v>
      </c>
      <c r="G3" s="4">
        <v>0.002508</v>
      </c>
      <c r="H3" s="4">
        <v>0.003084</v>
      </c>
      <c r="I3" s="2"/>
      <c r="J3" s="1" t="s">
        <v>10</v>
      </c>
      <c r="K3" s="5">
        <f t="shared" ref="K3:Q3" si="2">SUM(B3+B11+B19+B27+B35)/5</f>
        <v>0.0002506</v>
      </c>
      <c r="L3" s="5">
        <f t="shared" si="2"/>
        <v>0.0014566</v>
      </c>
      <c r="M3" s="5">
        <f t="shared" si="2"/>
        <v>0.0015706</v>
      </c>
      <c r="N3" s="5">
        <f t="shared" si="2"/>
        <v>0.0025992</v>
      </c>
      <c r="O3" s="5">
        <f t="shared" si="2"/>
        <v>0.0029026</v>
      </c>
      <c r="P3" s="5">
        <f t="shared" si="2"/>
        <v>0.0034952</v>
      </c>
      <c r="Q3" s="5">
        <f t="shared" si="2"/>
        <v>0.00556</v>
      </c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11</v>
      </c>
      <c r="B4" s="4">
        <v>4.8E-4</v>
      </c>
      <c r="C4" s="4">
        <v>0.00246</v>
      </c>
      <c r="D4" s="4">
        <v>0.001345</v>
      </c>
      <c r="E4" s="4">
        <v>0.002772</v>
      </c>
      <c r="F4" s="4">
        <v>0.003935</v>
      </c>
      <c r="G4" s="4">
        <v>0.003561</v>
      </c>
      <c r="H4" s="4">
        <v>0.001754</v>
      </c>
      <c r="I4" s="2"/>
      <c r="J4" s="1" t="s">
        <v>11</v>
      </c>
      <c r="K4" s="5">
        <f t="shared" ref="K4:Q4" si="3">SUM(B4+B12+B20+B28+B36)/5</f>
        <v>0.0005594</v>
      </c>
      <c r="L4" s="5">
        <f t="shared" si="3"/>
        <v>0.0017918</v>
      </c>
      <c r="M4" s="5">
        <f t="shared" si="3"/>
        <v>0.0016982</v>
      </c>
      <c r="N4" s="5">
        <f t="shared" si="3"/>
        <v>0.001942</v>
      </c>
      <c r="O4" s="5">
        <f t="shared" si="3"/>
        <v>0.0044944</v>
      </c>
      <c r="P4" s="5">
        <f t="shared" si="3"/>
        <v>0.0039892</v>
      </c>
      <c r="Q4" s="5">
        <f t="shared" si="3"/>
        <v>0.0035606</v>
      </c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4">
        <v>0.003333</v>
      </c>
      <c r="C5" s="4">
        <v>0.004265</v>
      </c>
      <c r="D5" s="4">
        <v>0.002943</v>
      </c>
      <c r="E5" s="4">
        <v>0.003393</v>
      </c>
      <c r="F5" s="4">
        <v>0.00233</v>
      </c>
      <c r="G5" s="4">
        <v>0.002372</v>
      </c>
      <c r="H5" s="4">
        <v>0.002714</v>
      </c>
      <c r="I5" s="2"/>
      <c r="J5" s="1" t="s">
        <v>12</v>
      </c>
      <c r="K5" s="5">
        <f t="shared" ref="K5:Q5" si="4">SUM(B5+B13+B21+B29+B37)/5</f>
        <v>0.0033494</v>
      </c>
      <c r="L5" s="5">
        <f t="shared" si="4"/>
        <v>0.0044854</v>
      </c>
      <c r="M5" s="5">
        <f t="shared" si="4"/>
        <v>0.0030982</v>
      </c>
      <c r="N5" s="5">
        <f t="shared" si="4"/>
        <v>0.0027688</v>
      </c>
      <c r="O5" s="5">
        <f t="shared" si="4"/>
        <v>0.0023984</v>
      </c>
      <c r="P5" s="5">
        <f t="shared" si="4"/>
        <v>0.0024702</v>
      </c>
      <c r="Q5" s="5">
        <f t="shared" si="4"/>
        <v>0.0027778</v>
      </c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13</v>
      </c>
      <c r="B6" s="4">
        <v>0.019491</v>
      </c>
      <c r="C6" s="4">
        <v>0.021755</v>
      </c>
      <c r="D6" s="4">
        <v>0.01488</v>
      </c>
      <c r="E6" s="4">
        <v>0.011518</v>
      </c>
      <c r="F6" s="4">
        <v>0.009277</v>
      </c>
      <c r="G6" s="4">
        <v>0.009932</v>
      </c>
      <c r="H6" s="4">
        <v>0.009759</v>
      </c>
      <c r="I6" s="2"/>
      <c r="J6" s="1" t="s">
        <v>13</v>
      </c>
      <c r="K6" s="5">
        <f t="shared" ref="K6:Q6" si="5">SUM(B6+B14+B22+B30+B38)/5</f>
        <v>0.0193588</v>
      </c>
      <c r="L6" s="5">
        <f t="shared" si="5"/>
        <v>0.0236564</v>
      </c>
      <c r="M6" s="5">
        <f t="shared" si="5"/>
        <v>0.0156618</v>
      </c>
      <c r="N6" s="5">
        <f t="shared" si="5"/>
        <v>0.011824</v>
      </c>
      <c r="O6" s="5">
        <f t="shared" si="5"/>
        <v>0.010798</v>
      </c>
      <c r="P6" s="5">
        <f t="shared" si="5"/>
        <v>0.0103994</v>
      </c>
      <c r="Q6" s="5">
        <f t="shared" si="5"/>
        <v>0.0098168</v>
      </c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4">
        <v>0.365518</v>
      </c>
      <c r="C7" s="4">
        <v>0.412178</v>
      </c>
      <c r="D7" s="4">
        <v>0.236941</v>
      </c>
      <c r="E7" s="4">
        <v>0.170763</v>
      </c>
      <c r="F7" s="4">
        <v>0.155761</v>
      </c>
      <c r="G7" s="4">
        <v>0.137282</v>
      </c>
      <c r="H7" s="4">
        <v>0.146197</v>
      </c>
      <c r="I7" s="2"/>
      <c r="J7" s="1" t="s">
        <v>14</v>
      </c>
      <c r="K7" s="5">
        <f t="shared" ref="K7:Q7" si="6">SUM(B7+B15+B23+B31+B39)/5</f>
        <v>0.3625226</v>
      </c>
      <c r="L7" s="5">
        <f t="shared" si="6"/>
        <v>0.3948222</v>
      </c>
      <c r="M7" s="5">
        <f t="shared" si="6"/>
        <v>0.2392906</v>
      </c>
      <c r="N7" s="5">
        <f t="shared" si="6"/>
        <v>0.1724526</v>
      </c>
      <c r="O7" s="5">
        <f t="shared" si="6"/>
        <v>0.1515934</v>
      </c>
      <c r="P7" s="5">
        <f t="shared" si="6"/>
        <v>0.1405536</v>
      </c>
      <c r="Q7" s="5">
        <f t="shared" si="6"/>
        <v>0.1486304</v>
      </c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15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2"/>
      <c r="J9" s="1" t="s">
        <v>16</v>
      </c>
      <c r="K9" s="1" t="s">
        <v>1</v>
      </c>
      <c r="L9" s="1" t="s">
        <v>2</v>
      </c>
      <c r="M9" s="1" t="s">
        <v>3</v>
      </c>
      <c r="N9" s="1" t="s">
        <v>4</v>
      </c>
      <c r="O9" s="1" t="s">
        <v>5</v>
      </c>
      <c r="P9" s="1" t="s">
        <v>6</v>
      </c>
      <c r="Q9" s="1" t="s">
        <v>7</v>
      </c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9</v>
      </c>
      <c r="B10" s="4">
        <v>1.0E-5</v>
      </c>
      <c r="C10" s="5"/>
      <c r="D10" s="5"/>
      <c r="E10" s="5"/>
      <c r="F10" s="5"/>
      <c r="G10" s="5"/>
      <c r="H10" s="5"/>
      <c r="I10" s="2"/>
      <c r="J10" s="1" t="s">
        <v>9</v>
      </c>
      <c r="K10" s="4" t="s">
        <v>17</v>
      </c>
      <c r="L10" s="5">
        <f t="shared" ref="L10:L15" si="7">DIVIDE(K2,L2)</f>
        <v>0.007872</v>
      </c>
      <c r="M10" s="5">
        <f t="shared" ref="M10:M15" si="8">DIVIDE(K2,M2)</f>
        <v>0.007872</v>
      </c>
      <c r="N10" s="5">
        <f t="shared" ref="N10:N15" si="9">DIVIDE(K2,N2)</f>
        <v>0.007872</v>
      </c>
      <c r="O10" s="5">
        <f t="shared" ref="O10:O15" si="10">DIVIDE(K2,O2)</f>
        <v>0.007872</v>
      </c>
      <c r="P10" s="5">
        <f t="shared" ref="P10:P15" si="11">DIVIDE(K2,P2)</f>
        <v>0.007872</v>
      </c>
      <c r="Q10" s="5">
        <f t="shared" ref="Q10:Q15" si="12">DIVIDE(K2,Q2)</f>
        <v>0.007872</v>
      </c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10</v>
      </c>
      <c r="B11" s="4">
        <v>1.03E-4</v>
      </c>
      <c r="C11" s="4">
        <v>4.07E-4</v>
      </c>
      <c r="D11" s="4">
        <v>0.001604</v>
      </c>
      <c r="E11" s="4">
        <v>0.002767</v>
      </c>
      <c r="F11" s="4">
        <v>0.003021</v>
      </c>
      <c r="G11" s="4">
        <v>0.001953</v>
      </c>
      <c r="H11" s="4">
        <v>0.005654</v>
      </c>
      <c r="I11" s="2"/>
      <c r="J11" s="1" t="s">
        <v>10</v>
      </c>
      <c r="K11" s="4" t="s">
        <v>17</v>
      </c>
      <c r="L11" s="5">
        <f t="shared" si="7"/>
        <v>0.1720444872</v>
      </c>
      <c r="M11" s="5">
        <f t="shared" si="8"/>
        <v>0.1595568573</v>
      </c>
      <c r="N11" s="5">
        <f t="shared" si="9"/>
        <v>0.09641428132</v>
      </c>
      <c r="O11" s="5">
        <f t="shared" si="10"/>
        <v>0.08633638807</v>
      </c>
      <c r="P11" s="5">
        <f t="shared" si="11"/>
        <v>0.07169832914</v>
      </c>
      <c r="Q11" s="5">
        <f t="shared" si="12"/>
        <v>0.04507194245</v>
      </c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11</v>
      </c>
      <c r="B12" s="4">
        <v>7.3E-4</v>
      </c>
      <c r="C12" s="4">
        <v>0.001189</v>
      </c>
      <c r="D12" s="4">
        <v>0.002002</v>
      </c>
      <c r="E12" s="4">
        <v>0.001292</v>
      </c>
      <c r="F12" s="4">
        <v>0.004268</v>
      </c>
      <c r="G12" s="4">
        <v>0.002295</v>
      </c>
      <c r="H12" s="4">
        <v>0.005815</v>
      </c>
      <c r="I12" s="2"/>
      <c r="J12" s="1" t="s">
        <v>11</v>
      </c>
      <c r="K12" s="4" t="s">
        <v>17</v>
      </c>
      <c r="L12" s="5">
        <f t="shared" si="7"/>
        <v>0.3122000223</v>
      </c>
      <c r="M12" s="5">
        <f t="shared" si="8"/>
        <v>0.3294076081</v>
      </c>
      <c r="N12" s="5">
        <f t="shared" si="9"/>
        <v>0.288053553</v>
      </c>
      <c r="O12" s="5">
        <f t="shared" si="10"/>
        <v>0.1244660021</v>
      </c>
      <c r="P12" s="5">
        <f t="shared" si="11"/>
        <v>0.1402286173</v>
      </c>
      <c r="Q12" s="5">
        <f t="shared" si="12"/>
        <v>0.1571083525</v>
      </c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12</v>
      </c>
      <c r="B13" s="4">
        <v>0.003327</v>
      </c>
      <c r="C13" s="4">
        <v>0.004231</v>
      </c>
      <c r="D13" s="4">
        <v>0.003084</v>
      </c>
      <c r="E13" s="4">
        <v>0.002283</v>
      </c>
      <c r="F13" s="4">
        <v>0.002372</v>
      </c>
      <c r="G13" s="4">
        <v>0.002706</v>
      </c>
      <c r="H13" s="4">
        <v>0.002355</v>
      </c>
      <c r="I13" s="2"/>
      <c r="J13" s="1" t="s">
        <v>12</v>
      </c>
      <c r="K13" s="4" t="s">
        <v>17</v>
      </c>
      <c r="L13" s="5">
        <f t="shared" si="7"/>
        <v>0.7467338476</v>
      </c>
      <c r="M13" s="5">
        <f t="shared" si="8"/>
        <v>1.081079336</v>
      </c>
      <c r="N13" s="5">
        <f t="shared" si="9"/>
        <v>1.20969373</v>
      </c>
      <c r="O13" s="5">
        <f t="shared" si="10"/>
        <v>1.396514343</v>
      </c>
      <c r="P13" s="5">
        <f t="shared" si="11"/>
        <v>1.355922597</v>
      </c>
      <c r="Q13" s="5">
        <f t="shared" si="12"/>
        <v>1.205774354</v>
      </c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13</v>
      </c>
      <c r="B14" s="4">
        <v>0.020287</v>
      </c>
      <c r="C14" s="4">
        <v>0.023186</v>
      </c>
      <c r="D14" s="4">
        <v>0.01548</v>
      </c>
      <c r="E14" s="4">
        <v>0.011014</v>
      </c>
      <c r="F14" s="4">
        <v>0.011455</v>
      </c>
      <c r="G14" s="4">
        <v>0.009847</v>
      </c>
      <c r="H14" s="4">
        <v>0.009521</v>
      </c>
      <c r="I14" s="2"/>
      <c r="J14" s="1" t="s">
        <v>13</v>
      </c>
      <c r="K14" s="4" t="s">
        <v>17</v>
      </c>
      <c r="L14" s="5">
        <f t="shared" si="7"/>
        <v>0.8183324597</v>
      </c>
      <c r="M14" s="5">
        <f t="shared" si="8"/>
        <v>1.23605205</v>
      </c>
      <c r="N14" s="5">
        <f t="shared" si="9"/>
        <v>1.637246279</v>
      </c>
      <c r="O14" s="5">
        <f t="shared" si="10"/>
        <v>1.792813484</v>
      </c>
      <c r="P14" s="5">
        <f t="shared" si="11"/>
        <v>1.861530473</v>
      </c>
      <c r="Q14" s="5">
        <f t="shared" si="12"/>
        <v>1.972007171</v>
      </c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14</v>
      </c>
      <c r="B15" s="4">
        <v>0.355844</v>
      </c>
      <c r="C15" s="4">
        <v>0.384259</v>
      </c>
      <c r="D15" s="4">
        <v>0.233623</v>
      </c>
      <c r="E15" s="4">
        <v>0.195011</v>
      </c>
      <c r="F15" s="4">
        <v>0.155056</v>
      </c>
      <c r="G15" s="4">
        <v>0.138463</v>
      </c>
      <c r="H15" s="4">
        <v>0.142788</v>
      </c>
      <c r="I15" s="2"/>
      <c r="J15" s="1" t="s">
        <v>14</v>
      </c>
      <c r="K15" s="4" t="s">
        <v>17</v>
      </c>
      <c r="L15" s="5">
        <f t="shared" si="7"/>
        <v>0.9181920368</v>
      </c>
      <c r="M15" s="5">
        <f t="shared" si="8"/>
        <v>1.514988888</v>
      </c>
      <c r="N15" s="5">
        <f t="shared" si="9"/>
        <v>2.102157926</v>
      </c>
      <c r="O15" s="5">
        <f t="shared" si="10"/>
        <v>2.391414138</v>
      </c>
      <c r="P15" s="5">
        <f t="shared" si="11"/>
        <v>2.579248059</v>
      </c>
      <c r="Q15" s="5">
        <f t="shared" si="12"/>
        <v>2.439087831</v>
      </c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18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2"/>
      <c r="J17" s="6" t="s">
        <v>19</v>
      </c>
      <c r="K17" s="7" t="s">
        <v>1</v>
      </c>
      <c r="L17" s="7" t="s">
        <v>2</v>
      </c>
      <c r="M17" s="7" t="s">
        <v>3</v>
      </c>
      <c r="N17" s="7" t="s">
        <v>4</v>
      </c>
      <c r="O17" s="7" t="s">
        <v>5</v>
      </c>
      <c r="P17" s="7" t="s">
        <v>6</v>
      </c>
      <c r="Q17" s="7" t="s">
        <v>7</v>
      </c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9</v>
      </c>
      <c r="B18" s="4">
        <v>4.1E-5</v>
      </c>
      <c r="C18" s="5"/>
      <c r="D18" s="5"/>
      <c r="E18" s="5"/>
      <c r="F18" s="5"/>
      <c r="G18" s="5"/>
      <c r="H18" s="5"/>
      <c r="I18" s="2"/>
      <c r="J18" s="7" t="s">
        <v>9</v>
      </c>
      <c r="K18" s="8" t="s">
        <v>17</v>
      </c>
      <c r="L18" s="9">
        <f t="shared" ref="L18:L23" si="13">DIVIDE(L10,1)</f>
        <v>0.007872</v>
      </c>
      <c r="M18" s="9">
        <f t="shared" ref="M18:M23" si="14">DIVIDE(M10,2)</f>
        <v>0.003936</v>
      </c>
      <c r="N18" s="9">
        <f t="shared" ref="N18:N23" si="15">DIVIDE(N10,4)</f>
        <v>0.001968</v>
      </c>
      <c r="O18" s="9">
        <f t="shared" ref="O18:O23" si="16">DIVIDE(O10,6)</f>
        <v>0.001312</v>
      </c>
      <c r="P18" s="9">
        <f t="shared" ref="P18:P23" si="17">DIVIDE(P10,8)</f>
        <v>0.000984</v>
      </c>
      <c r="Q18" s="9">
        <f t="shared" ref="Q18:Q23" si="18">DIVIDE(Q10,16)</f>
        <v>0.000492</v>
      </c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10</v>
      </c>
      <c r="B19" s="4">
        <v>1.04E-4</v>
      </c>
      <c r="C19" s="4">
        <v>0.001544</v>
      </c>
      <c r="D19" s="4">
        <v>0.001784</v>
      </c>
      <c r="E19" s="4">
        <v>0.002337</v>
      </c>
      <c r="F19" s="4">
        <v>0.001144</v>
      </c>
      <c r="G19" s="4">
        <v>0.004779</v>
      </c>
      <c r="H19" s="4">
        <v>0.005547</v>
      </c>
      <c r="I19" s="2"/>
      <c r="J19" s="7" t="s">
        <v>10</v>
      </c>
      <c r="K19" s="8" t="s">
        <v>17</v>
      </c>
      <c r="L19" s="9">
        <f t="shared" si="13"/>
        <v>0.1720444872</v>
      </c>
      <c r="M19" s="9">
        <f t="shared" si="14"/>
        <v>0.07977842863</v>
      </c>
      <c r="N19" s="9">
        <f t="shared" si="15"/>
        <v>0.02410357033</v>
      </c>
      <c r="O19" s="9">
        <f t="shared" si="16"/>
        <v>0.01438939801</v>
      </c>
      <c r="P19" s="9">
        <f t="shared" si="17"/>
        <v>0.008962291142</v>
      </c>
      <c r="Q19" s="9">
        <f t="shared" si="18"/>
        <v>0.002816996403</v>
      </c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11</v>
      </c>
      <c r="B20" s="4">
        <v>0.001045</v>
      </c>
      <c r="C20" s="4">
        <v>0.002145</v>
      </c>
      <c r="D20" s="4">
        <v>0.002031</v>
      </c>
      <c r="E20" s="4">
        <v>6.84E-4</v>
      </c>
      <c r="F20" s="4">
        <v>0.00349</v>
      </c>
      <c r="G20" s="4">
        <v>0.004773</v>
      </c>
      <c r="H20" s="4">
        <v>0.002661</v>
      </c>
      <c r="I20" s="2"/>
      <c r="J20" s="7" t="s">
        <v>11</v>
      </c>
      <c r="K20" s="8" t="s">
        <v>17</v>
      </c>
      <c r="L20" s="9">
        <f t="shared" si="13"/>
        <v>0.3122000223</v>
      </c>
      <c r="M20" s="9">
        <f t="shared" si="14"/>
        <v>0.164703804</v>
      </c>
      <c r="N20" s="9">
        <f t="shared" si="15"/>
        <v>0.07201338826</v>
      </c>
      <c r="O20" s="9">
        <f t="shared" si="16"/>
        <v>0.02074433369</v>
      </c>
      <c r="P20" s="9">
        <f t="shared" si="17"/>
        <v>0.01752857716</v>
      </c>
      <c r="Q20" s="9">
        <f t="shared" si="18"/>
        <v>0.009819272033</v>
      </c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12</v>
      </c>
      <c r="B21" s="4">
        <v>0.003323</v>
      </c>
      <c r="C21" s="4">
        <v>0.004429</v>
      </c>
      <c r="D21" s="4">
        <v>0.003317</v>
      </c>
      <c r="E21" s="4">
        <v>0.002268</v>
      </c>
      <c r="F21" s="4">
        <v>0.002374</v>
      </c>
      <c r="G21" s="4">
        <v>0.003107</v>
      </c>
      <c r="H21" s="4">
        <v>0.003474</v>
      </c>
      <c r="I21" s="2"/>
      <c r="J21" s="7" t="s">
        <v>12</v>
      </c>
      <c r="K21" s="8" t="s">
        <v>17</v>
      </c>
      <c r="L21" s="9">
        <f t="shared" si="13"/>
        <v>0.7467338476</v>
      </c>
      <c r="M21" s="9">
        <f t="shared" si="14"/>
        <v>0.5405396682</v>
      </c>
      <c r="N21" s="9">
        <f t="shared" si="15"/>
        <v>0.3024234325</v>
      </c>
      <c r="O21" s="9">
        <f t="shared" si="16"/>
        <v>0.2327523905</v>
      </c>
      <c r="P21" s="9">
        <f t="shared" si="17"/>
        <v>0.1694903247</v>
      </c>
      <c r="Q21" s="9">
        <f t="shared" si="18"/>
        <v>0.07536089711</v>
      </c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13</v>
      </c>
      <c r="B22" s="4">
        <v>0.018687</v>
      </c>
      <c r="C22" s="4">
        <v>0.023137</v>
      </c>
      <c r="D22" s="4">
        <v>0.01511</v>
      </c>
      <c r="E22" s="4">
        <v>0.011577</v>
      </c>
      <c r="F22" s="4">
        <v>0.010588</v>
      </c>
      <c r="G22" s="4">
        <v>0.009632</v>
      </c>
      <c r="H22" s="4">
        <v>0.009751</v>
      </c>
      <c r="I22" s="2"/>
      <c r="J22" s="7" t="s">
        <v>13</v>
      </c>
      <c r="K22" s="8" t="s">
        <v>17</v>
      </c>
      <c r="L22" s="9">
        <f t="shared" si="13"/>
        <v>0.8183324597</v>
      </c>
      <c r="M22" s="9">
        <f t="shared" si="14"/>
        <v>0.6180260251</v>
      </c>
      <c r="N22" s="9">
        <f t="shared" si="15"/>
        <v>0.4093115697</v>
      </c>
      <c r="O22" s="9">
        <f t="shared" si="16"/>
        <v>0.2988022473</v>
      </c>
      <c r="P22" s="9">
        <f t="shared" si="17"/>
        <v>0.2326913091</v>
      </c>
      <c r="Q22" s="9">
        <f t="shared" si="18"/>
        <v>0.1232504482</v>
      </c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14</v>
      </c>
      <c r="B23" s="4">
        <v>0.360663</v>
      </c>
      <c r="C23" s="4">
        <v>0.381629</v>
      </c>
      <c r="D23" s="4">
        <v>0.242973</v>
      </c>
      <c r="E23" s="4">
        <v>0.166705</v>
      </c>
      <c r="F23" s="4">
        <v>0.150871</v>
      </c>
      <c r="G23" s="4">
        <v>0.145691</v>
      </c>
      <c r="H23" s="4">
        <v>0.158175</v>
      </c>
      <c r="I23" s="2"/>
      <c r="J23" s="7" t="s">
        <v>14</v>
      </c>
      <c r="K23" s="8" t="s">
        <v>17</v>
      </c>
      <c r="L23" s="9">
        <f t="shared" si="13"/>
        <v>0.9181920368</v>
      </c>
      <c r="M23" s="9">
        <f t="shared" si="14"/>
        <v>0.757494444</v>
      </c>
      <c r="N23" s="9">
        <f t="shared" si="15"/>
        <v>0.5255394816</v>
      </c>
      <c r="O23" s="9">
        <f t="shared" si="16"/>
        <v>0.398569023</v>
      </c>
      <c r="P23" s="9">
        <f t="shared" si="17"/>
        <v>0.3224060074</v>
      </c>
      <c r="Q23" s="9">
        <f t="shared" si="18"/>
        <v>0.1524429895</v>
      </c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10"/>
      <c r="J24" s="10"/>
      <c r="K24" s="10"/>
      <c r="L24" s="10"/>
      <c r="M24" s="10"/>
      <c r="N24" s="10"/>
      <c r="O24" s="10"/>
      <c r="P24" s="10"/>
      <c r="Q24" s="10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20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0"/>
      <c r="J25" s="11"/>
      <c r="K25" s="12"/>
      <c r="L25" s="12"/>
      <c r="M25" s="12"/>
      <c r="N25" s="12"/>
      <c r="O25" s="12"/>
      <c r="P25" s="12"/>
      <c r="Q25" s="1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9</v>
      </c>
      <c r="B26" s="4">
        <v>4.1E-5</v>
      </c>
      <c r="C26" s="5"/>
      <c r="D26" s="5"/>
      <c r="E26" s="5"/>
      <c r="F26" s="5"/>
      <c r="G26" s="5"/>
      <c r="H26" s="5"/>
      <c r="I26" s="10"/>
      <c r="J26" s="12"/>
      <c r="K26" s="13"/>
      <c r="L26" s="13"/>
      <c r="M26" s="13"/>
      <c r="N26" s="13"/>
      <c r="O26" s="13"/>
      <c r="P26" s="13"/>
      <c r="Q26" s="13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10</v>
      </c>
      <c r="B27" s="4">
        <v>1.03E-4</v>
      </c>
      <c r="C27" s="4">
        <v>0.001829</v>
      </c>
      <c r="D27" s="4">
        <v>0.001294</v>
      </c>
      <c r="E27" s="4">
        <v>0.002471</v>
      </c>
      <c r="F27" s="4">
        <v>0.003307</v>
      </c>
      <c r="G27" s="4">
        <v>0.003328</v>
      </c>
      <c r="H27" s="4">
        <v>0.0051</v>
      </c>
      <c r="I27" s="10"/>
      <c r="J27" s="12"/>
      <c r="K27" s="13"/>
      <c r="L27" s="13"/>
      <c r="M27" s="13"/>
      <c r="N27" s="13"/>
      <c r="O27" s="13"/>
      <c r="P27" s="13"/>
      <c r="Q27" s="13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11</v>
      </c>
      <c r="B28" s="4">
        <v>3.52E-4</v>
      </c>
      <c r="C28" s="4">
        <v>7.18E-4</v>
      </c>
      <c r="D28" s="4">
        <v>0.002378</v>
      </c>
      <c r="E28" s="4">
        <v>0.00239</v>
      </c>
      <c r="F28" s="4">
        <v>0.005067</v>
      </c>
      <c r="G28" s="4">
        <v>0.005283</v>
      </c>
      <c r="H28" s="4">
        <v>0.001581</v>
      </c>
      <c r="I28" s="10"/>
      <c r="J28" s="12"/>
      <c r="K28" s="13"/>
      <c r="L28" s="13"/>
      <c r="M28" s="13"/>
      <c r="N28" s="13"/>
      <c r="O28" s="13"/>
      <c r="P28" s="13"/>
      <c r="Q28" s="13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12</v>
      </c>
      <c r="B29" s="4">
        <v>0.003507</v>
      </c>
      <c r="C29" s="4">
        <v>0.004727</v>
      </c>
      <c r="D29" s="4">
        <v>0.003007</v>
      </c>
      <c r="E29" s="4">
        <v>0.002424</v>
      </c>
      <c r="F29" s="4">
        <v>0.002771</v>
      </c>
      <c r="G29" s="4">
        <v>0.002025</v>
      </c>
      <c r="H29" s="4">
        <v>0.002646</v>
      </c>
      <c r="I29" s="10"/>
      <c r="J29" s="12"/>
      <c r="K29" s="13"/>
      <c r="L29" s="13"/>
      <c r="M29" s="13"/>
      <c r="N29" s="13"/>
      <c r="O29" s="13"/>
      <c r="P29" s="13"/>
      <c r="Q29" s="13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13</v>
      </c>
      <c r="B30" s="4">
        <v>0.018672</v>
      </c>
      <c r="C30" s="4">
        <v>0.02235</v>
      </c>
      <c r="D30" s="4">
        <v>0.015655</v>
      </c>
      <c r="E30" s="4">
        <v>0.012367</v>
      </c>
      <c r="F30" s="4">
        <v>0.011095</v>
      </c>
      <c r="G30" s="4">
        <v>0.010093</v>
      </c>
      <c r="H30" s="4">
        <v>0.009754</v>
      </c>
      <c r="I30" s="10"/>
      <c r="J30" s="12"/>
      <c r="K30" s="13"/>
      <c r="L30" s="13"/>
      <c r="M30" s="13"/>
      <c r="N30" s="13"/>
      <c r="O30" s="13"/>
      <c r="P30" s="13"/>
      <c r="Q30" s="13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14</v>
      </c>
      <c r="B31" s="4">
        <v>0.358069</v>
      </c>
      <c r="C31" s="4">
        <v>0.392317</v>
      </c>
      <c r="D31" s="4">
        <v>0.242033</v>
      </c>
      <c r="E31" s="4">
        <v>0.164383</v>
      </c>
      <c r="F31" s="4">
        <v>0.150768</v>
      </c>
      <c r="G31" s="4">
        <v>0.139219</v>
      </c>
      <c r="H31" s="4">
        <v>0.146713</v>
      </c>
      <c r="I31" s="10"/>
      <c r="J31" s="12"/>
      <c r="K31" s="13"/>
      <c r="L31" s="13"/>
      <c r="M31" s="13"/>
      <c r="N31" s="13"/>
      <c r="O31" s="13"/>
      <c r="P31" s="13"/>
      <c r="Q31" s="13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10"/>
      <c r="J32" s="10"/>
      <c r="K32" s="10"/>
      <c r="L32" s="10"/>
      <c r="M32" s="10"/>
      <c r="N32" s="10"/>
      <c r="O32" s="10"/>
      <c r="P32" s="10"/>
      <c r="Q32" s="10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21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0"/>
      <c r="J33" s="11"/>
      <c r="K33" s="12"/>
      <c r="L33" s="12"/>
      <c r="M33" s="12"/>
      <c r="N33" s="12"/>
      <c r="O33" s="12"/>
      <c r="P33" s="12"/>
      <c r="Q33" s="1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9</v>
      </c>
      <c r="B34" s="4">
        <v>4.0E-5</v>
      </c>
      <c r="C34" s="5"/>
      <c r="D34" s="5"/>
      <c r="E34" s="5"/>
      <c r="F34" s="5"/>
      <c r="G34" s="5"/>
      <c r="H34" s="5"/>
      <c r="I34" s="10"/>
      <c r="J34" s="12"/>
      <c r="K34" s="11"/>
      <c r="L34" s="13"/>
      <c r="M34" s="13"/>
      <c r="N34" s="13"/>
      <c r="O34" s="13"/>
      <c r="P34" s="13"/>
      <c r="Q34" s="13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10</v>
      </c>
      <c r="B35" s="4">
        <v>3.85E-4</v>
      </c>
      <c r="C35" s="4">
        <v>0.001456</v>
      </c>
      <c r="D35" s="4">
        <v>0.001599</v>
      </c>
      <c r="E35" s="4">
        <v>0.002358</v>
      </c>
      <c r="F35" s="4">
        <v>0.002947</v>
      </c>
      <c r="G35" s="4">
        <v>0.004908</v>
      </c>
      <c r="H35" s="4">
        <v>0.008415</v>
      </c>
      <c r="I35" s="10"/>
      <c r="J35" s="12"/>
      <c r="K35" s="11"/>
      <c r="L35" s="13"/>
      <c r="M35" s="13"/>
      <c r="N35" s="13"/>
      <c r="O35" s="13"/>
      <c r="P35" s="13"/>
      <c r="Q35" s="13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11</v>
      </c>
      <c r="B36" s="4">
        <v>1.9E-4</v>
      </c>
      <c r="C36" s="4">
        <v>0.002447</v>
      </c>
      <c r="D36" s="4">
        <v>7.35E-4</v>
      </c>
      <c r="E36" s="4">
        <v>0.002572</v>
      </c>
      <c r="F36" s="4">
        <v>0.005712</v>
      </c>
      <c r="G36" s="4">
        <v>0.004034</v>
      </c>
      <c r="H36" s="4">
        <v>0.005992</v>
      </c>
      <c r="I36" s="10"/>
      <c r="J36" s="12"/>
      <c r="K36" s="11"/>
      <c r="L36" s="13"/>
      <c r="M36" s="13"/>
      <c r="N36" s="13"/>
      <c r="O36" s="13"/>
      <c r="P36" s="13"/>
      <c r="Q36" s="13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12</v>
      </c>
      <c r="B37" s="4">
        <v>0.003257</v>
      </c>
      <c r="C37" s="4">
        <v>0.004775</v>
      </c>
      <c r="D37" s="4">
        <v>0.00314</v>
      </c>
      <c r="E37" s="4">
        <v>0.003476</v>
      </c>
      <c r="F37" s="4">
        <v>0.002145</v>
      </c>
      <c r="G37" s="4">
        <v>0.002141</v>
      </c>
      <c r="H37" s="4">
        <v>0.0027</v>
      </c>
      <c r="I37" s="10"/>
      <c r="J37" s="12"/>
      <c r="K37" s="11"/>
      <c r="L37" s="13"/>
      <c r="M37" s="13"/>
      <c r="N37" s="13"/>
      <c r="O37" s="13"/>
      <c r="P37" s="13"/>
      <c r="Q37" s="13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13</v>
      </c>
      <c r="B38" s="4">
        <v>0.019657</v>
      </c>
      <c r="C38" s="4">
        <v>0.027854</v>
      </c>
      <c r="D38" s="4">
        <v>0.017184</v>
      </c>
      <c r="E38" s="4">
        <v>0.012644</v>
      </c>
      <c r="F38" s="4">
        <v>0.011575</v>
      </c>
      <c r="G38" s="4">
        <v>0.012493</v>
      </c>
      <c r="H38" s="4">
        <v>0.010299</v>
      </c>
      <c r="I38" s="10"/>
      <c r="J38" s="12"/>
      <c r="K38" s="11"/>
      <c r="L38" s="13"/>
      <c r="M38" s="13"/>
      <c r="N38" s="13"/>
      <c r="O38" s="13"/>
      <c r="P38" s="13"/>
      <c r="Q38" s="13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14</v>
      </c>
      <c r="B39" s="4">
        <v>0.372519</v>
      </c>
      <c r="C39" s="4">
        <v>0.403728</v>
      </c>
      <c r="D39" s="4">
        <v>0.240883</v>
      </c>
      <c r="E39" s="4">
        <v>0.165401</v>
      </c>
      <c r="F39" s="4">
        <v>0.145511</v>
      </c>
      <c r="G39" s="4">
        <v>0.142113</v>
      </c>
      <c r="H39" s="4">
        <v>0.149279</v>
      </c>
      <c r="I39" s="10"/>
      <c r="J39" s="12"/>
      <c r="K39" s="11"/>
      <c r="L39" s="13"/>
      <c r="M39" s="13"/>
      <c r="N39" s="13"/>
      <c r="O39" s="13"/>
      <c r="P39" s="13"/>
      <c r="Q39" s="13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