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ve" sheetId="1" state="visible" r:id="rId2"/>
    <sheet name="Points" sheetId="2" state="visible" r:id="rId3"/>
  </sheets>
  <definedNames>
    <definedName function="false" hidden="false" name="endHeading" vbProcedure="false">Curve!$E$14</definedName>
    <definedName function="false" hidden="false" name="nextT" vbProcedure="false">Curve!$E$23</definedName>
    <definedName function="false" hidden="false" name="pointX1" vbProcedure="false">Curve!$B$8</definedName>
    <definedName function="false" hidden="false" name="pointX2" vbProcedure="false">Curve!$B$10</definedName>
    <definedName function="false" hidden="false" name="pointX3" vbProcedure="false">Curve!$B$12</definedName>
    <definedName function="false" hidden="false" name="pointX4" vbProcedure="false">Curve!$B$14</definedName>
    <definedName function="false" hidden="false" name="pointY1" vbProcedure="false">Curve!$C$8</definedName>
    <definedName function="false" hidden="false" name="pointY2" vbProcedure="false">Curve!$C$10</definedName>
    <definedName function="false" hidden="false" name="pointY3" vbProcedure="false">Curve!$C$12</definedName>
    <definedName function="false" hidden="false" name="pointY4" vbProcedure="false">Curve!$C$14</definedName>
    <definedName function="false" hidden="false" name="pullCoefficient" vbProcedure="false">Curve!$E$4</definedName>
    <definedName function="false" hidden="false" name="pushCoefficient" vbProcedure="false">Curve!$E$4</definedName>
    <definedName function="false" hidden="false" name="startHeading" vbProcedure="false">Curve!$E$8</definedName>
    <definedName function="false" hidden="false" name="T" vbProcedure="false">Curve!$B$4</definedName>
    <definedName function="false" hidden="false" name="TotalDis" vbProcedure="false">Curve!$G$4</definedName>
    <definedName function="false" hidden="false" name="x" vbProcedure="false">Curve!$B$8</definedName>
    <definedName function="false" hidden="false" name="y" vbProcedure="false">Curve!$C$8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<sst xmlns="http://schemas.openxmlformats.org/spreadsheetml/2006/main" count="36" uniqueCount="30">
  <si>
    <t xml:space="preserve">Everything in Orange is labeled as an input. You can change the values and see what happens</t>
  </si>
  <si>
    <t xml:space="preserve">Current position in Curve</t>
  </si>
  <si>
    <t xml:space="preserve">Push Coefficient</t>
  </si>
  <si>
    <t xml:space="preserve">Distance:</t>
  </si>
  <si>
    <t xml:space="preserve">X1</t>
  </si>
  <si>
    <t xml:space="preserve">Y1</t>
  </si>
  <si>
    <t xml:space="preserve">Heading:</t>
  </si>
  <si>
    <t xml:space="preserve">X2</t>
  </si>
  <si>
    <t xml:space="preserve">Y2</t>
  </si>
  <si>
    <t xml:space="preserve">X3</t>
  </si>
  <si>
    <t xml:space="preserve">Y3</t>
  </si>
  <si>
    <t xml:space="preserve">X4</t>
  </si>
  <si>
    <t xml:space="preserve">Y4</t>
  </si>
  <si>
    <t xml:space="preserve">Current X</t>
  </si>
  <si>
    <t xml:space="preserve">Current Y</t>
  </si>
  <si>
    <t xml:space="preserve">Velocity (units/20ms)</t>
  </si>
  <si>
    <t xml:space="preserve">Next X</t>
  </si>
  <si>
    <t xml:space="preserve">Next Y</t>
  </si>
  <si>
    <t xml:space="preserve">Next T</t>
  </si>
  <si>
    <t xml:space="preserve">Distance Correction</t>
  </si>
  <si>
    <t xml:space="preserve">Dx</t>
  </si>
  <si>
    <t xml:space="preserve">Dy</t>
  </si>
  <si>
    <t xml:space="preserve">Dtotal</t>
  </si>
  <si>
    <t xml:space="preserve">Heading</t>
  </si>
  <si>
    <t xml:space="preserve">These Two numbers are the important numbers for the robot to follow</t>
  </si>
  <si>
    <t xml:space="preserve">T:</t>
  </si>
  <si>
    <t xml:space="preserve">X:</t>
  </si>
  <si>
    <t xml:space="preserve">Y:</t>
  </si>
  <si>
    <t xml:space="preserve">Dis:</t>
  </si>
  <si>
    <t xml:space="preserve">Cumulative: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</si>
</sst>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F3F7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D9D9D9"/>
      </patternFill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1" applyFont="true" applyBorder="tru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Input" xfId="20" builtinId="53" customBuiltin="true"/>
    <cellStyle name="Excel Built-in Calculation" xfId="21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5B9BD5"/>
      <rgbColor rgb="FF993366"/>
      <rgbColor rgb="FFFFFFCC"/>
      <rgbColor rgb="FFCCFFFF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"Curve"</c:f>
              <c:strCache>
                <c:ptCount val="1"/>
                <c:pt idx="0">
                  <c:v>Curve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Points!$C$3:$C$103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0.000596</c:v>
                </c:pt>
                <c:pt idx="2">
                  <c:v>0.002368</c:v>
                </c:pt>
                <c:pt idx="3">
                  <c:v>0.005292</c:v>
                </c:pt>
                <c:pt idx="4">
                  <c:v>0.009344</c:v>
                </c:pt>
                <c:pt idx="5">
                  <c:v>0.0145</c:v>
                </c:pt>
                <c:pt idx="6">
                  <c:v>0.020736</c:v>
                </c:pt>
                <c:pt idx="7">
                  <c:v>0.028028</c:v>
                </c:pt>
                <c:pt idx="8">
                  <c:v>0.036352</c:v>
                </c:pt>
                <c:pt idx="9">
                  <c:v>0.045684</c:v>
                </c:pt>
                <c:pt idx="10">
                  <c:v>0.056</c:v>
                </c:pt>
                <c:pt idx="11">
                  <c:v>0.067276</c:v>
                </c:pt>
                <c:pt idx="12">
                  <c:v>0.079488</c:v>
                </c:pt>
                <c:pt idx="13">
                  <c:v>0.092612</c:v>
                </c:pt>
                <c:pt idx="14">
                  <c:v>0.106624</c:v>
                </c:pt>
                <c:pt idx="15">
                  <c:v>0.1215</c:v>
                </c:pt>
                <c:pt idx="16">
                  <c:v>0.137216</c:v>
                </c:pt>
                <c:pt idx="17">
                  <c:v>0.153748</c:v>
                </c:pt>
                <c:pt idx="18">
                  <c:v>0.171072</c:v>
                </c:pt>
                <c:pt idx="19">
                  <c:v>0.189164</c:v>
                </c:pt>
                <c:pt idx="20">
                  <c:v>0.208</c:v>
                </c:pt>
                <c:pt idx="21">
                  <c:v>0.227556</c:v>
                </c:pt>
                <c:pt idx="22">
                  <c:v>0.247808</c:v>
                </c:pt>
                <c:pt idx="23">
                  <c:v>0.268732</c:v>
                </c:pt>
                <c:pt idx="24">
                  <c:v>0.290304</c:v>
                </c:pt>
                <c:pt idx="25">
                  <c:v>0.3125</c:v>
                </c:pt>
                <c:pt idx="26">
                  <c:v>0.335296</c:v>
                </c:pt>
                <c:pt idx="27">
                  <c:v>0.358668</c:v>
                </c:pt>
                <c:pt idx="28">
                  <c:v>0.382592</c:v>
                </c:pt>
                <c:pt idx="29">
                  <c:v>0.407044</c:v>
                </c:pt>
                <c:pt idx="30">
                  <c:v>0.432</c:v>
                </c:pt>
                <c:pt idx="31">
                  <c:v>0.457436</c:v>
                </c:pt>
                <c:pt idx="32">
                  <c:v>0.483328</c:v>
                </c:pt>
                <c:pt idx="33">
                  <c:v>0.509652</c:v>
                </c:pt>
                <c:pt idx="34">
                  <c:v>0.536384</c:v>
                </c:pt>
                <c:pt idx="35">
                  <c:v>0.5635</c:v>
                </c:pt>
                <c:pt idx="36">
                  <c:v>0.590976</c:v>
                </c:pt>
                <c:pt idx="37">
                  <c:v>0.618788</c:v>
                </c:pt>
                <c:pt idx="38">
                  <c:v>0.646912000000001</c:v>
                </c:pt>
                <c:pt idx="39">
                  <c:v>0.675324000000001</c:v>
                </c:pt>
                <c:pt idx="40">
                  <c:v>0.704000000000001</c:v>
                </c:pt>
                <c:pt idx="41">
                  <c:v>0.732916000000001</c:v>
                </c:pt>
                <c:pt idx="42">
                  <c:v>0.762048000000001</c:v>
                </c:pt>
                <c:pt idx="43">
                  <c:v>0.791372000000001</c:v>
                </c:pt>
                <c:pt idx="44">
                  <c:v>0.820864000000001</c:v>
                </c:pt>
                <c:pt idx="45">
                  <c:v>0.850500000000001</c:v>
                </c:pt>
                <c:pt idx="46">
                  <c:v>0.880256000000001</c:v>
                </c:pt>
                <c:pt idx="47">
                  <c:v>0.910108000000001</c:v>
                </c:pt>
                <c:pt idx="48">
                  <c:v>0.940032000000001</c:v>
                </c:pt>
                <c:pt idx="49">
                  <c:v>0.970004000000001</c:v>
                </c:pt>
                <c:pt idx="50">
                  <c:v>1</c:v>
                </c:pt>
                <c:pt idx="51">
                  <c:v>1.029996</c:v>
                </c:pt>
                <c:pt idx="52">
                  <c:v>1.059968</c:v>
                </c:pt>
                <c:pt idx="53">
                  <c:v>1.089892</c:v>
                </c:pt>
                <c:pt idx="54">
                  <c:v>1.119744</c:v>
                </c:pt>
                <c:pt idx="55">
                  <c:v>1.1495</c:v>
                </c:pt>
                <c:pt idx="56">
                  <c:v>1.179136</c:v>
                </c:pt>
                <c:pt idx="57">
                  <c:v>1.208628</c:v>
                </c:pt>
                <c:pt idx="58">
                  <c:v>1.237952</c:v>
                </c:pt>
                <c:pt idx="59">
                  <c:v>1.267084</c:v>
                </c:pt>
                <c:pt idx="60">
                  <c:v>1.296</c:v>
                </c:pt>
                <c:pt idx="61">
                  <c:v>1.324676</c:v>
                </c:pt>
                <c:pt idx="62">
                  <c:v>1.353088</c:v>
                </c:pt>
                <c:pt idx="63">
                  <c:v>1.381212</c:v>
                </c:pt>
                <c:pt idx="64">
                  <c:v>1.409024</c:v>
                </c:pt>
                <c:pt idx="65">
                  <c:v>1.4365</c:v>
                </c:pt>
                <c:pt idx="66">
                  <c:v>1.463616</c:v>
                </c:pt>
                <c:pt idx="67">
                  <c:v>1.490348</c:v>
                </c:pt>
                <c:pt idx="68">
                  <c:v>1.516672</c:v>
                </c:pt>
                <c:pt idx="69">
                  <c:v>1.542564</c:v>
                </c:pt>
                <c:pt idx="70">
                  <c:v>1.568</c:v>
                </c:pt>
                <c:pt idx="71">
                  <c:v>1.592956</c:v>
                </c:pt>
                <c:pt idx="72">
                  <c:v>1.617408</c:v>
                </c:pt>
                <c:pt idx="73">
                  <c:v>1.641332</c:v>
                </c:pt>
                <c:pt idx="74">
                  <c:v>1.664704</c:v>
                </c:pt>
                <c:pt idx="75">
                  <c:v>1.6875</c:v>
                </c:pt>
                <c:pt idx="76">
                  <c:v>1.709696</c:v>
                </c:pt>
                <c:pt idx="77">
                  <c:v>1.731268</c:v>
                </c:pt>
                <c:pt idx="78">
                  <c:v>1.752192</c:v>
                </c:pt>
                <c:pt idx="79">
                  <c:v>1.772444</c:v>
                </c:pt>
                <c:pt idx="80">
                  <c:v>1.792</c:v>
                </c:pt>
                <c:pt idx="81">
                  <c:v>1.810836</c:v>
                </c:pt>
                <c:pt idx="82">
                  <c:v>1.828928</c:v>
                </c:pt>
                <c:pt idx="83">
                  <c:v>1.846252</c:v>
                </c:pt>
                <c:pt idx="84">
                  <c:v>1.862784</c:v>
                </c:pt>
                <c:pt idx="85">
                  <c:v>1.8785</c:v>
                </c:pt>
                <c:pt idx="86">
                  <c:v>1.893376</c:v>
                </c:pt>
                <c:pt idx="87">
                  <c:v>1.907388</c:v>
                </c:pt>
                <c:pt idx="88">
                  <c:v>1.920512</c:v>
                </c:pt>
                <c:pt idx="89">
                  <c:v>1.932724</c:v>
                </c:pt>
                <c:pt idx="90">
                  <c:v>1.944</c:v>
                </c:pt>
                <c:pt idx="91">
                  <c:v>1.954316</c:v>
                </c:pt>
                <c:pt idx="92">
                  <c:v>1.963648</c:v>
                </c:pt>
                <c:pt idx="93">
                  <c:v>1.971972</c:v>
                </c:pt>
                <c:pt idx="94">
                  <c:v>1.979264</c:v>
                </c:pt>
                <c:pt idx="95">
                  <c:v>1.9855</c:v>
                </c:pt>
                <c:pt idx="96">
                  <c:v>1.990656</c:v>
                </c:pt>
                <c:pt idx="97">
                  <c:v>1.994708</c:v>
                </c:pt>
                <c:pt idx="98">
                  <c:v>1.997632</c:v>
                </c:pt>
                <c:pt idx="99">
                  <c:v>1.999404</c:v>
                </c:pt>
                <c:pt idx="100">
                  <c:v>2</c:v>
                </c:pt>
              </c:numCache>
            </c:numRef>
          </c:xVal>
          <c:yVal>
            <c:numRef>
              <c:f>Points!$D$3:$D$103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0.0641862427505828</c:v>
                </c:pt>
                <c:pt idx="2">
                  <c:v>0.127512713213251</c:v>
                </c:pt>
                <c:pt idx="3">
                  <c:v>0.189996957761229</c:v>
                </c:pt>
                <c:pt idx="4">
                  <c:v>0.251656522767737</c:v>
                </c:pt>
                <c:pt idx="5">
                  <c:v>0.312508954606</c:v>
                </c:pt>
                <c:pt idx="6">
                  <c:v>0.37257179964924</c:v>
                </c:pt>
                <c:pt idx="7">
                  <c:v>0.431862604270679</c:v>
                </c:pt>
                <c:pt idx="8">
                  <c:v>0.49039891484354</c:v>
                </c:pt>
                <c:pt idx="9">
                  <c:v>0.548198277741047</c:v>
                </c:pt>
                <c:pt idx="10">
                  <c:v>0.605278239336421</c:v>
                </c:pt>
                <c:pt idx="11">
                  <c:v>0.661656346002886</c:v>
                </c:pt>
                <c:pt idx="12">
                  <c:v>0.717350144113664</c:v>
                </c:pt>
                <c:pt idx="13">
                  <c:v>0.772377180041978</c:v>
                </c:pt>
                <c:pt idx="14">
                  <c:v>0.826755000161051</c:v>
                </c:pt>
                <c:pt idx="15">
                  <c:v>0.880501150844105</c:v>
                </c:pt>
                <c:pt idx="16">
                  <c:v>0.933633178464364</c:v>
                </c:pt>
                <c:pt idx="17">
                  <c:v>0.986168629395049</c:v>
                </c:pt>
                <c:pt idx="18">
                  <c:v>1.03812505000938</c:v>
                </c:pt>
                <c:pt idx="19">
                  <c:v>1.08951998668059</c:v>
                </c:pt>
                <c:pt idx="20">
                  <c:v>1.1403709857819</c:v>
                </c:pt>
                <c:pt idx="21">
                  <c:v>1.19069559368652</c:v>
                </c:pt>
                <c:pt idx="22">
                  <c:v>1.24051135676768</c:v>
                </c:pt>
                <c:pt idx="23">
                  <c:v>1.2898358213986</c:v>
                </c:pt>
                <c:pt idx="24">
                  <c:v>1.33868653395251</c:v>
                </c:pt>
                <c:pt idx="25">
                  <c:v>1.38708104080263</c:v>
                </c:pt>
                <c:pt idx="26">
                  <c:v>1.43503688832218</c:v>
                </c:pt>
                <c:pt idx="27">
                  <c:v>1.48257162288439</c:v>
                </c:pt>
                <c:pt idx="28">
                  <c:v>1.52970279086247</c:v>
                </c:pt>
                <c:pt idx="29">
                  <c:v>1.57644793862965</c:v>
                </c:pt>
                <c:pt idx="30">
                  <c:v>1.62282461255916</c:v>
                </c:pt>
                <c:pt idx="31">
                  <c:v>1.66885035902421</c:v>
                </c:pt>
                <c:pt idx="32">
                  <c:v>1.71454272439803</c:v>
                </c:pt>
                <c:pt idx="33">
                  <c:v>1.75991925505384</c:v>
                </c:pt>
                <c:pt idx="34">
                  <c:v>1.80499749736486</c:v>
                </c:pt>
                <c:pt idx="35">
                  <c:v>1.84979499770432</c:v>
                </c:pt>
                <c:pt idx="36">
                  <c:v>1.89432930244543</c:v>
                </c:pt>
                <c:pt idx="37">
                  <c:v>1.93861795796143</c:v>
                </c:pt>
                <c:pt idx="38">
                  <c:v>1.98267851062554</c:v>
                </c:pt>
                <c:pt idx="39">
                  <c:v>2.02652850681097</c:v>
                </c:pt>
                <c:pt idx="40">
                  <c:v>2.07018549289095</c:v>
                </c:pt>
                <c:pt idx="41">
                  <c:v>2.1136670152387</c:v>
                </c:pt>
                <c:pt idx="42">
                  <c:v>2.15699062022745</c:v>
                </c:pt>
                <c:pt idx="43">
                  <c:v>2.20017385423042</c:v>
                </c:pt>
                <c:pt idx="44">
                  <c:v>2.24323426362082</c:v>
                </c:pt>
                <c:pt idx="45">
                  <c:v>2.2861893947719</c:v>
                </c:pt>
                <c:pt idx="46">
                  <c:v>2.32905679405685</c:v>
                </c:pt>
                <c:pt idx="47">
                  <c:v>2.37185400784892</c:v>
                </c:pt>
                <c:pt idx="48">
                  <c:v>2.41459858252132</c:v>
                </c:pt>
                <c:pt idx="49">
                  <c:v>2.45730806444727</c:v>
                </c:pt>
                <c:pt idx="50">
                  <c:v>2.5</c:v>
                </c:pt>
                <c:pt idx="51">
                  <c:v>2.54269193555273</c:v>
                </c:pt>
                <c:pt idx="52">
                  <c:v>2.58540141747868</c:v>
                </c:pt>
                <c:pt idx="53">
                  <c:v>2.62814599215108</c:v>
                </c:pt>
                <c:pt idx="54">
                  <c:v>2.67094320594315</c:v>
                </c:pt>
                <c:pt idx="55">
                  <c:v>2.71381060522811</c:v>
                </c:pt>
                <c:pt idx="56">
                  <c:v>2.75676573637918</c:v>
                </c:pt>
                <c:pt idx="57">
                  <c:v>2.79982614576959</c:v>
                </c:pt>
                <c:pt idx="58">
                  <c:v>2.84300937977255</c:v>
                </c:pt>
                <c:pt idx="59">
                  <c:v>2.8863329847613</c:v>
                </c:pt>
                <c:pt idx="60">
                  <c:v>2.92981450710905</c:v>
                </c:pt>
                <c:pt idx="61">
                  <c:v>2.97347149318903</c:v>
                </c:pt>
                <c:pt idx="62">
                  <c:v>3.01732148937447</c:v>
                </c:pt>
                <c:pt idx="63">
                  <c:v>3.06138204203857</c:v>
                </c:pt>
                <c:pt idx="64">
                  <c:v>3.10567069755457</c:v>
                </c:pt>
                <c:pt idx="65">
                  <c:v>3.15020500229569</c:v>
                </c:pt>
                <c:pt idx="66">
                  <c:v>3.19500250263514</c:v>
                </c:pt>
                <c:pt idx="67">
                  <c:v>3.24008074494617</c:v>
                </c:pt>
                <c:pt idx="68">
                  <c:v>3.28545727560198</c:v>
                </c:pt>
                <c:pt idx="69">
                  <c:v>3.33114964097579</c:v>
                </c:pt>
                <c:pt idx="70">
                  <c:v>3.37717538744084</c:v>
                </c:pt>
                <c:pt idx="71">
                  <c:v>3.42355206137035</c:v>
                </c:pt>
                <c:pt idx="72">
                  <c:v>3.47029720913753</c:v>
                </c:pt>
                <c:pt idx="73">
                  <c:v>3.51742837711561</c:v>
                </c:pt>
                <c:pt idx="74">
                  <c:v>3.56496311167782</c:v>
                </c:pt>
                <c:pt idx="75">
                  <c:v>3.61291895919737</c:v>
                </c:pt>
                <c:pt idx="76">
                  <c:v>3.66131346604749</c:v>
                </c:pt>
                <c:pt idx="77">
                  <c:v>3.7101641786014</c:v>
                </c:pt>
                <c:pt idx="78">
                  <c:v>3.75948864323233</c:v>
                </c:pt>
                <c:pt idx="79">
                  <c:v>3.80930440631349</c:v>
                </c:pt>
                <c:pt idx="80">
                  <c:v>3.85962901421811</c:v>
                </c:pt>
                <c:pt idx="81">
                  <c:v>3.91048001331941</c:v>
                </c:pt>
                <c:pt idx="82">
                  <c:v>3.96187494999062</c:v>
                </c:pt>
                <c:pt idx="83">
                  <c:v>4.01383137060495</c:v>
                </c:pt>
                <c:pt idx="84">
                  <c:v>4.06636682153564</c:v>
                </c:pt>
                <c:pt idx="85">
                  <c:v>4.1194988491559</c:v>
                </c:pt>
                <c:pt idx="86">
                  <c:v>4.17324499983895</c:v>
                </c:pt>
                <c:pt idx="87">
                  <c:v>4.22762281995803</c:v>
                </c:pt>
                <c:pt idx="88">
                  <c:v>4.28264985588634</c:v>
                </c:pt>
                <c:pt idx="89">
                  <c:v>4.33834365399712</c:v>
                </c:pt>
                <c:pt idx="90">
                  <c:v>4.39472176066358</c:v>
                </c:pt>
                <c:pt idx="91">
                  <c:v>4.45180172225896</c:v>
                </c:pt>
                <c:pt idx="92">
                  <c:v>4.50960108515646</c:v>
                </c:pt>
                <c:pt idx="93">
                  <c:v>4.56813739572933</c:v>
                </c:pt>
                <c:pt idx="94">
                  <c:v>4.62742820035076</c:v>
                </c:pt>
                <c:pt idx="95">
                  <c:v>4.687491045394</c:v>
                </c:pt>
                <c:pt idx="96">
                  <c:v>4.74834347723227</c:v>
                </c:pt>
                <c:pt idx="97">
                  <c:v>4.81000304223878</c:v>
                </c:pt>
                <c:pt idx="98">
                  <c:v>4.87248728678675</c:v>
                </c:pt>
                <c:pt idx="99">
                  <c:v>4.93581375724942</c:v>
                </c:pt>
                <c:pt idx="100">
                  <c:v>5.00000000000001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"Designated Point"</c:f>
              <c:strCache>
                <c:ptCount val="1"/>
                <c:pt idx="0">
                  <c:v>Designated Point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Curve!$B$20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Curve!$C$20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"Next Point"</c:f>
              <c:strCache>
                <c:ptCount val="1"/>
                <c:pt idx="0">
                  <c:v>Next Point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Curve!$B$23</c:f>
              <c:numCache>
                <c:formatCode>General</c:formatCode>
                <c:ptCount val="1"/>
                <c:pt idx="0">
                  <c:v>1.11476976181408</c:v>
                </c:pt>
              </c:numCache>
            </c:numRef>
          </c:xVal>
          <c:yVal>
            <c:numRef>
              <c:f>Curve!$C$23</c:f>
              <c:numCache>
                <c:formatCode>General</c:formatCode>
                <c:ptCount val="1"/>
                <c:pt idx="0">
                  <c:v>2.66379886834958</c:v>
                </c:pt>
              </c:numCache>
            </c:numRef>
          </c:yVal>
          <c:smooth val="0"/>
        </c:ser>
        <c:axId val="45082377"/>
        <c:axId val="24718845"/>
      </c:scatterChart>
      <c:valAx>
        <c:axId val="45082377"/>
        <c:scaling>
          <c:orientation val="minMax"/>
          <c:max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718845"/>
        <c:crosses val="autoZero"/>
        <c:crossBetween val="midCat"/>
      </c:valAx>
      <c:valAx>
        <c:axId val="24718845"/>
        <c:scaling>
          <c:orientation val="minMax"/>
          <c:max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082377"/>
        <c:crossesAt val="0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505800</xdr:colOff>
      <xdr:row>2</xdr:row>
      <xdr:rowOff>9360</xdr:rowOff>
    </xdr:from>
    <xdr:to>
      <xdr:col>20</xdr:col>
      <xdr:colOff>457920</xdr:colOff>
      <xdr:row>30</xdr:row>
      <xdr:rowOff>98640</xdr:rowOff>
    </xdr:to>
    <xdr:graphicFrame>
      <xdr:nvGraphicFramePr>
        <xdr:cNvPr id="0" name="Chart 1"/>
        <xdr:cNvGraphicFramePr/>
      </xdr:nvGraphicFramePr>
      <xdr:xfrm>
        <a:off x="7361640" y="390240"/>
        <a:ext cx="9057960" cy="536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45"/>
    <col collapsed="false" customWidth="true" hidden="false" outlineLevel="0" max="3" min="3" style="0" width="13.45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B3" s="0" t="s">
        <v>1</v>
      </c>
      <c r="E3" s="0" t="s">
        <v>2</v>
      </c>
      <c r="G3" s="0" t="s">
        <v>3</v>
      </c>
    </row>
    <row r="4" customFormat="false" ht="15" hidden="false" customHeight="false" outlineLevel="0" collapsed="false">
      <c r="B4" s="1" t="n">
        <v>0.5</v>
      </c>
      <c r="E4" s="1" t="n">
        <v>0.4</v>
      </c>
      <c r="G4" s="2" t="n">
        <f aca="false">SQRT(POWER(pointX4-pointX1,2)+POWER(pointY4-pointY1,2))</f>
        <v>5.3851648071345</v>
      </c>
    </row>
    <row r="7" customFormat="false" ht="15" hidden="false" customHeight="false" outlineLevel="0" collapsed="false">
      <c r="B7" s="0" t="s">
        <v>4</v>
      </c>
      <c r="C7" s="0" t="s">
        <v>5</v>
      </c>
      <c r="E7" s="0" t="s">
        <v>6</v>
      </c>
    </row>
    <row r="8" customFormat="false" ht="13.8" hidden="false" customHeight="false" outlineLevel="0" collapsed="false">
      <c r="B8" s="1" t="n">
        <v>0</v>
      </c>
      <c r="C8" s="1" t="n">
        <v>0</v>
      </c>
      <c r="E8" s="1" t="n">
        <v>0</v>
      </c>
    </row>
    <row r="9" customFormat="false" ht="15" hidden="false" customHeight="false" outlineLevel="0" collapsed="false">
      <c r="B9" s="0" t="s">
        <v>7</v>
      </c>
      <c r="C9" s="0" t="s">
        <v>8</v>
      </c>
      <c r="E9" s="0" t="s">
        <v>7</v>
      </c>
      <c r="F9" s="0" t="s">
        <v>8</v>
      </c>
    </row>
    <row r="10" customFormat="false" ht="15" hidden="false" customHeight="false" outlineLevel="0" collapsed="false">
      <c r="B10" s="2" t="n">
        <f aca="false">E10</f>
        <v>0</v>
      </c>
      <c r="C10" s="2" t="n">
        <f aca="false">F10</f>
        <v>2.1540659228538</v>
      </c>
      <c r="E10" s="2" t="n">
        <f aca="false">pullCoefficient*TotalDis*SIN(RADIANS(startHeading)) + pointX1</f>
        <v>0</v>
      </c>
      <c r="F10" s="2" t="n">
        <f aca="false">pullCoefficient*TotalDis*COS(RADIANS(startHeading)) +pointY1</f>
        <v>2.1540659228538</v>
      </c>
    </row>
    <row r="11" customFormat="false" ht="15" hidden="false" customHeight="false" outlineLevel="0" collapsed="false">
      <c r="B11" s="0" t="s">
        <v>9</v>
      </c>
      <c r="C11" s="0" t="s">
        <v>10</v>
      </c>
      <c r="E11" s="0" t="s">
        <v>9</v>
      </c>
      <c r="F11" s="0" t="s">
        <v>10</v>
      </c>
    </row>
    <row r="12" customFormat="false" ht="15" hidden="false" customHeight="false" outlineLevel="0" collapsed="false">
      <c r="B12" s="2" t="n">
        <f aca="false">E12</f>
        <v>2</v>
      </c>
      <c r="C12" s="2" t="n">
        <f aca="false">F12</f>
        <v>2.8459340771462</v>
      </c>
      <c r="E12" s="2" t="n">
        <f aca="false">pointX4 - pullCoefficient*TotalDis*SIN(RADIANS(endHeading))</f>
        <v>2</v>
      </c>
      <c r="F12" s="2" t="n">
        <f aca="false">pointY4 - TotalDis*pullCoefficient*COS(RADIANS(endHeading))</f>
        <v>2.8459340771462</v>
      </c>
    </row>
    <row r="13" customFormat="false" ht="15" hidden="false" customHeight="false" outlineLevel="0" collapsed="false">
      <c r="B13" s="0" t="s">
        <v>11</v>
      </c>
      <c r="C13" s="0" t="s">
        <v>12</v>
      </c>
      <c r="E13" s="0" t="s">
        <v>6</v>
      </c>
    </row>
    <row r="14" customFormat="false" ht="15" hidden="false" customHeight="false" outlineLevel="0" collapsed="false">
      <c r="B14" s="1" t="n">
        <v>2</v>
      </c>
      <c r="C14" s="1" t="n">
        <v>5</v>
      </c>
      <c r="E14" s="1" t="n">
        <v>0</v>
      </c>
    </row>
    <row r="19" customFormat="false" ht="15" hidden="false" customHeight="false" outlineLevel="0" collapsed="false">
      <c r="B19" s="0" t="s">
        <v>13</v>
      </c>
      <c r="C19" s="0" t="s">
        <v>14</v>
      </c>
      <c r="E19" s="0" t="s">
        <v>15</v>
      </c>
    </row>
    <row r="20" customFormat="false" ht="15" hidden="false" customHeight="false" outlineLevel="0" collapsed="false">
      <c r="B20" s="2" t="n">
        <f aca="false">POWER(1-T,3)*pointX1+3*POWER(1-T,2)*T*pointX2+3*(1-T)*T*T*pointX3+POWER(T,3)*pointX4</f>
        <v>1</v>
      </c>
      <c r="C20" s="2" t="n">
        <f aca="false">POWER(1-T,3)*pointY1+3*POWER(1-T,2)*T*pointY2+3*(1-T)*T*T*pointY3+POWER(T,3)*pointY4</f>
        <v>2.5</v>
      </c>
      <c r="E20" s="1" t="n">
        <v>0.2</v>
      </c>
    </row>
    <row r="21" customFormat="false" ht="13.8" hidden="false" customHeight="false" outlineLevel="0" collapsed="false"/>
    <row r="22" customFormat="false" ht="15" hidden="false" customHeight="false" outlineLevel="0" collapsed="false">
      <c r="B22" s="0" t="s">
        <v>16</v>
      </c>
      <c r="C22" s="0" t="s">
        <v>17</v>
      </c>
      <c r="E22" s="0" t="s">
        <v>18</v>
      </c>
      <c r="F22" s="0" t="s">
        <v>19</v>
      </c>
    </row>
    <row r="23" customFormat="false" ht="13.8" hidden="false" customHeight="false" outlineLevel="0" collapsed="false">
      <c r="B23" s="2" t="n">
        <f aca="false">POWER(1-nextT,3)*pointX1+3*POWER(1-nextT,2)*nextT*pointX2+3*(1-nextT)*nextT*nextT*pointX3+POWER(nextT,3)*pointX4</f>
        <v>1.11476976181408</v>
      </c>
      <c r="C23" s="2" t="n">
        <f aca="false">POWER(1-nextT,3)*pointY1+3*POWER(1-nextT,2)*nextT*pointY2+3*(1-nextT)*nextT*nextT*pointY3+POWER(nextT,3)*pointY4</f>
        <v>2.66379886834958</v>
      </c>
      <c r="E23" s="2" t="n">
        <f aca="false">T+(E20 *F23/(E26))</f>
        <v>0.538331682506857</v>
      </c>
      <c r="F23" s="1" t="n">
        <v>1</v>
      </c>
    </row>
    <row r="25" customFormat="false" ht="15" hidden="false" customHeight="false" outlineLevel="0" collapsed="false">
      <c r="B25" s="0" t="s">
        <v>20</v>
      </c>
      <c r="C25" s="0" t="s">
        <v>21</v>
      </c>
      <c r="E25" s="0" t="s">
        <v>22</v>
      </c>
    </row>
    <row r="26" customFormat="false" ht="15" hidden="false" customHeight="false" outlineLevel="0" collapsed="false">
      <c r="B26" s="2" t="n">
        <f aca="false">3*POWER(1-T,2)*(pointX2-pointX1)+6*(1-T)*T*(pointX3-pointX2)+3*POWER(T,2)*(pointX4-pointX3)</f>
        <v>3</v>
      </c>
      <c r="C26" s="2" t="n">
        <f aca="false">3*POWER(1-T,2)*(pointY2-pointY1)+6*(1-T)*T*(pointY3-pointY2)+3*POWER(T,2)*(pointY4-pointY3)</f>
        <v>4.2689011157193</v>
      </c>
      <c r="E26" s="2" t="n">
        <f aca="false">SQRT(POWER(B26,2)+POWER(C26,2))</f>
        <v>5.21761600118191</v>
      </c>
    </row>
    <row r="28" customFormat="false" ht="15" hidden="false" customHeight="false" outlineLevel="0" collapsed="false">
      <c r="B28" s="0" t="s">
        <v>3</v>
      </c>
      <c r="C28" s="0" t="s">
        <v>23</v>
      </c>
    </row>
    <row r="29" customFormat="false" ht="13.8" hidden="false" customHeight="false" outlineLevel="0" collapsed="false">
      <c r="B29" s="3" t="n">
        <f aca="false">SQRT(POWER(B23-B20,2)+POWER(C23-C20,2))</f>
        <v>0.200005418675252</v>
      </c>
      <c r="C29" s="3" t="n">
        <f aca="false">DEGREES(ATAN2(C23-C20,B23-B20))</f>
        <v>35.0179657013559</v>
      </c>
    </row>
    <row r="31" customFormat="false" ht="15" hidden="false" customHeight="false" outlineLevel="0" collapsed="false">
      <c r="B31" s="4" t="s">
        <v>24</v>
      </c>
    </row>
  </sheetData>
  <conditionalFormatting sqref="B38:C38 C39 B31">
    <cfRule type="iconSet" priority="2">
      <iconSet iconSet="3Arrows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" hidden="false" customHeight="false" outlineLevel="0" collapsed="false">
      <c r="B2" s="0" t="s">
        <v>25</v>
      </c>
      <c r="C2" s="0" t="s">
        <v>26</v>
      </c>
      <c r="D2" s="0" t="s">
        <v>27</v>
      </c>
      <c r="F2" s="0" t="s">
        <v>28</v>
      </c>
      <c r="G2" s="0" t="s">
        <v>29</v>
      </c>
    </row>
    <row r="3" customFormat="false" ht="15" hidden="false" customHeight="false" outlineLevel="0" collapsed="false">
      <c r="B3" s="0" t="n">
        <v>0</v>
      </c>
      <c r="C3" s="0" t="n">
        <f aca="false">POWER(1-$B3,3)*pointX1+3*POWER(1-$B3,2)*$B3*pointX2+3*(1-$B3)*$B3*$B3*pointX3+POWER($B3,3)*pointX4</f>
        <v>0</v>
      </c>
      <c r="D3" s="0" t="n">
        <f aca="false">POWER(1-$B3,3)*pointY1+3*POWER(1-$B3,2)*$B3*pointY2+3*(1-$B3)*$B3*$B3*pointY3+POWER($B3,3)*pointY4</f>
        <v>0</v>
      </c>
      <c r="F3" s="0" t="n">
        <v>0</v>
      </c>
      <c r="G3" s="0" t="n">
        <v>0</v>
      </c>
    </row>
    <row r="4" customFormat="false" ht="15" hidden="false" customHeight="false" outlineLevel="0" collapsed="false">
      <c r="B4" s="0" t="n">
        <f aca="false">B3+0.01</f>
        <v>0.01</v>
      </c>
      <c r="C4" s="0" t="n">
        <f aca="false">POWER(1-B4,3)*pointX1+3*POWER(1-B4,2)*B4*pointX2+3*(1-B4)*B4*B4*pointX3+POWER(B4,3)*pointX4</f>
        <v>0.000596</v>
      </c>
      <c r="D4" s="0" t="n">
        <f aca="false">POWER(1-$B4,3)*pointY1+3*POWER(1-$B4,2)*$B4*pointY2+3*(1-$B4)*$B4*$B4*pointY3+POWER($B4,3)*pointY4</f>
        <v>0.0641862427505828</v>
      </c>
      <c r="F4" s="0" t="n">
        <f aca="false">SQRT(POWER(C4-C3,2)+POWER(D4-D3,2))</f>
        <v>0.0641890097636405</v>
      </c>
      <c r="G4" s="0" t="n">
        <f aca="false">G3+F4</f>
        <v>0.0641890097636405</v>
      </c>
    </row>
    <row r="5" customFormat="false" ht="15" hidden="false" customHeight="false" outlineLevel="0" collapsed="false">
      <c r="B5" s="0" t="n">
        <f aca="false">B4+0.01</f>
        <v>0.02</v>
      </c>
      <c r="C5" s="0" t="n">
        <f aca="false">POWER(1-B5,3)*pointX1+3*POWER(1-B5,2)*B5*pointX2+3*(1-B5)*B5*B5*pointX3+POWER(B5,3)*pointX4</f>
        <v>0.002368</v>
      </c>
      <c r="D5" s="0" t="n">
        <f aca="false">POWER(1-$B5,3)*pointY1+3*POWER(1-$B5,2)*$B5*pointY2+3*(1-$B5)*$B5*$B5*pointY3+POWER($B5,3)*pointY4</f>
        <v>0.127512713213251</v>
      </c>
      <c r="F5" s="0" t="n">
        <f aca="false">SQRT(POWER(C5-C4,2)+POWER(D5-D4,2))</f>
        <v>0.0633512576454425</v>
      </c>
      <c r="G5" s="0" t="n">
        <f aca="false">G4+F5</f>
        <v>0.127540267409083</v>
      </c>
    </row>
    <row r="6" customFormat="false" ht="15" hidden="false" customHeight="false" outlineLevel="0" collapsed="false">
      <c r="B6" s="0" t="n">
        <f aca="false">B5+0.01</f>
        <v>0.03</v>
      </c>
      <c r="C6" s="0" t="n">
        <f aca="false">POWER(1-B6,3)*pointX1+3*POWER(1-B6,2)*B6*pointX2+3*(1-B6)*B6*B6*pointX3+POWER(B6,3)*pointX4</f>
        <v>0.005292</v>
      </c>
      <c r="D6" s="0" t="n">
        <f aca="false">POWER(1-$B6,3)*pointY1+3*POWER(1-$B6,2)*$B6*pointY2+3*(1-$B6)*$B6*$B6*pointY3+POWER($B6,3)*pointY4</f>
        <v>0.189996957761229</v>
      </c>
      <c r="F6" s="0" t="n">
        <f aca="false">SQRT(POWER(C6-C5,2)+POWER(D6-D5,2))</f>
        <v>0.0625526225887566</v>
      </c>
      <c r="G6" s="0" t="n">
        <f aca="false">G5+F6</f>
        <v>0.19009288999784</v>
      </c>
    </row>
    <row r="7" customFormat="false" ht="15" hidden="false" customHeight="false" outlineLevel="0" collapsed="false">
      <c r="B7" s="0" t="n">
        <f aca="false">B6+0.01</f>
        <v>0.04</v>
      </c>
      <c r="C7" s="0" t="n">
        <f aca="false">POWER(1-B7,3)*pointX1+3*POWER(1-B7,2)*B7*pointX2+3*(1-B7)*B7*B7*pointX3+POWER(B7,3)*pointX4</f>
        <v>0.009344</v>
      </c>
      <c r="D7" s="0" t="n">
        <f aca="false">POWER(1-$B7,3)*pointY1+3*POWER(1-$B7,2)*$B7*pointY2+3*(1-$B7)*$B7*$B7*pointY3+POWER($B7,3)*pointY4</f>
        <v>0.251656522767737</v>
      </c>
      <c r="F7" s="0" t="n">
        <f aca="false">SQRT(POWER(C7-C6,2)+POWER(D7-D6,2))</f>
        <v>0.0617925615328566</v>
      </c>
      <c r="G7" s="0" t="n">
        <f aca="false">G6+F7</f>
        <v>0.251885451530696</v>
      </c>
    </row>
    <row r="8" customFormat="false" ht="15" hidden="false" customHeight="false" outlineLevel="0" collapsed="false">
      <c r="B8" s="0" t="n">
        <f aca="false">B7+0.01</f>
        <v>0.05</v>
      </c>
      <c r="C8" s="0" t="n">
        <f aca="false">POWER(1-B8,3)*pointX1+3*POWER(1-B8,2)*B8*pointX2+3*(1-B8)*B8*B8*pointX3+POWER(B8,3)*pointX4</f>
        <v>0.0145</v>
      </c>
      <c r="D8" s="0" t="n">
        <f aca="false">POWER(1-$B8,3)*pointY1+3*POWER(1-$B8,2)*$B8*pointY2+3*(1-$B8)*$B8*$B8*pointY3+POWER($B8,3)*pointY4</f>
        <v>0.312508954606</v>
      </c>
      <c r="F8" s="0" t="n">
        <f aca="false">SQRT(POWER(C8-C7,2)+POWER(D8-D7,2))</f>
        <v>0.061070474016749</v>
      </c>
      <c r="G8" s="0" t="n">
        <f aca="false">G7+F8</f>
        <v>0.312955925547445</v>
      </c>
    </row>
    <row r="9" customFormat="false" ht="15" hidden="false" customHeight="false" outlineLevel="0" collapsed="false">
      <c r="B9" s="0" t="n">
        <f aca="false">B8+0.01</f>
        <v>0.06</v>
      </c>
      <c r="C9" s="0" t="n">
        <f aca="false">POWER(1-B9,3)*pointX1+3*POWER(1-B9,2)*B9*pointX2+3*(1-B9)*B9*B9*pointX3+POWER(B9,3)*pointX4</f>
        <v>0.020736</v>
      </c>
      <c r="D9" s="0" t="n">
        <f aca="false">POWER(1-$B9,3)*pointY1+3*POWER(1-$B9,2)*$B9*pointY2+3*(1-$B9)*$B9*$B9*pointY3+POWER($B9,3)*pointY4</f>
        <v>0.37257179964924</v>
      </c>
      <c r="F9" s="0" t="n">
        <f aca="false">SQRT(POWER(C9-C8,2)+POWER(D9-D8,2))</f>
        <v>0.0603857023697515</v>
      </c>
      <c r="G9" s="0" t="n">
        <f aca="false">G8+F9</f>
        <v>0.373341627917197</v>
      </c>
    </row>
    <row r="10" customFormat="false" ht="15" hidden="false" customHeight="false" outlineLevel="0" collapsed="false">
      <c r="B10" s="0" t="n">
        <f aca="false">B9+0.01</f>
        <v>0.07</v>
      </c>
      <c r="C10" s="0" t="n">
        <f aca="false">POWER(1-B10,3)*pointX1+3*POWER(1-B10,2)*B10*pointX2+3*(1-B10)*B10*B10*pointX3+POWER(B10,3)*pointX4</f>
        <v>0.028028</v>
      </c>
      <c r="D10" s="0" t="n">
        <f aca="false">POWER(1-$B10,3)*pointY1+3*POWER(1-$B10,2)*$B10*pointY2+3*(1-$B10)*$B10*$B10*pointY3+POWER($B10,3)*pointY4</f>
        <v>0.431862604270679</v>
      </c>
      <c r="F10" s="0" t="n">
        <f aca="false">SQRT(POWER(C10-C9,2)+POWER(D10-D9,2))</f>
        <v>0.0597375323951171</v>
      </c>
      <c r="G10" s="0" t="n">
        <f aca="false">G9+F10</f>
        <v>0.433079160312314</v>
      </c>
    </row>
    <row r="11" customFormat="false" ht="15" hidden="false" customHeight="false" outlineLevel="0" collapsed="false">
      <c r="B11" s="0" t="n">
        <f aca="false">B10+0.01</f>
        <v>0.08</v>
      </c>
      <c r="C11" s="0" t="n">
        <f aca="false">POWER(1-B11,3)*pointX1+3*POWER(1-B11,2)*B11*pointX2+3*(1-B11)*B11*B11*pointX3+POWER(B11,3)*pointX4</f>
        <v>0.036352</v>
      </c>
      <c r="D11" s="0" t="n">
        <f aca="false">POWER(1-$B11,3)*pointY1+3*POWER(1-$B11,2)*$B11*pointY2+3*(1-$B11)*$B11*$B11*pointY3+POWER($B11,3)*pointY4</f>
        <v>0.49039891484354</v>
      </c>
      <c r="F11" s="0" t="n">
        <f aca="false">SQRT(POWER(C11-C10,2)+POWER(D11-D10,2))</f>
        <v>0.0591251945576714</v>
      </c>
      <c r="G11" s="0" t="n">
        <f aca="false">G10+F11</f>
        <v>0.492204354869985</v>
      </c>
    </row>
    <row r="12" customFormat="false" ht="15" hidden="false" customHeight="false" outlineLevel="0" collapsed="false">
      <c r="B12" s="0" t="n">
        <f aca="false">B11+0.01</f>
        <v>0.09</v>
      </c>
      <c r="C12" s="0" t="n">
        <f aca="false">POWER(1-B12,3)*pointX1+3*POWER(1-B12,2)*B12*pointX2+3*(1-B12)*B12*B12*pointX3+POWER(B12,3)*pointX4</f>
        <v>0.045684</v>
      </c>
      <c r="D12" s="0" t="n">
        <f aca="false">POWER(1-$B12,3)*pointY1+3*POWER(1-$B12,2)*$B12*pointY2+3*(1-$B12)*$B12*$B12*pointY3+POWER($B12,3)*pointY4</f>
        <v>0.548198277741047</v>
      </c>
      <c r="F12" s="0" t="n">
        <f aca="false">SQRT(POWER(C12-C11,2)+POWER(D12-D11,2))</f>
        <v>0.0585478656772187</v>
      </c>
      <c r="G12" s="0" t="n">
        <f aca="false">G11+F12</f>
        <v>0.550752220547204</v>
      </c>
    </row>
    <row r="13" customFormat="false" ht="15" hidden="false" customHeight="false" outlineLevel="0" collapsed="false">
      <c r="B13" s="0" t="n">
        <f aca="false">B12+0.01</f>
        <v>0.1</v>
      </c>
      <c r="C13" s="0" t="n">
        <f aca="false">POWER(1-B13,3)*pointX1+3*POWER(1-B13,2)*B13*pointX2+3*(1-B13)*B13*B13*pointX3+POWER(B13,3)*pointX4</f>
        <v>0.056</v>
      </c>
      <c r="D13" s="0" t="n">
        <f aca="false">POWER(1-$B13,3)*pointY1+3*POWER(1-$B13,2)*$B13*pointY2+3*(1-$B13)*$B13*$B13*pointY3+POWER($B13,3)*pointY4</f>
        <v>0.605278239336421</v>
      </c>
      <c r="F13" s="0" t="n">
        <f aca="false">SQRT(POWER(C13-C12,2)+POWER(D13-D12,2))</f>
        <v>0.0580046711199142</v>
      </c>
      <c r="G13" s="0" t="n">
        <f aca="false">G12+F13</f>
        <v>0.608756891667118</v>
      </c>
    </row>
    <row r="14" customFormat="false" ht="15" hidden="false" customHeight="false" outlineLevel="0" collapsed="false">
      <c r="B14" s="0" t="n">
        <f aca="false">B13+0.01</f>
        <v>0.11</v>
      </c>
      <c r="C14" s="0" t="n">
        <f aca="false">POWER(1-B14,3)*pointX1+3*POWER(1-B14,2)*B14*pointX2+3*(1-B14)*B14*B14*pointX3+POWER(B14,3)*pointX4</f>
        <v>0.067276</v>
      </c>
      <c r="D14" s="0" t="n">
        <f aca="false">POWER(1-$B14,3)*pointY1+3*POWER(1-$B14,2)*$B14*pointY2+3*(1-$B14)*$B14*$B14*pointY3+POWER($B14,3)*pointY4</f>
        <v>0.661656346002886</v>
      </c>
      <c r="F14" s="0" t="n">
        <f aca="false">SQRT(POWER(C14-C13,2)+POWER(D14-D13,2))</f>
        <v>0.0574946874701939</v>
      </c>
      <c r="G14" s="0" t="n">
        <f aca="false">G13+F14</f>
        <v>0.666251579137312</v>
      </c>
    </row>
    <row r="15" customFormat="false" ht="15" hidden="false" customHeight="false" outlineLevel="0" collapsed="false">
      <c r="B15" s="0" t="n">
        <f aca="false">B14+0.01</f>
        <v>0.12</v>
      </c>
      <c r="C15" s="0" t="n">
        <f aca="false">POWER(1-B15,3)*pointX1+3*POWER(1-B15,2)*B15*pointX2+3*(1-B15)*B15*B15*pointX3+POWER(B15,3)*pointX4</f>
        <v>0.079488</v>
      </c>
      <c r="D15" s="0" t="n">
        <f aca="false">POWER(1-$B15,3)*pointY1+3*POWER(1-$B15,2)*$B15*pointY2+3*(1-$B15)*$B15*$B15*pointY3+POWER($B15,3)*pointY4</f>
        <v>0.717350144113664</v>
      </c>
      <c r="F15" s="0" t="n">
        <f aca="false">SQRT(POWER(C15-C14,2)+POWER(D15-D14,2))</f>
        <v>0.0570169456565687</v>
      </c>
      <c r="G15" s="0" t="n">
        <f aca="false">G14+F15</f>
        <v>0.723268524793881</v>
      </c>
    </row>
    <row r="16" customFormat="false" ht="15" hidden="false" customHeight="false" outlineLevel="0" collapsed="false">
      <c r="B16" s="0" t="n">
        <f aca="false">B15+0.01</f>
        <v>0.13</v>
      </c>
      <c r="C16" s="0" t="n">
        <f aca="false">POWER(1-B16,3)*pointX1+3*POWER(1-B16,2)*B16*pointX2+3*(1-B16)*B16*B16*pointX3+POWER(B16,3)*pointX4</f>
        <v>0.092612</v>
      </c>
      <c r="D16" s="0" t="n">
        <f aca="false">POWER(1-$B16,3)*pointY1+3*POWER(1-$B16,2)*$B16*pointY2+3*(1-$B16)*$B16*$B16*pointY3+POWER($B16,3)*pointY4</f>
        <v>0.772377180041978</v>
      </c>
      <c r="F16" s="0" t="n">
        <f aca="false">SQRT(POWER(C16-C15,2)+POWER(D16-D15,2))</f>
        <v>0.0565704344959094</v>
      </c>
      <c r="G16" s="0" t="n">
        <f aca="false">G15+F16</f>
        <v>0.77983895928979</v>
      </c>
    </row>
    <row r="17" customFormat="false" ht="15" hidden="false" customHeight="false" outlineLevel="0" collapsed="false">
      <c r="B17" s="0" t="n">
        <f aca="false">B16+0.01</f>
        <v>0.14</v>
      </c>
      <c r="C17" s="0" t="n">
        <f aca="false">POWER(1-B17,3)*pointX1+3*POWER(1-B17,2)*B17*pointX2+3*(1-B17)*B17*B17*pointX3+POWER(B17,3)*pointX4</f>
        <v>0.106624</v>
      </c>
      <c r="D17" s="0" t="n">
        <f aca="false">POWER(1-$B17,3)*pointY1+3*POWER(1-$B17,2)*$B17*pointY2+3*(1-$B17)*$B17*$B17*pointY3+POWER($B17,3)*pointY4</f>
        <v>0.826755000161051</v>
      </c>
      <c r="F17" s="0" t="n">
        <f aca="false">SQRT(POWER(C17-C16,2)+POWER(D17-D16,2))</f>
        <v>0.056154104613129</v>
      </c>
      <c r="G17" s="0" t="n">
        <f aca="false">G16+F17</f>
        <v>0.835993063902919</v>
      </c>
    </row>
    <row r="18" customFormat="false" ht="15" hidden="false" customHeight="false" outlineLevel="0" collapsed="false">
      <c r="B18" s="0" t="n">
        <f aca="false">B17+0.01</f>
        <v>0.15</v>
      </c>
      <c r="C18" s="0" t="n">
        <f aca="false">POWER(1-B18,3)*pointX1+3*POWER(1-B18,2)*B18*pointX2+3*(1-B18)*B18*B18*pointX3+POWER(B18,3)*pointX4</f>
        <v>0.1215</v>
      </c>
      <c r="D18" s="0" t="n">
        <f aca="false">POWER(1-$B18,3)*pointY1+3*POWER(1-$B18,2)*$B18*pointY2+3*(1-$B18)*$B18*$B18*pointY3+POWER($B18,3)*pointY4</f>
        <v>0.880501150844105</v>
      </c>
      <c r="F18" s="0" t="n">
        <f aca="false">SQRT(POWER(C18-C17,2)+POWER(D18-D17,2))</f>
        <v>0.0557668726866191</v>
      </c>
      <c r="G18" s="0" t="n">
        <f aca="false">G17+F18</f>
        <v>0.891759936589538</v>
      </c>
    </row>
    <row r="19" customFormat="false" ht="15" hidden="false" customHeight="false" outlineLevel="0" collapsed="false">
      <c r="B19" s="0" t="n">
        <f aca="false">B18+0.01</f>
        <v>0.16</v>
      </c>
      <c r="C19" s="0" t="n">
        <f aca="false">POWER(1-B19,3)*pointX1+3*POWER(1-B19,2)*B19*pointX2+3*(1-B19)*B19*B19*pointX3+POWER(B19,3)*pointX4</f>
        <v>0.137216</v>
      </c>
      <c r="D19" s="0" t="n">
        <f aca="false">POWER(1-$B19,3)*pointY1+3*POWER(1-$B19,2)*$B19*pointY2+3*(1-$B19)*$B19*$B19*pointY3+POWER($B19,3)*pointY4</f>
        <v>0.933633178464364</v>
      </c>
      <c r="F19" s="0" t="n">
        <f aca="false">SQRT(POWER(C19-C18,2)+POWER(D19-D18,2))</f>
        <v>0.0554076259646623</v>
      </c>
      <c r="G19" s="0" t="n">
        <f aca="false">G18+F19</f>
        <v>0.947167562554201</v>
      </c>
    </row>
    <row r="20" customFormat="false" ht="15" hidden="false" customHeight="false" outlineLevel="0" collapsed="false">
      <c r="B20" s="0" t="n">
        <f aca="false">B19+0.01</f>
        <v>0.17</v>
      </c>
      <c r="C20" s="0" t="n">
        <f aca="false">POWER(1-B20,3)*pointX1+3*POWER(1-B20,2)*B20*pointX2+3*(1-B20)*B20*B20*pointX3+POWER(B20,3)*pointX4</f>
        <v>0.153748</v>
      </c>
      <c r="D20" s="0" t="n">
        <f aca="false">POWER(1-$B20,3)*pointY1+3*POWER(1-$B20,2)*$B20*pointY2+3*(1-$B20)*$B20*$B20*pointY3+POWER($B20,3)*pointY4</f>
        <v>0.986168629395049</v>
      </c>
      <c r="F20" s="0" t="n">
        <f aca="false">SQRT(POWER(C20-C19,2)+POWER(D20-D19,2))</f>
        <v>0.0550752269944525</v>
      </c>
      <c r="G20" s="0" t="n">
        <f aca="false">G19+F20</f>
        <v>1.00224278954865</v>
      </c>
    </row>
    <row r="21" customFormat="false" ht="15" hidden="false" customHeight="false" outlineLevel="0" collapsed="false">
      <c r="B21" s="0" t="n">
        <f aca="false">B20+0.01</f>
        <v>0.18</v>
      </c>
      <c r="C21" s="0" t="n">
        <f aca="false">POWER(1-B21,3)*pointX1+3*POWER(1-B21,2)*B21*pointX2+3*(1-B21)*B21*B21*pointX3+POWER(B21,3)*pointX4</f>
        <v>0.171072</v>
      </c>
      <c r="D21" s="0" t="n">
        <f aca="false">POWER(1-$B21,3)*pointY1+3*POWER(1-$B21,2)*$B21*pointY2+3*(1-$B21)*$B21*$B21*pointY3+POWER($B21,3)*pointY4</f>
        <v>1.03812505000938</v>
      </c>
      <c r="F21" s="0" t="n">
        <f aca="false">SQRT(POWER(C21-C20,2)+POWER(D21-D20,2))</f>
        <v>0.0547685185033676</v>
      </c>
      <c r="G21" s="0" t="n">
        <f aca="false">G20+F21</f>
        <v>1.05701130805202</v>
      </c>
    </row>
    <row r="22" customFormat="false" ht="15" hidden="false" customHeight="false" outlineLevel="0" collapsed="false">
      <c r="B22" s="0" t="n">
        <f aca="false">B21+0.01</f>
        <v>0.19</v>
      </c>
      <c r="C22" s="0" t="n">
        <f aca="false">POWER(1-B22,3)*pointX1+3*POWER(1-B22,2)*B22*pointX2+3*(1-B22)*B22*B22*pointX3+POWER(B22,3)*pointX4</f>
        <v>0.189164</v>
      </c>
      <c r="D22" s="0" t="n">
        <f aca="false">POWER(1-$B22,3)*pointY1+3*POWER(1-$B22,2)*$B22*pointY2+3*(1-$B22)*$B22*$B22*pointY3+POWER($B22,3)*pointY4</f>
        <v>1.08951998668059</v>
      </c>
      <c r="F22" s="0" t="n">
        <f aca="false">SQRT(POWER(C22-C21,2)+POWER(D22-D21,2))</f>
        <v>0.0544863283717801</v>
      </c>
      <c r="G22" s="0" t="n">
        <f aca="false">G21+F22</f>
        <v>1.1114976364238</v>
      </c>
    </row>
    <row r="23" customFormat="false" ht="15" hidden="false" customHeight="false" outlineLevel="0" collapsed="false">
      <c r="B23" s="0" t="n">
        <f aca="false">B22+0.01</f>
        <v>0.2</v>
      </c>
      <c r="C23" s="0" t="n">
        <f aca="false">POWER(1-B23,3)*pointX1+3*POWER(1-B23,2)*B23*pointX2+3*(1-B23)*B23*B23*pointX3+POWER(B23,3)*pointX4</f>
        <v>0.208</v>
      </c>
      <c r="D23" s="0" t="n">
        <f aca="false">POWER(1-$B23,3)*pointY1+3*POWER(1-$B23,2)*$B23*pointY2+3*(1-$B23)*$B23*$B23*pointY3+POWER($B23,3)*pointY4</f>
        <v>1.1403709857819</v>
      </c>
      <c r="F23" s="0" t="n">
        <f aca="false">SQRT(POWER(C23-C22,2)+POWER(D23-D22,2))</f>
        <v>0.0542274746378688</v>
      </c>
      <c r="G23" s="0" t="n">
        <f aca="false">G22+F23</f>
        <v>1.16572511106167</v>
      </c>
    </row>
    <row r="24" customFormat="false" ht="15" hidden="false" customHeight="false" outlineLevel="0" collapsed="false">
      <c r="B24" s="0" t="n">
        <f aca="false">B23+0.01</f>
        <v>0.21</v>
      </c>
      <c r="C24" s="0" t="n">
        <f aca="false">POWER(1-B24,3)*pointX1+3*POWER(1-B24,2)*B24*pointX2+3*(1-B24)*B24*B24*pointX3+POWER(B24,3)*pointX4</f>
        <v>0.227556</v>
      </c>
      <c r="D24" s="0" t="n">
        <f aca="false">POWER(1-$B24,3)*pointY1+3*POWER(1-$B24,2)*$B24*pointY2+3*(1-$B24)*$B24*$B24*pointY3+POWER($B24,3)*pointY4</f>
        <v>1.19069559368652</v>
      </c>
      <c r="F24" s="0" t="n">
        <f aca="false">SQRT(POWER(C24-C23,2)+POWER(D24-D23,2))</f>
        <v>0.0539907704774972</v>
      </c>
      <c r="G24" s="0" t="n">
        <f aca="false">G23+F24</f>
        <v>1.21971588153917</v>
      </c>
    </row>
    <row r="25" customFormat="false" ht="15" hidden="false" customHeight="false" outlineLevel="0" collapsed="false">
      <c r="B25" s="0" t="n">
        <f aca="false">B24+0.01</f>
        <v>0.22</v>
      </c>
      <c r="C25" s="0" t="n">
        <f aca="false">POWER(1-B25,3)*pointX1+3*POWER(1-B25,2)*B25*pointX2+3*(1-B25)*B25*B25*pointX3+POWER(B25,3)*pointX4</f>
        <v>0.247808</v>
      </c>
      <c r="D25" s="0" t="n">
        <f aca="false">POWER(1-$B25,3)*pointY1+3*POWER(1-$B25,2)*$B25*pointY2+3*(1-$B25)*$B25*$B25*pointY3+POWER($B25,3)*pointY4</f>
        <v>1.24051135676768</v>
      </c>
      <c r="F25" s="0" t="n">
        <f aca="false">SQRT(POWER(C25-C24,2)+POWER(D25-D24,2))</f>
        <v>0.0537750291060674</v>
      </c>
      <c r="G25" s="0" t="n">
        <f aca="false">G24+F25</f>
        <v>1.27349091064523</v>
      </c>
    </row>
    <row r="26" customFormat="false" ht="15" hidden="false" customHeight="false" outlineLevel="0" collapsed="false">
      <c r="B26" s="0" t="n">
        <f aca="false">B25+0.01</f>
        <v>0.23</v>
      </c>
      <c r="C26" s="0" t="n">
        <f aca="false">POWER(1-B26,3)*pointX1+3*POWER(1-B26,2)*B26*pointX2+3*(1-B26)*B26*B26*pointX3+POWER(B26,3)*pointX4</f>
        <v>0.268732</v>
      </c>
      <c r="D26" s="0" t="n">
        <f aca="false">POWER(1-$B26,3)*pointY1+3*POWER(1-$B26,2)*$B26*pointY2+3*(1-$B26)*$B26*$B26*pointY3+POWER($B26,3)*pointY4</f>
        <v>1.2898358213986</v>
      </c>
      <c r="F26" s="0" t="n">
        <f aca="false">SQRT(POWER(C26-C25,2)+POWER(D26-D25,2))</f>
        <v>0.0535790685541224</v>
      </c>
      <c r="G26" s="0" t="n">
        <f aca="false">G25+F26</f>
        <v>1.32706997919936</v>
      </c>
    </row>
    <row r="27" customFormat="false" ht="15" hidden="false" customHeight="false" outlineLevel="0" collapsed="false">
      <c r="B27" s="0" t="n">
        <f aca="false">B26+0.01</f>
        <v>0.24</v>
      </c>
      <c r="C27" s="0" t="n">
        <f aca="false">POWER(1-B27,3)*pointX1+3*POWER(1-B27,2)*B27*pointX2+3*(1-B27)*B27*B27*pointX3+POWER(B27,3)*pointX4</f>
        <v>0.290304</v>
      </c>
      <c r="D27" s="0" t="n">
        <f aca="false">POWER(1-$B27,3)*pointY1+3*POWER(1-$B27,2)*$B27*pointY2+3*(1-$B27)*$B27*$B27*pointY3+POWER($B27,3)*pointY4</f>
        <v>1.33868653395251</v>
      </c>
      <c r="F27" s="0" t="n">
        <f aca="false">SQRT(POWER(C27-C26,2)+POWER(D27-D26,2))</f>
        <v>0.0534017162741501</v>
      </c>
      <c r="G27" s="0" t="n">
        <f aca="false">G26+F27</f>
        <v>1.38047169547351</v>
      </c>
    </row>
    <row r="28" customFormat="false" ht="15" hidden="false" customHeight="false" outlineLevel="0" collapsed="false">
      <c r="B28" s="0" t="n">
        <f aca="false">B27+0.01</f>
        <v>0.25</v>
      </c>
      <c r="C28" s="0" t="n">
        <f aca="false">POWER(1-B28,3)*pointX1+3*POWER(1-B28,2)*B28*pointX2+3*(1-B28)*B28*B28*pointX3+POWER(B28,3)*pointX4</f>
        <v>0.3125</v>
      </c>
      <c r="D28" s="0" t="n">
        <f aca="false">POWER(1-$B28,3)*pointY1+3*POWER(1-$B28,2)*$B28*pointY2+3*(1-$B28)*$B28*$B28*pointY3+POWER($B28,3)*pointY4</f>
        <v>1.38708104080263</v>
      </c>
      <c r="F28" s="0" t="n">
        <f aca="false">SQRT(POWER(C28-C27,2)+POWER(D28-D27,2))</f>
        <v>0.0532418135422363</v>
      </c>
      <c r="G28" s="0" t="n">
        <f aca="false">G27+F28</f>
        <v>1.43371350901574</v>
      </c>
    </row>
    <row r="29" customFormat="false" ht="15" hidden="false" customHeight="false" outlineLevel="0" collapsed="false">
      <c r="B29" s="0" t="n">
        <f aca="false">B28+0.01</f>
        <v>0.26</v>
      </c>
      <c r="C29" s="0" t="n">
        <f aca="false">POWER(1-B29,3)*pointX1+3*POWER(1-B29,2)*B29*pointX2+3*(1-B29)*B29*B29*pointX3+POWER(B29,3)*pointX4</f>
        <v>0.335296</v>
      </c>
      <c r="D29" s="0" t="n">
        <f aca="false">POWER(1-$B29,3)*pointY1+3*POWER(1-$B29,2)*$B29*pointY2+3*(1-$B29)*$B29*$B29*pointY3+POWER($B29,3)*pointY4</f>
        <v>1.43503688832218</v>
      </c>
      <c r="F29" s="0" t="n">
        <f aca="false">SQRT(POWER(C29-C28,2)+POWER(D29-D28,2))</f>
        <v>0.0530982196247522</v>
      </c>
      <c r="G29" s="0" t="n">
        <f aca="false">G28+F29</f>
        <v>1.4868117286405</v>
      </c>
    </row>
    <row r="30" customFormat="false" ht="15" hidden="false" customHeight="false" outlineLevel="0" collapsed="false">
      <c r="B30" s="0" t="n">
        <f aca="false">B29+0.01</f>
        <v>0.27</v>
      </c>
      <c r="C30" s="0" t="n">
        <f aca="false">POWER(1-B30,3)*pointX1+3*POWER(1-B30,2)*B30*pointX2+3*(1-B30)*B30*B30*pointX3+POWER(B30,3)*pointX4</f>
        <v>0.358668</v>
      </c>
      <c r="D30" s="0" t="n">
        <f aca="false">POWER(1-$B30,3)*pointY1+3*POWER(1-$B30,2)*$B30*pointY2+3*(1-$B30)*$B30*$B30*pointY3+POWER($B30,3)*pointY4</f>
        <v>1.48257162288439</v>
      </c>
      <c r="F30" s="0" t="n">
        <f aca="false">SQRT(POWER(C30-C29,2)+POWER(D30-D29,2))</f>
        <v>0.0529698156868549</v>
      </c>
      <c r="G30" s="0" t="n">
        <f aca="false">G29+F30</f>
        <v>1.53978154432735</v>
      </c>
    </row>
    <row r="31" customFormat="false" ht="15" hidden="false" customHeight="false" outlineLevel="0" collapsed="false">
      <c r="B31" s="0" t="n">
        <f aca="false">B30+0.01</f>
        <v>0.28</v>
      </c>
      <c r="C31" s="0" t="n">
        <f aca="false">POWER(1-B31,3)*pointX1+3*POWER(1-B31,2)*B31*pointX2+3*(1-B31)*B31*B31*pointX3+POWER(B31,3)*pointX4</f>
        <v>0.382592</v>
      </c>
      <c r="D31" s="0" t="n">
        <f aca="false">POWER(1-$B31,3)*pointY1+3*POWER(1-$B31,2)*$B31*pointY2+3*(1-$B31)*$B31*$B31*pointY3+POWER($B31,3)*pointY4</f>
        <v>1.52970279086247</v>
      </c>
      <c r="F31" s="0" t="n">
        <f aca="false">SQRT(POWER(C31-C30,2)+POWER(D31-D30,2))</f>
        <v>0.0528555084260689</v>
      </c>
      <c r="G31" s="0" t="n">
        <f aca="false">G30+F31</f>
        <v>1.59263705275342</v>
      </c>
    </row>
    <row r="32" customFormat="false" ht="15" hidden="false" customHeight="false" outlineLevel="0" collapsed="false">
      <c r="B32" s="0" t="n">
        <f aca="false">B31+0.01</f>
        <v>0.29</v>
      </c>
      <c r="C32" s="0" t="n">
        <f aca="false">POWER(1-B32,3)*pointX1+3*POWER(1-B32,2)*B32*pointX2+3*(1-B32)*B32*B32*pointX3+POWER(B32,3)*pointX4</f>
        <v>0.407044</v>
      </c>
      <c r="D32" s="0" t="n">
        <f aca="false">POWER(1-$B32,3)*pointY1+3*POWER(1-$B32,2)*$B32*pointY2+3*(1-$B32)*$B32*$B32*pointY3+POWER($B32,3)*pointY4</f>
        <v>1.57644793862965</v>
      </c>
      <c r="F32" s="0" t="n">
        <f aca="false">SQRT(POWER(C32-C31,2)+POWER(D32-D31,2))</f>
        <v>0.0527542334204159</v>
      </c>
      <c r="G32" s="0" t="n">
        <f aca="false">G31+F32</f>
        <v>1.64539128617384</v>
      </c>
    </row>
    <row r="33" customFormat="false" ht="15" hidden="false" customHeight="false" outlineLevel="0" collapsed="false">
      <c r="B33" s="0" t="n">
        <f aca="false">B32+0.01</f>
        <v>0.3</v>
      </c>
      <c r="C33" s="0" t="n">
        <f aca="false">POWER(1-B33,3)*pointX1+3*POWER(1-B33,2)*B33*pointX2+3*(1-B33)*B33*B33*pointX3+POWER(B33,3)*pointX4</f>
        <v>0.432</v>
      </c>
      <c r="D33" s="0" t="n">
        <f aca="false">POWER(1-$B33,3)*pointY1+3*POWER(1-$B33,2)*$B33*pointY2+3*(1-$B33)*$B33*$B33*pointY3+POWER($B33,3)*pointY4</f>
        <v>1.62282461255916</v>
      </c>
      <c r="F33" s="0" t="n">
        <f aca="false">SQRT(POWER(C33-C32,2)+POWER(D33-D32,2))</f>
        <v>0.0526649581862892</v>
      </c>
      <c r="G33" s="0" t="n">
        <f aca="false">G32+F33</f>
        <v>1.69805624436012</v>
      </c>
    </row>
    <row r="34" customFormat="false" ht="15" hidden="false" customHeight="false" outlineLevel="0" collapsed="false">
      <c r="B34" s="0" t="n">
        <f aca="false">B33+0.01</f>
        <v>0.31</v>
      </c>
      <c r="C34" s="0" t="n">
        <f aca="false">POWER(1-B34,3)*pointX1+3*POWER(1-B34,2)*B34*pointX2+3*(1-B34)*B34*B34*pointX3+POWER(B34,3)*pointX4</f>
        <v>0.457436</v>
      </c>
      <c r="D34" s="0" t="n">
        <f aca="false">POWER(1-$B34,3)*pointY1+3*POWER(1-$B34,2)*$B34*pointY2+3*(1-$B34)*$B34*$B34*pointY3+POWER($B34,3)*pointY4</f>
        <v>1.66885035902421</v>
      </c>
      <c r="F34" s="0" t="n">
        <f aca="false">SQRT(POWER(C34-C33,2)+POWER(D34-D33,2))</f>
        <v>0.0525866849465251</v>
      </c>
      <c r="G34" s="0" t="n">
        <f aca="false">G33+F34</f>
        <v>1.75064292930665</v>
      </c>
    </row>
    <row r="35" customFormat="false" ht="15" hidden="false" customHeight="false" outlineLevel="0" collapsed="false">
      <c r="B35" s="0" t="n">
        <f aca="false">B34+0.01</f>
        <v>0.32</v>
      </c>
      <c r="C35" s="0" t="n">
        <f aca="false">POWER(1-B35,3)*pointX1+3*POWER(1-B35,2)*B35*pointX2+3*(1-B35)*B35*B35*pointX3+POWER(B35,3)*pointX4</f>
        <v>0.483328</v>
      </c>
      <c r="D35" s="0" t="n">
        <f aca="false">POWER(1-$B35,3)*pointY1+3*POWER(1-$B35,2)*$B35*pointY2+3*(1-$B35)*$B35*$B35*pointY3+POWER($B35,3)*pointY4</f>
        <v>1.71454272439803</v>
      </c>
      <c r="F35" s="0" t="n">
        <f aca="false">SQRT(POWER(C35-C34,2)+POWER(D35-D34,2))</f>
        <v>0.0525184531136868</v>
      </c>
      <c r="G35" s="0" t="n">
        <f aca="false">G34+F35</f>
        <v>1.80316138242034</v>
      </c>
    </row>
    <row r="36" customFormat="false" ht="15" hidden="false" customHeight="false" outlineLevel="0" collapsed="false">
      <c r="B36" s="0" t="n">
        <f aca="false">B35+0.01</f>
        <v>0.33</v>
      </c>
      <c r="C36" s="0" t="n">
        <f aca="false">POWER(1-B36,3)*pointX1+3*POWER(1-B36,2)*B36*pointX2+3*(1-B36)*B36*B36*pointX3+POWER(B36,3)*pointX4</f>
        <v>0.509652</v>
      </c>
      <c r="D36" s="0" t="n">
        <f aca="false">POWER(1-$B36,3)*pointY1+3*POWER(1-$B36,2)*$B36*pointY2+3*(1-$B36)*$B36*$B36*pointY3+POWER($B36,3)*pointY4</f>
        <v>1.75991925505384</v>
      </c>
      <c r="F36" s="0" t="n">
        <f aca="false">SQRT(POWER(C36-C35,2)+POWER(D36-D35,2))</f>
        <v>0.0524593414975593</v>
      </c>
      <c r="G36" s="0" t="n">
        <f aca="false">G35+F36</f>
        <v>1.8556207239179</v>
      </c>
    </row>
    <row r="37" customFormat="false" ht="15" hidden="false" customHeight="false" outlineLevel="0" collapsed="false">
      <c r="B37" s="0" t="n">
        <f aca="false">B36+0.01</f>
        <v>0.34</v>
      </c>
      <c r="C37" s="0" t="n">
        <f aca="false">POWER(1-B37,3)*pointX1+3*POWER(1-B37,2)*B37*pointX2+3*(1-B37)*B37*B37*pointX3+POWER(B37,3)*pointX4</f>
        <v>0.536384</v>
      </c>
      <c r="D37" s="0" t="n">
        <f aca="false">POWER(1-$B37,3)*pointY1+3*POWER(1-$B37,2)*$B37*pointY2+3*(1-$B37)*$B37*$B37*pointY3+POWER($B37,3)*pointY4</f>
        <v>1.80499749736486</v>
      </c>
      <c r="F37" s="0" t="n">
        <f aca="false">SQRT(POWER(C37-C36,2)+POWER(D37-D36,2))</f>
        <v>0.0524084702491042</v>
      </c>
      <c r="G37" s="0" t="n">
        <f aca="false">G36+F37</f>
        <v>1.908029194167</v>
      </c>
    </row>
    <row r="38" customFormat="false" ht="15" hidden="false" customHeight="false" outlineLevel="0" collapsed="false">
      <c r="B38" s="0" t="n">
        <f aca="false">B37+0.01</f>
        <v>0.35</v>
      </c>
      <c r="C38" s="0" t="n">
        <f aca="false">POWER(1-B38,3)*pointX1+3*POWER(1-B38,2)*B38*pointX2+3*(1-B38)*B38*B38*pointX3+POWER(B38,3)*pointX4</f>
        <v>0.5635</v>
      </c>
      <c r="D38" s="0" t="n">
        <f aca="false">POWER(1-$B38,3)*pointY1+3*POWER(1-$B38,2)*$B38*pointY2+3*(1-$B38)*$B38*$B38*pointY3+POWER($B38,3)*pointY4</f>
        <v>1.84979499770432</v>
      </c>
      <c r="F38" s="0" t="n">
        <f aca="false">SQRT(POWER(C38-C37,2)+POWER(D38-D37,2))</f>
        <v>0.0523650025557508</v>
      </c>
      <c r="G38" s="0" t="n">
        <f aca="false">G37+F38</f>
        <v>1.96039419672275</v>
      </c>
    </row>
    <row r="39" customFormat="false" ht="15" hidden="false" customHeight="false" outlineLevel="0" collapsed="false">
      <c r="B39" s="0" t="n">
        <f aca="false">B38+0.01</f>
        <v>0.36</v>
      </c>
      <c r="C39" s="0" t="n">
        <f aca="false">POWER(1-B39,3)*pointX1+3*POWER(1-B39,2)*B39*pointX2+3*(1-B39)*B39*B39*pointX3+POWER(B39,3)*pointX4</f>
        <v>0.590976</v>
      </c>
      <c r="D39" s="0" t="n">
        <f aca="false">POWER(1-$B39,3)*pointY1+3*POWER(1-$B39,2)*$B39*pointY2+3*(1-$B39)*$B39*$B39*pointY3+POWER($B39,3)*pointY4</f>
        <v>1.89432930244543</v>
      </c>
      <c r="F39" s="0" t="n">
        <f aca="false">SQRT(POWER(C39-C38,2)+POWER(D39-D38,2))</f>
        <v>0.0523281461048902</v>
      </c>
      <c r="G39" s="0" t="n">
        <f aca="false">G38+F39</f>
        <v>2.01272234282764</v>
      </c>
    </row>
    <row r="40" customFormat="false" ht="15" hidden="false" customHeight="false" outlineLevel="0" collapsed="false">
      <c r="B40" s="0" t="n">
        <f aca="false">B39+0.01</f>
        <v>0.37</v>
      </c>
      <c r="C40" s="0" t="n">
        <f aca="false">POWER(1-B40,3)*pointX1+3*POWER(1-B40,2)*B40*pointX2+3*(1-B40)*B40*B40*pointX3+POWER(B40,3)*pointX4</f>
        <v>0.618788</v>
      </c>
      <c r="D40" s="0" t="n">
        <f aca="false">POWER(1-$B40,3)*pointY1+3*POWER(1-$B40,2)*$B40*pointY2+3*(1-$B40)*$B40*$B40*pointY3+POWER($B40,3)*pointY4</f>
        <v>1.93861795796143</v>
      </c>
      <c r="F40" s="0" t="n">
        <f aca="false">SQRT(POWER(C40-C39,2)+POWER(D40-D39,2))</f>
        <v>0.0522971543338148</v>
      </c>
      <c r="G40" s="0" t="n">
        <f aca="false">G39+F40</f>
        <v>2.06501949716146</v>
      </c>
    </row>
    <row r="41" customFormat="false" ht="15" hidden="false" customHeight="false" outlineLevel="0" collapsed="false">
      <c r="B41" s="0" t="n">
        <f aca="false">B40+0.01</f>
        <v>0.38</v>
      </c>
      <c r="C41" s="0" t="n">
        <f aca="false">POWER(1-B41,3)*pointX1+3*POWER(1-B41,2)*B41*pointX2+3*(1-B41)*B41*B41*pointX3+POWER(B41,3)*pointX4</f>
        <v>0.646912000000001</v>
      </c>
      <c r="D41" s="0" t="n">
        <f aca="false">POWER(1-$B41,3)*pointY1+3*POWER(1-$B41,2)*$B41*pointY2+3*(1-$B41)*$B41*$B41*pointY3+POWER($B41,3)*pointY4</f>
        <v>1.98267851062554</v>
      </c>
      <c r="F41" s="0" t="n">
        <f aca="false">SQRT(POWER(C41-C40,2)+POWER(D41-D40,2))</f>
        <v>0.0522713274852118</v>
      </c>
      <c r="G41" s="0" t="n">
        <f aca="false">G40+F41</f>
        <v>2.11729082464667</v>
      </c>
    </row>
    <row r="42" customFormat="false" ht="15" hidden="false" customHeight="false" outlineLevel="0" collapsed="false">
      <c r="B42" s="0" t="n">
        <f aca="false">B41+0.01</f>
        <v>0.39</v>
      </c>
      <c r="C42" s="0" t="n">
        <f aca="false">POWER(1-B42,3)*pointX1+3*POWER(1-B42,2)*B42*pointX2+3*(1-B42)*B42*B42*pointX3+POWER(B42,3)*pointX4</f>
        <v>0.675324000000001</v>
      </c>
      <c r="D42" s="0" t="n">
        <f aca="false">POWER(1-$B42,3)*pointY1+3*POWER(1-$B42,2)*$B42*pointY2+3*(1-$B42)*$B42*$B42*pointY3+POWER($B42,3)*pointY4</f>
        <v>2.02652850681097</v>
      </c>
      <c r="F42" s="0" t="n">
        <f aca="false">SQRT(POWER(C42-C41,2)+POWER(D42-D41,2))</f>
        <v>0.0522500134876759</v>
      </c>
      <c r="G42" s="0" t="n">
        <f aca="false">G41+F42</f>
        <v>2.16954083813434</v>
      </c>
    </row>
    <row r="43" customFormat="false" ht="15" hidden="false" customHeight="false" outlineLevel="0" collapsed="false">
      <c r="B43" s="0" t="n">
        <f aca="false">B42+0.01</f>
        <v>0.4</v>
      </c>
      <c r="C43" s="0" t="n">
        <f aca="false">POWER(1-B43,3)*pointX1+3*POWER(1-B43,2)*B43*pointX2+3*(1-B43)*B43*B43*pointX3+POWER(B43,3)*pointX4</f>
        <v>0.704000000000001</v>
      </c>
      <c r="D43" s="0" t="n">
        <f aca="false">POWER(1-$B43,3)*pointY1+3*POWER(1-$B43,2)*$B43*pointY2+3*(1-$B43)*$B43*$B43*pointY3+POWER($B43,3)*pointY4</f>
        <v>2.07018549289095</v>
      </c>
      <c r="F43" s="0" t="n">
        <f aca="false">SQRT(POWER(C43-C42,2)+POWER(D43-D42,2))</f>
        <v>0.0522326086806657</v>
      </c>
      <c r="G43" s="0" t="n">
        <f aca="false">G42+F43</f>
        <v>2.22177344681501</v>
      </c>
    </row>
    <row r="44" customFormat="false" ht="15" hidden="false" customHeight="false" outlineLevel="0" collapsed="false">
      <c r="B44" s="0" t="n">
        <f aca="false">B43+0.01</f>
        <v>0.41</v>
      </c>
      <c r="C44" s="0" t="n">
        <f aca="false">POWER(1-B44,3)*pointX1+3*POWER(1-B44,2)*B44*pointX2+3*(1-B44)*B44*B44*pointX3+POWER(B44,3)*pointX4</f>
        <v>0.732916000000001</v>
      </c>
      <c r="D44" s="0" t="n">
        <f aca="false">POWER(1-$B44,3)*pointY1+3*POWER(1-$B44,2)*$B44*pointY2+3*(1-$B44)*$B44*$B44*pointY3+POWER($B44,3)*pointY4</f>
        <v>2.1136670152387</v>
      </c>
      <c r="F44" s="0" t="n">
        <f aca="false">SQRT(POWER(C44-C43,2)+POWER(D44-D43,2))</f>
        <v>0.0522185584029109</v>
      </c>
      <c r="G44" s="0" t="n">
        <f aca="false">G43+F44</f>
        <v>2.27399200521792</v>
      </c>
    </row>
    <row r="45" customFormat="false" ht="15" hidden="false" customHeight="false" outlineLevel="0" collapsed="false">
      <c r="B45" s="0" t="n">
        <f aca="false">B44+0.01</f>
        <v>0.42</v>
      </c>
      <c r="C45" s="0" t="n">
        <f aca="false">POWER(1-B45,3)*pointX1+3*POWER(1-B45,2)*B45*pointX2+3*(1-B45)*B45*B45*pointX3+POWER(B45,3)*pointX4</f>
        <v>0.762048000000001</v>
      </c>
      <c r="D45" s="0" t="n">
        <f aca="false">POWER(1-$B45,3)*pointY1+3*POWER(1-$B45,2)*$B45*pointY2+3*(1-$B45)*$B45*$B45*pointY3+POWER($B45,3)*pointY4</f>
        <v>2.15699062022745</v>
      </c>
      <c r="F45" s="0" t="n">
        <f aca="false">SQRT(POWER(C45-C44,2)+POWER(D45-D44,2))</f>
        <v>0.0522073574625369</v>
      </c>
      <c r="G45" s="0" t="n">
        <f aca="false">G44+F45</f>
        <v>2.32619936268046</v>
      </c>
    </row>
    <row r="46" customFormat="false" ht="15" hidden="false" customHeight="false" outlineLevel="0" collapsed="false">
      <c r="B46" s="0" t="n">
        <f aca="false">B45+0.01</f>
        <v>0.43</v>
      </c>
      <c r="C46" s="0" t="n">
        <f aca="false">POWER(1-B46,3)*pointX1+3*POWER(1-B46,2)*B46*pointX2+3*(1-B46)*B46*B46*pointX3+POWER(B46,3)*pointX4</f>
        <v>0.791372000000001</v>
      </c>
      <c r="D46" s="0" t="n">
        <f aca="false">POWER(1-$B46,3)*pointY1+3*POWER(1-$B46,2)*$B46*pointY2+3*(1-$B46)*$B46*$B46*pointY3+POWER($B46,3)*pointY4</f>
        <v>2.20017385423042</v>
      </c>
      <c r="F46" s="0" t="n">
        <f aca="false">SQRT(POWER(C46-C45,2)+POWER(D46-D45,2))</f>
        <v>0.0521985505062639</v>
      </c>
      <c r="G46" s="0" t="n">
        <f aca="false">G45+F46</f>
        <v>2.37839791318672</v>
      </c>
    </row>
    <row r="47" customFormat="false" ht="15" hidden="false" customHeight="false" outlineLevel="0" collapsed="false">
      <c r="B47" s="0" t="n">
        <f aca="false">B46+0.01</f>
        <v>0.44</v>
      </c>
      <c r="C47" s="0" t="n">
        <f aca="false">POWER(1-B47,3)*pointX1+3*POWER(1-B47,2)*B47*pointX2+3*(1-B47)*B47*B47*pointX3+POWER(B47,3)*pointX4</f>
        <v>0.820864000000001</v>
      </c>
      <c r="D47" s="0" t="n">
        <f aca="false">POWER(1-$B47,3)*pointY1+3*POWER(1-$B47,2)*$B47*pointY2+3*(1-$B47)*$B47*$B47*pointY3+POWER($B47,3)*pointY4</f>
        <v>2.24323426362082</v>
      </c>
      <c r="F47" s="0" t="n">
        <f aca="false">SQRT(POWER(C47-C46,2)+POWER(D47-D46,2))</f>
        <v>0.052191732303781</v>
      </c>
      <c r="G47" s="0" t="n">
        <f aca="false">G46+F47</f>
        <v>2.4305896454905</v>
      </c>
    </row>
    <row r="48" customFormat="false" ht="15" hidden="false" customHeight="false" outlineLevel="0" collapsed="false">
      <c r="B48" s="0" t="n">
        <f aca="false">B47+0.01</f>
        <v>0.45</v>
      </c>
      <c r="C48" s="0" t="n">
        <f aca="false">POWER(1-B48,3)*pointX1+3*POWER(1-B48,2)*B48*pointX2+3*(1-B48)*B48*B48*pointX3+POWER(B48,3)*pointX4</f>
        <v>0.850500000000001</v>
      </c>
      <c r="D48" s="0" t="n">
        <f aca="false">POWER(1-$B48,3)*pointY1+3*POWER(1-$B48,2)*$B48*pointY2+3*(1-$B48)*$B48*$B48*pointY3+POWER($B48,3)*pointY4</f>
        <v>2.2861893947719</v>
      </c>
      <c r="F48" s="0" t="n">
        <f aca="false">SQRT(POWER(C48-C47,2)+POWER(D48-D47,2))</f>
        <v>0.0521865479621496</v>
      </c>
      <c r="G48" s="0" t="n">
        <f aca="false">G47+F48</f>
        <v>2.48277619345265</v>
      </c>
    </row>
    <row r="49" customFormat="false" ht="15" hidden="false" customHeight="false" outlineLevel="0" collapsed="false">
      <c r="B49" s="0" t="n">
        <f aca="false">B48+0.01</f>
        <v>0.46</v>
      </c>
      <c r="C49" s="0" t="n">
        <f aca="false">POWER(1-B49,3)*pointX1+3*POWER(1-B49,2)*B49*pointX2+3*(1-B49)*B49*B49*pointX3+POWER(B49,3)*pointX4</f>
        <v>0.880256000000001</v>
      </c>
      <c r="D49" s="0" t="n">
        <f aca="false">POWER(1-$B49,3)*pointY1+3*POWER(1-$B49,2)*$B49*pointY2+3*(1-$B49)*$B49*$B49*pointY3+POWER($B49,3)*pointY4</f>
        <v>2.32905679405685</v>
      </c>
      <c r="F49" s="0" t="n">
        <f aca="false">SQRT(POWER(C49-C48,2)+POWER(D49-D48,2))</f>
        <v>0.0521826930835882</v>
      </c>
      <c r="G49" s="0" t="n">
        <f aca="false">G48+F49</f>
        <v>2.53495888653624</v>
      </c>
    </row>
    <row r="50" customFormat="false" ht="15" hidden="false" customHeight="false" outlineLevel="0" collapsed="false">
      <c r="B50" s="0" t="n">
        <f aca="false">B49+0.01</f>
        <v>0.47</v>
      </c>
      <c r="C50" s="0" t="n">
        <f aca="false">POWER(1-B50,3)*pointX1+3*POWER(1-B50,2)*B50*pointX2+3*(1-B50)*B50*B50*pointX3+POWER(B50,3)*pointX4</f>
        <v>0.910108000000001</v>
      </c>
      <c r="D50" s="0" t="n">
        <f aca="false">POWER(1-$B50,3)*pointY1+3*POWER(1-$B50,2)*$B50*pointY2+3*(1-$B50)*$B50*$B50*pointY3+POWER($B50,3)*pointY4</f>
        <v>2.37185400784892</v>
      </c>
      <c r="F50" s="0" t="n">
        <f aca="false">SQRT(POWER(C50-C49,2)+POWER(D50-D49,2))</f>
        <v>0.0521799138784637</v>
      </c>
      <c r="G50" s="0" t="n">
        <f aca="false">G49+F50</f>
        <v>2.5871388004147</v>
      </c>
    </row>
    <row r="51" customFormat="false" ht="15" hidden="false" customHeight="false" outlineLevel="0" collapsed="false">
      <c r="B51" s="0" t="n">
        <f aca="false">B50+0.01</f>
        <v>0.48</v>
      </c>
      <c r="C51" s="0" t="n">
        <f aca="false">POWER(1-B51,3)*pointX1+3*POWER(1-B51,2)*B51*pointX2+3*(1-B51)*B51*B51*pointX3+POWER(B51,3)*pointX4</f>
        <v>0.940032000000001</v>
      </c>
      <c r="D51" s="0" t="n">
        <f aca="false">POWER(1-$B51,3)*pointY1+3*POWER(1-$B51,2)*$B51*pointY2+3*(1-$B51)*$B51*$B51*pointY3+POWER($B51,3)*pointY4</f>
        <v>2.41459858252132</v>
      </c>
      <c r="F51" s="0" t="n">
        <f aca="false">SQRT(POWER(C51-C50,2)+POWER(D51-D50,2))</f>
        <v>0.0521780072437058</v>
      </c>
      <c r="G51" s="0" t="n">
        <f aca="false">G50+F51</f>
        <v>2.63931680765841</v>
      </c>
    </row>
    <row r="52" customFormat="false" ht="15" hidden="false" customHeight="false" outlineLevel="0" collapsed="false">
      <c r="B52" s="0" t="n">
        <f aca="false">B51+0.01</f>
        <v>0.49</v>
      </c>
      <c r="C52" s="0" t="n">
        <f aca="false">POWER(1-B52,3)*pointX1+3*POWER(1-B52,2)*B52*pointX2+3*(1-B52)*B52*B52*pointX3+POWER(B52,3)*pointX4</f>
        <v>0.970004000000001</v>
      </c>
      <c r="D52" s="0" t="n">
        <f aca="false">POWER(1-$B52,3)*pointY1+3*POWER(1-$B52,2)*$B52*pointY2+3*(1-$B52)*$B52*$B52*pointY3+POWER($B52,3)*pointY4</f>
        <v>2.45730806444727</v>
      </c>
      <c r="F52" s="0" t="n">
        <f aca="false">SQRT(POWER(C52-C51,2)+POWER(D52-D51,2))</f>
        <v>0.0521768208152173</v>
      </c>
      <c r="G52" s="0" t="n">
        <f aca="false">G51+F52</f>
        <v>2.69149362847363</v>
      </c>
    </row>
    <row r="53" customFormat="false" ht="15" hidden="false" customHeight="false" outlineLevel="0" collapsed="false">
      <c r="B53" s="0" t="n">
        <f aca="false">B52+0.01</f>
        <v>0.5</v>
      </c>
      <c r="C53" s="0" t="n">
        <f aca="false">POWER(1-B53,3)*pointX1+3*POWER(1-B53,2)*B53*pointX2+3*(1-B53)*B53*B53*pointX3+POWER(B53,3)*pointX4</f>
        <v>1</v>
      </c>
      <c r="D53" s="0" t="n">
        <f aca="false">POWER(1-$B53,3)*pointY1+3*POWER(1-$B53,2)*$B53*pointY2+3*(1-$B53)*$B53*$B53*pointY3+POWER($B53,3)*pointY4</f>
        <v>2.5</v>
      </c>
      <c r="F53" s="0" t="n">
        <f aca="false">SQRT(POWER(C53-C52,2)+POWER(D53-D52,2))</f>
        <v>0.0521762530011345</v>
      </c>
      <c r="G53" s="0" t="n">
        <f aca="false">G52+F53</f>
        <v>2.74366988147476</v>
      </c>
    </row>
    <row r="54" customFormat="false" ht="15" hidden="false" customHeight="false" outlineLevel="0" collapsed="false">
      <c r="B54" s="0" t="n">
        <f aca="false">B53+0.01</f>
        <v>0.51</v>
      </c>
      <c r="C54" s="0" t="n">
        <f aca="false">POWER(1-B54,3)*pointX1+3*POWER(1-B54,2)*B54*pointX2+3*(1-B54)*B54*B54*pointX3+POWER(B54,3)*pointX4</f>
        <v>1.029996</v>
      </c>
      <c r="D54" s="0" t="n">
        <f aca="false">POWER(1-$B54,3)*pointY1+3*POWER(1-$B54,2)*$B54*pointY2+3*(1-$B54)*$B54*$B54*pointY3+POWER($B54,3)*pointY4</f>
        <v>2.54269193555273</v>
      </c>
      <c r="F54" s="0" t="n">
        <f aca="false">SQRT(POWER(C54-C53,2)+POWER(D54-D53,2))</f>
        <v>0.0521762530011355</v>
      </c>
      <c r="G54" s="0" t="n">
        <f aca="false">G53+F54</f>
        <v>2.7958461344759</v>
      </c>
    </row>
    <row r="55" customFormat="false" ht="15" hidden="false" customHeight="false" outlineLevel="0" collapsed="false">
      <c r="B55" s="0" t="n">
        <f aca="false">B54+0.01</f>
        <v>0.52</v>
      </c>
      <c r="C55" s="0" t="n">
        <f aca="false">POWER(1-B55,3)*pointX1+3*POWER(1-B55,2)*B55*pointX2+3*(1-B55)*B55*B55*pointX3+POWER(B55,3)*pointX4</f>
        <v>1.059968</v>
      </c>
      <c r="D55" s="0" t="n">
        <f aca="false">POWER(1-$B55,3)*pointY1+3*POWER(1-$B55,2)*$B55*pointY2+3*(1-$B55)*$B55*$B55*pointY3+POWER($B55,3)*pointY4</f>
        <v>2.58540141747868</v>
      </c>
      <c r="F55" s="0" t="n">
        <f aca="false">SQRT(POWER(C55-C54,2)+POWER(D55-D54,2))</f>
        <v>0.0521768208152172</v>
      </c>
      <c r="G55" s="0" t="n">
        <f aca="false">G54+F55</f>
        <v>2.84802295529111</v>
      </c>
    </row>
    <row r="56" customFormat="false" ht="15" hidden="false" customHeight="false" outlineLevel="0" collapsed="false">
      <c r="B56" s="0" t="n">
        <f aca="false">B55+0.01</f>
        <v>0.53</v>
      </c>
      <c r="C56" s="0" t="n">
        <f aca="false">POWER(1-B56,3)*pointX1+3*POWER(1-B56,2)*B56*pointX2+3*(1-B56)*B56*B56*pointX3+POWER(B56,3)*pointX4</f>
        <v>1.089892</v>
      </c>
      <c r="D56" s="0" t="n">
        <f aca="false">POWER(1-$B56,3)*pointY1+3*POWER(1-$B56,2)*$B56*pointY2+3*(1-$B56)*$B56*$B56*pointY3+POWER($B56,3)*pointY4</f>
        <v>2.62814599215108</v>
      </c>
      <c r="F56" s="0" t="n">
        <f aca="false">SQRT(POWER(C56-C55,2)+POWER(D56-D55,2))</f>
        <v>0.0521780072437058</v>
      </c>
      <c r="G56" s="0" t="n">
        <f aca="false">G55+F56</f>
        <v>2.90020096253482</v>
      </c>
    </row>
    <row r="57" customFormat="false" ht="15" hidden="false" customHeight="false" outlineLevel="0" collapsed="false">
      <c r="B57" s="0" t="n">
        <f aca="false">B56+0.01</f>
        <v>0.54</v>
      </c>
      <c r="C57" s="0" t="n">
        <f aca="false">POWER(1-B57,3)*pointX1+3*POWER(1-B57,2)*B57*pointX2+3*(1-B57)*B57*B57*pointX3+POWER(B57,3)*pointX4</f>
        <v>1.119744</v>
      </c>
      <c r="D57" s="0" t="n">
        <f aca="false">POWER(1-$B57,3)*pointY1+3*POWER(1-$B57,2)*$B57*pointY2+3*(1-$B57)*$B57*$B57*pointY3+POWER($B57,3)*pointY4</f>
        <v>2.67094320594315</v>
      </c>
      <c r="F57" s="0" t="n">
        <f aca="false">SQRT(POWER(C57-C56,2)+POWER(D57-D56,2))</f>
        <v>0.0521799138784636</v>
      </c>
      <c r="G57" s="0" t="n">
        <f aca="false">G56+F57</f>
        <v>2.95238087641328</v>
      </c>
    </row>
    <row r="58" customFormat="false" ht="15" hidden="false" customHeight="false" outlineLevel="0" collapsed="false">
      <c r="B58" s="0" t="n">
        <f aca="false">B57+0.01</f>
        <v>0.55</v>
      </c>
      <c r="C58" s="0" t="n">
        <f aca="false">POWER(1-B58,3)*pointX1+3*POWER(1-B58,2)*B58*pointX2+3*(1-B58)*B58*B58*pointX3+POWER(B58,3)*pointX4</f>
        <v>1.1495</v>
      </c>
      <c r="D58" s="0" t="n">
        <f aca="false">POWER(1-$B58,3)*pointY1+3*POWER(1-$B58,2)*$B58*pointY2+3*(1-$B58)*$B58*$B58*pointY3+POWER($B58,3)*pointY4</f>
        <v>2.71381060522811</v>
      </c>
      <c r="F58" s="0" t="n">
        <f aca="false">SQRT(POWER(C58-C57,2)+POWER(D58-D57,2))</f>
        <v>0.0521826930835882</v>
      </c>
      <c r="G58" s="0" t="n">
        <f aca="false">G57+F58</f>
        <v>3.00456356949687</v>
      </c>
    </row>
    <row r="59" customFormat="false" ht="15" hidden="false" customHeight="false" outlineLevel="0" collapsed="false">
      <c r="B59" s="0" t="n">
        <f aca="false">B58+0.01</f>
        <v>0.56</v>
      </c>
      <c r="C59" s="0" t="n">
        <f aca="false">POWER(1-B59,3)*pointX1+3*POWER(1-B59,2)*B59*pointX2+3*(1-B59)*B59*B59*pointX3+POWER(B59,3)*pointX4</f>
        <v>1.179136</v>
      </c>
      <c r="D59" s="0" t="n">
        <f aca="false">POWER(1-$B59,3)*pointY1+3*POWER(1-$B59,2)*$B59*pointY2+3*(1-$B59)*$B59*$B59*pointY3+POWER($B59,3)*pointY4</f>
        <v>2.75676573637918</v>
      </c>
      <c r="F59" s="0" t="n">
        <f aca="false">SQRT(POWER(C59-C58,2)+POWER(D59-D58,2))</f>
        <v>0.0521865479621492</v>
      </c>
      <c r="G59" s="0" t="n">
        <f aca="false">G58+F59</f>
        <v>3.05675011745902</v>
      </c>
    </row>
    <row r="60" customFormat="false" ht="15" hidden="false" customHeight="false" outlineLevel="0" collapsed="false">
      <c r="B60" s="0" t="n">
        <f aca="false">B59+0.01</f>
        <v>0.57</v>
      </c>
      <c r="C60" s="0" t="n">
        <f aca="false">POWER(1-B60,3)*pointX1+3*POWER(1-B60,2)*B60*pointX2+3*(1-B60)*B60*B60*pointX3+POWER(B60,3)*pointX4</f>
        <v>1.208628</v>
      </c>
      <c r="D60" s="0" t="n">
        <f aca="false">POWER(1-$B60,3)*pointY1+3*POWER(1-$B60,2)*$B60*pointY2+3*(1-$B60)*$B60*$B60*pointY3+POWER($B60,3)*pointY4</f>
        <v>2.79982614576959</v>
      </c>
      <c r="F60" s="0" t="n">
        <f aca="false">SQRT(POWER(C60-C59,2)+POWER(D60-D59,2))</f>
        <v>0.0521917323037811</v>
      </c>
      <c r="G60" s="0" t="n">
        <f aca="false">G59+F60</f>
        <v>3.1089418497628</v>
      </c>
    </row>
    <row r="61" customFormat="false" ht="15" hidden="false" customHeight="false" outlineLevel="0" collapsed="false">
      <c r="B61" s="0" t="n">
        <f aca="false">B60+0.01</f>
        <v>0.58</v>
      </c>
      <c r="C61" s="0" t="n">
        <f aca="false">POWER(1-B61,3)*pointX1+3*POWER(1-B61,2)*B61*pointX2+3*(1-B61)*B61*B61*pointX3+POWER(B61,3)*pointX4</f>
        <v>1.237952</v>
      </c>
      <c r="D61" s="0" t="n">
        <f aca="false">POWER(1-$B61,3)*pointY1+3*POWER(1-$B61,2)*$B61*pointY2+3*(1-$B61)*$B61*$B61*pointY3+POWER($B61,3)*pointY4</f>
        <v>2.84300937977255</v>
      </c>
      <c r="F61" s="0" t="n">
        <f aca="false">SQRT(POWER(C61-C60,2)+POWER(D61-D60,2))</f>
        <v>0.0521985505062639</v>
      </c>
      <c r="G61" s="0" t="n">
        <f aca="false">G60+F61</f>
        <v>3.16114040026906</v>
      </c>
    </row>
    <row r="62" customFormat="false" ht="15" hidden="false" customHeight="false" outlineLevel="0" collapsed="false">
      <c r="B62" s="0" t="n">
        <f aca="false">B61+0.01</f>
        <v>0.59</v>
      </c>
      <c r="C62" s="0" t="n">
        <f aca="false">POWER(1-B62,3)*pointX1+3*POWER(1-B62,2)*B62*pointX2+3*(1-B62)*B62*B62*pointX3+POWER(B62,3)*pointX4</f>
        <v>1.267084</v>
      </c>
      <c r="D62" s="0" t="n">
        <f aca="false">POWER(1-$B62,3)*pointY1+3*POWER(1-$B62,2)*$B62*pointY2+3*(1-$B62)*$B62*$B62*pointY3+POWER($B62,3)*pointY4</f>
        <v>2.8863329847613</v>
      </c>
      <c r="F62" s="0" t="n">
        <f aca="false">SQRT(POWER(C62-C61,2)+POWER(D62-D61,2))</f>
        <v>0.0522073574625369</v>
      </c>
      <c r="G62" s="0" t="n">
        <f aca="false">G61+F62</f>
        <v>3.2133477577316</v>
      </c>
    </row>
    <row r="63" customFormat="false" ht="15" hidden="false" customHeight="false" outlineLevel="0" collapsed="false">
      <c r="B63" s="0" t="n">
        <f aca="false">B62+0.01</f>
        <v>0.6</v>
      </c>
      <c r="C63" s="0" t="n">
        <f aca="false">POWER(1-B63,3)*pointX1+3*POWER(1-B63,2)*B63*pointX2+3*(1-B63)*B63*B63*pointX3+POWER(B63,3)*pointX4</f>
        <v>1.296</v>
      </c>
      <c r="D63" s="0" t="n">
        <f aca="false">POWER(1-$B63,3)*pointY1+3*POWER(1-$B63,2)*$B63*pointY2+3*(1-$B63)*$B63*$B63*pointY3+POWER($B63,3)*pointY4</f>
        <v>2.92981450710905</v>
      </c>
      <c r="F63" s="0" t="n">
        <f aca="false">SQRT(POWER(C63-C62,2)+POWER(D63-D62,2))</f>
        <v>0.0522185584029106</v>
      </c>
      <c r="G63" s="0" t="n">
        <f aca="false">G62+F63</f>
        <v>3.26556631613451</v>
      </c>
    </row>
    <row r="64" customFormat="false" ht="15" hidden="false" customHeight="false" outlineLevel="0" collapsed="false">
      <c r="B64" s="0" t="n">
        <f aca="false">B63+0.01</f>
        <v>0.61</v>
      </c>
      <c r="C64" s="0" t="n">
        <f aca="false">POWER(1-B64,3)*pointX1+3*POWER(1-B64,2)*B64*pointX2+3*(1-B64)*B64*B64*pointX3+POWER(B64,3)*pointX4</f>
        <v>1.324676</v>
      </c>
      <c r="D64" s="0" t="n">
        <f aca="false">POWER(1-$B64,3)*pointY1+3*POWER(1-$B64,2)*$B64*pointY2+3*(1-$B64)*$B64*$B64*pointY3+POWER($B64,3)*pointY4</f>
        <v>2.97347149318903</v>
      </c>
      <c r="F64" s="0" t="n">
        <f aca="false">SQRT(POWER(C64-C63,2)+POWER(D64-D63,2))</f>
        <v>0.0522326086806664</v>
      </c>
      <c r="G64" s="0" t="n">
        <f aca="false">G63+F64</f>
        <v>3.31779892481518</v>
      </c>
    </row>
    <row r="65" customFormat="false" ht="15" hidden="false" customHeight="false" outlineLevel="0" collapsed="false">
      <c r="B65" s="0" t="n">
        <f aca="false">B64+0.01</f>
        <v>0.62</v>
      </c>
      <c r="C65" s="0" t="n">
        <f aca="false">POWER(1-B65,3)*pointX1+3*POWER(1-B65,2)*B65*pointX2+3*(1-B65)*B65*B65*pointX3+POWER(B65,3)*pointX4</f>
        <v>1.353088</v>
      </c>
      <c r="D65" s="0" t="n">
        <f aca="false">POWER(1-$B65,3)*pointY1+3*POWER(1-$B65,2)*$B65*pointY2+3*(1-$B65)*$B65*$B65*pointY3+POWER($B65,3)*pointY4</f>
        <v>3.01732148937447</v>
      </c>
      <c r="F65" s="0" t="n">
        <f aca="false">SQRT(POWER(C65-C64,2)+POWER(D65-D64,2))</f>
        <v>0.0522500134876758</v>
      </c>
      <c r="G65" s="0" t="n">
        <f aca="false">G64+F65</f>
        <v>3.37004893830285</v>
      </c>
    </row>
    <row r="66" customFormat="false" ht="15" hidden="false" customHeight="false" outlineLevel="0" collapsed="false">
      <c r="B66" s="0" t="n">
        <f aca="false">B65+0.01</f>
        <v>0.63</v>
      </c>
      <c r="C66" s="0" t="n">
        <f aca="false">POWER(1-B66,3)*pointX1+3*POWER(1-B66,2)*B66*pointX2+3*(1-B66)*B66*B66*pointX3+POWER(B66,3)*pointX4</f>
        <v>1.381212</v>
      </c>
      <c r="D66" s="0" t="n">
        <f aca="false">POWER(1-$B66,3)*pointY1+3*POWER(1-$B66,2)*$B66*pointY2+3*(1-$B66)*$B66*$B66*pointY3+POWER($B66,3)*pointY4</f>
        <v>3.06138204203857</v>
      </c>
      <c r="F66" s="0" t="n">
        <f aca="false">SQRT(POWER(C66-C65,2)+POWER(D66-D65,2))</f>
        <v>0.0522713274852119</v>
      </c>
      <c r="G66" s="0" t="n">
        <f aca="false">G65+F66</f>
        <v>3.42232026578807</v>
      </c>
    </row>
    <row r="67" customFormat="false" ht="15" hidden="false" customHeight="false" outlineLevel="0" collapsed="false">
      <c r="B67" s="0" t="n">
        <f aca="false">B66+0.01</f>
        <v>0.64</v>
      </c>
      <c r="C67" s="0" t="n">
        <f aca="false">POWER(1-B67,3)*pointX1+3*POWER(1-B67,2)*B67*pointX2+3*(1-B67)*B67*B67*pointX3+POWER(B67,3)*pointX4</f>
        <v>1.409024</v>
      </c>
      <c r="D67" s="0" t="n">
        <f aca="false">POWER(1-$B67,3)*pointY1+3*POWER(1-$B67,2)*$B67*pointY2+3*(1-$B67)*$B67*$B67*pointY3+POWER($B67,3)*pointY4</f>
        <v>3.10567069755457</v>
      </c>
      <c r="F67" s="0" t="n">
        <f aca="false">SQRT(POWER(C67-C66,2)+POWER(D67-D66,2))</f>
        <v>0.0522971543338147</v>
      </c>
      <c r="G67" s="0" t="n">
        <f aca="false">G66+F67</f>
        <v>3.47461742012188</v>
      </c>
    </row>
    <row r="68" customFormat="false" ht="15" hidden="false" customHeight="false" outlineLevel="0" collapsed="false">
      <c r="B68" s="0" t="n">
        <f aca="false">B67+0.01</f>
        <v>0.65</v>
      </c>
      <c r="C68" s="0" t="n">
        <f aca="false">POWER(1-B68,3)*pointX1+3*POWER(1-B68,2)*B68*pointX2+3*(1-B68)*B68*B68*pointX3+POWER(B68,3)*pointX4</f>
        <v>1.4365</v>
      </c>
      <c r="D68" s="0" t="n">
        <f aca="false">POWER(1-$B68,3)*pointY1+3*POWER(1-$B68,2)*$B68*pointY2+3*(1-$B68)*$B68*$B68*pointY3+POWER($B68,3)*pointY4</f>
        <v>3.15020500229569</v>
      </c>
      <c r="F68" s="0" t="n">
        <f aca="false">SQRT(POWER(C68-C67,2)+POWER(D68-D67,2))</f>
        <v>0.0523281461048899</v>
      </c>
      <c r="G68" s="0" t="n">
        <f aca="false">G67+F68</f>
        <v>3.52694556622677</v>
      </c>
    </row>
    <row r="69" customFormat="false" ht="15" hidden="false" customHeight="false" outlineLevel="0" collapsed="false">
      <c r="B69" s="0" t="n">
        <f aca="false">B68+0.01</f>
        <v>0.66</v>
      </c>
      <c r="C69" s="0" t="n">
        <f aca="false">POWER(1-B69,3)*pointX1+3*POWER(1-B69,2)*B69*pointX2+3*(1-B69)*B69*B69*pointX3+POWER(B69,3)*pointX4</f>
        <v>1.463616</v>
      </c>
      <c r="D69" s="0" t="n">
        <f aca="false">POWER(1-$B69,3)*pointY1+3*POWER(1-$B69,2)*$B69*pointY2+3*(1-$B69)*$B69*$B69*pointY3+POWER($B69,3)*pointY4</f>
        <v>3.19500250263514</v>
      </c>
      <c r="F69" s="0" t="n">
        <f aca="false">SQRT(POWER(C69-C68,2)+POWER(D69-D68,2))</f>
        <v>0.0523650025557509</v>
      </c>
      <c r="G69" s="0" t="n">
        <f aca="false">G68+F69</f>
        <v>3.57931056878252</v>
      </c>
    </row>
    <row r="70" customFormat="false" ht="15" hidden="false" customHeight="false" outlineLevel="0" collapsed="false">
      <c r="B70" s="0" t="n">
        <f aca="false">B69+0.01</f>
        <v>0.67</v>
      </c>
      <c r="C70" s="0" t="n">
        <f aca="false">POWER(1-B70,3)*pointX1+3*POWER(1-B70,2)*B70*pointX2+3*(1-B70)*B70*B70*pointX3+POWER(B70,3)*pointX4</f>
        <v>1.490348</v>
      </c>
      <c r="D70" s="0" t="n">
        <f aca="false">POWER(1-$B70,3)*pointY1+3*POWER(1-$B70,2)*$B70*pointY2+3*(1-$B70)*$B70*$B70*pointY3+POWER($B70,3)*pointY4</f>
        <v>3.24008074494617</v>
      </c>
      <c r="F70" s="0" t="n">
        <f aca="false">SQRT(POWER(C70-C69,2)+POWER(D70-D69,2))</f>
        <v>0.0524084702491044</v>
      </c>
      <c r="G70" s="0" t="n">
        <f aca="false">G69+F70</f>
        <v>3.63171903903163</v>
      </c>
    </row>
    <row r="71" customFormat="false" ht="15" hidden="false" customHeight="false" outlineLevel="0" collapsed="false">
      <c r="B71" s="0" t="n">
        <f aca="false">B70+0.01</f>
        <v>0.68</v>
      </c>
      <c r="C71" s="0" t="n">
        <f aca="false">POWER(1-B71,3)*pointX1+3*POWER(1-B71,2)*B71*pointX2+3*(1-B71)*B71*B71*pointX3+POWER(B71,3)*pointX4</f>
        <v>1.516672</v>
      </c>
      <c r="D71" s="0" t="n">
        <f aca="false">POWER(1-$B71,3)*pointY1+3*POWER(1-$B71,2)*$B71*pointY2+3*(1-$B71)*$B71*$B71*pointY3+POWER($B71,3)*pointY4</f>
        <v>3.28545727560198</v>
      </c>
      <c r="F71" s="0" t="n">
        <f aca="false">SQRT(POWER(C71-C70,2)+POWER(D71-D70,2))</f>
        <v>0.0524593414975594</v>
      </c>
      <c r="G71" s="0" t="n">
        <f aca="false">G70+F71</f>
        <v>3.68417838052919</v>
      </c>
    </row>
    <row r="72" customFormat="false" ht="15" hidden="false" customHeight="false" outlineLevel="0" collapsed="false">
      <c r="B72" s="0" t="n">
        <f aca="false">B71+0.01</f>
        <v>0.69</v>
      </c>
      <c r="C72" s="0" t="n">
        <f aca="false">POWER(1-B72,3)*pointX1+3*POWER(1-B72,2)*B72*pointX2+3*(1-B72)*B72*B72*pointX3+POWER(B72,3)*pointX4</f>
        <v>1.542564</v>
      </c>
      <c r="D72" s="0" t="n">
        <f aca="false">POWER(1-$B72,3)*pointY1+3*POWER(1-$B72,2)*$B72*pointY2+3*(1-$B72)*$B72*$B72*pointY3+POWER($B72,3)*pointY4</f>
        <v>3.33114964097579</v>
      </c>
      <c r="F72" s="0" t="n">
        <f aca="false">SQRT(POWER(C72-C71,2)+POWER(D72-D71,2))</f>
        <v>0.0525184531136869</v>
      </c>
      <c r="G72" s="0" t="n">
        <f aca="false">G71+F72</f>
        <v>3.73669683364287</v>
      </c>
    </row>
    <row r="73" customFormat="false" ht="15" hidden="false" customHeight="false" outlineLevel="0" collapsed="false">
      <c r="B73" s="0" t="n">
        <f aca="false">B72+0.01</f>
        <v>0.7</v>
      </c>
      <c r="C73" s="0" t="n">
        <f aca="false">POWER(1-B73,3)*pointX1+3*POWER(1-B73,2)*B73*pointX2+3*(1-B73)*B73*B73*pointX3+POWER(B73,3)*pointX4</f>
        <v>1.568</v>
      </c>
      <c r="D73" s="0" t="n">
        <f aca="false">POWER(1-$B73,3)*pointY1+3*POWER(1-$B73,2)*$B73*pointY2+3*(1-$B73)*$B73*$B73*pointY3+POWER($B73,3)*pointY4</f>
        <v>3.37717538744084</v>
      </c>
      <c r="F73" s="0" t="n">
        <f aca="false">SQRT(POWER(C73-C72,2)+POWER(D73-D72,2))</f>
        <v>0.0525866849465248</v>
      </c>
      <c r="G73" s="0" t="n">
        <f aca="false">G72+F73</f>
        <v>3.7892835185894</v>
      </c>
    </row>
    <row r="74" customFormat="false" ht="15" hidden="false" customHeight="false" outlineLevel="0" collapsed="false">
      <c r="B74" s="0" t="n">
        <f aca="false">B73+0.01</f>
        <v>0.71</v>
      </c>
      <c r="C74" s="0" t="n">
        <f aca="false">POWER(1-B74,3)*pointX1+3*POWER(1-B74,2)*B74*pointX2+3*(1-B74)*B74*B74*pointX3+POWER(B74,3)*pointX4</f>
        <v>1.592956</v>
      </c>
      <c r="D74" s="0" t="n">
        <f aca="false">POWER(1-$B74,3)*pointY1+3*POWER(1-$B74,2)*$B74*pointY2+3*(1-$B74)*$B74*$B74*pointY3+POWER($B74,3)*pointY4</f>
        <v>3.42355206137035</v>
      </c>
      <c r="F74" s="0" t="n">
        <f aca="false">SQRT(POWER(C74-C73,2)+POWER(D74-D73,2))</f>
        <v>0.0526649581862892</v>
      </c>
      <c r="G74" s="0" t="n">
        <f aca="false">G73+F74</f>
        <v>3.84194847677569</v>
      </c>
    </row>
    <row r="75" customFormat="false" ht="15" hidden="false" customHeight="false" outlineLevel="0" collapsed="false">
      <c r="B75" s="0" t="n">
        <f aca="false">B74+0.01</f>
        <v>0.72</v>
      </c>
      <c r="C75" s="0" t="n">
        <f aca="false">POWER(1-B75,3)*pointX1+3*POWER(1-B75,2)*B75*pointX2+3*(1-B75)*B75*B75*pointX3+POWER(B75,3)*pointX4</f>
        <v>1.617408</v>
      </c>
      <c r="D75" s="0" t="n">
        <f aca="false">POWER(1-$B75,3)*pointY1+3*POWER(1-$B75,2)*$B75*pointY2+3*(1-$B75)*$B75*$B75*pointY3+POWER($B75,3)*pointY4</f>
        <v>3.47029720913753</v>
      </c>
      <c r="F75" s="0" t="n">
        <f aca="false">SQRT(POWER(C75-C74,2)+POWER(D75-D74,2))</f>
        <v>0.052754233420416</v>
      </c>
      <c r="G75" s="0" t="n">
        <f aca="false">G74+F75</f>
        <v>3.8947027101961</v>
      </c>
    </row>
    <row r="76" customFormat="false" ht="15" hidden="false" customHeight="false" outlineLevel="0" collapsed="false">
      <c r="B76" s="0" t="n">
        <f aca="false">B75+0.01</f>
        <v>0.73</v>
      </c>
      <c r="C76" s="0" t="n">
        <f aca="false">POWER(1-B76,3)*pointX1+3*POWER(1-B76,2)*B76*pointX2+3*(1-B76)*B76*B76*pointX3+POWER(B76,3)*pointX4</f>
        <v>1.641332</v>
      </c>
      <c r="D76" s="0" t="n">
        <f aca="false">POWER(1-$B76,3)*pointY1+3*POWER(1-$B76,2)*$B76*pointY2+3*(1-$B76)*$B76*$B76*pointY3+POWER($B76,3)*pointY4</f>
        <v>3.51742837711561</v>
      </c>
      <c r="F76" s="0" t="n">
        <f aca="false">SQRT(POWER(C76-C75,2)+POWER(D76-D75,2))</f>
        <v>0.0528555084260682</v>
      </c>
      <c r="G76" s="0" t="n">
        <f aca="false">G75+F76</f>
        <v>3.94755821862217</v>
      </c>
    </row>
    <row r="77" customFormat="false" ht="15" hidden="false" customHeight="false" outlineLevel="0" collapsed="false">
      <c r="B77" s="0" t="n">
        <f aca="false">B76+0.01</f>
        <v>0.74</v>
      </c>
      <c r="C77" s="0" t="n">
        <f aca="false">POWER(1-B77,3)*pointX1+3*POWER(1-B77,2)*B77*pointX2+3*(1-B77)*B77*B77*pointX3+POWER(B77,3)*pointX4</f>
        <v>1.664704</v>
      </c>
      <c r="D77" s="0" t="n">
        <f aca="false">POWER(1-$B77,3)*pointY1+3*POWER(1-$B77,2)*$B77*pointY2+3*(1-$B77)*$B77*$B77*pointY3+POWER($B77,3)*pointY4</f>
        <v>3.56496311167782</v>
      </c>
      <c r="F77" s="0" t="n">
        <f aca="false">SQRT(POWER(C77-C76,2)+POWER(D77-D76,2))</f>
        <v>0.0529698156868544</v>
      </c>
      <c r="G77" s="0" t="n">
        <f aca="false">G76+F77</f>
        <v>4.00052803430903</v>
      </c>
    </row>
    <row r="78" customFormat="false" ht="15" hidden="false" customHeight="false" outlineLevel="0" collapsed="false">
      <c r="B78" s="0" t="n">
        <f aca="false">B77+0.01</f>
        <v>0.75</v>
      </c>
      <c r="C78" s="0" t="n">
        <f aca="false">POWER(1-B78,3)*pointX1+3*POWER(1-B78,2)*B78*pointX2+3*(1-B78)*B78*B78*pointX3+POWER(B78,3)*pointX4</f>
        <v>1.6875</v>
      </c>
      <c r="D78" s="0" t="n">
        <f aca="false">POWER(1-$B78,3)*pointY1+3*POWER(1-$B78,2)*$B78*pointY2+3*(1-$B78)*$B78*$B78*pointY3+POWER($B78,3)*pointY4</f>
        <v>3.61291895919737</v>
      </c>
      <c r="F78" s="0" t="n">
        <f aca="false">SQRT(POWER(C78-C77,2)+POWER(D78-D77,2))</f>
        <v>0.0530982196247534</v>
      </c>
      <c r="G78" s="0" t="n">
        <f aca="false">G77+F78</f>
        <v>4.05362625393378</v>
      </c>
    </row>
    <row r="79" customFormat="false" ht="15" hidden="false" customHeight="false" outlineLevel="0" collapsed="false">
      <c r="B79" s="0" t="n">
        <f aca="false">B78+0.01</f>
        <v>0.76</v>
      </c>
      <c r="C79" s="0" t="n">
        <f aca="false">POWER(1-B79,3)*pointX1+3*POWER(1-B79,2)*B79*pointX2+3*(1-B79)*B79*B79*pointX3+POWER(B79,3)*pointX4</f>
        <v>1.709696</v>
      </c>
      <c r="D79" s="0" t="n">
        <f aca="false">POWER(1-$B79,3)*pointY1+3*POWER(1-$B79,2)*$B79*pointY2+3*(1-$B79)*$B79*$B79*pointY3+POWER($B79,3)*pointY4</f>
        <v>3.66131346604749</v>
      </c>
      <c r="F79" s="0" t="n">
        <f aca="false">SQRT(POWER(C79-C78,2)+POWER(D79-D78,2))</f>
        <v>0.0532418135422362</v>
      </c>
      <c r="G79" s="0" t="n">
        <f aca="false">G78+F79</f>
        <v>4.10686806747601</v>
      </c>
    </row>
    <row r="80" customFormat="false" ht="15" hidden="false" customHeight="false" outlineLevel="0" collapsed="false">
      <c r="B80" s="0" t="n">
        <f aca="false">B79+0.01</f>
        <v>0.77</v>
      </c>
      <c r="C80" s="0" t="n">
        <f aca="false">POWER(1-B80,3)*pointX1+3*POWER(1-B80,2)*B80*pointX2+3*(1-B80)*B80*B80*pointX3+POWER(B80,3)*pointX4</f>
        <v>1.731268</v>
      </c>
      <c r="D80" s="0" t="n">
        <f aca="false">POWER(1-$B80,3)*pointY1+3*POWER(1-$B80,2)*$B80*pointY2+3*(1-$B80)*$B80*$B80*pointY3+POWER($B80,3)*pointY4</f>
        <v>3.7101641786014</v>
      </c>
      <c r="F80" s="0" t="n">
        <f aca="false">SQRT(POWER(C80-C79,2)+POWER(D80-D79,2))</f>
        <v>0.05340171627415</v>
      </c>
      <c r="G80" s="0" t="n">
        <f aca="false">G79+F80</f>
        <v>4.16026978375017</v>
      </c>
    </row>
    <row r="81" customFormat="false" ht="15" hidden="false" customHeight="false" outlineLevel="0" collapsed="false">
      <c r="B81" s="0" t="n">
        <f aca="false">B80+0.01</f>
        <v>0.78</v>
      </c>
      <c r="C81" s="0" t="n">
        <f aca="false">POWER(1-B81,3)*pointX1+3*POWER(1-B81,2)*B81*pointX2+3*(1-B81)*B81*B81*pointX3+POWER(B81,3)*pointX4</f>
        <v>1.752192</v>
      </c>
      <c r="D81" s="0" t="n">
        <f aca="false">POWER(1-$B81,3)*pointY1+3*POWER(1-$B81,2)*$B81*pointY2+3*(1-$B81)*$B81*$B81*pointY3+POWER($B81,3)*pointY4</f>
        <v>3.75948864323233</v>
      </c>
      <c r="F81" s="0" t="n">
        <f aca="false">SQRT(POWER(C81-C80,2)+POWER(D81-D80,2))</f>
        <v>0.0535790685541229</v>
      </c>
      <c r="G81" s="0" t="n">
        <f aca="false">G80+F81</f>
        <v>4.21384885230429</v>
      </c>
    </row>
    <row r="82" customFormat="false" ht="15" hidden="false" customHeight="false" outlineLevel="0" collapsed="false">
      <c r="B82" s="0" t="n">
        <f aca="false">B81+0.01</f>
        <v>0.790000000000001</v>
      </c>
      <c r="C82" s="0" t="n">
        <f aca="false">POWER(1-B82,3)*pointX1+3*POWER(1-B82,2)*B82*pointX2+3*(1-B82)*B82*B82*pointX3+POWER(B82,3)*pointX4</f>
        <v>1.772444</v>
      </c>
      <c r="D82" s="0" t="n">
        <f aca="false">POWER(1-$B82,3)*pointY1+3*POWER(1-$B82,2)*$B82*pointY2+3*(1-$B82)*$B82*$B82*pointY3+POWER($B82,3)*pointY4</f>
        <v>3.80930440631349</v>
      </c>
      <c r="F82" s="0" t="n">
        <f aca="false">SQRT(POWER(C82-C81,2)+POWER(D82-D81,2))</f>
        <v>0.0537750291060667</v>
      </c>
      <c r="G82" s="0" t="n">
        <f aca="false">G81+F82</f>
        <v>4.26762388141036</v>
      </c>
    </row>
    <row r="83" customFormat="false" ht="15" hidden="false" customHeight="false" outlineLevel="0" collapsed="false">
      <c r="B83" s="0" t="n">
        <f aca="false">B82+0.01</f>
        <v>0.8</v>
      </c>
      <c r="C83" s="0" t="n">
        <f aca="false">POWER(1-B83,3)*pointX1+3*POWER(1-B83,2)*B83*pointX2+3*(1-B83)*B83*B83*pointX3+POWER(B83,3)*pointX4</f>
        <v>1.792</v>
      </c>
      <c r="D83" s="0" t="n">
        <f aca="false">POWER(1-$B83,3)*pointY1+3*POWER(1-$B83,2)*$B83*pointY2+3*(1-$B83)*$B83*$B83*pointY3+POWER($B83,3)*pointY4</f>
        <v>3.85962901421811</v>
      </c>
      <c r="F83" s="0" t="n">
        <f aca="false">SQRT(POWER(C83-C82,2)+POWER(D83-D82,2))</f>
        <v>0.0539907704774973</v>
      </c>
      <c r="G83" s="0" t="n">
        <f aca="false">G82+F83</f>
        <v>4.32161465188785</v>
      </c>
    </row>
    <row r="84" customFormat="false" ht="15" hidden="false" customHeight="false" outlineLevel="0" collapsed="false">
      <c r="B84" s="0" t="n">
        <f aca="false">B83+0.01</f>
        <v>0.810000000000001</v>
      </c>
      <c r="C84" s="0" t="n">
        <f aca="false">POWER(1-B84,3)*pointX1+3*POWER(1-B84,2)*B84*pointX2+3*(1-B84)*B84*B84*pointX3+POWER(B84,3)*pointX4</f>
        <v>1.810836</v>
      </c>
      <c r="D84" s="0" t="n">
        <f aca="false">POWER(1-$B84,3)*pointY1+3*POWER(1-$B84,2)*$B84*pointY2+3*(1-$B84)*$B84*$B84*pointY3+POWER($B84,3)*pointY4</f>
        <v>3.91048001331941</v>
      </c>
      <c r="F84" s="0" t="n">
        <f aca="false">SQRT(POWER(C84-C83,2)+POWER(D84-D83,2))</f>
        <v>0.0542274746378686</v>
      </c>
      <c r="G84" s="0" t="n">
        <f aca="false">G83+F84</f>
        <v>4.37584212652572</v>
      </c>
    </row>
    <row r="85" customFormat="false" ht="15" hidden="false" customHeight="false" outlineLevel="0" collapsed="false">
      <c r="B85" s="0" t="n">
        <f aca="false">B84+0.01</f>
        <v>0.82</v>
      </c>
      <c r="C85" s="0" t="n">
        <f aca="false">POWER(1-B85,3)*pointX1+3*POWER(1-B85,2)*B85*pointX2+3*(1-B85)*B85*B85*pointX3+POWER(B85,3)*pointX4</f>
        <v>1.828928</v>
      </c>
      <c r="D85" s="0" t="n">
        <f aca="false">POWER(1-$B85,3)*pointY1+3*POWER(1-$B85,2)*$B85*pointY2+3*(1-$B85)*$B85*$B85*pointY3+POWER($B85,3)*pointY4</f>
        <v>3.96187494999062</v>
      </c>
      <c r="F85" s="0" t="n">
        <f aca="false">SQRT(POWER(C85-C84,2)+POWER(D85-D84,2))</f>
        <v>0.0544863283717798</v>
      </c>
      <c r="G85" s="0" t="n">
        <f aca="false">G84+F85</f>
        <v>4.4303284548975</v>
      </c>
    </row>
    <row r="86" customFormat="false" ht="15" hidden="false" customHeight="false" outlineLevel="0" collapsed="false">
      <c r="B86" s="0" t="n">
        <f aca="false">B85+0.01</f>
        <v>0.83</v>
      </c>
      <c r="C86" s="0" t="n">
        <f aca="false">POWER(1-B86,3)*pointX1+3*POWER(1-B86,2)*B86*pointX2+3*(1-B86)*B86*B86*pointX3+POWER(B86,3)*pointX4</f>
        <v>1.846252</v>
      </c>
      <c r="D86" s="0" t="n">
        <f aca="false">POWER(1-$B86,3)*pointY1+3*POWER(1-$B86,2)*$B86*pointY2+3*(1-$B86)*$B86*$B86*pointY3+POWER($B86,3)*pointY4</f>
        <v>4.01383137060495</v>
      </c>
      <c r="F86" s="0" t="n">
        <f aca="false">SQRT(POWER(C86-C85,2)+POWER(D86-D85,2))</f>
        <v>0.0547685185033674</v>
      </c>
      <c r="G86" s="0" t="n">
        <f aca="false">G85+F86</f>
        <v>4.48509697340087</v>
      </c>
    </row>
    <row r="87" customFormat="false" ht="15" hidden="false" customHeight="false" outlineLevel="0" collapsed="false">
      <c r="B87" s="0" t="n">
        <f aca="false">B86+0.01</f>
        <v>0.84</v>
      </c>
      <c r="C87" s="0" t="n">
        <f aca="false">POWER(1-B87,3)*pointX1+3*POWER(1-B87,2)*B87*pointX2+3*(1-B87)*B87*B87*pointX3+POWER(B87,3)*pointX4</f>
        <v>1.862784</v>
      </c>
      <c r="D87" s="0" t="n">
        <f aca="false">POWER(1-$B87,3)*pointY1+3*POWER(1-$B87,2)*$B87*pointY2+3*(1-$B87)*$B87*$B87*pointY3+POWER($B87,3)*pointY4</f>
        <v>4.06636682153564</v>
      </c>
      <c r="F87" s="0" t="n">
        <f aca="false">SQRT(POWER(C87-C86,2)+POWER(D87-D86,2))</f>
        <v>0.0550752269944533</v>
      </c>
      <c r="G87" s="0" t="n">
        <f aca="false">G86+F87</f>
        <v>4.54017220039532</v>
      </c>
    </row>
    <row r="88" customFormat="false" ht="15" hidden="false" customHeight="false" outlineLevel="0" collapsed="false">
      <c r="B88" s="0" t="n">
        <f aca="false">B87+0.01</f>
        <v>0.850000000000001</v>
      </c>
      <c r="C88" s="0" t="n">
        <f aca="false">POWER(1-B88,3)*pointX1+3*POWER(1-B88,2)*B88*pointX2+3*(1-B88)*B88*B88*pointX3+POWER(B88,3)*pointX4</f>
        <v>1.8785</v>
      </c>
      <c r="D88" s="0" t="n">
        <f aca="false">POWER(1-$B88,3)*pointY1+3*POWER(1-$B88,2)*$B88*pointY2+3*(1-$B88)*$B88*$B88*pointY3+POWER($B88,3)*pointY4</f>
        <v>4.1194988491559</v>
      </c>
      <c r="F88" s="0" t="n">
        <f aca="false">SQRT(POWER(C88-C87,2)+POWER(D88-D87,2))</f>
        <v>0.0554076259646624</v>
      </c>
      <c r="G88" s="0" t="n">
        <f aca="false">G87+F88</f>
        <v>4.59557982635998</v>
      </c>
    </row>
    <row r="89" customFormat="false" ht="15" hidden="false" customHeight="false" outlineLevel="0" collapsed="false">
      <c r="B89" s="0" t="n">
        <f aca="false">B88+0.01</f>
        <v>0.860000000000001</v>
      </c>
      <c r="C89" s="0" t="n">
        <f aca="false">POWER(1-B89,3)*pointX1+3*POWER(1-B89,2)*B89*pointX2+3*(1-B89)*B89*B89*pointX3+POWER(B89,3)*pointX4</f>
        <v>1.893376</v>
      </c>
      <c r="D89" s="0" t="n">
        <f aca="false">POWER(1-$B89,3)*pointY1+3*POWER(1-$B89,2)*$B89*pointY2+3*(1-$B89)*$B89*$B89*pointY3+POWER($B89,3)*pointY4</f>
        <v>4.17324499983895</v>
      </c>
      <c r="F89" s="0" t="n">
        <f aca="false">SQRT(POWER(C89-C88,2)+POWER(D89-D88,2))</f>
        <v>0.0557668726866187</v>
      </c>
      <c r="G89" s="0" t="n">
        <f aca="false">G88+F89</f>
        <v>4.6513466990466</v>
      </c>
    </row>
    <row r="90" customFormat="false" ht="15" hidden="false" customHeight="false" outlineLevel="0" collapsed="false">
      <c r="B90" s="0" t="n">
        <f aca="false">B89+0.01</f>
        <v>0.87</v>
      </c>
      <c r="C90" s="0" t="n">
        <f aca="false">POWER(1-B90,3)*pointX1+3*POWER(1-B90,2)*B90*pointX2+3*(1-B90)*B90*B90*pointX3+POWER(B90,3)*pointX4</f>
        <v>1.907388</v>
      </c>
      <c r="D90" s="0" t="n">
        <f aca="false">POWER(1-$B90,3)*pointY1+3*POWER(1-$B90,2)*$B90*pointY2+3*(1-$B90)*$B90*$B90*pointY3+POWER($B90,3)*pointY4</f>
        <v>4.22762281995803</v>
      </c>
      <c r="F90" s="0" t="n">
        <f aca="false">SQRT(POWER(C90-C89,2)+POWER(D90-D89,2))</f>
        <v>0.0561541046131298</v>
      </c>
      <c r="G90" s="0" t="n">
        <f aca="false">G89+F90</f>
        <v>4.70750080365973</v>
      </c>
    </row>
    <row r="91" customFormat="false" ht="15" hidden="false" customHeight="false" outlineLevel="0" collapsed="false">
      <c r="B91" s="0" t="n">
        <f aca="false">B90+0.01</f>
        <v>0.88</v>
      </c>
      <c r="C91" s="0" t="n">
        <f aca="false">POWER(1-B91,3)*pointX1+3*POWER(1-B91,2)*B91*pointX2+3*(1-B91)*B91*B91*pointX3+POWER(B91,3)*pointX4</f>
        <v>1.920512</v>
      </c>
      <c r="D91" s="0" t="n">
        <f aca="false">POWER(1-$B91,3)*pointY1+3*POWER(1-$B91,2)*$B91*pointY2+3*(1-$B91)*$B91*$B91*pointY3+POWER($B91,3)*pointY4</f>
        <v>4.28264985588634</v>
      </c>
      <c r="F91" s="0" t="n">
        <f aca="false">SQRT(POWER(C91-C90,2)+POWER(D91-D90,2))</f>
        <v>0.0565704344959089</v>
      </c>
      <c r="G91" s="0" t="n">
        <f aca="false">G90+F91</f>
        <v>4.76407123815564</v>
      </c>
    </row>
    <row r="92" customFormat="false" ht="15" hidden="false" customHeight="false" outlineLevel="0" collapsed="false">
      <c r="B92" s="0" t="n">
        <f aca="false">B91+0.01</f>
        <v>0.890000000000001</v>
      </c>
      <c r="C92" s="0" t="n">
        <f aca="false">POWER(1-B92,3)*pointX1+3*POWER(1-B92,2)*B92*pointX2+3*(1-B92)*B92*B92*pointX3+POWER(B92,3)*pointX4</f>
        <v>1.932724</v>
      </c>
      <c r="D92" s="0" t="n">
        <f aca="false">POWER(1-$B92,3)*pointY1+3*POWER(1-$B92,2)*$B92*pointY2+3*(1-$B92)*$B92*$B92*pointY3+POWER($B92,3)*pointY4</f>
        <v>4.33834365399712</v>
      </c>
      <c r="F92" s="0" t="n">
        <f aca="false">SQRT(POWER(C92-C91,2)+POWER(D92-D91,2))</f>
        <v>0.0570169456565696</v>
      </c>
      <c r="G92" s="0" t="n">
        <f aca="false">G91+F92</f>
        <v>4.82108818381221</v>
      </c>
    </row>
    <row r="93" customFormat="false" ht="15" hidden="false" customHeight="false" outlineLevel="0" collapsed="false">
      <c r="B93" s="0" t="n">
        <f aca="false">B92+0.01</f>
        <v>0.900000000000001</v>
      </c>
      <c r="C93" s="0" t="n">
        <f aca="false">POWER(1-B93,3)*pointX1+3*POWER(1-B93,2)*B93*pointX2+3*(1-B93)*B93*B93*pointX3+POWER(B93,3)*pointX4</f>
        <v>1.944</v>
      </c>
      <c r="D93" s="0" t="n">
        <f aca="false">POWER(1-$B93,3)*pointY1+3*POWER(1-$B93,2)*$B93*pointY2+3*(1-$B93)*$B93*$B93*pointY3+POWER($B93,3)*pointY4</f>
        <v>4.39472176066358</v>
      </c>
      <c r="F93" s="0" t="n">
        <f aca="false">SQRT(POWER(C93-C92,2)+POWER(D93-D92,2))</f>
        <v>0.0574946874701938</v>
      </c>
      <c r="G93" s="0" t="n">
        <f aca="false">G92+F93</f>
        <v>4.87858287128241</v>
      </c>
    </row>
    <row r="94" customFormat="false" ht="15" hidden="false" customHeight="false" outlineLevel="0" collapsed="false">
      <c r="B94" s="0" t="n">
        <f aca="false">B93+0.01</f>
        <v>0.910000000000001</v>
      </c>
      <c r="C94" s="0" t="n">
        <f aca="false">POWER(1-B94,3)*pointX1+3*POWER(1-B94,2)*B94*pointX2+3*(1-B94)*B94*B94*pointX3+POWER(B94,3)*pointX4</f>
        <v>1.954316</v>
      </c>
      <c r="D94" s="0" t="n">
        <f aca="false">POWER(1-$B94,3)*pointY1+3*POWER(1-$B94,2)*$B94*pointY2+3*(1-$B94)*$B94*$B94*pointY3+POWER($B94,3)*pointY4</f>
        <v>4.45180172225896</v>
      </c>
      <c r="F94" s="0" t="n">
        <f aca="false">SQRT(POWER(C94-C93,2)+POWER(D94-D93,2))</f>
        <v>0.0580046711199137</v>
      </c>
      <c r="G94" s="0" t="n">
        <f aca="false">G93+F94</f>
        <v>4.93658754240232</v>
      </c>
    </row>
    <row r="95" customFormat="false" ht="15" hidden="false" customHeight="false" outlineLevel="0" collapsed="false">
      <c r="B95" s="0" t="n">
        <f aca="false">B94+0.01</f>
        <v>0.92</v>
      </c>
      <c r="C95" s="0" t="n">
        <f aca="false">POWER(1-B95,3)*pointX1+3*POWER(1-B95,2)*B95*pointX2+3*(1-B95)*B95*B95*pointX3+POWER(B95,3)*pointX4</f>
        <v>1.963648</v>
      </c>
      <c r="D95" s="0" t="n">
        <f aca="false">POWER(1-$B95,3)*pointY1+3*POWER(1-$B95,2)*$B95*pointY2+3*(1-$B95)*$B95*$B95*pointY3+POWER($B95,3)*pointY4</f>
        <v>4.50960108515646</v>
      </c>
      <c r="F95" s="0" t="n">
        <f aca="false">SQRT(POWER(C95-C94,2)+POWER(D95-D94,2))</f>
        <v>0.0585478656772191</v>
      </c>
      <c r="G95" s="0" t="n">
        <f aca="false">G94+F95</f>
        <v>4.99513540807954</v>
      </c>
    </row>
    <row r="96" customFormat="false" ht="15" hidden="false" customHeight="false" outlineLevel="0" collapsed="false">
      <c r="B96" s="0" t="n">
        <f aca="false">B95+0.01</f>
        <v>0.930000000000001</v>
      </c>
      <c r="C96" s="0" t="n">
        <f aca="false">POWER(1-B96,3)*pointX1+3*POWER(1-B96,2)*B96*pointX2+3*(1-B96)*B96*B96*pointX3+POWER(B96,3)*pointX4</f>
        <v>1.971972</v>
      </c>
      <c r="D96" s="0" t="n">
        <f aca="false">POWER(1-$B96,3)*pointY1+3*POWER(1-$B96,2)*$B96*pointY2+3*(1-$B96)*$B96*$B96*pointY3+POWER($B96,3)*pointY4</f>
        <v>4.56813739572933</v>
      </c>
      <c r="F96" s="0" t="n">
        <f aca="false">SQRT(POWER(C96-C95,2)+POWER(D96-D95,2))</f>
        <v>0.0591251945576717</v>
      </c>
      <c r="G96" s="0" t="n">
        <f aca="false">G95+F96</f>
        <v>5.05426060263721</v>
      </c>
    </row>
    <row r="97" customFormat="false" ht="15" hidden="false" customHeight="false" outlineLevel="0" collapsed="false">
      <c r="B97" s="0" t="n">
        <f aca="false">B96+0.01</f>
        <v>0.940000000000001</v>
      </c>
      <c r="C97" s="0" t="n">
        <f aca="false">POWER(1-B97,3)*pointX1+3*POWER(1-B97,2)*B97*pointX2+3*(1-B97)*B97*B97*pointX3+POWER(B97,3)*pointX4</f>
        <v>1.979264</v>
      </c>
      <c r="D97" s="0" t="n">
        <f aca="false">POWER(1-$B97,3)*pointY1+3*POWER(1-$B97,2)*$B97*pointY2+3*(1-$B97)*$B97*$B97*pointY3+POWER($B97,3)*pointY4</f>
        <v>4.62742820035076</v>
      </c>
      <c r="F97" s="0" t="n">
        <f aca="false">SQRT(POWER(C97-C96,2)+POWER(D97-D96,2))</f>
        <v>0.0597375323951167</v>
      </c>
      <c r="G97" s="0" t="n">
        <f aca="false">G96+F97</f>
        <v>5.11399813503233</v>
      </c>
    </row>
    <row r="98" customFormat="false" ht="15" hidden="false" customHeight="false" outlineLevel="0" collapsed="false">
      <c r="B98" s="0" t="n">
        <f aca="false">B97+0.01</f>
        <v>0.950000000000001</v>
      </c>
      <c r="C98" s="0" t="n">
        <f aca="false">POWER(1-B98,3)*pointX1+3*POWER(1-B98,2)*B98*pointX2+3*(1-B98)*B98*B98*pointX3+POWER(B98,3)*pointX4</f>
        <v>1.9855</v>
      </c>
      <c r="D98" s="0" t="n">
        <f aca="false">POWER(1-$B98,3)*pointY1+3*POWER(1-$B98,2)*$B98*pointY2+3*(1-$B98)*$B98*$B98*pointY3+POWER($B98,3)*pointY4</f>
        <v>4.687491045394</v>
      </c>
      <c r="F98" s="0" t="n">
        <f aca="false">SQRT(POWER(C98-C97,2)+POWER(D98-D97,2))</f>
        <v>0.060385702369752</v>
      </c>
      <c r="G98" s="0" t="n">
        <f aca="false">G97+F98</f>
        <v>5.17438383740208</v>
      </c>
    </row>
    <row r="99" customFormat="false" ht="15" hidden="false" customHeight="false" outlineLevel="0" collapsed="false">
      <c r="B99" s="0" t="n">
        <f aca="false">B98+0.01</f>
        <v>0.960000000000001</v>
      </c>
      <c r="C99" s="0" t="n">
        <f aca="false">POWER(1-B99,3)*pointX1+3*POWER(1-B99,2)*B99*pointX2+3*(1-B99)*B99*B99*pointX3+POWER(B99,3)*pointX4</f>
        <v>1.990656</v>
      </c>
      <c r="D99" s="0" t="n">
        <f aca="false">POWER(1-$B99,3)*pointY1+3*POWER(1-$B99,2)*$B99*pointY2+3*(1-$B99)*$B99*$B99*pointY3+POWER($B99,3)*pointY4</f>
        <v>4.74834347723227</v>
      </c>
      <c r="F99" s="0" t="n">
        <f aca="false">SQRT(POWER(C99-C98,2)+POWER(D99-D98,2))</f>
        <v>0.0610704740167488</v>
      </c>
      <c r="G99" s="0" t="n">
        <f aca="false">G98+F99</f>
        <v>5.23545431141883</v>
      </c>
    </row>
    <row r="100" customFormat="false" ht="15" hidden="false" customHeight="false" outlineLevel="0" collapsed="false">
      <c r="B100" s="0" t="n">
        <f aca="false">B99+0.01</f>
        <v>0.970000000000001</v>
      </c>
      <c r="C100" s="0" t="n">
        <f aca="false">POWER(1-B100,3)*pointX1+3*POWER(1-B100,2)*B100*pointX2+3*(1-B100)*B100*B100*pointX3+POWER(B100,3)*pointX4</f>
        <v>1.994708</v>
      </c>
      <c r="D100" s="0" t="n">
        <f aca="false">POWER(1-$B100,3)*pointY1+3*POWER(1-$B100,2)*$B100*pointY2+3*(1-$B100)*$B100*$B100*pointY3+POWER($B100,3)*pointY4</f>
        <v>4.81000304223878</v>
      </c>
      <c r="F100" s="0" t="n">
        <f aca="false">SQRT(POWER(C100-C99,2)+POWER(D100-D99,2))</f>
        <v>0.0617925615328568</v>
      </c>
      <c r="G100" s="0" t="n">
        <f aca="false">G99+F100</f>
        <v>5.29724687295168</v>
      </c>
    </row>
    <row r="101" customFormat="false" ht="15" hidden="false" customHeight="false" outlineLevel="0" collapsed="false">
      <c r="B101" s="0" t="n">
        <f aca="false">B100+0.01</f>
        <v>0.980000000000001</v>
      </c>
      <c r="C101" s="0" t="n">
        <f aca="false">POWER(1-B101,3)*pointX1+3*POWER(1-B101,2)*B101*pointX2+3*(1-B101)*B101*B101*pointX3+POWER(B101,3)*pointX4</f>
        <v>1.997632</v>
      </c>
      <c r="D101" s="0" t="n">
        <f aca="false">POWER(1-$B101,3)*pointY1+3*POWER(1-$B101,2)*$B101*pointY2+3*(1-$B101)*$B101*$B101*pointY3+POWER($B101,3)*pointY4</f>
        <v>4.87248728678675</v>
      </c>
      <c r="F101" s="0" t="n">
        <f aca="false">SQRT(POWER(C101-C100,2)+POWER(D101-D100,2))</f>
        <v>0.0625526225887572</v>
      </c>
      <c r="G101" s="0" t="n">
        <f aca="false">G100+F101</f>
        <v>5.35979949554044</v>
      </c>
    </row>
    <row r="102" customFormat="false" ht="15" hidden="false" customHeight="false" outlineLevel="0" collapsed="false">
      <c r="B102" s="0" t="n">
        <f aca="false">B101+0.01</f>
        <v>0.990000000000001</v>
      </c>
      <c r="C102" s="0" t="n">
        <f aca="false">POWER(1-B102,3)*pointX1+3*POWER(1-B102,2)*B102*pointX2+3*(1-B102)*B102*B102*pointX3+POWER(B102,3)*pointX4</f>
        <v>1.999404</v>
      </c>
      <c r="D102" s="0" t="n">
        <f aca="false">POWER(1-$B102,3)*pointY1+3*POWER(1-$B102,2)*$B102*pointY2+3*(1-$B102)*$B102*$B102*pointY3+POWER($B102,3)*pointY4</f>
        <v>4.93581375724942</v>
      </c>
      <c r="F102" s="0" t="n">
        <f aca="false">SQRT(POWER(C102-C101,2)+POWER(D102-D101,2))</f>
        <v>0.0633512576454427</v>
      </c>
      <c r="G102" s="0" t="n">
        <f aca="false">G101+F102</f>
        <v>5.42315075318588</v>
      </c>
    </row>
    <row r="103" customFormat="false" ht="15" hidden="false" customHeight="false" outlineLevel="0" collapsed="false">
      <c r="B103" s="0" t="n">
        <f aca="false">B102+0.01</f>
        <v>1</v>
      </c>
      <c r="C103" s="0" t="n">
        <f aca="false">POWER(1-B103,3)*pointX1+3*POWER(1-B103,2)*B103*pointX2+3*(1-B103)*B103*B103*pointX3+POWER(B103,3)*pointX4</f>
        <v>2</v>
      </c>
      <c r="D103" s="0" t="n">
        <f aca="false">POWER(1-$B103,3)*pointY1+3*POWER(1-$B103,2)*$B103*pointY2+3*(1-$B103)*$B103*$B103*pointY3+POWER($B103,3)*pointY4</f>
        <v>5.00000000000001</v>
      </c>
      <c r="F103" s="0" t="n">
        <f aca="false">SQRT(POWER(C103-C102,2)+POWER(D103-D102,2))</f>
        <v>0.0641890097636457</v>
      </c>
      <c r="G103" s="0" t="n">
        <f aca="false">G102+F103</f>
        <v>5.48733976294953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2019-01-19T03:43:57Z</dcterms:created>
  <dc:creator>Cory</dc:creator>
  <dc:description/>
  <dc:language>en-US</dc:language>
  <cp:lastModifiedBy/>
  <dcterms:modified xsi:type="dcterms:W3CDTF">2019-02-02T00:32:33Z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