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dead./Desktop/"/>
    </mc:Choice>
  </mc:AlternateContent>
  <xr:revisionPtr revIDLastSave="0" documentId="13_ncr:1_{FE3A9C91-ACF7-5B41-AF31-2F0F01B88092}" xr6:coauthVersionLast="47" xr6:coauthVersionMax="47" xr10:uidLastSave="{00000000-0000-0000-0000-000000000000}"/>
  <bookViews>
    <workbookView xWindow="0" yWindow="500" windowWidth="28800" windowHeight="16320" xr2:uid="{83A77CB0-2AA1-4882-8EC6-32E2DDD8C0A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" i="1" l="1"/>
  <c r="AP42" i="1"/>
  <c r="AF51" i="1"/>
  <c r="AK51" i="1"/>
  <c r="AP51" i="1"/>
  <c r="AF50" i="1"/>
  <c r="AK50" i="1"/>
  <c r="AP50" i="1"/>
  <c r="AF43" i="1"/>
  <c r="AK43" i="1"/>
  <c r="AP43" i="1"/>
  <c r="AK42" i="1"/>
  <c r="AF35" i="1"/>
  <c r="AK35" i="1"/>
  <c r="AP35" i="1"/>
  <c r="AF34" i="1"/>
  <c r="AK34" i="1"/>
  <c r="AP34" i="1"/>
  <c r="AF27" i="1"/>
  <c r="AK27" i="1"/>
  <c r="AP27" i="1"/>
  <c r="AF26" i="1"/>
  <c r="AK26" i="1"/>
  <c r="AP26" i="1"/>
  <c r="AF19" i="1"/>
  <c r="AK19" i="1"/>
  <c r="AP19" i="1"/>
  <c r="AF18" i="1"/>
  <c r="AK18" i="1"/>
  <c r="AP18" i="1"/>
  <c r="AF11" i="1"/>
  <c r="AK11" i="1"/>
  <c r="AP11" i="1"/>
  <c r="AF10" i="1"/>
  <c r="AK10" i="1"/>
  <c r="AP10" i="1"/>
  <c r="K5" i="1"/>
  <c r="AG3" i="1" s="1"/>
  <c r="V5" i="1"/>
  <c r="AR10" i="1" s="1"/>
  <c r="AF3" i="1"/>
  <c r="AK3" i="1"/>
  <c r="AP3" i="1"/>
  <c r="AK2" i="1"/>
  <c r="C5" i="1"/>
  <c r="M5" i="1" s="1"/>
  <c r="C4" i="1"/>
  <c r="N4" i="1" s="1"/>
  <c r="W4" i="1" l="1"/>
  <c r="S4" i="1"/>
  <c r="R4" i="1"/>
  <c r="M4" i="1"/>
  <c r="AI2" i="1" s="1"/>
  <c r="I4" i="1"/>
  <c r="F4" i="1"/>
  <c r="H4" i="1"/>
  <c r="I5" i="1"/>
  <c r="AE10" i="1" s="1"/>
  <c r="V4" i="1"/>
  <c r="L4" i="1"/>
  <c r="AH2" i="1" s="1"/>
  <c r="U4" i="1"/>
  <c r="AQ42" i="1" s="1"/>
  <c r="K4" i="1"/>
  <c r="U5" i="1"/>
  <c r="AQ10" i="1" s="1"/>
  <c r="Q4" i="1"/>
  <c r="G4" i="1"/>
  <c r="S5" i="1"/>
  <c r="AO3" i="1" s="1"/>
  <c r="P4" i="1"/>
  <c r="AL42" i="1" s="1"/>
  <c r="L5" i="1"/>
  <c r="AH10" i="1" s="1"/>
  <c r="X4" i="1"/>
  <c r="AT2" i="1" s="1"/>
  <c r="AP2" i="1"/>
  <c r="AF42" i="1"/>
  <c r="AI3" i="1"/>
  <c r="AI10" i="1"/>
  <c r="AI18" i="1"/>
  <c r="AR18" i="1"/>
  <c r="R5" i="1"/>
  <c r="AN3" i="1" s="1"/>
  <c r="G5" i="1"/>
  <c r="AG10" i="1"/>
  <c r="AR3" i="1"/>
  <c r="Q5" i="1"/>
  <c r="AG18" i="1"/>
  <c r="P5" i="1"/>
  <c r="N5" i="1"/>
  <c r="H5" i="1"/>
  <c r="BB18" i="1"/>
  <c r="F5" i="1"/>
  <c r="BB10" i="1"/>
  <c r="X5" i="1"/>
  <c r="BB3" i="1"/>
  <c r="W5" i="1"/>
  <c r="AR42" i="1"/>
  <c r="AN42" i="1"/>
  <c r="BB2" i="1"/>
  <c r="BB42" i="1"/>
  <c r="AJ42" i="1"/>
  <c r="AJ2" i="1"/>
  <c r="C11" i="1"/>
  <c r="AR2" i="1"/>
  <c r="C8" i="1"/>
  <c r="C6" i="1"/>
  <c r="C10" i="1"/>
  <c r="AH18" i="1" l="1"/>
  <c r="AI42" i="1"/>
  <c r="AE3" i="1"/>
  <c r="AE18" i="1"/>
  <c r="AO10" i="1"/>
  <c r="BB5" i="1"/>
  <c r="AO18" i="1"/>
  <c r="AH3" i="1"/>
  <c r="AQ18" i="1"/>
  <c r="AH42" i="1"/>
  <c r="AT42" i="1"/>
  <c r="AQ3" i="1"/>
  <c r="AC3" i="1"/>
  <c r="AC10" i="1"/>
  <c r="AC18" i="1"/>
  <c r="AL3" i="1"/>
  <c r="AL18" i="1"/>
  <c r="AL10" i="1"/>
  <c r="M11" i="1"/>
  <c r="W11" i="1"/>
  <c r="N11" i="1"/>
  <c r="F11" i="1"/>
  <c r="G11" i="1"/>
  <c r="BB27" i="1"/>
  <c r="H11" i="1"/>
  <c r="R11" i="1"/>
  <c r="BB34" i="1"/>
  <c r="X11" i="1"/>
  <c r="P11" i="1"/>
  <c r="Q11" i="1"/>
  <c r="I11" i="1"/>
  <c r="S11" i="1"/>
  <c r="BB43" i="1"/>
  <c r="BB45" i="1" s="1"/>
  <c r="U11" i="1"/>
  <c r="V11" i="1"/>
  <c r="K11" i="1"/>
  <c r="L11" i="1"/>
  <c r="AB10" i="1"/>
  <c r="AB3" i="1"/>
  <c r="AB18" i="1"/>
  <c r="AN10" i="1"/>
  <c r="AN18" i="1"/>
  <c r="AM10" i="1"/>
  <c r="AM18" i="1"/>
  <c r="AM3" i="1"/>
  <c r="AD18" i="1"/>
  <c r="AD10" i="1"/>
  <c r="AD3" i="1"/>
  <c r="AS3" i="1"/>
  <c r="AS18" i="1"/>
  <c r="AS10" i="1"/>
  <c r="AT18" i="1"/>
  <c r="AT10" i="1"/>
  <c r="AT3" i="1"/>
  <c r="AS1" i="1" s="1"/>
  <c r="AJ3" i="1"/>
  <c r="AJ18" i="1"/>
  <c r="AJ10" i="1"/>
  <c r="AD42" i="1"/>
  <c r="AD2" i="1"/>
  <c r="AC42" i="1"/>
  <c r="AC2" i="1"/>
  <c r="AM42" i="1"/>
  <c r="AM2" i="1"/>
  <c r="AO42" i="1"/>
  <c r="AO2" i="1"/>
  <c r="AE2" i="1"/>
  <c r="AE42" i="1"/>
  <c r="BB51" i="1"/>
  <c r="M6" i="1"/>
  <c r="I6" i="1"/>
  <c r="S6" i="1"/>
  <c r="L6" i="1"/>
  <c r="K6" i="1"/>
  <c r="U6" i="1"/>
  <c r="W6" i="1"/>
  <c r="G6" i="1"/>
  <c r="Q6" i="1"/>
  <c r="H6" i="1"/>
  <c r="R6" i="1"/>
  <c r="V6" i="1"/>
  <c r="F6" i="1"/>
  <c r="N6" i="1"/>
  <c r="P6" i="1"/>
  <c r="X6" i="1"/>
  <c r="BB11" i="1"/>
  <c r="BB13" i="1" s="1"/>
  <c r="AN2" i="1"/>
  <c r="M10" i="1"/>
  <c r="BB26" i="1"/>
  <c r="K10" i="1"/>
  <c r="U10" i="1"/>
  <c r="W10" i="1"/>
  <c r="BB19" i="1"/>
  <c r="BB21" i="1" s="1"/>
  <c r="L10" i="1"/>
  <c r="V10" i="1"/>
  <c r="N10" i="1"/>
  <c r="H10" i="1"/>
  <c r="R10" i="1"/>
  <c r="I10" i="1"/>
  <c r="S10" i="1"/>
  <c r="G10" i="1"/>
  <c r="F10" i="1"/>
  <c r="X10" i="1"/>
  <c r="P10" i="1"/>
  <c r="Q10" i="1"/>
  <c r="AB2" i="1"/>
  <c r="AB42" i="1"/>
  <c r="AG2" i="1"/>
  <c r="AG42" i="1"/>
  <c r="M8" i="1"/>
  <c r="I8" i="1"/>
  <c r="S8" i="1"/>
  <c r="L8" i="1"/>
  <c r="K8" i="1"/>
  <c r="U8" i="1"/>
  <c r="G8" i="1"/>
  <c r="Q8" i="1"/>
  <c r="H8" i="1"/>
  <c r="R8" i="1"/>
  <c r="V8" i="1"/>
  <c r="W8" i="1"/>
  <c r="F8" i="1"/>
  <c r="N8" i="1"/>
  <c r="P8" i="1"/>
  <c r="X8" i="1"/>
  <c r="AS42" i="1"/>
  <c r="AS2" i="1"/>
  <c r="AQ2" i="1"/>
  <c r="AL2" i="1"/>
  <c r="C14" i="1"/>
  <c r="C7" i="1"/>
  <c r="C12" i="1"/>
  <c r="AR1" i="1" l="1"/>
  <c r="AQ1" i="1" s="1"/>
  <c r="AP1" i="1" s="1"/>
  <c r="AO1" i="1" s="1"/>
  <c r="AN1" i="1" s="1"/>
  <c r="AM1" i="1" s="1"/>
  <c r="AL1" i="1" s="1"/>
  <c r="AK1" i="1" s="1"/>
  <c r="AJ1" i="1" s="1"/>
  <c r="AI1" i="1" s="1"/>
  <c r="AH1" i="1" s="1"/>
  <c r="AG1" i="1" s="1"/>
  <c r="AF1" i="1" s="1"/>
  <c r="AE1" i="1" s="1"/>
  <c r="AD1" i="1" s="1"/>
  <c r="AC1" i="1" s="1"/>
  <c r="AB1" i="1" s="1"/>
  <c r="AA1" i="1" s="1"/>
  <c r="AG27" i="1"/>
  <c r="AG34" i="1"/>
  <c r="AG43" i="1"/>
  <c r="AT43" i="1"/>
  <c r="AT27" i="1"/>
  <c r="AT34" i="1"/>
  <c r="AS34" i="1"/>
  <c r="AS43" i="1"/>
  <c r="AS27" i="1"/>
  <c r="AI34" i="1"/>
  <c r="AI27" i="1"/>
  <c r="AI43" i="1"/>
  <c r="AR34" i="1"/>
  <c r="AR27" i="1"/>
  <c r="AR43" i="1"/>
  <c r="AR5" i="1"/>
  <c r="BB29" i="1"/>
  <c r="AQ34" i="1"/>
  <c r="AQ27" i="1"/>
  <c r="AQ43" i="1"/>
  <c r="AN27" i="1"/>
  <c r="AN43" i="1"/>
  <c r="AN34" i="1"/>
  <c r="AD43" i="1"/>
  <c r="AD34" i="1"/>
  <c r="AD27" i="1"/>
  <c r="AO43" i="1"/>
  <c r="AO27" i="1"/>
  <c r="AO34" i="1"/>
  <c r="AE27" i="1"/>
  <c r="AE43" i="1"/>
  <c r="AE34" i="1"/>
  <c r="AC34" i="1"/>
  <c r="AC27" i="1"/>
  <c r="AC43" i="1"/>
  <c r="AT5" i="1"/>
  <c r="AM27" i="1"/>
  <c r="AM43" i="1"/>
  <c r="AM34" i="1"/>
  <c r="AB43" i="1"/>
  <c r="AB34" i="1"/>
  <c r="AB27" i="1"/>
  <c r="AH27" i="1"/>
  <c r="AH34" i="1"/>
  <c r="AH43" i="1"/>
  <c r="AL43" i="1"/>
  <c r="AL34" i="1"/>
  <c r="AL27" i="1"/>
  <c r="AJ34" i="1"/>
  <c r="AJ27" i="1"/>
  <c r="AJ43" i="1"/>
  <c r="AM26" i="1"/>
  <c r="AM19" i="1"/>
  <c r="AD26" i="1"/>
  <c r="AD19" i="1"/>
  <c r="AB51" i="1"/>
  <c r="AB11" i="1"/>
  <c r="AG11" i="1"/>
  <c r="AG51" i="1"/>
  <c r="AL19" i="1"/>
  <c r="AL26" i="1"/>
  <c r="AJ26" i="1"/>
  <c r="AJ19" i="1"/>
  <c r="AI19" i="1"/>
  <c r="AI26" i="1"/>
  <c r="AR51" i="1"/>
  <c r="AR11" i="1"/>
  <c r="AH11" i="1"/>
  <c r="AH51" i="1"/>
  <c r="AT26" i="1"/>
  <c r="AT19" i="1"/>
  <c r="AR19" i="1"/>
  <c r="AR26" i="1"/>
  <c r="AN11" i="1"/>
  <c r="AN51" i="1"/>
  <c r="AO11" i="1"/>
  <c r="AO51" i="1"/>
  <c r="K12" i="1"/>
  <c r="AG35" i="1" s="1"/>
  <c r="U12" i="1"/>
  <c r="AQ35" i="1" s="1"/>
  <c r="W12" i="1"/>
  <c r="AS35" i="1" s="1"/>
  <c r="L12" i="1"/>
  <c r="AH35" i="1" s="1"/>
  <c r="V12" i="1"/>
  <c r="AR35" i="1" s="1"/>
  <c r="BB35" i="1"/>
  <c r="BB37" i="1" s="1"/>
  <c r="H12" i="1"/>
  <c r="AD35" i="1" s="1"/>
  <c r="R12" i="1"/>
  <c r="AN35" i="1" s="1"/>
  <c r="I12" i="1"/>
  <c r="AE35" i="1" s="1"/>
  <c r="S12" i="1"/>
  <c r="AO35" i="1" s="1"/>
  <c r="M12" i="1"/>
  <c r="AI35" i="1" s="1"/>
  <c r="G12" i="1"/>
  <c r="AC35" i="1" s="1"/>
  <c r="Q12" i="1"/>
  <c r="AM35" i="1" s="1"/>
  <c r="N12" i="1"/>
  <c r="AJ35" i="1" s="1"/>
  <c r="P12" i="1"/>
  <c r="AL35" i="1" s="1"/>
  <c r="X12" i="1"/>
  <c r="AT35" i="1" s="1"/>
  <c r="F12" i="1"/>
  <c r="AB35" i="1" s="1"/>
  <c r="AB26" i="1"/>
  <c r="AB19" i="1"/>
  <c r="AM11" i="1"/>
  <c r="AM51" i="1"/>
  <c r="AI51" i="1"/>
  <c r="AI11" i="1"/>
  <c r="AH19" i="1"/>
  <c r="AH26" i="1"/>
  <c r="AS5" i="1"/>
  <c r="AO19" i="1"/>
  <c r="AO26" i="1"/>
  <c r="AS19" i="1"/>
  <c r="AS26" i="1"/>
  <c r="AT11" i="1"/>
  <c r="AT51" i="1"/>
  <c r="AC51" i="1"/>
  <c r="AC11" i="1"/>
  <c r="AD11" i="1"/>
  <c r="AD51" i="1"/>
  <c r="I7" i="1"/>
  <c r="S7" i="1"/>
  <c r="L7" i="1"/>
  <c r="W7" i="1"/>
  <c r="K7" i="1"/>
  <c r="U7" i="1"/>
  <c r="G7" i="1"/>
  <c r="Q7" i="1"/>
  <c r="H7" i="1"/>
  <c r="R7" i="1"/>
  <c r="V7" i="1"/>
  <c r="M7" i="1"/>
  <c r="N7" i="1"/>
  <c r="P7" i="1"/>
  <c r="X7" i="1"/>
  <c r="F7" i="1"/>
  <c r="AC19" i="1"/>
  <c r="AC26" i="1"/>
  <c r="BB50" i="1"/>
  <c r="BB53" i="1" s="1"/>
  <c r="K14" i="1"/>
  <c r="AG50" i="1" s="1"/>
  <c r="U14" i="1"/>
  <c r="AQ50" i="1" s="1"/>
  <c r="M14" i="1"/>
  <c r="AI50" i="1" s="1"/>
  <c r="L14" i="1"/>
  <c r="AH50" i="1" s="1"/>
  <c r="V14" i="1"/>
  <c r="AR50" i="1" s="1"/>
  <c r="H14" i="1"/>
  <c r="AD50" i="1" s="1"/>
  <c r="R14" i="1"/>
  <c r="AN50" i="1" s="1"/>
  <c r="I14" i="1"/>
  <c r="AE50" i="1" s="1"/>
  <c r="S14" i="1"/>
  <c r="AO50" i="1" s="1"/>
  <c r="W14" i="1"/>
  <c r="AS50" i="1" s="1"/>
  <c r="X14" i="1"/>
  <c r="AT50" i="1" s="1"/>
  <c r="F14" i="1"/>
  <c r="AB50" i="1" s="1"/>
  <c r="N14" i="1"/>
  <c r="AJ50" i="1" s="1"/>
  <c r="P14" i="1"/>
  <c r="AL50" i="1" s="1"/>
  <c r="Q14" i="1"/>
  <c r="AM50" i="1" s="1"/>
  <c r="G14" i="1"/>
  <c r="AC50" i="1" s="1"/>
  <c r="AQ26" i="1"/>
  <c r="AQ19" i="1"/>
  <c r="AL11" i="1"/>
  <c r="AL51" i="1"/>
  <c r="AS51" i="1"/>
  <c r="AS11" i="1"/>
  <c r="AE11" i="1"/>
  <c r="AE51" i="1"/>
  <c r="AE26" i="1"/>
  <c r="AE19" i="1"/>
  <c r="AN26" i="1"/>
  <c r="AN19" i="1"/>
  <c r="AG19" i="1"/>
  <c r="AG26" i="1"/>
  <c r="AJ51" i="1"/>
  <c r="AJ11" i="1"/>
  <c r="AQ51" i="1"/>
  <c r="AQ11" i="1"/>
  <c r="C13" i="1"/>
  <c r="C9" i="1"/>
  <c r="AS41" i="1" l="1"/>
  <c r="AT45" i="1"/>
  <c r="AQ5" i="1"/>
  <c r="AT53" i="1"/>
  <c r="AS49" i="1"/>
  <c r="AS53" i="1" s="1"/>
  <c r="AT21" i="1"/>
  <c r="AS17" i="1"/>
  <c r="AS21" i="1" s="1"/>
  <c r="AS9" i="1"/>
  <c r="AS13" i="1" s="1"/>
  <c r="AT13" i="1"/>
  <c r="AS33" i="1"/>
  <c r="AS37" i="1" s="1"/>
  <c r="AT37" i="1"/>
  <c r="AS25" i="1"/>
  <c r="AS29" i="1" s="1"/>
  <c r="AT29" i="1"/>
  <c r="Q9" i="1"/>
  <c r="X9" i="1"/>
  <c r="I9" i="1"/>
  <c r="U9" i="1"/>
  <c r="L9" i="1"/>
  <c r="M9" i="1"/>
  <c r="K9" i="1"/>
  <c r="V9" i="1"/>
  <c r="G9" i="1"/>
  <c r="R9" i="1"/>
  <c r="H9" i="1"/>
  <c r="S9" i="1"/>
  <c r="W9" i="1"/>
  <c r="N9" i="1"/>
  <c r="P9" i="1"/>
  <c r="F9" i="1"/>
  <c r="W13" i="1"/>
  <c r="K13" i="1"/>
  <c r="U13" i="1"/>
  <c r="L13" i="1"/>
  <c r="V13" i="1"/>
  <c r="H13" i="1"/>
  <c r="R13" i="1"/>
  <c r="I13" i="1"/>
  <c r="S13" i="1"/>
  <c r="M13" i="1"/>
  <c r="P13" i="1"/>
  <c r="X13" i="1"/>
  <c r="Q13" i="1"/>
  <c r="G13" i="1"/>
  <c r="N13" i="1"/>
  <c r="F13" i="1"/>
  <c r="C15" i="1"/>
  <c r="AR17" i="1" l="1"/>
  <c r="AR21" i="1" s="1"/>
  <c r="AR25" i="1"/>
  <c r="AR29" i="1" s="1"/>
  <c r="AR9" i="1"/>
  <c r="AR13" i="1" s="1"/>
  <c r="AR41" i="1"/>
  <c r="AS45" i="1"/>
  <c r="AR33" i="1"/>
  <c r="K15" i="1"/>
  <c r="U15" i="1"/>
  <c r="W15" i="1"/>
  <c r="L15" i="1"/>
  <c r="V15" i="1"/>
  <c r="H15" i="1"/>
  <c r="R15" i="1"/>
  <c r="I15" i="1"/>
  <c r="S15" i="1"/>
  <c r="M15" i="1"/>
  <c r="N15" i="1"/>
  <c r="P15" i="1"/>
  <c r="Q15" i="1"/>
  <c r="F15" i="1"/>
  <c r="G15" i="1"/>
  <c r="X15" i="1"/>
  <c r="AL7" i="1"/>
  <c r="AR49" i="1"/>
  <c r="AQ9" i="1" l="1"/>
  <c r="AQ13" i="1" s="1"/>
  <c r="AQ25" i="1"/>
  <c r="AP25" i="1" s="1"/>
  <c r="AQ17" i="1"/>
  <c r="AQ21" i="1" s="1"/>
  <c r="AQ41" i="1"/>
  <c r="AR45" i="1"/>
  <c r="AR53" i="1"/>
  <c r="AQ49" i="1"/>
  <c r="AP9" i="1"/>
  <c r="AO5" i="1"/>
  <c r="AR37" i="1"/>
  <c r="AQ33" i="1"/>
  <c r="AQ29" i="1"/>
  <c r="AP17" i="1" l="1"/>
  <c r="AO17" i="1" s="1"/>
  <c r="AQ45" i="1"/>
  <c r="AP41" i="1"/>
  <c r="AO25" i="1"/>
  <c r="AL31" i="1"/>
  <c r="AN5" i="1"/>
  <c r="AO9" i="1"/>
  <c r="AL15" i="1"/>
  <c r="AP33" i="1"/>
  <c r="AQ37" i="1"/>
  <c r="AQ53" i="1"/>
  <c r="AP49" i="1"/>
  <c r="AL23" i="1" l="1"/>
  <c r="AL47" i="1"/>
  <c r="AO41" i="1"/>
  <c r="AO13" i="1"/>
  <c r="AN9" i="1"/>
  <c r="AM5" i="1"/>
  <c r="AN25" i="1"/>
  <c r="AO29" i="1"/>
  <c r="AO49" i="1"/>
  <c r="AL55" i="1"/>
  <c r="AL39" i="1"/>
  <c r="AO33" i="1"/>
  <c r="AN17" i="1"/>
  <c r="AO21" i="1"/>
  <c r="AO45" i="1" l="1"/>
  <c r="AN41" i="1"/>
  <c r="AL5" i="1"/>
  <c r="AH7" i="1" s="1"/>
  <c r="AN29" i="1"/>
  <c r="AM25" i="1"/>
  <c r="AO37" i="1"/>
  <c r="AN33" i="1"/>
  <c r="AN13" i="1"/>
  <c r="AM9" i="1"/>
  <c r="AN49" i="1"/>
  <c r="AO53" i="1"/>
  <c r="AM17" i="1"/>
  <c r="AN21" i="1"/>
  <c r="AN45" i="1" l="1"/>
  <c r="AM41" i="1"/>
  <c r="AM13" i="1"/>
  <c r="AL9" i="1"/>
  <c r="AM21" i="1"/>
  <c r="AL17" i="1"/>
  <c r="AN37" i="1"/>
  <c r="AM33" i="1"/>
  <c r="AL25" i="1"/>
  <c r="AM29" i="1"/>
  <c r="AN53" i="1"/>
  <c r="AM49" i="1"/>
  <c r="AJ5" i="1"/>
  <c r="AM45" i="1" l="1"/>
  <c r="AL41" i="1"/>
  <c r="AK25" i="1"/>
  <c r="AJ25" i="1" s="1"/>
  <c r="AL29" i="1"/>
  <c r="AH31" i="1" s="1"/>
  <c r="AM37" i="1"/>
  <c r="AL33" i="1"/>
  <c r="AK17" i="1"/>
  <c r="AJ17" i="1" s="1"/>
  <c r="AL21" i="1"/>
  <c r="AH23" i="1" s="1"/>
  <c r="AL49" i="1"/>
  <c r="AM53" i="1"/>
  <c r="AK9" i="1"/>
  <c r="AJ9" i="1" s="1"/>
  <c r="AL13" i="1"/>
  <c r="AH15" i="1" s="1"/>
  <c r="AK41" i="1" l="1"/>
  <c r="AJ41" i="1" s="1"/>
  <c r="AL45" i="1"/>
  <c r="AH47" i="1" s="1"/>
  <c r="AK49" i="1"/>
  <c r="AJ49" i="1" s="1"/>
  <c r="AL53" i="1"/>
  <c r="AH55" i="1" s="1"/>
  <c r="AK33" i="1"/>
  <c r="AJ33" i="1" s="1"/>
  <c r="AL37" i="1"/>
  <c r="AH39" i="1" s="1"/>
  <c r="AJ21" i="1"/>
  <c r="AI17" i="1"/>
  <c r="AJ29" i="1"/>
  <c r="AI25" i="1"/>
  <c r="AJ13" i="1"/>
  <c r="AI9" i="1"/>
  <c r="AI5" i="1"/>
  <c r="AI41" i="1" l="1"/>
  <c r="AJ45" i="1"/>
  <c r="AI29" i="1"/>
  <c r="AH25" i="1"/>
  <c r="AJ37" i="1"/>
  <c r="AI33" i="1"/>
  <c r="AI21" i="1"/>
  <c r="AH17" i="1"/>
  <c r="AH5" i="1"/>
  <c r="AI13" i="1"/>
  <c r="AH9" i="1"/>
  <c r="AI49" i="1"/>
  <c r="AJ53" i="1"/>
  <c r="AH41" i="1" l="1"/>
  <c r="AI45" i="1"/>
  <c r="AG5" i="1"/>
  <c r="AH49" i="1"/>
  <c r="AI53" i="1"/>
  <c r="AH21" i="1"/>
  <c r="AG17" i="1"/>
  <c r="AH13" i="1"/>
  <c r="AG9" i="1"/>
  <c r="AG25" i="1"/>
  <c r="AH29" i="1"/>
  <c r="AI37" i="1"/>
  <c r="AH33" i="1"/>
  <c r="AH45" i="1" l="1"/>
  <c r="AG41" i="1"/>
  <c r="AH53" i="1"/>
  <c r="AG49" i="1"/>
  <c r="AG13" i="1"/>
  <c r="AF9" i="1"/>
  <c r="AE9" i="1" s="1"/>
  <c r="AG21" i="1"/>
  <c r="AF17" i="1"/>
  <c r="AE17" i="1" s="1"/>
  <c r="AH37" i="1"/>
  <c r="AG33" i="1"/>
  <c r="AG29" i="1"/>
  <c r="AF25" i="1"/>
  <c r="AE25" i="1" s="1"/>
  <c r="AE5" i="1"/>
  <c r="AF41" i="1" l="1"/>
  <c r="AE41" i="1" s="1"/>
  <c r="AG45" i="1"/>
  <c r="AD17" i="1"/>
  <c r="AE21" i="1"/>
  <c r="AE29" i="1"/>
  <c r="AD25" i="1"/>
  <c r="AG53" i="1"/>
  <c r="AF49" i="1"/>
  <c r="AE49" i="1" s="1"/>
  <c r="AG37" i="1"/>
  <c r="AF33" i="1"/>
  <c r="AE33" i="1" s="1"/>
  <c r="AE13" i="1"/>
  <c r="AD9" i="1"/>
  <c r="AE45" i="1" l="1"/>
  <c r="AD41" i="1"/>
  <c r="AD49" i="1"/>
  <c r="AE53" i="1"/>
  <c r="AC9" i="1"/>
  <c r="AD13" i="1"/>
  <c r="AD5" i="1"/>
  <c r="AC25" i="1"/>
  <c r="AD29" i="1"/>
  <c r="AE37" i="1"/>
  <c r="AD33" i="1"/>
  <c r="AD21" i="1"/>
  <c r="AC17" i="1"/>
  <c r="AC41" i="1" l="1"/>
  <c r="AD45" i="1"/>
  <c r="AB25" i="1"/>
  <c r="AC29" i="1"/>
  <c r="AB9" i="1"/>
  <c r="AC13" i="1"/>
  <c r="AD37" i="1"/>
  <c r="AC33" i="1"/>
  <c r="AC5" i="1"/>
  <c r="AC21" i="1"/>
  <c r="AB17" i="1"/>
  <c r="AD53" i="1"/>
  <c r="AC49" i="1"/>
  <c r="AB41" i="1" l="1"/>
  <c r="AC45" i="1"/>
  <c r="AD7" i="1"/>
  <c r="AB5" i="1"/>
  <c r="AC37" i="1"/>
  <c r="AB33" i="1"/>
  <c r="AB49" i="1"/>
  <c r="AC53" i="1"/>
  <c r="AA9" i="1"/>
  <c r="AD15" i="1" s="1"/>
  <c r="AB13" i="1"/>
  <c r="AA17" i="1"/>
  <c r="AD23" i="1" s="1"/>
  <c r="AB21" i="1"/>
  <c r="AA25" i="1"/>
  <c r="AD31" i="1" s="1"/>
  <c r="AB29" i="1"/>
  <c r="AA41" i="1" l="1"/>
  <c r="AD47" i="1" s="1"/>
  <c r="AB45" i="1"/>
  <c r="AV45" i="1" s="1"/>
  <c r="AB53" i="1"/>
  <c r="AA49" i="1"/>
  <c r="AD55" i="1" s="1"/>
  <c r="AV13" i="1"/>
  <c r="AW15" i="1"/>
  <c r="AP15" i="1"/>
  <c r="AT15" i="1"/>
  <c r="AT31" i="1"/>
  <c r="AW31" i="1"/>
  <c r="AV29" i="1"/>
  <c r="AP31" i="1"/>
  <c r="AA33" i="1"/>
  <c r="AD39" i="1" s="1"/>
  <c r="AB37" i="1"/>
  <c r="AW23" i="1"/>
  <c r="AV21" i="1"/>
  <c r="AP23" i="1"/>
  <c r="AT23" i="1"/>
  <c r="AP7" i="1"/>
  <c r="AT7" i="1"/>
  <c r="AV5" i="1"/>
  <c r="AW7" i="1"/>
  <c r="AP47" i="1" l="1"/>
  <c r="AW47" i="1"/>
  <c r="AT47" i="1"/>
  <c r="AV37" i="1"/>
  <c r="AW39" i="1"/>
  <c r="AT39" i="1"/>
  <c r="AP39" i="1"/>
  <c r="AP55" i="1"/>
  <c r="AT55" i="1"/>
  <c r="AV53" i="1"/>
  <c r="AW55" i="1"/>
</calcChain>
</file>

<file path=xl/sharedStrings.xml><?xml version="1.0" encoding="utf-8"?>
<sst xmlns="http://schemas.openxmlformats.org/spreadsheetml/2006/main" count="392" uniqueCount="76">
  <si>
    <t>A=</t>
  </si>
  <si>
    <t>C=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</si>
  <si>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</si>
  <si>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</si>
  <si>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</si>
  <si>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</si>
  <si>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</si>
  <si>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</si>
  <si>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</si>
  <si>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</si>
  <si>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</si>
  <si>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</si>
  <si>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</si>
  <si>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</si>
  <si>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</si>
  <si>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</si>
  <si>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</si>
  <si>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</si>
  <si>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</si>
  <si>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</si>
  <si>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</si>
  <si>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</si>
  <si>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</si>
  <si>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</si>
  <si>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</si>
  <si>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</si>
  <si>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</si>
  <si>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</si>
  <si>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</si>
  <si>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</si>
  <si>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</si>
  <si>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</si>
  <si>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</si>
  <si>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</si>
  <si>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</si>
  <si>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</si>
  <si>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.</t>
  </si>
  <si>
    <t>Верхняя граница значений</t>
  </si>
  <si>
    <t>Нижняя граница значений</t>
  </si>
  <si>
    <t>+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</si>
  <si>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</si>
  <si>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</si>
  <si>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-------</t>
  </si>
  <si>
    <t>---</t>
  </si>
  <si>
    <t>перенос</t>
  </si>
  <si>
    <r>
      <t>(2)</t>
    </r>
    <r>
      <rPr>
        <sz val="11"/>
        <color theme="1"/>
        <rFont val="Calibri"/>
        <family val="2"/>
        <charset val="204"/>
        <scheme val="minor"/>
      </rPr>
      <t>=</t>
    </r>
  </si>
  <si>
    <t>(10)</t>
  </si>
  <si>
    <t>=</t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</si>
  <si>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</si>
  <si>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</si>
  <si>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------</t>
  </si>
  <si>
    <t>------------</t>
  </si>
  <si>
    <t>Комментарии</t>
  </si>
  <si>
    <t>CF=</t>
  </si>
  <si>
    <t>AF=</t>
  </si>
  <si>
    <t>PF=</t>
  </si>
  <si>
    <t>ZF=</t>
  </si>
  <si>
    <t>SF=</t>
  </si>
  <si>
    <t>OF=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</si>
  <si>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</si>
  <si>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</si>
  <si>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</si>
  <si>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</si>
  <si>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</si>
  <si>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</si>
  <si>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</si>
  <si>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</si>
  <si>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</si>
  <si>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</si>
  <si>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t>
  </si>
  <si>
    <t>При сложении положительного слагаемого с отрицательным получено положительное число. Результат выполнения операции верный и корректный, совпадает с суммой десятичных эквивалентов.</t>
  </si>
  <si>
    <t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эквивалентов.</t>
  </si>
  <si>
    <t>При сложении двух отрицательных слагаемых получено положительное число. Результат выполнения операции неверный, не совпадает с суммой десятичных эквивалентов.</t>
  </si>
  <si>
    <t>При сложении отрицательного слагаемого с положительным получено отрицательное число. Результат выполнения операции верный, совпадает с суммой десятичных эквивалентов.</t>
  </si>
  <si>
    <t>При сложении отрицательного слагаемого с положительным получено положительное число. Результат выполнения операции верный, совпадает с суммой десятичных эквивалентов.</t>
  </si>
  <si>
    <t>При сложении двух положительных слагаемых получено отрицательное число. Результат выполнения операции неверный и некорректный, не совпадает с суммой десятичных эквивалентов.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</si>
</sst>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 Light"/>
      <family val="2"/>
      <charset val="204"/>
      <scheme val="major"/>
    </font>
    <font>
      <sz val="9"/>
      <color theme="1"/>
      <name val="Calibri"/>
      <family val="2"/>
      <charset val="204"/>
      <scheme val="minor"/>
    </font>
    <font>
      <sz val="9"/>
      <color theme="2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2">
    <dxf>
      <fill>
        <patternFill>
          <bgColor rgb="FFFF0000"/>
        </patternFill>
      </fill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Круговая диаграмма значений 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5A9-47B9-8D9A-45A804D63A5C}"/>
              </c:ext>
            </c:extLst>
          </c:dPt>
          <c:dPt>
            <c:idx val="1"/>
            <c:bubble3D val="0"/>
            <c:spPr>
              <a:solidFill>
                <a:schemeClr val="accent1">
                  <a:shade val="5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5A9-47B9-8D9A-45A804D63A5C}"/>
              </c:ext>
            </c:extLst>
          </c:dPt>
          <c:dPt>
            <c:idx val="2"/>
            <c:bubble3D val="0"/>
            <c:spPr>
              <a:solidFill>
                <a:schemeClr val="accent1">
                  <a:shade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5A9-47B9-8D9A-45A804D63A5C}"/>
              </c:ext>
            </c:extLst>
          </c:dPt>
          <c:dPt>
            <c:idx val="3"/>
            <c:bubble3D val="0"/>
            <c:spPr>
              <a:solidFill>
                <a:schemeClr val="accent1">
                  <a:shade val="7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5A9-47B9-8D9A-45A804D63A5C}"/>
              </c:ext>
            </c:extLst>
          </c:dPt>
          <c:dPt>
            <c:idx val="4"/>
            <c:bubble3D val="0"/>
            <c:spPr>
              <a:solidFill>
                <a:schemeClr val="accent1">
                  <a:shade val="8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5A9-47B9-8D9A-45A804D63A5C}"/>
              </c:ext>
            </c:extLst>
          </c:dPt>
          <c:dPt>
            <c:idx val="5"/>
            <c:bubble3D val="0"/>
            <c:spPr>
              <a:solidFill>
                <a:schemeClr val="accent1">
                  <a:shade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5A9-47B9-8D9A-45A804D63A5C}"/>
              </c:ext>
            </c:extLst>
          </c:dPt>
          <c:dPt>
            <c:idx val="6"/>
            <c:bubble3D val="0"/>
            <c:spPr>
              <a:solidFill>
                <a:schemeClr val="accent1">
                  <a:tint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5A9-47B9-8D9A-45A804D63A5C}"/>
              </c:ext>
            </c:extLst>
          </c:dPt>
          <c:dPt>
            <c:idx val="7"/>
            <c:bubble3D val="0"/>
            <c:spPr>
              <a:solidFill>
                <a:schemeClr val="accent1">
                  <a:tint val="8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45A9-47B9-8D9A-45A804D63A5C}"/>
              </c:ext>
            </c:extLst>
          </c:dPt>
          <c:dPt>
            <c:idx val="8"/>
            <c:bubble3D val="0"/>
            <c:spPr>
              <a:solidFill>
                <a:schemeClr val="accent1">
                  <a:tint val="7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45A9-47B9-8D9A-45A804D63A5C}"/>
              </c:ext>
            </c:extLst>
          </c:dPt>
          <c:dPt>
            <c:idx val="9"/>
            <c:bubble3D val="0"/>
            <c:spPr>
              <a:solidFill>
                <a:schemeClr val="accent1">
                  <a:tint val="6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45A9-47B9-8D9A-45A804D63A5C}"/>
              </c:ext>
            </c:extLst>
          </c:dPt>
          <c:dPt>
            <c:idx val="10"/>
            <c:bubble3D val="0"/>
            <c:spPr>
              <a:solidFill>
                <a:schemeClr val="accent1">
                  <a:tint val="5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45A9-47B9-8D9A-45A804D63A5C}"/>
              </c:ext>
            </c:extLst>
          </c:dPt>
          <c:dPt>
            <c:idx val="11"/>
            <c:bubble3D val="0"/>
            <c:spPr>
              <a:solidFill>
                <a:schemeClr val="accent1">
                  <a:tint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45A9-47B9-8D9A-45A804D63A5C}"/>
              </c:ext>
            </c:extLst>
          </c:dPt>
          <c:dLbls>
            <c:dLbl>
              <c:idx val="0"/>
              <c:layout>
                <c:manualLayout>
                  <c:x val="-6.6306575371197357E-2"/>
                  <c:y val="0.1003710802597043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A9-47B9-8D9A-45A804D63A5C}"/>
                </c:ext>
              </c:extLst>
            </c:dLbl>
            <c:dLbl>
              <c:idx val="4"/>
              <c:layout>
                <c:manualLayout>
                  <c:x val="-5.3689907102344725E-2"/>
                  <c:y val="-0.2153672813924575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5A9-47B9-8D9A-45A804D63A5C}"/>
                </c:ext>
              </c:extLst>
            </c:dLbl>
            <c:dLbl>
              <c:idx val="6"/>
              <c:layout>
                <c:manualLayout>
                  <c:x val="6.8815489351289422E-2"/>
                  <c:y val="-0.2173530529078601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5A9-47B9-8D9A-45A804D63A5C}"/>
                </c:ext>
              </c:extLst>
            </c:dLbl>
            <c:dLbl>
              <c:idx val="10"/>
              <c:layout>
                <c:manualLayout>
                  <c:x val="8.2811312015520819E-2"/>
                  <c:y val="7.160346732974165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5A9-47B9-8D9A-45A804D63A5C}"/>
                </c:ext>
              </c:extLst>
            </c:dLbl>
            <c:dLbl>
              <c:idx val="11"/>
              <c:layout>
                <c:manualLayout>
                  <c:x val="8.3100470168753826E-2"/>
                  <c:y val="0.1598938043928719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5A9-47B9-8D9A-45A804D63A5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Лист1!$A$4:$A$15</c:f>
              <c:strCache>
                <c:ptCount val="12"/>
                <c:pt idx="0">
                  <c:v>X1=</c:v>
                </c:pt>
                <c:pt idx="1">
                  <c:v>X2=</c:v>
                </c:pt>
                <c:pt idx="2">
                  <c:v>X3=</c:v>
                </c:pt>
                <c:pt idx="3">
                  <c:v>X4=</c:v>
                </c:pt>
                <c:pt idx="4">
                  <c:v>X5=</c:v>
                </c:pt>
                <c:pt idx="5">
                  <c:v>X6=</c:v>
                </c:pt>
                <c:pt idx="6">
                  <c:v>X7=</c:v>
                </c:pt>
                <c:pt idx="7">
                  <c:v>X8=</c:v>
                </c:pt>
                <c:pt idx="8">
                  <c:v>X9=</c:v>
                </c:pt>
                <c:pt idx="9">
                  <c:v>X10=</c:v>
                </c:pt>
                <c:pt idx="10">
                  <c:v>X11=</c:v>
                </c:pt>
                <c:pt idx="11">
                  <c:v>X12=</c:v>
                </c:pt>
              </c:strCache>
            </c:strRef>
          </c:cat>
          <c:val>
            <c:numRef>
              <c:f>Лист1!$C$4:$C$15</c:f>
              <c:numCache>
                <c:formatCode>General</c:formatCode>
                <c:ptCount val="12"/>
                <c:pt idx="0">
                  <c:v>15114</c:v>
                </c:pt>
                <c:pt idx="1">
                  <c:v>15638</c:v>
                </c:pt>
                <c:pt idx="2">
                  <c:v>30752</c:v>
                </c:pt>
                <c:pt idx="3">
                  <c:v>46390</c:v>
                </c:pt>
                <c:pt idx="4">
                  <c:v>524</c:v>
                </c:pt>
                <c:pt idx="5">
                  <c:v>19146</c:v>
                </c:pt>
                <c:pt idx="6">
                  <c:v>-15114</c:v>
                </c:pt>
                <c:pt idx="7">
                  <c:v>-15638</c:v>
                </c:pt>
                <c:pt idx="8">
                  <c:v>-30752</c:v>
                </c:pt>
                <c:pt idx="9">
                  <c:v>-46390</c:v>
                </c:pt>
                <c:pt idx="10">
                  <c:v>-524</c:v>
                </c:pt>
                <c:pt idx="11">
                  <c:v>-19146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5A9-47B9-8D9A-45A804D63A5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403860</xdr:colOff>
      <xdr:row>30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F5499F3-8C21-4F5C-BFC3-A714097A9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4527-DD83-41B8-A16E-08A8727F4AD5}">
  <sheetPr codeName="Лист1"/>
  <dimension ref="A1:BD55"/>
  <sheetViews>
    <sheetView tabSelected="1" zoomScale="87" zoomScaleNormal="106" zoomScalePageLayoutView="60" workbookViewId="0">
      <selection activeCell="AN4" sqref="AN4"/>
    </sheetView>
  </sheetViews>
  <sheetFormatPr baseColWidth="10" defaultColWidth="8.83203125" defaultRowHeight="15" x14ac:dyDescent="0.2"/>
  <cols>
    <col min="2" max="2" width="9.5" customWidth="1"/>
    <col min="3" max="3" width="6.83203125" customWidth="1"/>
    <col min="4" max="4" width="3.5" style="13" customWidth="1"/>
    <col min="5" max="5" width="5.6640625" customWidth="1"/>
    <col min="6" max="24" width="2.5" customWidth="1"/>
    <col min="26" max="26" width="5.1640625" customWidth="1"/>
    <col min="27" max="27" width="3.1640625" customWidth="1"/>
    <col min="28" max="46" width="2.5" customWidth="1"/>
    <col min="47" max="47" width="4.1640625" customWidth="1"/>
    <col min="48" max="48" width="7.33203125" customWidth="1"/>
    <col min="49" max="49" width="3.5" customWidth="1"/>
    <col min="50" max="50" width="2.6640625" customWidth="1"/>
    <col min="51" max="51" width="3.1640625" customWidth="1"/>
    <col min="52" max="52" width="4.5" customWidth="1"/>
    <col min="53" max="53" width="3.83203125" customWidth="1"/>
    <col min="55" max="55" width="3.1640625" customWidth="1"/>
    <col min="56" max="56" width="37.33203125" customWidth="1"/>
  </cols>
  <sheetData>
    <row r="1" spans="1:56" x14ac:dyDescent="0.2">
      <c r="B1" t="s">
        <v>0</v>
      </c>
      <c r="C1">
        <v>15114</v>
      </c>
      <c r="E1" s="13" t="s">
        <v>37</v>
      </c>
      <c r="F1" s="13"/>
      <c r="G1" s="13"/>
      <c r="H1" s="13"/>
      <c r="I1" s="13"/>
      <c r="J1" s="13"/>
      <c r="K1" s="13"/>
      <c r="L1" s="13"/>
      <c r="M1" s="13"/>
      <c r="N1" s="13"/>
      <c r="O1" s="13">
        <v>32767</v>
      </c>
      <c r="P1" s="13"/>
      <c r="Q1" s="13"/>
      <c r="R1" s="13"/>
      <c r="S1" s="13"/>
      <c r="T1" s="13"/>
      <c r="U1" s="13"/>
      <c r="V1" s="13"/>
      <c r="W1" s="13"/>
      <c r="X1" s="13"/>
      <c r="Y1" s="6" t="s">
        <v>44</v>
      </c>
      <c r="AA1" s="7">
        <f>TRUNC((AB2+AB3+AB1)/2)</f>
        <v>0</v>
      </c>
      <c r="AB1" s="7">
        <f>TRUNC((AC2+AC3+AC1)/2)</f>
        <v>0</v>
      </c>
      <c r="AC1" s="7">
        <f>TRUNC((AD2+AD3+AD1)/2)</f>
        <v>1</v>
      </c>
      <c r="AD1" s="7">
        <f>TRUNC((AE2+AE3+AE1)/2)</f>
        <v>1</v>
      </c>
      <c r="AE1" s="7">
        <f>AF1</f>
        <v>1</v>
      </c>
      <c r="AF1" s="7">
        <f>TRUNC((AG2+AG3+AG1)/2)</f>
        <v>1</v>
      </c>
      <c r="AG1" s="7">
        <f>TRUNC((AH2+AH3+AH1)/2)</f>
        <v>1</v>
      </c>
      <c r="AH1" s="7">
        <f>TRUNC((AI2+AI3+AI1)/2)</f>
        <v>1</v>
      </c>
      <c r="AI1" s="7">
        <f>TRUNC((AJ2+AJ3+AJ1)/2)</f>
        <v>1</v>
      </c>
      <c r="AJ1" s="7">
        <f>AK1</f>
        <v>0</v>
      </c>
      <c r="AK1" s="7">
        <f>TRUNC((AL2+AL3+AL1)/2)</f>
        <v>0</v>
      </c>
      <c r="AL1" s="7">
        <f>TRUNC((AM2+AM3+AM1)/2)</f>
        <v>0</v>
      </c>
      <c r="AM1" s="7">
        <f>TRUNC((AN2+AN3+AN1)/2)</f>
        <v>0</v>
      </c>
      <c r="AN1" s="7">
        <f>TRUNC((AO2+AO3+AO1)/2)</f>
        <v>1</v>
      </c>
      <c r="AO1" s="7">
        <f>AP1</f>
        <v>1</v>
      </c>
      <c r="AP1" s="7">
        <f>TRUNC((AQ2+AQ3+AQ1)/2)</f>
        <v>1</v>
      </c>
      <c r="AQ1" s="7">
        <f>TRUNC((AR2+AR3+AR1)/2)</f>
        <v>1</v>
      </c>
      <c r="AR1" s="7">
        <f>TRUNC((AS2+AS3+AS1)/2)</f>
        <v>1</v>
      </c>
      <c r="AS1" s="7">
        <f>TRUNC((AT2+AT3)/2)</f>
        <v>0</v>
      </c>
      <c r="BD1" s="10" t="s">
        <v>52</v>
      </c>
    </row>
    <row r="2" spans="1:56" ht="17" x14ac:dyDescent="0.25">
      <c r="B2" t="s">
        <v>1</v>
      </c>
      <c r="C2">
        <v>15638</v>
      </c>
      <c r="E2" s="13" t="s">
        <v>38</v>
      </c>
      <c r="F2" s="13"/>
      <c r="G2" s="13"/>
      <c r="H2" s="13"/>
      <c r="I2" s="13"/>
      <c r="J2" s="13"/>
      <c r="K2" s="13"/>
      <c r="L2" s="13"/>
      <c r="M2" s="13"/>
      <c r="N2" s="13"/>
      <c r="O2" s="13">
        <v>-32768</v>
      </c>
      <c r="P2" s="13"/>
      <c r="Q2" s="13"/>
      <c r="R2" s="13"/>
      <c r="S2" s="13"/>
      <c r="T2" s="13"/>
      <c r="U2" s="13"/>
      <c r="V2" s="13"/>
      <c r="W2" s="13"/>
      <c r="X2" s="13"/>
      <c r="Y2" s="12" t="s">
        <v>39</v>
      </c>
      <c r="Z2" s="3" t="s">
        <v>40</v>
      </c>
      <c r="AA2" s="2"/>
      <c r="AB2" s="4">
        <f>VALUE(F4)</f>
        <v>0</v>
      </c>
      <c r="AC2" s="4">
        <f t="shared" ref="AC2:AL3" si="0">G4</f>
        <v>0</v>
      </c>
      <c r="AD2" s="4">
        <f t="shared" si="0"/>
        <v>1</v>
      </c>
      <c r="AE2" s="4">
        <f t="shared" si="0"/>
        <v>1</v>
      </c>
      <c r="AF2" s="4" t="str">
        <f t="shared" si="0"/>
        <v>.</v>
      </c>
      <c r="AG2" s="4">
        <f t="shared" si="0"/>
        <v>1</v>
      </c>
      <c r="AH2" s="4">
        <f t="shared" si="0"/>
        <v>0</v>
      </c>
      <c r="AI2" s="4">
        <f t="shared" si="0"/>
        <v>1</v>
      </c>
      <c r="AJ2" s="4">
        <f t="shared" si="0"/>
        <v>1</v>
      </c>
      <c r="AK2" s="4" t="str">
        <f t="shared" si="0"/>
        <v>.</v>
      </c>
      <c r="AL2" s="4">
        <f t="shared" si="0"/>
        <v>0</v>
      </c>
      <c r="AM2" s="4">
        <f t="shared" ref="AM2:AT3" si="1">Q4</f>
        <v>0</v>
      </c>
      <c r="AN2" s="4">
        <f t="shared" si="1"/>
        <v>0</v>
      </c>
      <c r="AO2" s="4">
        <f t="shared" si="1"/>
        <v>0</v>
      </c>
      <c r="AP2" s="4" t="str">
        <f t="shared" si="1"/>
        <v>.</v>
      </c>
      <c r="AQ2" s="4">
        <f t="shared" si="1"/>
        <v>1</v>
      </c>
      <c r="AR2" s="4">
        <f t="shared" si="1"/>
        <v>0</v>
      </c>
      <c r="AS2" s="4">
        <f t="shared" si="1"/>
        <v>1</v>
      </c>
      <c r="AT2" s="4">
        <f t="shared" si="1"/>
        <v>0</v>
      </c>
      <c r="AY2" s="12" t="s">
        <v>39</v>
      </c>
      <c r="AZ2" s="3" t="s">
        <v>48</v>
      </c>
      <c r="BB2">
        <f>C4</f>
        <v>15114</v>
      </c>
      <c r="BD2" s="11" t="s">
        <v>69</v>
      </c>
    </row>
    <row r="3" spans="1:56" ht="17" x14ac:dyDescent="0.25">
      <c r="Y3" s="12"/>
      <c r="Z3" s="3" t="s">
        <v>41</v>
      </c>
      <c r="AA3" s="2"/>
      <c r="AB3" s="4">
        <f>F5</f>
        <v>0</v>
      </c>
      <c r="AC3" s="4">
        <f t="shared" si="0"/>
        <v>0</v>
      </c>
      <c r="AD3" s="4">
        <f t="shared" si="0"/>
        <v>1</v>
      </c>
      <c r="AE3" s="4">
        <f t="shared" si="0"/>
        <v>1</v>
      </c>
      <c r="AF3" s="4" t="str">
        <f t="shared" si="0"/>
        <v>.</v>
      </c>
      <c r="AG3" s="4">
        <f t="shared" si="0"/>
        <v>1</v>
      </c>
      <c r="AH3" s="4">
        <f t="shared" si="0"/>
        <v>1</v>
      </c>
      <c r="AI3" s="4">
        <f t="shared" si="0"/>
        <v>0</v>
      </c>
      <c r="AJ3" s="4">
        <f t="shared" si="0"/>
        <v>1</v>
      </c>
      <c r="AK3" s="4" t="str">
        <f t="shared" si="0"/>
        <v>.</v>
      </c>
      <c r="AL3" s="4">
        <f t="shared" si="0"/>
        <v>0</v>
      </c>
      <c r="AM3" s="4">
        <f t="shared" si="1"/>
        <v>0</v>
      </c>
      <c r="AN3" s="4">
        <f t="shared" si="1"/>
        <v>0</v>
      </c>
      <c r="AO3" s="4">
        <f t="shared" si="1"/>
        <v>1</v>
      </c>
      <c r="AP3" s="4" t="str">
        <f t="shared" si="1"/>
        <v>.</v>
      </c>
      <c r="AQ3" s="4">
        <f t="shared" si="1"/>
        <v>0</v>
      </c>
      <c r="AR3" s="4">
        <f t="shared" si="1"/>
        <v>1</v>
      </c>
      <c r="AS3" s="4">
        <f t="shared" si="1"/>
        <v>1</v>
      </c>
      <c r="AT3" s="4">
        <f t="shared" si="1"/>
        <v>0</v>
      </c>
      <c r="AU3" s="1"/>
      <c r="AY3" s="12"/>
      <c r="AZ3" s="3" t="s">
        <v>49</v>
      </c>
      <c r="BB3">
        <f>C5</f>
        <v>15638</v>
      </c>
      <c r="BD3" s="14"/>
    </row>
    <row r="4" spans="1:56" x14ac:dyDescent="0.2">
      <c r="A4" t="s">
        <v>2</v>
      </c>
      <c r="B4" t="s">
        <v>0</v>
      </c>
      <c r="C4">
        <f>$C$1</f>
        <v>15114</v>
      </c>
      <c r="E4" t="s">
        <v>24</v>
      </c>
      <c r="F4" s="5">
        <f>VALUE(MID(_xlfn.BASE(MOD((POWER(2,16)+$C4),POWER(2,16)),2,16),COLUMN(F4)-5,1))</f>
        <v>0</v>
      </c>
      <c r="G4" s="5">
        <f t="shared" ref="G4:I15" si="2">VALUE(MID(_xlfn.BASE(MOD((POWER(2,16)+$C4),POWER(2,16)),2,16),COLUMN(G4)-5,1))</f>
        <v>0</v>
      </c>
      <c r="H4" s="5">
        <f t="shared" si="2"/>
        <v>1</v>
      </c>
      <c r="I4" s="5">
        <f t="shared" si="2"/>
        <v>1</v>
      </c>
      <c r="J4" s="5" t="s">
        <v>36</v>
      </c>
      <c r="K4" s="5">
        <f>VALUE(MID(_xlfn.BASE(MOD((POWER(2,16)+$C4),POWER(2,16)),2,16),COLUMN(J4)-5,1))</f>
        <v>1</v>
      </c>
      <c r="L4" s="5">
        <f t="shared" ref="L4:N4" si="3">VALUE(MID(_xlfn.BASE(MOD((POWER(2,16)+$C4),POWER(2,16)),2,16),COLUMN(K4)-5,1))</f>
        <v>0</v>
      </c>
      <c r="M4" s="5">
        <f t="shared" si="3"/>
        <v>1</v>
      </c>
      <c r="N4" s="5">
        <f t="shared" si="3"/>
        <v>1</v>
      </c>
      <c r="O4" s="5" t="s">
        <v>36</v>
      </c>
      <c r="P4" s="5">
        <f>VALUE(MID(_xlfn.BASE(MOD((POWER(2,16)+$C4),POWER(2,16)),2,16),COLUMN(N4)-5,1))</f>
        <v>0</v>
      </c>
      <c r="Q4" s="5">
        <f t="shared" ref="Q4:S4" si="4">VALUE(MID(_xlfn.BASE(MOD((POWER(2,16)+$C4),POWER(2,16)),2,16),COLUMN(O4)-5,1))</f>
        <v>0</v>
      </c>
      <c r="R4" s="5">
        <f t="shared" si="4"/>
        <v>0</v>
      </c>
      <c r="S4" s="5">
        <f t="shared" si="4"/>
        <v>0</v>
      </c>
      <c r="T4" s="5" t="s">
        <v>36</v>
      </c>
      <c r="U4" s="5">
        <f>VALUE(MID(_xlfn.BASE(MOD((POWER(2,16)+$C4),POWER(2,16)),2,16),COLUMN(R4)-5,1))</f>
        <v>1</v>
      </c>
      <c r="V4" s="5">
        <f t="shared" ref="V4:X4" si="5">VALUE(MID(_xlfn.BASE(MOD((POWER(2,16)+$C4),POWER(2,16)),2,16),COLUMN(S4)-5,1))</f>
        <v>0</v>
      </c>
      <c r="W4" s="5">
        <f t="shared" si="5"/>
        <v>1</v>
      </c>
      <c r="X4" s="5">
        <f t="shared" si="5"/>
        <v>0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  <c r="AQ4" s="1" t="s">
        <v>42</v>
      </c>
      <c r="AR4" s="1" t="s">
        <v>42</v>
      </c>
      <c r="AS4" s="1" t="s">
        <v>42</v>
      </c>
      <c r="AT4" s="1" t="s">
        <v>43</v>
      </c>
      <c r="AX4" t="s">
        <v>47</v>
      </c>
      <c r="AZ4" s="1" t="s">
        <v>50</v>
      </c>
      <c r="BA4" s="1" t="s">
        <v>50</v>
      </c>
      <c r="BB4" s="1" t="s">
        <v>51</v>
      </c>
      <c r="BD4" s="14"/>
    </row>
    <row r="5" spans="1:56" ht="17" x14ac:dyDescent="0.2">
      <c r="A5" t="s">
        <v>3</v>
      </c>
      <c r="B5" t="s">
        <v>1</v>
      </c>
      <c r="C5">
        <f>$C$2</f>
        <v>15638</v>
      </c>
      <c r="E5" t="s">
        <v>25</v>
      </c>
      <c r="F5" s="5">
        <f t="shared" ref="F5:F15" si="6">VALUE(MID(_xlfn.BASE(MOD((POWER(2,16)+$C5),POWER(2,16)),2,16),COLUMN(F5)-5,1))</f>
        <v>0</v>
      </c>
      <c r="G5" s="5">
        <f t="shared" si="2"/>
        <v>0</v>
      </c>
      <c r="H5" s="5">
        <f t="shared" si="2"/>
        <v>1</v>
      </c>
      <c r="I5" s="5">
        <f t="shared" si="2"/>
        <v>1</v>
      </c>
      <c r="J5" s="5" t="s">
        <v>36</v>
      </c>
      <c r="K5" s="5">
        <f t="shared" ref="K5:N5" si="7">VALUE(MID(_xlfn.BASE(MOD((POWER(2,16)+$C5),POWER(2,16)),2,16),COLUMN(J5)-5,1))</f>
        <v>1</v>
      </c>
      <c r="L5" s="5">
        <f t="shared" si="7"/>
        <v>1</v>
      </c>
      <c r="M5" s="5">
        <f t="shared" si="7"/>
        <v>0</v>
      </c>
      <c r="N5" s="5">
        <f t="shared" si="7"/>
        <v>1</v>
      </c>
      <c r="O5" s="5" t="s">
        <v>36</v>
      </c>
      <c r="P5" s="5">
        <f t="shared" ref="P5:P15" si="8">VALUE(MID(_xlfn.BASE(MOD((POWER(2,16)+$C5),POWER(2,16)),2,16),COLUMN(N5)-5,1))</f>
        <v>0</v>
      </c>
      <c r="Q5" s="5">
        <f t="shared" ref="Q5:Q15" si="9">VALUE(MID(_xlfn.BASE(MOD((POWER(2,16)+$C5),POWER(2,16)),2,16),COLUMN(O5)-5,1))</f>
        <v>0</v>
      </c>
      <c r="R5" s="5">
        <f t="shared" ref="R5:R15" si="10">VALUE(MID(_xlfn.BASE(MOD((POWER(2,16)+$C5),POWER(2,16)),2,16),COLUMN(P5)-5,1))</f>
        <v>0</v>
      </c>
      <c r="S5" s="5">
        <f t="shared" ref="S5:S15" si="11">VALUE(MID(_xlfn.BASE(MOD((POWER(2,16)+$C5),POWER(2,16)),2,16),COLUMN(Q5)-5,1))</f>
        <v>1</v>
      </c>
      <c r="T5" s="5" t="s">
        <v>36</v>
      </c>
      <c r="U5" s="5">
        <f t="shared" ref="U5:U15" si="12">VALUE(MID(_xlfn.BASE(MOD((POWER(2,16)+$C5),POWER(2,16)),2,16),COLUMN(R5)-5,1))</f>
        <v>0</v>
      </c>
      <c r="V5" s="5">
        <f t="shared" ref="V5:V15" si="13">VALUE(MID(_xlfn.BASE(MOD((POWER(2,16)+$C5),POWER(2,16)),2,16),COLUMN(S5)-5,1))</f>
        <v>1</v>
      </c>
      <c r="W5" s="5">
        <f t="shared" ref="W5:W15" si="14">VALUE(MID(_xlfn.BASE(MOD((POWER(2,16)+$C5),POWER(2,16)),2,16),COLUMN(T5)-5,1))</f>
        <v>1</v>
      </c>
      <c r="X5" s="5">
        <f t="shared" ref="X5:X15" si="15">VALUE(MID(_xlfn.BASE(MOD((POWER(2,16)+$C5),POWER(2,16)),2,16),COLUMN(U5)-5,1))</f>
        <v>0</v>
      </c>
      <c r="AB5" s="4">
        <f>MOD(AB1+AB2+AB3,2)</f>
        <v>0</v>
      </c>
      <c r="AC5" s="4">
        <f>MOD(AC1+AC2+AC3,2)</f>
        <v>1</v>
      </c>
      <c r="AD5" s="4">
        <f>MOD(AD1+AD2+AD3,2)</f>
        <v>1</v>
      </c>
      <c r="AE5" s="4">
        <f>MOD(AE1+AE2+AE3,2)</f>
        <v>1</v>
      </c>
      <c r="AF5" s="4" t="s">
        <v>36</v>
      </c>
      <c r="AG5" s="4">
        <f>MOD(AG1+AG2+AG3,2)</f>
        <v>1</v>
      </c>
      <c r="AH5" s="4">
        <f>MOD(AH1+AH2+AH3,2)</f>
        <v>0</v>
      </c>
      <c r="AI5" s="4">
        <f>MOD(AI1+AI2+AI3,2)</f>
        <v>0</v>
      </c>
      <c r="AJ5" s="4">
        <f>MOD(AJ1+AJ2+AJ3,2)</f>
        <v>0</v>
      </c>
      <c r="AK5" s="4" t="s">
        <v>36</v>
      </c>
      <c r="AL5" s="4">
        <f>MOD(AL1+AL2+AL3,2)</f>
        <v>0</v>
      </c>
      <c r="AM5" s="4">
        <f>MOD(AM1+AM2+AM3,2)</f>
        <v>0</v>
      </c>
      <c r="AN5" s="4">
        <f>MOD(AN1+AN2+AN3,2)</f>
        <v>1</v>
      </c>
      <c r="AO5" s="4">
        <f>MOD(AO1+AO2+AO3,2)</f>
        <v>0</v>
      </c>
      <c r="AP5" s="4" t="s">
        <v>36</v>
      </c>
      <c r="AQ5" s="4">
        <f>MOD(AQ1+AQ2+AQ3,2)</f>
        <v>0</v>
      </c>
      <c r="AR5" s="4">
        <f>MOD(AR1+AR2+AR3,2)</f>
        <v>0</v>
      </c>
      <c r="AS5" s="4">
        <f>MOD(AS1+AS2+AS3,2)</f>
        <v>0</v>
      </c>
      <c r="AT5" s="4">
        <f>MOD(AT2+AT3,2)</f>
        <v>0</v>
      </c>
      <c r="AU5" s="8" t="s">
        <v>45</v>
      </c>
      <c r="AV5">
        <f>_xlfn.DECIMAL(_xlfn.CONCAT(AC5,AD5,AE5,AG5,AH5,AI5,AJ5,AL5,AM5,AN5,AO5,AQ5,AR5,AS5,AT5),2)+2^15*IF(AB5=1,-1,0)</f>
        <v>30752</v>
      </c>
      <c r="AW5" s="9" t="s">
        <v>46</v>
      </c>
      <c r="BB5">
        <f>BB2+BB3</f>
        <v>30752</v>
      </c>
      <c r="BC5" s="9" t="s">
        <v>46</v>
      </c>
      <c r="BD5" s="14"/>
    </row>
    <row r="6" spans="1:56" x14ac:dyDescent="0.2">
      <c r="A6" t="s">
        <v>4</v>
      </c>
      <c r="B6" t="s">
        <v>14</v>
      </c>
      <c r="C6">
        <f>C4+C5</f>
        <v>30752</v>
      </c>
      <c r="E6" t="s">
        <v>26</v>
      </c>
      <c r="F6" s="5">
        <f t="shared" si="6"/>
        <v>0</v>
      </c>
      <c r="G6" s="5">
        <f t="shared" si="2"/>
        <v>1</v>
      </c>
      <c r="H6" s="5">
        <f t="shared" si="2"/>
        <v>1</v>
      </c>
      <c r="I6" s="5">
        <f t="shared" si="2"/>
        <v>1</v>
      </c>
      <c r="J6" s="5" t="s">
        <v>36</v>
      </c>
      <c r="K6" s="5">
        <f t="shared" ref="K6:N6" si="16">VALUE(MID(_xlfn.BASE(MOD((POWER(2,16)+$C6),POWER(2,16)),2,16),COLUMN(J6)-5,1))</f>
        <v>1</v>
      </c>
      <c r="L6" s="5">
        <f t="shared" si="16"/>
        <v>0</v>
      </c>
      <c r="M6" s="5">
        <f t="shared" si="16"/>
        <v>0</v>
      </c>
      <c r="N6" s="5">
        <f t="shared" si="16"/>
        <v>0</v>
      </c>
      <c r="O6" s="5" t="s">
        <v>36</v>
      </c>
      <c r="P6" s="5">
        <f t="shared" si="8"/>
        <v>0</v>
      </c>
      <c r="Q6" s="5">
        <f t="shared" si="9"/>
        <v>0</v>
      </c>
      <c r="R6" s="5">
        <f t="shared" si="10"/>
        <v>1</v>
      </c>
      <c r="S6" s="5">
        <f t="shared" si="11"/>
        <v>0</v>
      </c>
      <c r="T6" s="5" t="s">
        <v>36</v>
      </c>
      <c r="U6" s="5">
        <f t="shared" si="12"/>
        <v>0</v>
      </c>
      <c r="V6" s="5">
        <f t="shared" si="13"/>
        <v>0</v>
      </c>
      <c r="W6" s="5">
        <f t="shared" si="14"/>
        <v>0</v>
      </c>
      <c r="X6" s="5">
        <f t="shared" si="15"/>
        <v>0</v>
      </c>
    </row>
    <row r="7" spans="1:56" x14ac:dyDescent="0.2">
      <c r="A7" t="s">
        <v>5</v>
      </c>
      <c r="B7" t="s">
        <v>15</v>
      </c>
      <c r="C7">
        <f>C6+C5</f>
        <v>46390</v>
      </c>
      <c r="E7" t="s">
        <v>27</v>
      </c>
      <c r="F7" s="5">
        <f t="shared" si="6"/>
        <v>1</v>
      </c>
      <c r="G7" s="5">
        <f t="shared" si="2"/>
        <v>0</v>
      </c>
      <c r="H7" s="5">
        <f t="shared" si="2"/>
        <v>1</v>
      </c>
      <c r="I7" s="5">
        <f t="shared" si="2"/>
        <v>1</v>
      </c>
      <c r="J7" s="5" t="s">
        <v>36</v>
      </c>
      <c r="K7" s="5">
        <f t="shared" ref="K7:N7" si="17">VALUE(MID(_xlfn.BASE(MOD((POWER(2,16)+$C7),POWER(2,16)),2,16),COLUMN(J7)-5,1))</f>
        <v>0</v>
      </c>
      <c r="L7" s="5">
        <f t="shared" si="17"/>
        <v>1</v>
      </c>
      <c r="M7" s="5">
        <f t="shared" si="17"/>
        <v>0</v>
      </c>
      <c r="N7" s="5">
        <f t="shared" si="17"/>
        <v>1</v>
      </c>
      <c r="O7" s="5" t="s">
        <v>36</v>
      </c>
      <c r="P7" s="5">
        <f t="shared" si="8"/>
        <v>0</v>
      </c>
      <c r="Q7" s="5">
        <f t="shared" si="9"/>
        <v>0</v>
      </c>
      <c r="R7" s="5">
        <f t="shared" si="10"/>
        <v>1</v>
      </c>
      <c r="S7" s="5">
        <f t="shared" si="11"/>
        <v>1</v>
      </c>
      <c r="T7" s="5" t="s">
        <v>36</v>
      </c>
      <c r="U7" s="5">
        <f t="shared" si="12"/>
        <v>0</v>
      </c>
      <c r="V7" s="5">
        <f t="shared" si="13"/>
        <v>1</v>
      </c>
      <c r="W7" s="5">
        <f t="shared" si="14"/>
        <v>1</v>
      </c>
      <c r="X7" s="5">
        <f t="shared" si="15"/>
        <v>0</v>
      </c>
      <c r="AB7" s="13" t="s">
        <v>53</v>
      </c>
      <c r="AC7" s="13"/>
      <c r="AD7">
        <f>AA1</f>
        <v>0</v>
      </c>
      <c r="AF7" s="13" t="s">
        <v>55</v>
      </c>
      <c r="AG7" s="13"/>
      <c r="AH7" s="4">
        <f>IF(MOD(SUM(AL5:AO5,AQ5:AT5),2)=0,1,0)</f>
        <v>0</v>
      </c>
      <c r="AJ7" s="13" t="s">
        <v>54</v>
      </c>
      <c r="AK7" s="13"/>
      <c r="AL7">
        <f>AP1</f>
        <v>1</v>
      </c>
      <c r="AN7" s="13" t="s">
        <v>56</v>
      </c>
      <c r="AO7" s="13"/>
      <c r="AP7">
        <f>IF(SUM(AB5:AT5)=0,1,0)</f>
        <v>0</v>
      </c>
      <c r="AR7" s="13" t="s">
        <v>57</v>
      </c>
      <c r="AS7" s="13"/>
      <c r="AT7" s="4">
        <f>AB5</f>
        <v>0</v>
      </c>
      <c r="AV7" t="s">
        <v>58</v>
      </c>
      <c r="AW7">
        <f>IF(OR(AND(AB2+AB3=0,AB5=1),AND(AB2+AB3=2,AB5=0)),1,0)</f>
        <v>0</v>
      </c>
    </row>
    <row r="8" spans="1:56" x14ac:dyDescent="0.2">
      <c r="A8" t="s">
        <v>6</v>
      </c>
      <c r="B8" t="s">
        <v>16</v>
      </c>
      <c r="C8">
        <f>C5-C4</f>
        <v>524</v>
      </c>
      <c r="E8" t="s">
        <v>28</v>
      </c>
      <c r="F8" s="5">
        <f t="shared" si="6"/>
        <v>0</v>
      </c>
      <c r="G8" s="5">
        <f t="shared" si="2"/>
        <v>0</v>
      </c>
      <c r="H8" s="5">
        <f t="shared" si="2"/>
        <v>0</v>
      </c>
      <c r="I8" s="5">
        <f t="shared" si="2"/>
        <v>0</v>
      </c>
      <c r="J8" s="5" t="s">
        <v>36</v>
      </c>
      <c r="K8" s="5">
        <f t="shared" ref="K8:N8" si="18">VALUE(MID(_xlfn.BASE(MOD((POWER(2,16)+$C8),POWER(2,16)),2,16),COLUMN(J8)-5,1))</f>
        <v>0</v>
      </c>
      <c r="L8" s="5">
        <f t="shared" si="18"/>
        <v>0</v>
      </c>
      <c r="M8" s="5">
        <f t="shared" si="18"/>
        <v>1</v>
      </c>
      <c r="N8" s="5">
        <f t="shared" si="18"/>
        <v>0</v>
      </c>
      <c r="O8" s="5" t="s">
        <v>36</v>
      </c>
      <c r="P8" s="5">
        <f t="shared" si="8"/>
        <v>0</v>
      </c>
      <c r="Q8" s="5">
        <f t="shared" si="9"/>
        <v>0</v>
      </c>
      <c r="R8" s="5">
        <f t="shared" si="10"/>
        <v>0</v>
      </c>
      <c r="S8" s="5">
        <f t="shared" si="11"/>
        <v>0</v>
      </c>
      <c r="T8" s="5" t="s">
        <v>36</v>
      </c>
      <c r="U8" s="5">
        <f t="shared" si="12"/>
        <v>1</v>
      </c>
      <c r="V8" s="5">
        <f t="shared" si="13"/>
        <v>1</v>
      </c>
      <c r="W8" s="5">
        <f t="shared" si="14"/>
        <v>0</v>
      </c>
      <c r="X8" s="5">
        <f t="shared" si="15"/>
        <v>0</v>
      </c>
    </row>
    <row r="9" spans="1:56" ht="15" customHeight="1" x14ac:dyDescent="0.2">
      <c r="A9" t="s">
        <v>7</v>
      </c>
      <c r="B9" t="s">
        <v>17</v>
      </c>
      <c r="C9">
        <f>65536-C7</f>
        <v>19146</v>
      </c>
      <c r="E9" t="s">
        <v>29</v>
      </c>
      <c r="F9" s="5">
        <f t="shared" si="6"/>
        <v>0</v>
      </c>
      <c r="G9" s="5">
        <f t="shared" si="2"/>
        <v>1</v>
      </c>
      <c r="H9" s="5">
        <f t="shared" si="2"/>
        <v>0</v>
      </c>
      <c r="I9" s="5">
        <f t="shared" si="2"/>
        <v>0</v>
      </c>
      <c r="J9" s="5" t="s">
        <v>36</v>
      </c>
      <c r="K9" s="5">
        <f t="shared" ref="K9:N9" si="19">VALUE(MID(_xlfn.BASE(MOD((POWER(2,16)+$C9),POWER(2,16)),2,16),COLUMN(J9)-5,1))</f>
        <v>1</v>
      </c>
      <c r="L9" s="5">
        <f t="shared" si="19"/>
        <v>0</v>
      </c>
      <c r="M9" s="5">
        <f t="shared" si="19"/>
        <v>1</v>
      </c>
      <c r="N9" s="5">
        <f t="shared" si="19"/>
        <v>0</v>
      </c>
      <c r="O9" s="5" t="s">
        <v>36</v>
      </c>
      <c r="P9" s="5">
        <f t="shared" si="8"/>
        <v>1</v>
      </c>
      <c r="Q9" s="5">
        <f>VALUE(MID(_xlfn.BASE(MOD((POWER(2,16)+$C9),POWER(2,16)),2,16),COLUMN(O9)-5,1))</f>
        <v>1</v>
      </c>
      <c r="R9" s="5">
        <f t="shared" si="10"/>
        <v>0</v>
      </c>
      <c r="S9" s="5">
        <f t="shared" si="11"/>
        <v>0</v>
      </c>
      <c r="T9" s="5" t="s">
        <v>36</v>
      </c>
      <c r="U9" s="5">
        <f t="shared" si="12"/>
        <v>1</v>
      </c>
      <c r="V9" s="5">
        <f t="shared" si="13"/>
        <v>0</v>
      </c>
      <c r="W9" s="5">
        <f t="shared" si="14"/>
        <v>1</v>
      </c>
      <c r="X9" s="5">
        <f t="shared" si="15"/>
        <v>0</v>
      </c>
      <c r="Y9" s="6" t="s">
        <v>44</v>
      </c>
      <c r="AA9" s="7">
        <f>TRUNC((AB10+AB11+AB9)/2)</f>
        <v>0</v>
      </c>
      <c r="AB9" s="7">
        <f>TRUNC((AC10+AC11+AC9)/2)</f>
        <v>1</v>
      </c>
      <c r="AC9" s="7">
        <f>TRUNC((AD10+AD11+AD9)/2)</f>
        <v>1</v>
      </c>
      <c r="AD9" s="7">
        <f>TRUNC((AE10+AE11+AE9)/2)</f>
        <v>1</v>
      </c>
      <c r="AE9" s="7">
        <f>AF9</f>
        <v>1</v>
      </c>
      <c r="AF9" s="7">
        <f>TRUNC((AG10+AG11+AG9)/2)</f>
        <v>1</v>
      </c>
      <c r="AG9" s="7">
        <f>TRUNC((AH10+AH11+AH9)/2)</f>
        <v>0</v>
      </c>
      <c r="AH9" s="7">
        <f>TRUNC((AI10+AI11+AI9)/2)</f>
        <v>0</v>
      </c>
      <c r="AI9" s="7">
        <f>TRUNC((AJ10+AJ11+AJ9)/2)</f>
        <v>0</v>
      </c>
      <c r="AJ9" s="7">
        <f>AK9</f>
        <v>0</v>
      </c>
      <c r="AK9" s="7">
        <f>TRUNC((AL10+AL11+AL9)/2)</f>
        <v>0</v>
      </c>
      <c r="AL9" s="7">
        <f>TRUNC((AM10+AM11+AM9)/2)</f>
        <v>0</v>
      </c>
      <c r="AM9" s="7">
        <f>TRUNC((AN10+AN11+AN9)/2)</f>
        <v>0</v>
      </c>
      <c r="AN9" s="7">
        <f>TRUNC((AO10+AO11+AO9)/2)</f>
        <v>0</v>
      </c>
      <c r="AO9" s="7">
        <f>AP9</f>
        <v>0</v>
      </c>
      <c r="AP9" s="7">
        <f>TRUNC((AQ10+AQ11+AQ9)/2)</f>
        <v>0</v>
      </c>
      <c r="AQ9" s="7">
        <f>TRUNC((AR10+AR11+AR9)/2)</f>
        <v>0</v>
      </c>
      <c r="AR9" s="7">
        <f>TRUNC((AS10+AS11+AS9)/2)</f>
        <v>0</v>
      </c>
      <c r="AS9" s="7">
        <f>TRUNC((AT10+AT11)/2)</f>
        <v>0</v>
      </c>
      <c r="BD9" s="11" t="s">
        <v>75</v>
      </c>
    </row>
    <row r="10" spans="1:56" ht="17" x14ac:dyDescent="0.25">
      <c r="A10" t="s">
        <v>8</v>
      </c>
      <c r="B10" s="1" t="s">
        <v>18</v>
      </c>
      <c r="C10">
        <f>-C4</f>
        <v>-15114</v>
      </c>
      <c r="E10" t="s">
        <v>30</v>
      </c>
      <c r="F10" s="5">
        <f t="shared" si="6"/>
        <v>1</v>
      </c>
      <c r="G10" s="5">
        <f t="shared" si="2"/>
        <v>1</v>
      </c>
      <c r="H10" s="5">
        <f t="shared" si="2"/>
        <v>0</v>
      </c>
      <c r="I10" s="5">
        <f t="shared" si="2"/>
        <v>0</v>
      </c>
      <c r="J10" s="5" t="s">
        <v>36</v>
      </c>
      <c r="K10" s="5">
        <f t="shared" ref="K10:N10" si="20">VALUE(MID(_xlfn.BASE(MOD((POWER(2,16)+$C10),POWER(2,16)),2,16),COLUMN(J10)-5,1))</f>
        <v>0</v>
      </c>
      <c r="L10" s="5">
        <f t="shared" si="20"/>
        <v>1</v>
      </c>
      <c r="M10" s="5">
        <f t="shared" si="20"/>
        <v>0</v>
      </c>
      <c r="N10" s="5">
        <f t="shared" si="20"/>
        <v>0</v>
      </c>
      <c r="O10" s="5" t="s">
        <v>36</v>
      </c>
      <c r="P10" s="5">
        <f t="shared" si="8"/>
        <v>1</v>
      </c>
      <c r="Q10" s="5">
        <f t="shared" si="9"/>
        <v>1</v>
      </c>
      <c r="R10" s="5">
        <f t="shared" si="10"/>
        <v>1</v>
      </c>
      <c r="S10" s="5">
        <f t="shared" si="11"/>
        <v>1</v>
      </c>
      <c r="T10" s="5" t="s">
        <v>36</v>
      </c>
      <c r="U10" s="5">
        <f t="shared" si="12"/>
        <v>0</v>
      </c>
      <c r="V10" s="5">
        <f t="shared" si="13"/>
        <v>1</v>
      </c>
      <c r="W10" s="5">
        <f t="shared" si="14"/>
        <v>1</v>
      </c>
      <c r="X10" s="5">
        <f t="shared" si="15"/>
        <v>0</v>
      </c>
      <c r="Y10" s="12" t="s">
        <v>39</v>
      </c>
      <c r="Z10" s="3" t="s">
        <v>41</v>
      </c>
      <c r="AA10" s="2"/>
      <c r="AB10" s="4">
        <f>F5</f>
        <v>0</v>
      </c>
      <c r="AC10" s="4">
        <f t="shared" ref="AC10:AT10" si="21">G5</f>
        <v>0</v>
      </c>
      <c r="AD10" s="4">
        <f t="shared" si="21"/>
        <v>1</v>
      </c>
      <c r="AE10" s="4">
        <f t="shared" si="21"/>
        <v>1</v>
      </c>
      <c r="AF10" s="4" t="str">
        <f t="shared" si="21"/>
        <v>.</v>
      </c>
      <c r="AG10" s="4">
        <f t="shared" si="21"/>
        <v>1</v>
      </c>
      <c r="AH10" s="4">
        <f t="shared" si="21"/>
        <v>1</v>
      </c>
      <c r="AI10" s="4">
        <f t="shared" si="21"/>
        <v>0</v>
      </c>
      <c r="AJ10" s="4">
        <f t="shared" si="21"/>
        <v>1</v>
      </c>
      <c r="AK10" s="4" t="str">
        <f t="shared" si="21"/>
        <v>.</v>
      </c>
      <c r="AL10" s="4">
        <f t="shared" si="21"/>
        <v>0</v>
      </c>
      <c r="AM10" s="4">
        <f t="shared" si="21"/>
        <v>0</v>
      </c>
      <c r="AN10" s="4">
        <f t="shared" si="21"/>
        <v>0</v>
      </c>
      <c r="AO10" s="4">
        <f t="shared" si="21"/>
        <v>1</v>
      </c>
      <c r="AP10" s="4" t="str">
        <f t="shared" si="21"/>
        <v>.</v>
      </c>
      <c r="AQ10" s="4">
        <f t="shared" si="21"/>
        <v>0</v>
      </c>
      <c r="AR10" s="4">
        <f t="shared" si="21"/>
        <v>1</v>
      </c>
      <c r="AS10" s="4">
        <f t="shared" si="21"/>
        <v>1</v>
      </c>
      <c r="AT10" s="4">
        <f t="shared" si="21"/>
        <v>0</v>
      </c>
      <c r="AY10" s="12" t="s">
        <v>39</v>
      </c>
      <c r="AZ10" s="3" t="s">
        <v>49</v>
      </c>
      <c r="BB10">
        <f>C5</f>
        <v>15638</v>
      </c>
      <c r="BD10" s="11"/>
    </row>
    <row r="11" spans="1:56" ht="17" x14ac:dyDescent="0.25">
      <c r="A11" t="s">
        <v>9</v>
      </c>
      <c r="B11" s="1" t="s">
        <v>19</v>
      </c>
      <c r="C11">
        <f>-C5</f>
        <v>-15638</v>
      </c>
      <c r="E11" t="s">
        <v>31</v>
      </c>
      <c r="F11" s="5">
        <f t="shared" si="6"/>
        <v>1</v>
      </c>
      <c r="G11" s="5">
        <f t="shared" si="2"/>
        <v>1</v>
      </c>
      <c r="H11" s="5">
        <f t="shared" si="2"/>
        <v>0</v>
      </c>
      <c r="I11" s="5">
        <f t="shared" si="2"/>
        <v>0</v>
      </c>
      <c r="J11" s="5" t="s">
        <v>36</v>
      </c>
      <c r="K11" s="5">
        <f t="shared" ref="K11:N11" si="22">VALUE(MID(_xlfn.BASE(MOD((POWER(2,16)+$C11),POWER(2,16)),2,16),COLUMN(J11)-5,1))</f>
        <v>0</v>
      </c>
      <c r="L11" s="5">
        <f t="shared" si="22"/>
        <v>0</v>
      </c>
      <c r="M11" s="5">
        <f t="shared" si="22"/>
        <v>1</v>
      </c>
      <c r="N11" s="5">
        <f t="shared" si="22"/>
        <v>0</v>
      </c>
      <c r="O11" s="5" t="s">
        <v>36</v>
      </c>
      <c r="P11" s="5">
        <f t="shared" si="8"/>
        <v>1</v>
      </c>
      <c r="Q11" s="5">
        <f t="shared" si="9"/>
        <v>1</v>
      </c>
      <c r="R11" s="5">
        <f t="shared" si="10"/>
        <v>1</v>
      </c>
      <c r="S11" s="5">
        <f t="shared" si="11"/>
        <v>0</v>
      </c>
      <c r="T11" s="5" t="s">
        <v>36</v>
      </c>
      <c r="U11" s="5">
        <f t="shared" si="12"/>
        <v>1</v>
      </c>
      <c r="V11" s="5">
        <f t="shared" si="13"/>
        <v>0</v>
      </c>
      <c r="W11" s="5">
        <f t="shared" si="14"/>
        <v>1</v>
      </c>
      <c r="X11" s="5">
        <f t="shared" si="15"/>
        <v>0</v>
      </c>
      <c r="Y11" s="12"/>
      <c r="Z11" s="3" t="s">
        <v>59</v>
      </c>
      <c r="AA11" s="2"/>
      <c r="AB11" s="4">
        <f>F6</f>
        <v>0</v>
      </c>
      <c r="AC11" s="4">
        <f t="shared" ref="AC11:AT11" si="23">G6</f>
        <v>1</v>
      </c>
      <c r="AD11" s="4">
        <f t="shared" si="23"/>
        <v>1</v>
      </c>
      <c r="AE11" s="4">
        <f t="shared" si="23"/>
        <v>1</v>
      </c>
      <c r="AF11" s="4" t="str">
        <f t="shared" si="23"/>
        <v>.</v>
      </c>
      <c r="AG11" s="4">
        <f t="shared" si="23"/>
        <v>1</v>
      </c>
      <c r="AH11" s="4">
        <f t="shared" si="23"/>
        <v>0</v>
      </c>
      <c r="AI11" s="4">
        <f t="shared" si="23"/>
        <v>0</v>
      </c>
      <c r="AJ11" s="4">
        <f t="shared" si="23"/>
        <v>0</v>
      </c>
      <c r="AK11" s="4" t="str">
        <f t="shared" si="23"/>
        <v>.</v>
      </c>
      <c r="AL11" s="4">
        <f t="shared" si="23"/>
        <v>0</v>
      </c>
      <c r="AM11" s="4">
        <f t="shared" si="23"/>
        <v>0</v>
      </c>
      <c r="AN11" s="4">
        <f t="shared" si="23"/>
        <v>1</v>
      </c>
      <c r="AO11" s="4">
        <f t="shared" si="23"/>
        <v>0</v>
      </c>
      <c r="AP11" s="4" t="str">
        <f t="shared" si="23"/>
        <v>.</v>
      </c>
      <c r="AQ11" s="4">
        <f t="shared" si="23"/>
        <v>0</v>
      </c>
      <c r="AR11" s="4">
        <f t="shared" si="23"/>
        <v>0</v>
      </c>
      <c r="AS11" s="4">
        <f t="shared" si="23"/>
        <v>0</v>
      </c>
      <c r="AT11" s="4">
        <f t="shared" si="23"/>
        <v>0</v>
      </c>
      <c r="AU11" s="1"/>
      <c r="AY11" s="12"/>
      <c r="AZ11" s="3" t="s">
        <v>60</v>
      </c>
      <c r="BB11">
        <f>C6</f>
        <v>30752</v>
      </c>
      <c r="BD11" s="11"/>
    </row>
    <row r="12" spans="1:56" x14ac:dyDescent="0.2">
      <c r="A12" t="s">
        <v>10</v>
      </c>
      <c r="B12" s="1" t="s">
        <v>20</v>
      </c>
      <c r="C12">
        <f>-C6</f>
        <v>-30752</v>
      </c>
      <c r="E12" t="s">
        <v>32</v>
      </c>
      <c r="F12" s="5">
        <f t="shared" si="6"/>
        <v>1</v>
      </c>
      <c r="G12" s="5">
        <f t="shared" si="2"/>
        <v>0</v>
      </c>
      <c r="H12" s="5">
        <f t="shared" si="2"/>
        <v>0</v>
      </c>
      <c r="I12" s="5">
        <f t="shared" si="2"/>
        <v>0</v>
      </c>
      <c r="J12" s="5" t="s">
        <v>36</v>
      </c>
      <c r="K12" s="5">
        <f t="shared" ref="K12:N12" si="24">VALUE(MID(_xlfn.BASE(MOD((POWER(2,16)+$C12),POWER(2,16)),2,16),COLUMN(J12)-5,1))</f>
        <v>0</v>
      </c>
      <c r="L12" s="5">
        <f t="shared" si="24"/>
        <v>1</v>
      </c>
      <c r="M12" s="5">
        <f t="shared" si="24"/>
        <v>1</v>
      </c>
      <c r="N12" s="5">
        <f t="shared" si="24"/>
        <v>1</v>
      </c>
      <c r="O12" s="5" t="s">
        <v>36</v>
      </c>
      <c r="P12" s="5">
        <f t="shared" si="8"/>
        <v>1</v>
      </c>
      <c r="Q12" s="5">
        <f t="shared" si="9"/>
        <v>1</v>
      </c>
      <c r="R12" s="5">
        <f t="shared" si="10"/>
        <v>1</v>
      </c>
      <c r="S12" s="5">
        <f t="shared" si="11"/>
        <v>0</v>
      </c>
      <c r="T12" s="5" t="s">
        <v>36</v>
      </c>
      <c r="U12" s="5">
        <f t="shared" si="12"/>
        <v>0</v>
      </c>
      <c r="V12" s="5">
        <f t="shared" si="13"/>
        <v>0</v>
      </c>
      <c r="W12" s="5">
        <f t="shared" si="14"/>
        <v>0</v>
      </c>
      <c r="X12" s="5">
        <f t="shared" si="15"/>
        <v>0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1" t="s">
        <v>42</v>
      </c>
      <c r="AH12" s="1" t="s">
        <v>42</v>
      </c>
      <c r="AI12" s="1" t="s">
        <v>42</v>
      </c>
      <c r="AJ12" s="1" t="s">
        <v>42</v>
      </c>
      <c r="AK12" s="1" t="s">
        <v>42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  <c r="AQ12" s="1" t="s">
        <v>42</v>
      </c>
      <c r="AR12" s="1" t="s">
        <v>42</v>
      </c>
      <c r="AS12" s="1" t="s">
        <v>42</v>
      </c>
      <c r="AT12" s="1" t="s">
        <v>43</v>
      </c>
      <c r="AX12" t="s">
        <v>47</v>
      </c>
      <c r="AZ12" s="1" t="s">
        <v>50</v>
      </c>
      <c r="BA12" s="1" t="s">
        <v>50</v>
      </c>
      <c r="BB12" s="1" t="s">
        <v>51</v>
      </c>
      <c r="BD12" s="11"/>
    </row>
    <row r="13" spans="1:56" ht="17" x14ac:dyDescent="0.2">
      <c r="A13" t="s">
        <v>11</v>
      </c>
      <c r="B13" s="1" t="s">
        <v>21</v>
      </c>
      <c r="C13">
        <f t="shared" ref="C13:C15" si="25">-C7</f>
        <v>-46390</v>
      </c>
      <c r="E13" t="s">
        <v>33</v>
      </c>
      <c r="F13" s="5">
        <f t="shared" si="6"/>
        <v>0</v>
      </c>
      <c r="G13" s="5">
        <f t="shared" si="2"/>
        <v>1</v>
      </c>
      <c r="H13" s="5">
        <f t="shared" si="2"/>
        <v>0</v>
      </c>
      <c r="I13" s="5">
        <f t="shared" si="2"/>
        <v>0</v>
      </c>
      <c r="J13" s="5" t="s">
        <v>36</v>
      </c>
      <c r="K13" s="5">
        <f t="shared" ref="K13:N13" si="26">VALUE(MID(_xlfn.BASE(MOD((POWER(2,16)+$C13),POWER(2,16)),2,16),COLUMN(J13)-5,1))</f>
        <v>1</v>
      </c>
      <c r="L13" s="5">
        <f t="shared" si="26"/>
        <v>0</v>
      </c>
      <c r="M13" s="5">
        <f t="shared" si="26"/>
        <v>1</v>
      </c>
      <c r="N13" s="5">
        <f t="shared" si="26"/>
        <v>0</v>
      </c>
      <c r="O13" s="5" t="s">
        <v>36</v>
      </c>
      <c r="P13" s="5">
        <f t="shared" si="8"/>
        <v>1</v>
      </c>
      <c r="Q13" s="5">
        <f t="shared" si="9"/>
        <v>1</v>
      </c>
      <c r="R13" s="5">
        <f t="shared" si="10"/>
        <v>0</v>
      </c>
      <c r="S13" s="5">
        <f t="shared" si="11"/>
        <v>0</v>
      </c>
      <c r="T13" s="5" t="s">
        <v>36</v>
      </c>
      <c r="U13" s="5">
        <f t="shared" si="12"/>
        <v>1</v>
      </c>
      <c r="V13" s="5">
        <f t="shared" si="13"/>
        <v>0</v>
      </c>
      <c r="W13" s="5">
        <f t="shared" si="14"/>
        <v>1</v>
      </c>
      <c r="X13" s="5">
        <f t="shared" si="15"/>
        <v>0</v>
      </c>
      <c r="AB13" s="4">
        <f>MOD(AB9+AB10+AB11,2)</f>
        <v>1</v>
      </c>
      <c r="AC13" s="4">
        <f>MOD(AC9+AC10+AC11,2)</f>
        <v>0</v>
      </c>
      <c r="AD13" s="4">
        <f>MOD(AD9+AD10+AD11,2)</f>
        <v>1</v>
      </c>
      <c r="AE13" s="4">
        <f>MOD(AE9+AE10+AE11,2)</f>
        <v>1</v>
      </c>
      <c r="AF13" s="4" t="s">
        <v>36</v>
      </c>
      <c r="AG13" s="4">
        <f>MOD(AG9+AG10+AG11,2)</f>
        <v>0</v>
      </c>
      <c r="AH13" s="4">
        <f>MOD(AH9+AH10+AH11,2)</f>
        <v>1</v>
      </c>
      <c r="AI13" s="4">
        <f>MOD(AI9+AI10+AI11,2)</f>
        <v>0</v>
      </c>
      <c r="AJ13" s="4">
        <f>MOD(AJ9+AJ10+AJ11,2)</f>
        <v>1</v>
      </c>
      <c r="AK13" s="4" t="s">
        <v>36</v>
      </c>
      <c r="AL13" s="4">
        <f>MOD(AL9+AL10+AL11,2)</f>
        <v>0</v>
      </c>
      <c r="AM13" s="4">
        <f>MOD(AM9+AM10+AM11,2)</f>
        <v>0</v>
      </c>
      <c r="AN13" s="4">
        <f>MOD(AN9+AN10+AN11,2)</f>
        <v>1</v>
      </c>
      <c r="AO13" s="4">
        <f>MOD(AO9+AO10+AO11,2)</f>
        <v>1</v>
      </c>
      <c r="AP13" s="4" t="s">
        <v>36</v>
      </c>
      <c r="AQ13" s="4">
        <f>MOD(AQ9+AQ10+AQ11,2)</f>
        <v>0</v>
      </c>
      <c r="AR13" s="4">
        <f>MOD(AR9+AR10+AR11,2)</f>
        <v>1</v>
      </c>
      <c r="AS13" s="4">
        <f>MOD(AS9+AS10+AS11,2)</f>
        <v>1</v>
      </c>
      <c r="AT13" s="4">
        <f>MOD(AT10+AT11,2)</f>
        <v>0</v>
      </c>
      <c r="AU13" s="8" t="s">
        <v>45</v>
      </c>
      <c r="AV13">
        <f>_xlfn.DECIMAL(_xlfn.CONCAT(AC13,AD13,AE13,AG13,AH13,AI13,AJ13,AL13,AM13,AN13,AO13,AQ13,AR13,AS13,AT13),2)+2^15*IF(AB13=1,-1,0)</f>
        <v>-19146</v>
      </c>
      <c r="AW13" s="9" t="s">
        <v>46</v>
      </c>
      <c r="BB13">
        <f>BB10+BB11</f>
        <v>46390</v>
      </c>
      <c r="BC13" s="9" t="s">
        <v>46</v>
      </c>
      <c r="BD13" s="11"/>
    </row>
    <row r="14" spans="1:56" x14ac:dyDescent="0.2">
      <c r="A14" t="s">
        <v>12</v>
      </c>
      <c r="B14" s="1" t="s">
        <v>22</v>
      </c>
      <c r="C14">
        <f t="shared" si="25"/>
        <v>-524</v>
      </c>
      <c r="E14" t="s">
        <v>34</v>
      </c>
      <c r="F14" s="5">
        <f t="shared" si="6"/>
        <v>1</v>
      </c>
      <c r="G14" s="5">
        <f t="shared" si="2"/>
        <v>1</v>
      </c>
      <c r="H14" s="5">
        <f t="shared" si="2"/>
        <v>1</v>
      </c>
      <c r="I14" s="5">
        <f t="shared" si="2"/>
        <v>1</v>
      </c>
      <c r="J14" s="5" t="s">
        <v>36</v>
      </c>
      <c r="K14" s="5">
        <f t="shared" ref="K14:N14" si="27">VALUE(MID(_xlfn.BASE(MOD((POWER(2,16)+$C14),POWER(2,16)),2,16),COLUMN(J14)-5,1))</f>
        <v>1</v>
      </c>
      <c r="L14" s="5">
        <f t="shared" si="27"/>
        <v>1</v>
      </c>
      <c r="M14" s="5">
        <f t="shared" si="27"/>
        <v>0</v>
      </c>
      <c r="N14" s="5">
        <f t="shared" si="27"/>
        <v>1</v>
      </c>
      <c r="O14" s="5" t="s">
        <v>36</v>
      </c>
      <c r="P14" s="5">
        <f t="shared" si="8"/>
        <v>1</v>
      </c>
      <c r="Q14" s="5">
        <f t="shared" si="9"/>
        <v>1</v>
      </c>
      <c r="R14" s="5">
        <f t="shared" si="10"/>
        <v>1</v>
      </c>
      <c r="S14" s="5">
        <f t="shared" si="11"/>
        <v>1</v>
      </c>
      <c r="T14" s="5" t="s">
        <v>36</v>
      </c>
      <c r="U14" s="5">
        <f t="shared" si="12"/>
        <v>0</v>
      </c>
      <c r="V14" s="5">
        <f t="shared" si="13"/>
        <v>1</v>
      </c>
      <c r="W14" s="5">
        <f t="shared" si="14"/>
        <v>0</v>
      </c>
      <c r="X14" s="5">
        <f t="shared" si="15"/>
        <v>0</v>
      </c>
    </row>
    <row r="15" spans="1:56" x14ac:dyDescent="0.2">
      <c r="A15" t="s">
        <v>13</v>
      </c>
      <c r="B15" s="1" t="s">
        <v>23</v>
      </c>
      <c r="C15">
        <f t="shared" si="25"/>
        <v>-19146</v>
      </c>
      <c r="E15" t="s">
        <v>35</v>
      </c>
      <c r="F15" s="5">
        <f t="shared" si="6"/>
        <v>1</v>
      </c>
      <c r="G15" s="5">
        <f t="shared" si="2"/>
        <v>0</v>
      </c>
      <c r="H15" s="5">
        <f t="shared" si="2"/>
        <v>1</v>
      </c>
      <c r="I15" s="5">
        <f t="shared" si="2"/>
        <v>1</v>
      </c>
      <c r="J15" s="5" t="s">
        <v>36</v>
      </c>
      <c r="K15" s="5">
        <f t="shared" ref="K15:N15" si="28">VALUE(MID(_xlfn.BASE(MOD((POWER(2,16)+$C15),POWER(2,16)),2,16),COLUMN(J15)-5,1))</f>
        <v>0</v>
      </c>
      <c r="L15" s="5">
        <f t="shared" si="28"/>
        <v>1</v>
      </c>
      <c r="M15" s="5">
        <f t="shared" si="28"/>
        <v>0</v>
      </c>
      <c r="N15" s="5">
        <f t="shared" si="28"/>
        <v>1</v>
      </c>
      <c r="O15" s="5" t="s">
        <v>36</v>
      </c>
      <c r="P15" s="5">
        <f t="shared" si="8"/>
        <v>0</v>
      </c>
      <c r="Q15" s="5">
        <f t="shared" si="9"/>
        <v>0</v>
      </c>
      <c r="R15" s="5">
        <f t="shared" si="10"/>
        <v>1</v>
      </c>
      <c r="S15" s="5">
        <f t="shared" si="11"/>
        <v>1</v>
      </c>
      <c r="T15" s="5" t="s">
        <v>36</v>
      </c>
      <c r="U15" s="5">
        <f t="shared" si="12"/>
        <v>0</v>
      </c>
      <c r="V15" s="5">
        <f t="shared" si="13"/>
        <v>1</v>
      </c>
      <c r="W15" s="5">
        <f t="shared" si="14"/>
        <v>1</v>
      </c>
      <c r="X15" s="5">
        <f t="shared" si="15"/>
        <v>0</v>
      </c>
      <c r="AB15" s="13" t="s">
        <v>53</v>
      </c>
      <c r="AC15" s="13"/>
      <c r="AD15">
        <f>AA9</f>
        <v>0</v>
      </c>
      <c r="AF15" s="13" t="s">
        <v>55</v>
      </c>
      <c r="AG15" s="13"/>
      <c r="AH15" s="4">
        <f>IF(MOD(SUM(AL13:AO13,AQ13:AT13),2)=0,1,0)</f>
        <v>1</v>
      </c>
      <c r="AJ15" s="13" t="s">
        <v>54</v>
      </c>
      <c r="AK15" s="13"/>
      <c r="AL15">
        <f>AP9</f>
        <v>0</v>
      </c>
      <c r="AN15" s="13" t="s">
        <v>56</v>
      </c>
      <c r="AO15" s="13"/>
      <c r="AP15">
        <f>IF(SUM(AB13:AT13)=0,1,0)</f>
        <v>0</v>
      </c>
      <c r="AR15" s="13" t="s">
        <v>57</v>
      </c>
      <c r="AS15" s="13"/>
      <c r="AT15" s="4">
        <f>AB13</f>
        <v>1</v>
      </c>
      <c r="AV15" t="s">
        <v>58</v>
      </c>
      <c r="AW15">
        <f>IF(OR(AND(AB10+AB11=0,AB13=1),AND(AB10+AB11=2,AB13=0)),1,0)</f>
        <v>1</v>
      </c>
    </row>
    <row r="17" spans="25:56" ht="15" customHeight="1" x14ac:dyDescent="0.2">
      <c r="Y17" s="6" t="s">
        <v>44</v>
      </c>
      <c r="AA17" s="7">
        <f>TRUNC((AB18+AB19+AB17)/2)</f>
        <v>1</v>
      </c>
      <c r="AB17" s="7">
        <f>TRUNC((AC18+AC19+AC17)/2)</f>
        <v>1</v>
      </c>
      <c r="AC17" s="7">
        <f>TRUNC((AD18+AD19+AD17)/2)</f>
        <v>1</v>
      </c>
      <c r="AD17" s="7">
        <f>TRUNC((AE18+AE19+AE17)/2)</f>
        <v>1</v>
      </c>
      <c r="AE17" s="7">
        <f>AF17</f>
        <v>1</v>
      </c>
      <c r="AF17" s="7">
        <f>TRUNC((AG18+AG19+AG17)/2)</f>
        <v>1</v>
      </c>
      <c r="AG17" s="7">
        <f>TRUNC((AH18+AH19+AH17)/2)</f>
        <v>1</v>
      </c>
      <c r="AH17" s="7">
        <f>TRUNC((AI18+AI19+AI17)/2)</f>
        <v>0</v>
      </c>
      <c r="AI17" s="7">
        <f>TRUNC((AJ18+AJ19+AJ17)/2)</f>
        <v>1</v>
      </c>
      <c r="AJ17" s="7">
        <f>AK17</f>
        <v>1</v>
      </c>
      <c r="AK17" s="7">
        <f>TRUNC((AL18+AL19+AL17)/2)</f>
        <v>1</v>
      </c>
      <c r="AL17" s="7">
        <f>TRUNC((AM18+AM19+AM17)/2)</f>
        <v>1</v>
      </c>
      <c r="AM17" s="7">
        <f>TRUNC((AN18+AN19+AN17)/2)</f>
        <v>1</v>
      </c>
      <c r="AN17" s="7">
        <f>TRUNC((AO18+AO19+AO17)/2)</f>
        <v>1</v>
      </c>
      <c r="AO17" s="7">
        <f>AP17</f>
        <v>0</v>
      </c>
      <c r="AP17" s="7">
        <f>TRUNC((AQ18+AQ19+AQ17)/2)</f>
        <v>0</v>
      </c>
      <c r="AQ17" s="7">
        <f>TRUNC((AR18+AR19+AR17)/2)</f>
        <v>1</v>
      </c>
      <c r="AR17" s="7">
        <f>TRUNC((AS18+AS19+AS17)/2)</f>
        <v>1</v>
      </c>
      <c r="AS17" s="7">
        <f>TRUNC((AT18+AT19)/2)</f>
        <v>0</v>
      </c>
      <c r="BD17" s="11" t="s">
        <v>70</v>
      </c>
    </row>
    <row r="18" spans="25:56" ht="17" x14ac:dyDescent="0.25">
      <c r="Y18" s="12" t="s">
        <v>39</v>
      </c>
      <c r="Z18" s="3" t="s">
        <v>41</v>
      </c>
      <c r="AA18" s="2"/>
      <c r="AB18" s="4">
        <f>F5</f>
        <v>0</v>
      </c>
      <c r="AC18" s="4">
        <f t="shared" ref="AC18:AT18" si="29">G5</f>
        <v>0</v>
      </c>
      <c r="AD18" s="4">
        <f t="shared" si="29"/>
        <v>1</v>
      </c>
      <c r="AE18" s="4">
        <f t="shared" si="29"/>
        <v>1</v>
      </c>
      <c r="AF18" s="4" t="str">
        <f t="shared" si="29"/>
        <v>.</v>
      </c>
      <c r="AG18" s="4">
        <f t="shared" si="29"/>
        <v>1</v>
      </c>
      <c r="AH18" s="4">
        <f t="shared" si="29"/>
        <v>1</v>
      </c>
      <c r="AI18" s="4">
        <f t="shared" si="29"/>
        <v>0</v>
      </c>
      <c r="AJ18" s="4">
        <f t="shared" si="29"/>
        <v>1</v>
      </c>
      <c r="AK18" s="4" t="str">
        <f t="shared" si="29"/>
        <v>.</v>
      </c>
      <c r="AL18" s="4">
        <f t="shared" si="29"/>
        <v>0</v>
      </c>
      <c r="AM18" s="4">
        <f t="shared" si="29"/>
        <v>0</v>
      </c>
      <c r="AN18" s="4">
        <f t="shared" si="29"/>
        <v>0</v>
      </c>
      <c r="AO18" s="4">
        <f t="shared" si="29"/>
        <v>1</v>
      </c>
      <c r="AP18" s="4" t="str">
        <f t="shared" si="29"/>
        <v>.</v>
      </c>
      <c r="AQ18" s="4">
        <f t="shared" si="29"/>
        <v>0</v>
      </c>
      <c r="AR18" s="4">
        <f t="shared" si="29"/>
        <v>1</v>
      </c>
      <c r="AS18" s="4">
        <f t="shared" si="29"/>
        <v>1</v>
      </c>
      <c r="AT18" s="4">
        <f t="shared" si="29"/>
        <v>0</v>
      </c>
      <c r="AY18" s="12" t="s">
        <v>39</v>
      </c>
      <c r="AZ18" s="3" t="s">
        <v>49</v>
      </c>
      <c r="BB18">
        <f>C5</f>
        <v>15638</v>
      </c>
      <c r="BD18" s="11"/>
    </row>
    <row r="19" spans="25:56" ht="17" x14ac:dyDescent="0.25">
      <c r="Y19" s="12"/>
      <c r="Z19" s="3" t="s">
        <v>61</v>
      </c>
      <c r="AA19" s="2"/>
      <c r="AB19" s="4">
        <f>F10</f>
        <v>1</v>
      </c>
      <c r="AC19" s="4">
        <f t="shared" ref="AC19:AT19" si="30">G10</f>
        <v>1</v>
      </c>
      <c r="AD19" s="4">
        <f t="shared" si="30"/>
        <v>0</v>
      </c>
      <c r="AE19" s="4">
        <f t="shared" si="30"/>
        <v>0</v>
      </c>
      <c r="AF19" s="4" t="str">
        <f t="shared" si="30"/>
        <v>.</v>
      </c>
      <c r="AG19" s="4">
        <f t="shared" si="30"/>
        <v>0</v>
      </c>
      <c r="AH19" s="4">
        <f t="shared" si="30"/>
        <v>1</v>
      </c>
      <c r="AI19" s="4">
        <f t="shared" si="30"/>
        <v>0</v>
      </c>
      <c r="AJ19" s="4">
        <f t="shared" si="30"/>
        <v>0</v>
      </c>
      <c r="AK19" s="4" t="str">
        <f t="shared" si="30"/>
        <v>.</v>
      </c>
      <c r="AL19" s="4">
        <f t="shared" si="30"/>
        <v>1</v>
      </c>
      <c r="AM19" s="4">
        <f t="shared" si="30"/>
        <v>1</v>
      </c>
      <c r="AN19" s="4">
        <f t="shared" si="30"/>
        <v>1</v>
      </c>
      <c r="AO19" s="4">
        <f t="shared" si="30"/>
        <v>1</v>
      </c>
      <c r="AP19" s="4" t="str">
        <f t="shared" si="30"/>
        <v>.</v>
      </c>
      <c r="AQ19" s="4">
        <f t="shared" si="30"/>
        <v>0</v>
      </c>
      <c r="AR19" s="4">
        <f t="shared" si="30"/>
        <v>1</v>
      </c>
      <c r="AS19" s="4">
        <f t="shared" si="30"/>
        <v>1</v>
      </c>
      <c r="AT19" s="4">
        <f t="shared" si="30"/>
        <v>0</v>
      </c>
      <c r="AU19" s="1"/>
      <c r="AY19" s="12"/>
      <c r="AZ19" s="3" t="s">
        <v>62</v>
      </c>
      <c r="BB19">
        <f>C10</f>
        <v>-15114</v>
      </c>
      <c r="BD19" s="11"/>
    </row>
    <row r="20" spans="25:56" x14ac:dyDescent="0.2"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42</v>
      </c>
      <c r="AH20" s="1" t="s">
        <v>42</v>
      </c>
      <c r="AI20" s="1" t="s">
        <v>42</v>
      </c>
      <c r="AJ20" s="1" t="s">
        <v>42</v>
      </c>
      <c r="AK20" s="1" t="s">
        <v>42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  <c r="AQ20" s="1" t="s">
        <v>42</v>
      </c>
      <c r="AR20" s="1" t="s">
        <v>42</v>
      </c>
      <c r="AS20" s="1" t="s">
        <v>42</v>
      </c>
      <c r="AT20" s="1" t="s">
        <v>43</v>
      </c>
      <c r="AX20" t="s">
        <v>47</v>
      </c>
      <c r="AZ20" s="1" t="s">
        <v>50</v>
      </c>
      <c r="BA20" s="1" t="s">
        <v>50</v>
      </c>
      <c r="BB20" s="1" t="s">
        <v>51</v>
      </c>
      <c r="BD20" s="11"/>
    </row>
    <row r="21" spans="25:56" ht="17" x14ac:dyDescent="0.2">
      <c r="AB21" s="4">
        <f>MOD(AB17+AB18+AB19,2)</f>
        <v>0</v>
      </c>
      <c r="AC21" s="4">
        <f>MOD(AC17+AC18+AC19,2)</f>
        <v>0</v>
      </c>
      <c r="AD21" s="4">
        <f>MOD(AD17+AD18+AD19,2)</f>
        <v>0</v>
      </c>
      <c r="AE21" s="4">
        <f>MOD(AE17+AE18+AE19,2)</f>
        <v>0</v>
      </c>
      <c r="AF21" s="4" t="s">
        <v>36</v>
      </c>
      <c r="AG21" s="4">
        <f>MOD(AG17+AG18+AG19,2)</f>
        <v>0</v>
      </c>
      <c r="AH21" s="4">
        <f>MOD(AH17+AH18+AH19,2)</f>
        <v>0</v>
      </c>
      <c r="AI21" s="4">
        <f>MOD(AI17+AI18+AI19,2)</f>
        <v>1</v>
      </c>
      <c r="AJ21" s="4">
        <f>MOD(AJ17+AJ18+AJ19,2)</f>
        <v>0</v>
      </c>
      <c r="AK21" s="4" t="s">
        <v>36</v>
      </c>
      <c r="AL21" s="4">
        <f>MOD(AL17+AL18+AL19,2)</f>
        <v>0</v>
      </c>
      <c r="AM21" s="4">
        <f>MOD(AM17+AM18+AM19,2)</f>
        <v>0</v>
      </c>
      <c r="AN21" s="4">
        <f>MOD(AN17+AN18+AN19,2)</f>
        <v>0</v>
      </c>
      <c r="AO21" s="4">
        <f>MOD(AO17+AO18+AO19,2)</f>
        <v>0</v>
      </c>
      <c r="AP21" s="4" t="s">
        <v>36</v>
      </c>
      <c r="AQ21" s="4">
        <f>MOD(AQ17+AQ18+AQ19,2)</f>
        <v>1</v>
      </c>
      <c r="AR21" s="4">
        <f>MOD(AR17+AR18+AR19,2)</f>
        <v>1</v>
      </c>
      <c r="AS21" s="4">
        <f>MOD(AS17+AS18+AS19,2)</f>
        <v>0</v>
      </c>
      <c r="AT21" s="4">
        <f>MOD(AT18+AT19,2)</f>
        <v>0</v>
      </c>
      <c r="AU21" s="8" t="s">
        <v>45</v>
      </c>
      <c r="AV21">
        <f>_xlfn.DECIMAL(_xlfn.CONCAT(AC21,AD21,AE21,AG21,AH21,AI21,AJ21,AL21,AM21,AN21,AO21,AQ21,AR21,AS21,AT21),2)+2^15*IF(AB21=1,-1,0)</f>
        <v>524</v>
      </c>
      <c r="AW21" s="9" t="s">
        <v>46</v>
      </c>
      <c r="BB21">
        <f>BB18+BB19</f>
        <v>524</v>
      </c>
      <c r="BC21" s="9" t="s">
        <v>46</v>
      </c>
      <c r="BD21" s="11"/>
    </row>
    <row r="23" spans="25:56" x14ac:dyDescent="0.2">
      <c r="AB23" s="13" t="s">
        <v>53</v>
      </c>
      <c r="AC23" s="13"/>
      <c r="AD23">
        <f>AA17</f>
        <v>1</v>
      </c>
      <c r="AF23" s="13" t="s">
        <v>55</v>
      </c>
      <c r="AG23" s="13"/>
      <c r="AH23" s="4">
        <f>IF(MOD(SUM(AL21:AO21,AQ21:AT21),2)=0,1,0)</f>
        <v>1</v>
      </c>
      <c r="AJ23" s="13" t="s">
        <v>54</v>
      </c>
      <c r="AK23" s="13"/>
      <c r="AL23">
        <f>AP17</f>
        <v>0</v>
      </c>
      <c r="AN23" s="13" t="s">
        <v>56</v>
      </c>
      <c r="AO23" s="13"/>
      <c r="AP23">
        <f>IF(SUM(AB21:AT21)=0,1,0)</f>
        <v>0</v>
      </c>
      <c r="AR23" s="13" t="s">
        <v>57</v>
      </c>
      <c r="AS23" s="13"/>
      <c r="AT23" s="4">
        <f>AB21</f>
        <v>0</v>
      </c>
      <c r="AV23" t="s">
        <v>58</v>
      </c>
      <c r="AW23">
        <f>IF(OR(AND(AB18+AB19=0,AB21=1),AND(AB18+AB19=2,AB21=0)),1,0)</f>
        <v>0</v>
      </c>
    </row>
    <row r="25" spans="25:56" ht="15" customHeight="1" x14ac:dyDescent="0.2">
      <c r="Y25" s="6" t="s">
        <v>44</v>
      </c>
      <c r="AA25" s="7">
        <f>TRUNC((AB26+AB27+AB25)/2)</f>
        <v>1</v>
      </c>
      <c r="AB25" s="7">
        <f>TRUNC((AC26+AC27+AC25)/2)</f>
        <v>1</v>
      </c>
      <c r="AC25" s="7">
        <f>TRUNC((AD26+AD27+AD25)/2)</f>
        <v>0</v>
      </c>
      <c r="AD25" s="7">
        <f>TRUNC((AE26+AE27+AE25)/2)</f>
        <v>0</v>
      </c>
      <c r="AE25" s="7">
        <f>AF25</f>
        <v>0</v>
      </c>
      <c r="AF25" s="7">
        <f>TRUNC((AG26+AG27+AG25)/2)</f>
        <v>0</v>
      </c>
      <c r="AG25" s="7">
        <f>TRUNC((AH26+AH27+AH25)/2)</f>
        <v>0</v>
      </c>
      <c r="AH25" s="7">
        <f>TRUNC((AI26+AI27+AI25)/2)</f>
        <v>0</v>
      </c>
      <c r="AI25" s="7">
        <f>TRUNC((AJ26+AJ27+AJ25)/2)</f>
        <v>0</v>
      </c>
      <c r="AJ25" s="7">
        <f>AK25</f>
        <v>1</v>
      </c>
      <c r="AK25" s="7">
        <f>TRUNC((AL26+AL27+AL25)/2)</f>
        <v>1</v>
      </c>
      <c r="AL25" s="7">
        <f>TRUNC((AM26+AM27+AM25)/2)</f>
        <v>1</v>
      </c>
      <c r="AM25" s="7">
        <f>TRUNC((AN26+AN27+AN25)/2)</f>
        <v>1</v>
      </c>
      <c r="AN25" s="7">
        <f>TRUNC((AO26+AO27+AO25)/2)</f>
        <v>1</v>
      </c>
      <c r="AO25" s="7">
        <f>AP25</f>
        <v>1</v>
      </c>
      <c r="AP25" s="7">
        <f>TRUNC((AQ26+AQ27+AQ25)/2)</f>
        <v>1</v>
      </c>
      <c r="AQ25" s="7">
        <f>TRUNC((AR26+AR27+AR25)/2)</f>
        <v>1</v>
      </c>
      <c r="AR25" s="7">
        <f>TRUNC((AS26+AS27+AS25)/2)</f>
        <v>1</v>
      </c>
      <c r="AS25" s="7">
        <f>TRUNC((AT26+AT27)/2)</f>
        <v>0</v>
      </c>
      <c r="BD25" s="11" t="s">
        <v>71</v>
      </c>
    </row>
    <row r="26" spans="25:56" ht="17" x14ac:dyDescent="0.25">
      <c r="Y26" s="12" t="s">
        <v>39</v>
      </c>
      <c r="Z26" s="3" t="s">
        <v>61</v>
      </c>
      <c r="AA26" s="2"/>
      <c r="AB26" s="4">
        <f>F10</f>
        <v>1</v>
      </c>
      <c r="AC26" s="4">
        <f t="shared" ref="AC26:AT26" si="31">G10</f>
        <v>1</v>
      </c>
      <c r="AD26" s="4">
        <f t="shared" si="31"/>
        <v>0</v>
      </c>
      <c r="AE26" s="4">
        <f t="shared" si="31"/>
        <v>0</v>
      </c>
      <c r="AF26" s="4" t="str">
        <f t="shared" si="31"/>
        <v>.</v>
      </c>
      <c r="AG26" s="4">
        <f t="shared" si="31"/>
        <v>0</v>
      </c>
      <c r="AH26" s="4">
        <f t="shared" si="31"/>
        <v>1</v>
      </c>
      <c r="AI26" s="4">
        <f t="shared" si="31"/>
        <v>0</v>
      </c>
      <c r="AJ26" s="4">
        <f t="shared" si="31"/>
        <v>0</v>
      </c>
      <c r="AK26" s="4" t="str">
        <f t="shared" si="31"/>
        <v>.</v>
      </c>
      <c r="AL26" s="4">
        <f t="shared" si="31"/>
        <v>1</v>
      </c>
      <c r="AM26" s="4">
        <f t="shared" si="31"/>
        <v>1</v>
      </c>
      <c r="AN26" s="4">
        <f t="shared" si="31"/>
        <v>1</v>
      </c>
      <c r="AO26" s="4">
        <f t="shared" si="31"/>
        <v>1</v>
      </c>
      <c r="AP26" s="4" t="str">
        <f t="shared" si="31"/>
        <v>.</v>
      </c>
      <c r="AQ26" s="4">
        <f t="shared" si="31"/>
        <v>0</v>
      </c>
      <c r="AR26" s="4">
        <f t="shared" si="31"/>
        <v>1</v>
      </c>
      <c r="AS26" s="4">
        <f t="shared" si="31"/>
        <v>1</v>
      </c>
      <c r="AT26" s="4">
        <f t="shared" si="31"/>
        <v>0</v>
      </c>
      <c r="AY26" s="12" t="s">
        <v>39</v>
      </c>
      <c r="AZ26" s="3" t="s">
        <v>62</v>
      </c>
      <c r="BB26">
        <f>C10</f>
        <v>-15114</v>
      </c>
      <c r="BD26" s="11"/>
    </row>
    <row r="27" spans="25:56" ht="17" x14ac:dyDescent="0.25">
      <c r="Y27" s="12"/>
      <c r="Z27" s="3" t="s">
        <v>63</v>
      </c>
      <c r="AA27" s="2"/>
      <c r="AB27" s="4">
        <f>F11</f>
        <v>1</v>
      </c>
      <c r="AC27" s="4">
        <f t="shared" ref="AC27" si="32">G11</f>
        <v>1</v>
      </c>
      <c r="AD27" s="4">
        <f t="shared" ref="AD27" si="33">H11</f>
        <v>0</v>
      </c>
      <c r="AE27" s="4">
        <f t="shared" ref="AE27" si="34">I11</f>
        <v>0</v>
      </c>
      <c r="AF27" s="4" t="str">
        <f t="shared" ref="AF27" si="35">J11</f>
        <v>.</v>
      </c>
      <c r="AG27" s="4">
        <f t="shared" ref="AG27" si="36">K11</f>
        <v>0</v>
      </c>
      <c r="AH27" s="4">
        <f t="shared" ref="AH27" si="37">L11</f>
        <v>0</v>
      </c>
      <c r="AI27" s="4">
        <f t="shared" ref="AI27" si="38">M11</f>
        <v>1</v>
      </c>
      <c r="AJ27" s="4">
        <f t="shared" ref="AJ27" si="39">N11</f>
        <v>0</v>
      </c>
      <c r="AK27" s="4" t="str">
        <f t="shared" ref="AK27" si="40">O11</f>
        <v>.</v>
      </c>
      <c r="AL27" s="4">
        <f t="shared" ref="AL27" si="41">P11</f>
        <v>1</v>
      </c>
      <c r="AM27" s="4">
        <f t="shared" ref="AM27" si="42">Q11</f>
        <v>1</v>
      </c>
      <c r="AN27" s="4">
        <f t="shared" ref="AN27" si="43">R11</f>
        <v>1</v>
      </c>
      <c r="AO27" s="4">
        <f t="shared" ref="AO27" si="44">S11</f>
        <v>0</v>
      </c>
      <c r="AP27" s="4" t="str">
        <f t="shared" ref="AP27" si="45">T11</f>
        <v>.</v>
      </c>
      <c r="AQ27" s="4">
        <f t="shared" ref="AQ27" si="46">U11</f>
        <v>1</v>
      </c>
      <c r="AR27" s="4">
        <f t="shared" ref="AR27" si="47">V11</f>
        <v>0</v>
      </c>
      <c r="AS27" s="4">
        <f t="shared" ref="AS27" si="48">W11</f>
        <v>1</v>
      </c>
      <c r="AT27" s="4">
        <f t="shared" ref="AT27" si="49">X11</f>
        <v>0</v>
      </c>
      <c r="AU27" s="1"/>
      <c r="AY27" s="12"/>
      <c r="AZ27" s="3" t="s">
        <v>64</v>
      </c>
      <c r="BB27">
        <f>C11</f>
        <v>-15638</v>
      </c>
      <c r="BD27" s="11"/>
    </row>
    <row r="28" spans="25:56" x14ac:dyDescent="0.2"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42</v>
      </c>
      <c r="AJ28" s="1" t="s">
        <v>42</v>
      </c>
      <c r="AK28" s="1" t="s">
        <v>42</v>
      </c>
      <c r="AL28" s="1" t="s">
        <v>42</v>
      </c>
      <c r="AM28" s="1" t="s">
        <v>42</v>
      </c>
      <c r="AN28" s="1" t="s">
        <v>42</v>
      </c>
      <c r="AO28" s="1" t="s">
        <v>42</v>
      </c>
      <c r="AP28" s="1" t="s">
        <v>42</v>
      </c>
      <c r="AQ28" s="1" t="s">
        <v>42</v>
      </c>
      <c r="AR28" s="1" t="s">
        <v>42</v>
      </c>
      <c r="AS28" s="1" t="s">
        <v>42</v>
      </c>
      <c r="AT28" s="1" t="s">
        <v>43</v>
      </c>
      <c r="AX28" t="s">
        <v>47</v>
      </c>
      <c r="AZ28" s="1" t="s">
        <v>50</v>
      </c>
      <c r="BA28" s="1" t="s">
        <v>50</v>
      </c>
      <c r="BB28" s="1" t="s">
        <v>51</v>
      </c>
      <c r="BD28" s="11"/>
    </row>
    <row r="29" spans="25:56" ht="17" x14ac:dyDescent="0.2">
      <c r="AB29" s="4">
        <f>MOD(AB25+AB26+AB27,2)</f>
        <v>1</v>
      </c>
      <c r="AC29" s="4">
        <f>MOD(AC25+AC26+AC27,2)</f>
        <v>0</v>
      </c>
      <c r="AD29" s="4">
        <f>MOD(AD25+AD26+AD27,2)</f>
        <v>0</v>
      </c>
      <c r="AE29" s="4">
        <f>MOD(AE25+AE26+AE27,2)</f>
        <v>0</v>
      </c>
      <c r="AF29" s="4" t="s">
        <v>36</v>
      </c>
      <c r="AG29" s="4">
        <f>MOD(AG25+AG26+AG27,2)</f>
        <v>0</v>
      </c>
      <c r="AH29" s="4">
        <f>MOD(AH25+AH26+AH27,2)</f>
        <v>1</v>
      </c>
      <c r="AI29" s="4">
        <f>MOD(AI25+AI26+AI27,2)</f>
        <v>1</v>
      </c>
      <c r="AJ29" s="4">
        <f>MOD(AJ25+AJ26+AJ27,2)</f>
        <v>1</v>
      </c>
      <c r="AK29" s="4" t="s">
        <v>36</v>
      </c>
      <c r="AL29" s="4">
        <f>MOD(AL25+AL26+AL27,2)</f>
        <v>1</v>
      </c>
      <c r="AM29" s="4">
        <f>MOD(AM25+AM26+AM27,2)</f>
        <v>1</v>
      </c>
      <c r="AN29" s="4">
        <f>MOD(AN25+AN26+AN27,2)</f>
        <v>1</v>
      </c>
      <c r="AO29" s="4">
        <f>MOD(AO25+AO26+AO27,2)</f>
        <v>0</v>
      </c>
      <c r="AP29" s="4" t="s">
        <v>36</v>
      </c>
      <c r="AQ29" s="4">
        <f>MOD(AQ25+AQ26+AQ27,2)</f>
        <v>0</v>
      </c>
      <c r="AR29" s="4">
        <f>MOD(AR25+AR26+AR27,2)</f>
        <v>0</v>
      </c>
      <c r="AS29" s="4">
        <f>MOD(AS25+AS26+AS27,2)</f>
        <v>0</v>
      </c>
      <c r="AT29" s="4">
        <f>MOD(AT26+AT27,2)</f>
        <v>0</v>
      </c>
      <c r="AU29" s="8" t="s">
        <v>45</v>
      </c>
      <c r="AV29">
        <f>_xlfn.DECIMAL(_xlfn.CONCAT(AC29,AD29,AE29,AG29,AH29,AI29,AJ29,AL29,AM29,AN29,AO29,AQ29,AR29,AS29,AT29),2)+2^15*IF(AB29=1,-1,0)</f>
        <v>-30752</v>
      </c>
      <c r="AW29" s="9" t="s">
        <v>46</v>
      </c>
      <c r="BB29">
        <f>BB26+BB27</f>
        <v>-30752</v>
      </c>
      <c r="BC29" s="9" t="s">
        <v>46</v>
      </c>
      <c r="BD29" s="11"/>
    </row>
    <row r="31" spans="25:56" x14ac:dyDescent="0.2">
      <c r="AB31" s="13" t="s">
        <v>53</v>
      </c>
      <c r="AC31" s="13"/>
      <c r="AD31">
        <f>AA25</f>
        <v>1</v>
      </c>
      <c r="AF31" s="13" t="s">
        <v>55</v>
      </c>
      <c r="AG31" s="13"/>
      <c r="AH31" s="4">
        <f>IF(MOD(SUM(AL29:AO29,AQ29:AT29),2)=0,1,0)</f>
        <v>0</v>
      </c>
      <c r="AJ31" s="13" t="s">
        <v>54</v>
      </c>
      <c r="AK31" s="13"/>
      <c r="AL31">
        <f>AP25</f>
        <v>1</v>
      </c>
      <c r="AN31" s="13" t="s">
        <v>56</v>
      </c>
      <c r="AO31" s="13"/>
      <c r="AP31">
        <f>IF(SUM(AB29:AT29)=0,1,0)</f>
        <v>0</v>
      </c>
      <c r="AR31" s="13" t="s">
        <v>57</v>
      </c>
      <c r="AS31" s="13"/>
      <c r="AT31" s="4">
        <f>AB29</f>
        <v>1</v>
      </c>
      <c r="AV31" t="s">
        <v>58</v>
      </c>
      <c r="AW31">
        <f>IF(OR(AND(AB26+AB27=0,AB29=1),AND(AB26+AB27=2,AB29=0)),1,0)</f>
        <v>0</v>
      </c>
    </row>
    <row r="33" spans="25:56" ht="15" customHeight="1" x14ac:dyDescent="0.2">
      <c r="Y33" s="6" t="s">
        <v>44</v>
      </c>
      <c r="AA33" s="7">
        <f>TRUNC((AB34+AB35+AB33)/2)</f>
        <v>1</v>
      </c>
      <c r="AB33" s="7">
        <f>TRUNC((AC34+AC35+AC33)/2)</f>
        <v>0</v>
      </c>
      <c r="AC33" s="7">
        <f>TRUNC((AD34+AD35+AD33)/2)</f>
        <v>0</v>
      </c>
      <c r="AD33" s="7">
        <f>TRUNC((AE34+AE35+AE33)/2)</f>
        <v>0</v>
      </c>
      <c r="AE33" s="7">
        <f>AF33</f>
        <v>0</v>
      </c>
      <c r="AF33" s="7">
        <f>TRUNC((AG34+AG35+AG33)/2)</f>
        <v>0</v>
      </c>
      <c r="AG33" s="7">
        <f>TRUNC((AH34+AH35+AH33)/2)</f>
        <v>1</v>
      </c>
      <c r="AH33" s="7">
        <f>TRUNC((AI34+AI35+AI33)/2)</f>
        <v>1</v>
      </c>
      <c r="AI33" s="7">
        <f>TRUNC((AJ34+AJ35+AJ33)/2)</f>
        <v>1</v>
      </c>
      <c r="AJ33" s="7">
        <f>AK33</f>
        <v>1</v>
      </c>
      <c r="AK33" s="7">
        <f>TRUNC((AL34+AL35+AL33)/2)</f>
        <v>1</v>
      </c>
      <c r="AL33" s="7">
        <f>TRUNC((AM34+AM35+AM33)/2)</f>
        <v>1</v>
      </c>
      <c r="AM33" s="7">
        <f>TRUNC((AN34+AN35+AN33)/2)</f>
        <v>1</v>
      </c>
      <c r="AN33" s="7">
        <f>TRUNC((AO34+AO35+AO33)/2)</f>
        <v>0</v>
      </c>
      <c r="AO33" s="7">
        <f>AP33</f>
        <v>0</v>
      </c>
      <c r="AP33" s="7">
        <f>TRUNC((AQ34+AQ35+AQ33)/2)</f>
        <v>0</v>
      </c>
      <c r="AQ33" s="7">
        <f>TRUNC((AR34+AR35+AR33)/2)</f>
        <v>0</v>
      </c>
      <c r="AR33" s="7">
        <f>TRUNC((AS34+AS35+AS33)/2)</f>
        <v>0</v>
      </c>
      <c r="AS33" s="7">
        <f>TRUNC((AT34+AT35)/2)</f>
        <v>0</v>
      </c>
      <c r="BD33" s="11" t="s">
        <v>72</v>
      </c>
    </row>
    <row r="34" spans="25:56" ht="17" x14ac:dyDescent="0.25">
      <c r="Y34" s="12" t="s">
        <v>39</v>
      </c>
      <c r="Z34" s="3" t="s">
        <v>63</v>
      </c>
      <c r="AA34" s="2"/>
      <c r="AB34" s="4">
        <f>F11</f>
        <v>1</v>
      </c>
      <c r="AC34" s="4">
        <f t="shared" ref="AC34:AT34" si="50">G11</f>
        <v>1</v>
      </c>
      <c r="AD34" s="4">
        <f t="shared" si="50"/>
        <v>0</v>
      </c>
      <c r="AE34" s="4">
        <f t="shared" si="50"/>
        <v>0</v>
      </c>
      <c r="AF34" s="4" t="str">
        <f t="shared" si="50"/>
        <v>.</v>
      </c>
      <c r="AG34" s="4">
        <f t="shared" si="50"/>
        <v>0</v>
      </c>
      <c r="AH34" s="4">
        <f t="shared" si="50"/>
        <v>0</v>
      </c>
      <c r="AI34" s="4">
        <f t="shared" si="50"/>
        <v>1</v>
      </c>
      <c r="AJ34" s="4">
        <f t="shared" si="50"/>
        <v>0</v>
      </c>
      <c r="AK34" s="4" t="str">
        <f t="shared" si="50"/>
        <v>.</v>
      </c>
      <c r="AL34" s="4">
        <f t="shared" si="50"/>
        <v>1</v>
      </c>
      <c r="AM34" s="4">
        <f t="shared" si="50"/>
        <v>1</v>
      </c>
      <c r="AN34" s="4">
        <f t="shared" si="50"/>
        <v>1</v>
      </c>
      <c r="AO34" s="4">
        <f t="shared" si="50"/>
        <v>0</v>
      </c>
      <c r="AP34" s="4" t="str">
        <f t="shared" si="50"/>
        <v>.</v>
      </c>
      <c r="AQ34" s="4">
        <f t="shared" si="50"/>
        <v>1</v>
      </c>
      <c r="AR34" s="4">
        <f t="shared" si="50"/>
        <v>0</v>
      </c>
      <c r="AS34" s="4">
        <f t="shared" si="50"/>
        <v>1</v>
      </c>
      <c r="AT34" s="4">
        <f t="shared" si="50"/>
        <v>0</v>
      </c>
      <c r="AY34" s="12" t="s">
        <v>39</v>
      </c>
      <c r="AZ34" s="3" t="s">
        <v>64</v>
      </c>
      <c r="BB34">
        <f>C11</f>
        <v>-15638</v>
      </c>
      <c r="BD34" s="11"/>
    </row>
    <row r="35" spans="25:56" ht="17" x14ac:dyDescent="0.25">
      <c r="Y35" s="12"/>
      <c r="Z35" s="3" t="s">
        <v>65</v>
      </c>
      <c r="AA35" s="2"/>
      <c r="AB35" s="4">
        <f>F12</f>
        <v>1</v>
      </c>
      <c r="AC35" s="4">
        <f t="shared" ref="AC35" si="51">G12</f>
        <v>0</v>
      </c>
      <c r="AD35" s="4">
        <f t="shared" ref="AD35" si="52">H12</f>
        <v>0</v>
      </c>
      <c r="AE35" s="4">
        <f t="shared" ref="AE35" si="53">I12</f>
        <v>0</v>
      </c>
      <c r="AF35" s="4" t="str">
        <f t="shared" ref="AF35" si="54">J12</f>
        <v>.</v>
      </c>
      <c r="AG35" s="4">
        <f t="shared" ref="AG35" si="55">K12</f>
        <v>0</v>
      </c>
      <c r="AH35" s="4">
        <f t="shared" ref="AH35" si="56">L12</f>
        <v>1</v>
      </c>
      <c r="AI35" s="4">
        <f t="shared" ref="AI35" si="57">M12</f>
        <v>1</v>
      </c>
      <c r="AJ35" s="4">
        <f t="shared" ref="AJ35" si="58">N12</f>
        <v>1</v>
      </c>
      <c r="AK35" s="4" t="str">
        <f t="shared" ref="AK35" si="59">O12</f>
        <v>.</v>
      </c>
      <c r="AL35" s="4">
        <f t="shared" ref="AL35" si="60">P12</f>
        <v>1</v>
      </c>
      <c r="AM35" s="4">
        <f t="shared" ref="AM35" si="61">Q12</f>
        <v>1</v>
      </c>
      <c r="AN35" s="4">
        <f t="shared" ref="AN35" si="62">R12</f>
        <v>1</v>
      </c>
      <c r="AO35" s="4">
        <f t="shared" ref="AO35" si="63">S12</f>
        <v>0</v>
      </c>
      <c r="AP35" s="4" t="str">
        <f t="shared" ref="AP35" si="64">T12</f>
        <v>.</v>
      </c>
      <c r="AQ35" s="4">
        <f t="shared" ref="AQ35" si="65">U12</f>
        <v>0</v>
      </c>
      <c r="AR35" s="4">
        <f t="shared" ref="AR35" si="66">V12</f>
        <v>0</v>
      </c>
      <c r="AS35" s="4">
        <f t="shared" ref="AS35" si="67">W12</f>
        <v>0</v>
      </c>
      <c r="AT35" s="4">
        <f t="shared" ref="AT35" si="68">X12</f>
        <v>0</v>
      </c>
      <c r="AU35" s="1"/>
      <c r="AY35" s="12"/>
      <c r="AZ35" s="3" t="s">
        <v>66</v>
      </c>
      <c r="BB35">
        <f>C12</f>
        <v>-30752</v>
      </c>
      <c r="BD35" s="11"/>
    </row>
    <row r="36" spans="25:56" x14ac:dyDescent="0.2">
      <c r="Z36" s="1" t="s">
        <v>42</v>
      </c>
      <c r="AA36" s="1" t="s">
        <v>42</v>
      </c>
      <c r="AB36" s="1" t="s">
        <v>42</v>
      </c>
      <c r="AC36" s="1" t="s">
        <v>42</v>
      </c>
      <c r="AD36" s="1" t="s">
        <v>42</v>
      </c>
      <c r="AE36" s="1" t="s">
        <v>42</v>
      </c>
      <c r="AF36" s="1" t="s">
        <v>42</v>
      </c>
      <c r="AG36" s="1" t="s">
        <v>42</v>
      </c>
      <c r="AH36" s="1" t="s">
        <v>42</v>
      </c>
      <c r="AI36" s="1" t="s">
        <v>42</v>
      </c>
      <c r="AJ36" s="1" t="s">
        <v>42</v>
      </c>
      <c r="AK36" s="1" t="s">
        <v>42</v>
      </c>
      <c r="AL36" s="1" t="s">
        <v>42</v>
      </c>
      <c r="AM36" s="1" t="s">
        <v>42</v>
      </c>
      <c r="AN36" s="1" t="s">
        <v>42</v>
      </c>
      <c r="AO36" s="1" t="s">
        <v>42</v>
      </c>
      <c r="AP36" s="1" t="s">
        <v>42</v>
      </c>
      <c r="AQ36" s="1" t="s">
        <v>42</v>
      </c>
      <c r="AR36" s="1" t="s">
        <v>42</v>
      </c>
      <c r="AS36" s="1" t="s">
        <v>42</v>
      </c>
      <c r="AT36" s="1" t="s">
        <v>43</v>
      </c>
      <c r="AX36" t="s">
        <v>47</v>
      </c>
      <c r="AZ36" s="1" t="s">
        <v>50</v>
      </c>
      <c r="BA36" s="1" t="s">
        <v>50</v>
      </c>
      <c r="BB36" s="1" t="s">
        <v>51</v>
      </c>
      <c r="BD36" s="11"/>
    </row>
    <row r="37" spans="25:56" ht="17" x14ac:dyDescent="0.2">
      <c r="AB37" s="4">
        <f>MOD(AB33+AB34+AB35,2)</f>
        <v>0</v>
      </c>
      <c r="AC37" s="4">
        <f>MOD(AC33+AC34+AC35,2)</f>
        <v>1</v>
      </c>
      <c r="AD37" s="4">
        <f>MOD(AD33+AD34+AD35,2)</f>
        <v>0</v>
      </c>
      <c r="AE37" s="4">
        <f>MOD(AE33+AE34+AE35,2)</f>
        <v>0</v>
      </c>
      <c r="AF37" s="4" t="s">
        <v>36</v>
      </c>
      <c r="AG37" s="4">
        <f>MOD(AG33+AG34+AG35,2)</f>
        <v>1</v>
      </c>
      <c r="AH37" s="4">
        <f>MOD(AH33+AH34+AH35,2)</f>
        <v>0</v>
      </c>
      <c r="AI37" s="4">
        <f>MOD(AI33+AI34+AI35,2)</f>
        <v>1</v>
      </c>
      <c r="AJ37" s="4">
        <f>MOD(AJ33+AJ34+AJ35,2)</f>
        <v>0</v>
      </c>
      <c r="AK37" s="4" t="s">
        <v>36</v>
      </c>
      <c r="AL37" s="4">
        <f>MOD(AL33+AL34+AL35,2)</f>
        <v>1</v>
      </c>
      <c r="AM37" s="4">
        <f>MOD(AM33+AM34+AM35,2)</f>
        <v>1</v>
      </c>
      <c r="AN37" s="4">
        <f>MOD(AN33+AN34+AN35,2)</f>
        <v>0</v>
      </c>
      <c r="AO37" s="4">
        <f>MOD(AO33+AO34+AO35,2)</f>
        <v>0</v>
      </c>
      <c r="AP37" s="4" t="s">
        <v>36</v>
      </c>
      <c r="AQ37" s="4">
        <f>MOD(AQ33+AQ34+AQ35,2)</f>
        <v>1</v>
      </c>
      <c r="AR37" s="4">
        <f>MOD(AR33+AR34+AR35,2)</f>
        <v>0</v>
      </c>
      <c r="AS37" s="4">
        <f>MOD(AS33+AS34+AS35,2)</f>
        <v>1</v>
      </c>
      <c r="AT37" s="4">
        <f>MOD(AT34+AT35,2)</f>
        <v>0</v>
      </c>
      <c r="AU37" s="8" t="s">
        <v>45</v>
      </c>
      <c r="AV37">
        <f>_xlfn.DECIMAL(_xlfn.CONCAT(AC37,AD37,AE37,AG37,AH37,AI37,AJ37,AL37,AM37,AN37,AO37,AQ37,AR37,AS37,AT37),2)+2^15*IF(AB37=1,-1,0)</f>
        <v>19146</v>
      </c>
      <c r="AW37" s="9" t="s">
        <v>46</v>
      </c>
      <c r="BB37">
        <f>BB34+BB35</f>
        <v>-46390</v>
      </c>
      <c r="BC37" s="9" t="s">
        <v>46</v>
      </c>
      <c r="BD37" s="11"/>
    </row>
    <row r="39" spans="25:56" x14ac:dyDescent="0.2">
      <c r="AB39" s="13" t="s">
        <v>53</v>
      </c>
      <c r="AC39" s="13"/>
      <c r="AD39">
        <f>AA33</f>
        <v>1</v>
      </c>
      <c r="AF39" s="13" t="s">
        <v>55</v>
      </c>
      <c r="AG39" s="13"/>
      <c r="AH39" s="4">
        <f>IF(MOD(SUM(AL37:AO37,AQ37:AT37),2)=0,1,0)</f>
        <v>1</v>
      </c>
      <c r="AJ39" s="13" t="s">
        <v>54</v>
      </c>
      <c r="AK39" s="13"/>
      <c r="AL39">
        <f>AP33</f>
        <v>0</v>
      </c>
      <c r="AN39" s="13" t="s">
        <v>56</v>
      </c>
      <c r="AO39" s="13"/>
      <c r="AP39">
        <f>IF(SUM(AB37:AT37)=0,1,0)</f>
        <v>0</v>
      </c>
      <c r="AR39" s="13" t="s">
        <v>57</v>
      </c>
      <c r="AS39" s="13"/>
      <c r="AT39" s="4">
        <f>AB37</f>
        <v>0</v>
      </c>
      <c r="AV39" t="s">
        <v>58</v>
      </c>
      <c r="AW39">
        <f>IF(OR(AND(AB34+AB35=0,AB37=1),AND(AB34+AB35=2,AB37=0)),1,0)</f>
        <v>1</v>
      </c>
    </row>
    <row r="41" spans="25:56" ht="15" customHeight="1" x14ac:dyDescent="0.2">
      <c r="Y41" s="6" t="s">
        <v>44</v>
      </c>
      <c r="AA41" s="7">
        <f>TRUNC((AB42+AB43+AB41)/2)</f>
        <v>0</v>
      </c>
      <c r="AB41" s="7">
        <f>TRUNC((AC42+AC43+AC41)/2)</f>
        <v>0</v>
      </c>
      <c r="AC41" s="7">
        <f>TRUNC((AD42+AD43+AD41)/2)</f>
        <v>0</v>
      </c>
      <c r="AD41" s="7">
        <f>TRUNC((AE42+AE43+AE41)/2)</f>
        <v>0</v>
      </c>
      <c r="AE41" s="7">
        <f>AF41</f>
        <v>0</v>
      </c>
      <c r="AF41" s="7">
        <f>TRUNC((AG42+AG43+AG41)/2)</f>
        <v>0</v>
      </c>
      <c r="AG41" s="7">
        <f>TRUNC((AH42+AH43+AH41)/2)</f>
        <v>0</v>
      </c>
      <c r="AH41" s="7">
        <f>TRUNC((AI42+AI43+AI41)/2)</f>
        <v>1</v>
      </c>
      <c r="AI41" s="7">
        <f>TRUNC((AJ42+AJ43+AJ41)/2)</f>
        <v>0</v>
      </c>
      <c r="AJ41" s="7">
        <f>AK41</f>
        <v>0</v>
      </c>
      <c r="AK41" s="7">
        <f>TRUNC((AL42+AL43+AL41)/2)</f>
        <v>0</v>
      </c>
      <c r="AL41" s="7">
        <f>TRUNC((AM42+AM43+AM41)/2)</f>
        <v>0</v>
      </c>
      <c r="AM41" s="7">
        <f>TRUNC((AN42+AN43+AN41)/2)</f>
        <v>0</v>
      </c>
      <c r="AN41" s="7">
        <f>TRUNC((AO42+AO43+AO41)/2)</f>
        <v>0</v>
      </c>
      <c r="AO41" s="7">
        <f>AP41</f>
        <v>1</v>
      </c>
      <c r="AP41" s="7">
        <f>TRUNC((AQ42+AQ43+AQ41)/2)</f>
        <v>1</v>
      </c>
      <c r="AQ41" s="7">
        <f>TRUNC((AR42+AR43+AR41)/2)</f>
        <v>0</v>
      </c>
      <c r="AR41" s="7">
        <f>TRUNC((AS42+AS43+AS41)/2)</f>
        <v>1</v>
      </c>
      <c r="AS41" s="7">
        <f>TRUNC((AT42+AT43)/2)</f>
        <v>0</v>
      </c>
      <c r="BD41" s="11" t="s">
        <v>73</v>
      </c>
    </row>
    <row r="42" spans="25:56" ht="17" x14ac:dyDescent="0.25">
      <c r="Y42" s="12" t="s">
        <v>39</v>
      </c>
      <c r="Z42" s="3" t="s">
        <v>40</v>
      </c>
      <c r="AA42" s="2"/>
      <c r="AB42" s="4">
        <f>F4</f>
        <v>0</v>
      </c>
      <c r="AC42" s="4">
        <f t="shared" ref="AC42:AT42" si="69">G4</f>
        <v>0</v>
      </c>
      <c r="AD42" s="4">
        <f t="shared" si="69"/>
        <v>1</v>
      </c>
      <c r="AE42" s="4">
        <f t="shared" si="69"/>
        <v>1</v>
      </c>
      <c r="AF42" s="4" t="str">
        <f t="shared" si="69"/>
        <v>.</v>
      </c>
      <c r="AG42" s="4">
        <f t="shared" si="69"/>
        <v>1</v>
      </c>
      <c r="AH42" s="4">
        <f t="shared" si="69"/>
        <v>0</v>
      </c>
      <c r="AI42" s="4">
        <f t="shared" si="69"/>
        <v>1</v>
      </c>
      <c r="AJ42" s="4">
        <f t="shared" si="69"/>
        <v>1</v>
      </c>
      <c r="AK42" s="4" t="str">
        <f t="shared" si="69"/>
        <v>.</v>
      </c>
      <c r="AL42" s="4">
        <f t="shared" si="69"/>
        <v>0</v>
      </c>
      <c r="AM42" s="4">
        <f t="shared" si="69"/>
        <v>0</v>
      </c>
      <c r="AN42" s="4">
        <f t="shared" si="69"/>
        <v>0</v>
      </c>
      <c r="AO42" s="4">
        <f t="shared" si="69"/>
        <v>0</v>
      </c>
      <c r="AP42" s="4" t="str">
        <f t="shared" si="69"/>
        <v>.</v>
      </c>
      <c r="AQ42" s="4">
        <f t="shared" si="69"/>
        <v>1</v>
      </c>
      <c r="AR42" s="4">
        <f t="shared" si="69"/>
        <v>0</v>
      </c>
      <c r="AS42" s="4">
        <f t="shared" si="69"/>
        <v>1</v>
      </c>
      <c r="AT42" s="4">
        <f t="shared" si="69"/>
        <v>0</v>
      </c>
      <c r="AY42" s="12" t="s">
        <v>39</v>
      </c>
      <c r="AZ42" s="3" t="s">
        <v>48</v>
      </c>
      <c r="BB42">
        <f>C4</f>
        <v>15114</v>
      </c>
      <c r="BD42" s="11"/>
    </row>
    <row r="43" spans="25:56" ht="17" x14ac:dyDescent="0.25">
      <c r="Y43" s="12"/>
      <c r="Z43" s="3" t="s">
        <v>63</v>
      </c>
      <c r="AA43" s="2"/>
      <c r="AB43" s="4">
        <f>F11</f>
        <v>1</v>
      </c>
      <c r="AC43" s="4">
        <f t="shared" ref="AC43:AT43" si="70">G11</f>
        <v>1</v>
      </c>
      <c r="AD43" s="4">
        <f t="shared" si="70"/>
        <v>0</v>
      </c>
      <c r="AE43" s="4">
        <f t="shared" si="70"/>
        <v>0</v>
      </c>
      <c r="AF43" s="4" t="str">
        <f t="shared" si="70"/>
        <v>.</v>
      </c>
      <c r="AG43" s="4">
        <f t="shared" si="70"/>
        <v>0</v>
      </c>
      <c r="AH43" s="4">
        <f t="shared" si="70"/>
        <v>0</v>
      </c>
      <c r="AI43" s="4">
        <f t="shared" si="70"/>
        <v>1</v>
      </c>
      <c r="AJ43" s="4">
        <f t="shared" si="70"/>
        <v>0</v>
      </c>
      <c r="AK43" s="4" t="str">
        <f t="shared" si="70"/>
        <v>.</v>
      </c>
      <c r="AL43" s="4">
        <f t="shared" si="70"/>
        <v>1</v>
      </c>
      <c r="AM43" s="4">
        <f t="shared" si="70"/>
        <v>1</v>
      </c>
      <c r="AN43" s="4">
        <f t="shared" si="70"/>
        <v>1</v>
      </c>
      <c r="AO43" s="4">
        <f t="shared" si="70"/>
        <v>0</v>
      </c>
      <c r="AP43" s="4" t="str">
        <f t="shared" si="70"/>
        <v>.</v>
      </c>
      <c r="AQ43" s="4">
        <f t="shared" si="70"/>
        <v>1</v>
      </c>
      <c r="AR43" s="4">
        <f t="shared" si="70"/>
        <v>0</v>
      </c>
      <c r="AS43" s="4">
        <f t="shared" si="70"/>
        <v>1</v>
      </c>
      <c r="AT43" s="4">
        <f t="shared" si="70"/>
        <v>0</v>
      </c>
      <c r="AU43" s="1"/>
      <c r="AY43" s="12"/>
      <c r="AZ43" s="3" t="s">
        <v>64</v>
      </c>
      <c r="BB43">
        <f>C11</f>
        <v>-15638</v>
      </c>
      <c r="BD43" s="11"/>
    </row>
    <row r="44" spans="25:56" x14ac:dyDescent="0.2">
      <c r="Z44" s="1" t="s">
        <v>42</v>
      </c>
      <c r="AA44" s="1" t="s">
        <v>42</v>
      </c>
      <c r="AB44" s="1" t="s">
        <v>42</v>
      </c>
      <c r="AC44" s="1" t="s">
        <v>42</v>
      </c>
      <c r="AD44" s="1" t="s">
        <v>42</v>
      </c>
      <c r="AE44" s="1" t="s">
        <v>42</v>
      </c>
      <c r="AF44" s="1" t="s">
        <v>42</v>
      </c>
      <c r="AG44" s="1" t="s">
        <v>42</v>
      </c>
      <c r="AH44" s="1" t="s">
        <v>42</v>
      </c>
      <c r="AI44" s="1" t="s">
        <v>42</v>
      </c>
      <c r="AJ44" s="1" t="s">
        <v>42</v>
      </c>
      <c r="AK44" s="1" t="s">
        <v>42</v>
      </c>
      <c r="AL44" s="1" t="s">
        <v>42</v>
      </c>
      <c r="AM44" s="1" t="s">
        <v>42</v>
      </c>
      <c r="AN44" s="1" t="s">
        <v>42</v>
      </c>
      <c r="AO44" s="1" t="s">
        <v>42</v>
      </c>
      <c r="AP44" s="1" t="s">
        <v>42</v>
      </c>
      <c r="AQ44" s="1" t="s">
        <v>42</v>
      </c>
      <c r="AR44" s="1" t="s">
        <v>42</v>
      </c>
      <c r="AS44" s="1" t="s">
        <v>42</v>
      </c>
      <c r="AT44" s="1" t="s">
        <v>43</v>
      </c>
      <c r="AX44" t="s">
        <v>47</v>
      </c>
      <c r="AZ44" s="1" t="s">
        <v>50</v>
      </c>
      <c r="BA44" s="1" t="s">
        <v>50</v>
      </c>
      <c r="BB44" s="1" t="s">
        <v>51</v>
      </c>
      <c r="BD44" s="11"/>
    </row>
    <row r="45" spans="25:56" ht="17" x14ac:dyDescent="0.2">
      <c r="AB45" s="4">
        <f>MOD(AB41+AB42+AB43,2)</f>
        <v>1</v>
      </c>
      <c r="AC45" s="4">
        <f>MOD(AC41+AC42+AC43,2)</f>
        <v>1</v>
      </c>
      <c r="AD45" s="4">
        <f>MOD(AD41+AD42+AD43,2)</f>
        <v>1</v>
      </c>
      <c r="AE45" s="4">
        <f>MOD(AE41+AE42+AE43,2)</f>
        <v>1</v>
      </c>
      <c r="AF45" s="4" t="s">
        <v>36</v>
      </c>
      <c r="AG45" s="4">
        <f>MOD(AG41+AG42+AG43,2)</f>
        <v>1</v>
      </c>
      <c r="AH45" s="4">
        <f>MOD(AH41+AH42+AH43,2)</f>
        <v>1</v>
      </c>
      <c r="AI45" s="4">
        <f>MOD(AI41+AI42+AI43,2)</f>
        <v>0</v>
      </c>
      <c r="AJ45" s="4">
        <f>MOD(AJ41+AJ42+AJ43,2)</f>
        <v>1</v>
      </c>
      <c r="AK45" s="4" t="s">
        <v>36</v>
      </c>
      <c r="AL45" s="4">
        <f>MOD(AL41+AL42+AL43,2)</f>
        <v>1</v>
      </c>
      <c r="AM45" s="4">
        <f>MOD(AM41+AM42+AM43,2)</f>
        <v>1</v>
      </c>
      <c r="AN45" s="4">
        <f>MOD(AN41+AN42+AN43,2)</f>
        <v>1</v>
      </c>
      <c r="AO45" s="4">
        <f>MOD(AO41+AO42+AO43,2)</f>
        <v>1</v>
      </c>
      <c r="AP45" s="4" t="s">
        <v>36</v>
      </c>
      <c r="AQ45" s="4">
        <f>MOD(AQ41+AQ42+AQ43,2)</f>
        <v>0</v>
      </c>
      <c r="AR45" s="4">
        <f>MOD(AR41+AR42+AR43,2)</f>
        <v>1</v>
      </c>
      <c r="AS45" s="4">
        <f>MOD(AS41+AS42+AS43,2)</f>
        <v>0</v>
      </c>
      <c r="AT45" s="4">
        <f>MOD(AT42+AT43,2)</f>
        <v>0</v>
      </c>
      <c r="AU45" s="8" t="s">
        <v>45</v>
      </c>
      <c r="AV45">
        <f>_xlfn.DECIMAL(_xlfn.CONCAT(AC45,AD45,AE45,AG45,AH45,AI45,AJ45,AL45,AM45,AN45,AO45,AQ45,AR45,AS45,AT45),2)+2^15*IF(AB45=1,-1,0)</f>
        <v>-524</v>
      </c>
      <c r="AW45" s="9" t="s">
        <v>46</v>
      </c>
      <c r="BB45">
        <f>BB42+BB43</f>
        <v>-524</v>
      </c>
      <c r="BC45" s="9" t="s">
        <v>46</v>
      </c>
      <c r="BD45" s="11"/>
    </row>
    <row r="46" spans="25:56" x14ac:dyDescent="0.2">
      <c r="BD46" s="11"/>
    </row>
    <row r="47" spans="25:56" x14ac:dyDescent="0.2">
      <c r="AB47" s="13" t="s">
        <v>53</v>
      </c>
      <c r="AC47" s="13"/>
      <c r="AD47">
        <f>AA41</f>
        <v>0</v>
      </c>
      <c r="AF47" s="13" t="s">
        <v>55</v>
      </c>
      <c r="AG47" s="13"/>
      <c r="AH47" s="4">
        <f>IF(MOD(SUM(AL45:AO45,AQ45:AT45),2)=0,1,0)</f>
        <v>0</v>
      </c>
      <c r="AJ47" s="13" t="s">
        <v>54</v>
      </c>
      <c r="AK47" s="13"/>
      <c r="AL47">
        <f>AP41</f>
        <v>1</v>
      </c>
      <c r="AN47" s="13" t="s">
        <v>56</v>
      </c>
      <c r="AO47" s="13"/>
      <c r="AP47">
        <f>IF(SUM(AB45:AT45)=0,1,0)</f>
        <v>0</v>
      </c>
      <c r="AR47" s="13" t="s">
        <v>57</v>
      </c>
      <c r="AS47" s="13"/>
      <c r="AT47" s="4">
        <f>AB45</f>
        <v>1</v>
      </c>
      <c r="AV47" t="s">
        <v>58</v>
      </c>
      <c r="AW47">
        <f>IF(OR(AND(AB42+AB43=0,AB45=1),AND(AB42+AB43=2,AB45=0)),1,0)</f>
        <v>0</v>
      </c>
      <c r="BD47" s="11"/>
    </row>
    <row r="49" spans="25:56" ht="15" customHeight="1" x14ac:dyDescent="0.2">
      <c r="Y49" s="6" t="s">
        <v>44</v>
      </c>
      <c r="AA49" s="7">
        <f>TRUNC((AB50+AB51+AB49)/2)</f>
        <v>1</v>
      </c>
      <c r="AB49" s="7">
        <f>TRUNC((AC50+AC51+AC49)/2)</f>
        <v>1</v>
      </c>
      <c r="AC49" s="7">
        <f>TRUNC((AD50+AD51+AD49)/2)</f>
        <v>1</v>
      </c>
      <c r="AD49" s="7">
        <f>TRUNC((AE50+AE51+AE49)/2)</f>
        <v>1</v>
      </c>
      <c r="AE49" s="7">
        <f>AF49</f>
        <v>1</v>
      </c>
      <c r="AF49" s="7">
        <f>TRUNC((AG50+AG51+AG49)/2)</f>
        <v>1</v>
      </c>
      <c r="AG49" s="7">
        <f>TRUNC((AH50+AH51+AH49)/2)</f>
        <v>0</v>
      </c>
      <c r="AH49" s="7">
        <f>TRUNC((AI50+AI51+AI49)/2)</f>
        <v>0</v>
      </c>
      <c r="AI49" s="7">
        <f>TRUNC((AJ50+AJ51+AJ49)/2)</f>
        <v>1</v>
      </c>
      <c r="AJ49" s="7">
        <f>AK49</f>
        <v>1</v>
      </c>
      <c r="AK49" s="7">
        <f>TRUNC((AL50+AL51+AL49)/2)</f>
        <v>1</v>
      </c>
      <c r="AL49" s="7">
        <f>TRUNC((AM50+AM51+AM49)/2)</f>
        <v>1</v>
      </c>
      <c r="AM49" s="7">
        <f>TRUNC((AN50+AN51+AN49)/2)</f>
        <v>1</v>
      </c>
      <c r="AN49" s="7">
        <f>TRUNC((AO50+AO51+AO49)/2)</f>
        <v>0</v>
      </c>
      <c r="AO49" s="7">
        <f>AP49</f>
        <v>0</v>
      </c>
      <c r="AP49" s="7">
        <f>TRUNC((AQ50+AQ51+AQ49)/2)</f>
        <v>0</v>
      </c>
      <c r="AQ49" s="7">
        <f>TRUNC((AR50+AR51+AR49)/2)</f>
        <v>0</v>
      </c>
      <c r="AR49" s="7">
        <f>TRUNC((AS50+AS51+AS49)/2)</f>
        <v>0</v>
      </c>
      <c r="AS49" s="7">
        <f>TRUNC((AT50+AT51)/2)</f>
        <v>0</v>
      </c>
      <c r="BD49" s="11" t="s">
        <v>74</v>
      </c>
    </row>
    <row r="50" spans="25:56" ht="17" x14ac:dyDescent="0.25">
      <c r="Y50" s="12" t="s">
        <v>39</v>
      </c>
      <c r="Z50" s="3" t="s">
        <v>67</v>
      </c>
      <c r="AA50" s="2"/>
      <c r="AB50" s="4">
        <f>F14</f>
        <v>1</v>
      </c>
      <c r="AC50" s="4">
        <f t="shared" ref="AC50:AT50" si="71">G14</f>
        <v>1</v>
      </c>
      <c r="AD50" s="4">
        <f t="shared" si="71"/>
        <v>1</v>
      </c>
      <c r="AE50" s="4">
        <f t="shared" si="71"/>
        <v>1</v>
      </c>
      <c r="AF50" s="4" t="str">
        <f t="shared" si="71"/>
        <v>.</v>
      </c>
      <c r="AG50" s="4">
        <f t="shared" si="71"/>
        <v>1</v>
      </c>
      <c r="AH50" s="4">
        <f t="shared" si="71"/>
        <v>1</v>
      </c>
      <c r="AI50" s="4">
        <f t="shared" si="71"/>
        <v>0</v>
      </c>
      <c r="AJ50" s="4">
        <f t="shared" si="71"/>
        <v>1</v>
      </c>
      <c r="AK50" s="4" t="str">
        <f t="shared" si="71"/>
        <v>.</v>
      </c>
      <c r="AL50" s="4">
        <f t="shared" si="71"/>
        <v>1</v>
      </c>
      <c r="AM50" s="4">
        <f t="shared" si="71"/>
        <v>1</v>
      </c>
      <c r="AN50" s="4">
        <f t="shared" si="71"/>
        <v>1</v>
      </c>
      <c r="AO50" s="4">
        <f t="shared" si="71"/>
        <v>1</v>
      </c>
      <c r="AP50" s="4" t="str">
        <f t="shared" si="71"/>
        <v>.</v>
      </c>
      <c r="AQ50" s="4">
        <f t="shared" si="71"/>
        <v>0</v>
      </c>
      <c r="AR50" s="4">
        <f t="shared" si="71"/>
        <v>1</v>
      </c>
      <c r="AS50" s="4">
        <f t="shared" si="71"/>
        <v>0</v>
      </c>
      <c r="AT50" s="4">
        <f t="shared" si="71"/>
        <v>0</v>
      </c>
      <c r="AY50" s="12" t="s">
        <v>39</v>
      </c>
      <c r="AZ50" s="3" t="s">
        <v>68</v>
      </c>
      <c r="BB50">
        <f>C14</f>
        <v>-524</v>
      </c>
      <c r="BD50" s="11"/>
    </row>
    <row r="51" spans="25:56" ht="17" x14ac:dyDescent="0.25">
      <c r="Y51" s="12"/>
      <c r="Z51" s="3" t="s">
        <v>59</v>
      </c>
      <c r="AA51" s="2"/>
      <c r="AB51" s="4">
        <f>F6</f>
        <v>0</v>
      </c>
      <c r="AC51" s="4">
        <f t="shared" ref="AC51:AT51" si="72">G6</f>
        <v>1</v>
      </c>
      <c r="AD51" s="4">
        <f t="shared" si="72"/>
        <v>1</v>
      </c>
      <c r="AE51" s="4">
        <f t="shared" si="72"/>
        <v>1</v>
      </c>
      <c r="AF51" s="4" t="str">
        <f t="shared" si="72"/>
        <v>.</v>
      </c>
      <c r="AG51" s="4">
        <f t="shared" si="72"/>
        <v>1</v>
      </c>
      <c r="AH51" s="4">
        <f t="shared" si="72"/>
        <v>0</v>
      </c>
      <c r="AI51" s="4">
        <f t="shared" si="72"/>
        <v>0</v>
      </c>
      <c r="AJ51" s="4">
        <f t="shared" si="72"/>
        <v>0</v>
      </c>
      <c r="AK51" s="4" t="str">
        <f t="shared" si="72"/>
        <v>.</v>
      </c>
      <c r="AL51" s="4">
        <f t="shared" si="72"/>
        <v>0</v>
      </c>
      <c r="AM51" s="4">
        <f t="shared" si="72"/>
        <v>0</v>
      </c>
      <c r="AN51" s="4">
        <f t="shared" si="72"/>
        <v>1</v>
      </c>
      <c r="AO51" s="4">
        <f t="shared" si="72"/>
        <v>0</v>
      </c>
      <c r="AP51" s="4" t="str">
        <f t="shared" si="72"/>
        <v>.</v>
      </c>
      <c r="AQ51" s="4">
        <f t="shared" si="72"/>
        <v>0</v>
      </c>
      <c r="AR51" s="4">
        <f t="shared" si="72"/>
        <v>0</v>
      </c>
      <c r="AS51" s="4">
        <f t="shared" si="72"/>
        <v>0</v>
      </c>
      <c r="AT51" s="4">
        <f t="shared" si="72"/>
        <v>0</v>
      </c>
      <c r="AU51" s="1"/>
      <c r="AY51" s="12"/>
      <c r="AZ51" s="3" t="s">
        <v>60</v>
      </c>
      <c r="BB51">
        <f>C6</f>
        <v>30752</v>
      </c>
      <c r="BD51" s="11"/>
    </row>
    <row r="52" spans="25:56" x14ac:dyDescent="0.2">
      <c r="Z52" s="1" t="s">
        <v>42</v>
      </c>
      <c r="AA52" s="1" t="s">
        <v>42</v>
      </c>
      <c r="AB52" s="1" t="s">
        <v>42</v>
      </c>
      <c r="AC52" s="1" t="s">
        <v>42</v>
      </c>
      <c r="AD52" s="1" t="s">
        <v>42</v>
      </c>
      <c r="AE52" s="1" t="s">
        <v>42</v>
      </c>
      <c r="AF52" s="1" t="s">
        <v>42</v>
      </c>
      <c r="AG52" s="1" t="s">
        <v>42</v>
      </c>
      <c r="AH52" s="1" t="s">
        <v>42</v>
      </c>
      <c r="AI52" s="1" t="s">
        <v>42</v>
      </c>
      <c r="AJ52" s="1" t="s">
        <v>42</v>
      </c>
      <c r="AK52" s="1" t="s">
        <v>42</v>
      </c>
      <c r="AL52" s="1" t="s">
        <v>42</v>
      </c>
      <c r="AM52" s="1" t="s">
        <v>42</v>
      </c>
      <c r="AN52" s="1" t="s">
        <v>42</v>
      </c>
      <c r="AO52" s="1" t="s">
        <v>42</v>
      </c>
      <c r="AP52" s="1" t="s">
        <v>42</v>
      </c>
      <c r="AQ52" s="1" t="s">
        <v>42</v>
      </c>
      <c r="AR52" s="1" t="s">
        <v>42</v>
      </c>
      <c r="AS52" s="1" t="s">
        <v>42</v>
      </c>
      <c r="AT52" s="1" t="s">
        <v>43</v>
      </c>
      <c r="AX52" t="s">
        <v>47</v>
      </c>
      <c r="AZ52" s="1" t="s">
        <v>50</v>
      </c>
      <c r="BA52" s="1" t="s">
        <v>50</v>
      </c>
      <c r="BB52" s="1" t="s">
        <v>51</v>
      </c>
      <c r="BD52" s="11"/>
    </row>
    <row r="53" spans="25:56" ht="17" x14ac:dyDescent="0.2">
      <c r="AB53" s="4">
        <f>MOD(AB49+AB50+AB51,2)</f>
        <v>0</v>
      </c>
      <c r="AC53" s="4">
        <f>MOD(AC49+AC50+AC51,2)</f>
        <v>1</v>
      </c>
      <c r="AD53" s="4">
        <f>MOD(AD49+AD50+AD51,2)</f>
        <v>1</v>
      </c>
      <c r="AE53" s="4">
        <f>MOD(AE49+AE50+AE51,2)</f>
        <v>1</v>
      </c>
      <c r="AF53" s="4" t="s">
        <v>36</v>
      </c>
      <c r="AG53" s="4">
        <f>MOD(AG49+AG50+AG51,2)</f>
        <v>0</v>
      </c>
      <c r="AH53" s="4">
        <f>MOD(AH49+AH50+AH51,2)</f>
        <v>1</v>
      </c>
      <c r="AI53" s="4">
        <f>MOD(AI49+AI50+AI51,2)</f>
        <v>1</v>
      </c>
      <c r="AJ53" s="4">
        <f>MOD(AJ49+AJ50+AJ51,2)</f>
        <v>0</v>
      </c>
      <c r="AK53" s="4" t="s">
        <v>36</v>
      </c>
      <c r="AL53" s="4">
        <f>MOD(AL49+AL50+AL51,2)</f>
        <v>0</v>
      </c>
      <c r="AM53" s="4">
        <f>MOD(AM49+AM50+AM51,2)</f>
        <v>0</v>
      </c>
      <c r="AN53" s="4">
        <f>MOD(AN49+AN50+AN51,2)</f>
        <v>0</v>
      </c>
      <c r="AO53" s="4">
        <f>MOD(AO49+AO50+AO51,2)</f>
        <v>1</v>
      </c>
      <c r="AP53" s="4" t="s">
        <v>36</v>
      </c>
      <c r="AQ53" s="4">
        <f>MOD(AQ49+AQ50+AQ51,2)</f>
        <v>0</v>
      </c>
      <c r="AR53" s="4">
        <f>MOD(AR49+AR50+AR51,2)</f>
        <v>1</v>
      </c>
      <c r="AS53" s="4">
        <f>MOD(AS49+AS50+AS51,2)</f>
        <v>0</v>
      </c>
      <c r="AT53" s="4">
        <f>MOD(AT50+AT51,2)</f>
        <v>0</v>
      </c>
      <c r="AU53" s="8" t="s">
        <v>45</v>
      </c>
      <c r="AV53">
        <f>_xlfn.DECIMAL(_xlfn.CONCAT(AC53,AD53,AE53,AG53,AH53,AI53,AJ53,AL53,AM53,AN53,AO53,AQ53,AR53,AS53,AT53),2)+2^15*IF(AB53=1,-1,0)</f>
        <v>30228</v>
      </c>
      <c r="AW53" s="9" t="s">
        <v>46</v>
      </c>
      <c r="BB53">
        <f>BB50+BB51</f>
        <v>30228</v>
      </c>
      <c r="BC53" s="9" t="s">
        <v>46</v>
      </c>
      <c r="BD53" s="11"/>
    </row>
    <row r="54" spans="25:56" x14ac:dyDescent="0.2">
      <c r="BD54" s="11"/>
    </row>
    <row r="55" spans="25:56" x14ac:dyDescent="0.2">
      <c r="AB55" s="13" t="s">
        <v>53</v>
      </c>
      <c r="AC55" s="13"/>
      <c r="AD55">
        <f>AA49</f>
        <v>1</v>
      </c>
      <c r="AF55" s="13" t="s">
        <v>55</v>
      </c>
      <c r="AG55" s="13"/>
      <c r="AH55" s="4">
        <f>IF(MOD(SUM(AL53:AO53,AQ53:AT53),2)=0,1,0)</f>
        <v>1</v>
      </c>
      <c r="AJ55" s="13" t="s">
        <v>54</v>
      </c>
      <c r="AK55" s="13"/>
      <c r="AL55">
        <f>AP49</f>
        <v>0</v>
      </c>
      <c r="AN55" s="13" t="s">
        <v>56</v>
      </c>
      <c r="AO55" s="13"/>
      <c r="AP55">
        <f>IF(SUM(AB53:AT53)=0,1,0)</f>
        <v>0</v>
      </c>
      <c r="AR55" s="13" t="s">
        <v>57</v>
      </c>
      <c r="AS55" s="13"/>
      <c r="AT55" s="4">
        <f>AB53</f>
        <v>0</v>
      </c>
      <c r="AV55" t="s">
        <v>58</v>
      </c>
      <c r="AW55">
        <f>IF(OR(AND(AB50+AB51=0,AB53=1),AND(AB50+AB51=2,AB53=0)),1,0)</f>
        <v>0</v>
      </c>
      <c r="BD55" s="11"/>
    </row>
  </sheetData>
  <mergeCells count="61">
    <mergeCell ref="BD9:BD13"/>
    <mergeCell ref="BD41:BD47"/>
    <mergeCell ref="BD33:BD37"/>
    <mergeCell ref="BD25:BD29"/>
    <mergeCell ref="BD17:BD21"/>
    <mergeCell ref="O1:X1"/>
    <mergeCell ref="O2:X2"/>
    <mergeCell ref="Y2:Y3"/>
    <mergeCell ref="AY2:AY3"/>
    <mergeCell ref="D1:D1048576"/>
    <mergeCell ref="E1:N1"/>
    <mergeCell ref="E2:N2"/>
    <mergeCell ref="Y10:Y11"/>
    <mergeCell ref="AY10:AY11"/>
    <mergeCell ref="AB15:AC15"/>
    <mergeCell ref="AF15:AG15"/>
    <mergeCell ref="AJ15:AK15"/>
    <mergeCell ref="AN15:AO15"/>
    <mergeCell ref="AR15:AS15"/>
    <mergeCell ref="Y18:Y19"/>
    <mergeCell ref="AY18:AY19"/>
    <mergeCell ref="BD2:BD5"/>
    <mergeCell ref="AB7:AC7"/>
    <mergeCell ref="AF7:AG7"/>
    <mergeCell ref="AJ7:AK7"/>
    <mergeCell ref="AN7:AO7"/>
    <mergeCell ref="AR7:AS7"/>
    <mergeCell ref="AB23:AC23"/>
    <mergeCell ref="AF23:AG23"/>
    <mergeCell ref="AJ23:AK23"/>
    <mergeCell ref="AN23:AO23"/>
    <mergeCell ref="AR23:AS23"/>
    <mergeCell ref="Y26:Y27"/>
    <mergeCell ref="AY26:AY27"/>
    <mergeCell ref="AB31:AC31"/>
    <mergeCell ref="AF31:AG31"/>
    <mergeCell ref="AJ31:AK31"/>
    <mergeCell ref="AN31:AO31"/>
    <mergeCell ref="AR31:AS31"/>
    <mergeCell ref="Y34:Y35"/>
    <mergeCell ref="AY34:AY35"/>
    <mergeCell ref="AB39:AC39"/>
    <mergeCell ref="AF39:AG39"/>
    <mergeCell ref="AJ39:AK39"/>
    <mergeCell ref="AN39:AO39"/>
    <mergeCell ref="AR39:AS39"/>
    <mergeCell ref="Y42:Y43"/>
    <mergeCell ref="AY42:AY43"/>
    <mergeCell ref="AB47:AC47"/>
    <mergeCell ref="AF47:AG47"/>
    <mergeCell ref="AJ47:AK47"/>
    <mergeCell ref="AN47:AO47"/>
    <mergeCell ref="AR47:AS47"/>
    <mergeCell ref="Y50:Y51"/>
    <mergeCell ref="AY50:AY51"/>
    <mergeCell ref="AB55:AC55"/>
    <mergeCell ref="AF55:AG55"/>
    <mergeCell ref="AJ55:AK55"/>
    <mergeCell ref="AN55:AO55"/>
    <mergeCell ref="AR55:AS55"/>
    <mergeCell ref="BD49:BD55"/>
  </mergeCells>
  <conditionalFormatting sqref="F4:X7">
    <cfRule type="containsText" dxfId="1" priority="1" operator="containsText" text="1">
      <formula>NOT(ISERROR(SEARCH("1",F4)))</formula>
    </cfRule>
    <cfRule type="containsText" dxfId="0" priority="2" operator="containsText" text="0">
      <formula>NOT(ISERROR(SEARCH("0",F4)))</formula>
    </cfRule>
  </conditionalFormatting>
  <pageMargins left="0.70866141732283472" right="0.70866141732283472" top="0.74803149606299213" bottom="0.74803149606299213" header="0.31496062992125984" footer="0.31496062992125984"/>
  <pageSetup paperSize="9" scale="41" fitToWidth="0" fitToHeight="0" orientation="portrait" r:id="rId1"/>
  <headerFooter>
    <oddHeader>&amp;L&amp;"System Font,обычный"&amp;10&amp;K000000Кондратьева Ксения Михайловна
Вариант 13
&amp;C&amp;F&amp;RСтраница  &amp;P из &amp;N</oddHeader>
    <oddFooter xml:space="preserve">&amp;L16.11.2021
2:53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EDD4-1649-4F4A-86E4-704E463D283C}">
  <sheetPr codeName="Лист2"/>
  <dimension ref="A1"/>
  <sheetViews>
    <sheetView zoomScaleNormal="100" workbookViewId="0">
      <selection activeCell="J35" sqref="J3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Эльвир Шайхутдинов</dc:creator>
  <cp:lastModifiedBy>Microsoft Office User</cp:lastModifiedBy>
  <dcterms:created xsi:type="dcterms:W3CDTF">2021-11-29T09:45:45Z</dcterms:created>
  <dcterms:modified xsi:type="dcterms:W3CDTF">2021-12-30T11:58:44Z</dcterms:modified>
</cp:coreProperties>
</file>