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SENA\Downloads\"/>
    </mc:Choice>
  </mc:AlternateContent>
  <xr:revisionPtr revIDLastSave="0" documentId="13_ncr:1_{AABA52CF-3BE3-49B7-A0E0-2157F15E2FAD}" xr6:coauthVersionLast="47" xr6:coauthVersionMax="47" xr10:uidLastSave="{00000000-0000-0000-0000-000000000000}"/>
  <bookViews>
    <workbookView xWindow="-120" yWindow="-120" windowWidth="29040" windowHeight="15840" xr2:uid="{00000000-000D-0000-FFFF-FFFF00000000}"/>
  </bookViews>
  <sheets>
    <sheet name="Hoja1" sheetId="1" r:id="rId1"/>
    <sheet name="Hoja2"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8" i="1" l="1"/>
  <c r="F46" i="1"/>
  <c r="F44" i="1"/>
  <c r="F41" i="1"/>
  <c r="F35" i="1"/>
  <c r="F28" i="1"/>
  <c r="F54" i="1"/>
  <c r="F53" i="1"/>
  <c r="F52" i="1"/>
  <c r="F51" i="1"/>
  <c r="F50" i="1"/>
  <c r="F49" i="1"/>
  <c r="F47" i="1"/>
  <c r="F45" i="1"/>
  <c r="F43" i="1"/>
  <c r="F42" i="1"/>
  <c r="F40" i="1"/>
  <c r="F39" i="1"/>
  <c r="F38" i="1"/>
  <c r="F37" i="1"/>
  <c r="F36" i="1"/>
  <c r="F34" i="1"/>
  <c r="F33" i="1"/>
  <c r="F32" i="1"/>
  <c r="F31" i="1"/>
  <c r="F30" i="1"/>
  <c r="F29" i="1"/>
  <c r="F27" i="1"/>
  <c r="F26" i="1"/>
  <c r="F25" i="1"/>
  <c r="F24" i="1"/>
  <c r="F13" i="1"/>
  <c r="F14" i="1"/>
  <c r="F15" i="1"/>
  <c r="F16" i="1"/>
  <c r="F17" i="1"/>
  <c r="F18" i="1"/>
  <c r="F19" i="1"/>
  <c r="F20" i="1"/>
  <c r="F21" i="1"/>
  <c r="F22" i="1"/>
  <c r="F23" i="1"/>
  <c r="B10" i="2"/>
  <c r="B9" i="2"/>
  <c r="B7" i="2"/>
  <c r="B5" i="2"/>
</calcChain>
</file>

<file path=xl/sharedStrings.xml><?xml version="1.0" encoding="utf-8"?>
<sst xmlns="http://schemas.openxmlformats.org/spreadsheetml/2006/main" count="150" uniqueCount="89">
  <si>
    <t>id</t>
  </si>
  <si>
    <t>tipo</t>
  </si>
  <si>
    <t>texto</t>
  </si>
  <si>
    <t>Estructura</t>
  </si>
  <si>
    <t>T1</t>
  </si>
  <si>
    <t>T2</t>
  </si>
  <si>
    <t>T3</t>
  </si>
  <si>
    <t>T4</t>
  </si>
  <si>
    <t>P1</t>
  </si>
  <si>
    <t>P2</t>
  </si>
  <si>
    <t>L1</t>
  </si>
  <si>
    <t>Titulo 1</t>
  </si>
  <si>
    <t>Titulo 2</t>
  </si>
  <si>
    <t>Titulo 3</t>
  </si>
  <si>
    <t>Titulo 4</t>
  </si>
  <si>
    <t>Parrafo 1</t>
  </si>
  <si>
    <t>Parrafo 2</t>
  </si>
  <si>
    <t>Item de lista</t>
  </si>
  <si>
    <t>IM</t>
  </si>
  <si>
    <t>Imágenes</t>
  </si>
  <si>
    <t>Nombre tabla</t>
  </si>
  <si>
    <t>tb_informe</t>
  </si>
  <si>
    <t>SQL</t>
  </si>
  <si>
    <t>dependencia</t>
  </si>
  <si>
    <t>PUESTA EN MARCHA</t>
  </si>
  <si>
    <t>D1</t>
  </si>
  <si>
    <t>REQUERIMIENTOS DEL HARDWARE Y SOFTWARE </t>
  </si>
  <si>
    <t>D11</t>
  </si>
  <si>
    <t>Para la utilización del Traductor se debe tener en cuenta lo siguiente: </t>
  </si>
  <si>
    <t>REQUISITOS DE HARDWARE: </t>
  </si>
  <si>
    <t>D111</t>
  </si>
  <si>
    <t>Computadora con mínimo 4 GB de RAM </t>
  </si>
  <si>
    <t>Espacio libre en el Disco de 500 MB</t>
  </si>
  <si>
    <t>REQUISITOS DE SOFTWARE: </t>
  </si>
  <si>
    <t>D112</t>
  </si>
  <si>
    <r>
      <rPr>
        <sz val="7"/>
        <color theme="1"/>
        <rFont val="Times New Roman"/>
        <family val="1"/>
      </rPr>
      <t xml:space="preserve">  </t>
    </r>
    <r>
      <rPr>
        <sz val="12"/>
        <color rgb="FF000000"/>
        <rFont val="Arial"/>
        <family val="2"/>
      </rPr>
      <t>Sistema operativo Windows 7 o posterior, MacOS. </t>
    </r>
  </si>
  <si>
    <t>Navegadores Chrome, Firefox, Microsoft Edge</t>
  </si>
  <si>
    <t>Lector de archivos PDF, como Acrobat Reader u otro similar</t>
  </si>
  <si>
    <r>
      <rPr>
        <sz val="7"/>
        <color rgb="FF000000"/>
        <rFont val="Times New Roman"/>
        <family val="1"/>
      </rPr>
      <t xml:space="preserve">  </t>
    </r>
    <r>
      <rPr>
        <sz val="12"/>
        <color rgb="FF000000"/>
        <rFont val="Arial"/>
        <family val="2"/>
      </rPr>
      <t>Conexión a internet</t>
    </r>
  </si>
  <si>
    <r>
      <rPr>
        <sz val="7"/>
        <color rgb="FF000000"/>
        <rFont val="Times New Roman"/>
        <family val="1"/>
      </rPr>
      <t xml:space="preserve">  </t>
    </r>
    <r>
      <rPr>
        <sz val="12"/>
        <color rgb="FF000000"/>
        <rFont val="Arial"/>
        <family val="2"/>
      </rPr>
      <t>Los lenguajes de programación: PHP, HTML, JAVASCRIPT</t>
    </r>
  </si>
  <si>
    <r>
      <rPr>
        <sz val="7"/>
        <color rgb="FF000000"/>
        <rFont val="Times New Roman"/>
        <family val="1"/>
      </rPr>
      <t xml:space="preserve">  </t>
    </r>
    <r>
      <rPr>
        <sz val="12"/>
        <color rgb="FF000000"/>
        <rFont val="Arial"/>
        <family val="2"/>
      </rPr>
      <t>Servidor de datos: Mysql 5.7+ - MariaDB 10.4+</t>
    </r>
  </si>
  <si>
    <t>Apache 2.4.35 VC15</t>
  </si>
  <si>
    <t>v  PHP 7.2+</t>
  </si>
  <si>
    <t>INSTALACIÓN</t>
  </si>
  <si>
    <t>D2</t>
  </si>
  <si>
    <t>¿Quién puede hacer la instalación?</t>
  </si>
  <si>
    <t>D21</t>
  </si>
  <si>
    <t>Los perfiles que cumplen con la instalación son: un técnico en sistemas, un programador y un Analista-programador.</t>
  </si>
  <si>
    <t>D211</t>
  </si>
  <si>
    <t>Las locaciones adecuadas para la instalación, podrían ser en cualquier medio tecnológico que cumplan con los requerimientos; como los son Computador, Tablet o dispositivo móvil. Además, desde cualquier sala de cómputo, o simplemente desde la comodidad de su casa, si cuenta con los recursos para la instalación del traductor.</t>
  </si>
  <si>
    <t>RECOMENDACIONES</t>
  </si>
  <si>
    <t>D3</t>
  </si>
  <si>
    <t>Para evitar pérdidas por motivos mayores o catástrofes, es recomendable subir el software a un servidor web, donde se podrá alojar sin ningún problema y siempre estará disponible sin importar donde se encuentre.</t>
  </si>
  <si>
    <t>D31</t>
  </si>
  <si>
    <t>Constantemente el fluido eléctrico presenta fallas, es por esto que se recomienda usar una UPS, que se usa para alimentar a un equipo electrónico o eléctrico, Tiene un diseño interactivo, ahorradora de energía cuenta con auto reinicio cuando regresa la energía, protege su equipo de alti-bajos de energía y contra cortos circuitos. ... Protege tu equipo contra un apagón de energía.</t>
  </si>
  <si>
    <t>D4</t>
  </si>
  <si>
    <t>D41</t>
  </si>
  <si>
    <t>Si presentan inconsistencias del software, se podrá realizar una restauración del contenido para reparar las anomalías.</t>
  </si>
  <si>
    <t>LICENCIA</t>
  </si>
  <si>
    <t>El copyright representa los derechos de autor que se le conceden a las creadoras del proyecto Traductor Nativo</t>
  </si>
  <si>
    <t>FORTALEZAS</t>
  </si>
  <si>
    <t>D5</t>
  </si>
  <si>
    <t>Desde los inicios de este proyecto, siempre se tuvo claro el tema central, enfocándonos en una de las necesidades que presenta la etnia indígena de panore en San José del Guaviare.</t>
  </si>
  <si>
    <t>D51</t>
  </si>
  <si>
    <t>Además de que una de las organizadoras y creadoras del proyecto es perteneciente de la etnia y tiene conocimiento de la lengua.</t>
  </si>
  <si>
    <t>Durante el proceso de este producto, se afianzaron temas y conocimientos, esto nos permitió realizar mejorías para un mejor desarrollo de nuestro proyecto, dando como resultado un excelente proceso y un terminado completo.</t>
  </si>
  <si>
    <t>DEBILIDADES</t>
  </si>
  <si>
    <t>D6</t>
  </si>
  <si>
    <t xml:space="preserve">La lengua del tucano ha perdido fuerza, y esto se debe a que muchos de los que pertenecen a la etnia, se han civilizado, y los que tienen un dominio de su propia lengua han venido falleciendo, dificultando la recolección de datos para seguir alimentando la base de datos. </t>
  </si>
  <si>
    <t>D61</t>
  </si>
  <si>
    <t>En cuanto a la programación y tecnologías, cada día van innovando, esto obliga a conocer diferentes formas de programar y conocer nuevas líneas de codificación, debilitando el proceso de mejoras del mismo.</t>
  </si>
  <si>
    <t>CONFIDENCIALIDAD, INTEGRIDAD Y DISPONIBILIDAD.</t>
  </si>
  <si>
    <t>No aplican, porque no se realiza ningún tipo de registro de los usuarios.</t>
  </si>
  <si>
    <t>COPIAS DE SEGURIDAD</t>
  </si>
  <si>
    <t xml:space="preserve">Estará alojado en el servidor de hosting, para que tenga el privilegio de la realización de las copias de seguridad, este servidor automáticamente las realizara. </t>
  </si>
  <si>
    <t>MIGRACIONES</t>
  </si>
  <si>
    <t>D511</t>
  </si>
  <si>
    <t>Esta parte es muy sencilla debido a que ya está alojada en un servidor web, si desea migrar a otro equipo, solo debe ingresar al servidor, iniciando sesión y podrá acceder automáticamente al traductor.</t>
  </si>
  <si>
    <t>Adicional a esto dejaremos una copia de la base de datos en el siguiente enlace:</t>
  </si>
  <si>
    <t xml:space="preserve">Esto con el fin de que tenga acceso a la base de datos, en caso tal, de que se presente alguna anomalía o perdida total de la información del software; </t>
  </si>
  <si>
    <t>D512</t>
  </si>
  <si>
    <t>ACCESIBILIDAD, USABILIDAD Y LICENCIAMIENTO.</t>
  </si>
  <si>
    <t>Toda imagen usada por el traductor, es de autoría de una de las creadoras del software</t>
  </si>
  <si>
    <t>D611</t>
  </si>
  <si>
    <t>D612</t>
  </si>
  <si>
    <t>D7</t>
  </si>
  <si>
    <t>D71</t>
  </si>
  <si>
    <t>D8</t>
  </si>
  <si>
    <t>D81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</si>
</sst>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 #,##0.00_-;\-&quot;$&quot;\ * #,##0.00_-;_-&quot;$&quot;\ * &quot;-&quot;??_-;_-@_-"/>
  </numFmts>
  <fonts count="10" x14ac:knownFonts="1">
    <font>
      <sz val="11"/>
      <color theme="1"/>
      <name val="Calibri"/>
      <family val="2"/>
      <scheme val="minor"/>
    </font>
    <font>
      <sz val="11"/>
      <color theme="1"/>
      <name val="Calibri"/>
      <family val="2"/>
      <scheme val="minor"/>
    </font>
    <font>
      <sz val="8"/>
      <name val="Calibri"/>
      <family val="2"/>
      <scheme val="minor"/>
    </font>
    <font>
      <sz val="12"/>
      <color rgb="FF000000"/>
      <name val="Arial"/>
      <family val="2"/>
    </font>
    <font>
      <sz val="11"/>
      <color rgb="FF000000"/>
      <name val="Arial"/>
      <family val="2"/>
    </font>
    <font>
      <sz val="7"/>
      <color theme="1"/>
      <name val="Times New Roman"/>
      <family val="1"/>
    </font>
    <font>
      <sz val="12"/>
      <color theme="1"/>
      <name val="Wingdings"/>
      <family val="1"/>
      <charset val="2"/>
    </font>
    <font>
      <sz val="7"/>
      <color rgb="FF000000"/>
      <name val="Times New Roman"/>
      <family val="1"/>
    </font>
    <font>
      <sz val="12"/>
      <color rgb="FF000000"/>
      <name val="Wingdings"/>
      <family val="1"/>
      <charset val="2"/>
    </font>
    <font>
      <sz val="12"/>
      <color rgb="FF202124"/>
      <name val="Arial"/>
      <family val="2"/>
    </font>
  </fonts>
  <fills count="2">
    <fill>
      <patternFill patternType="none"/>
    </fill>
    <fill>
      <patternFill patternType="gray125"/>
    </fill>
  </fills>
  <borders count="4">
    <border>
      <left/>
      <right/>
      <top/>
      <bottom/>
      <diagonal/>
    </border>
    <border>
      <left/>
      <right/>
      <top/>
      <bottom style="thin">
        <color indexed="64"/>
      </bottom>
      <diagonal/>
    </border>
    <border>
      <left style="thick">
        <color auto="1"/>
      </left>
      <right/>
      <top style="thin">
        <color indexed="64"/>
      </top>
      <bottom/>
      <diagonal/>
    </border>
    <border>
      <left style="thick">
        <color auto="1"/>
      </left>
      <right/>
      <top/>
      <bottom/>
      <diagonal/>
    </border>
  </borders>
  <cellStyleXfs count="2">
    <xf numFmtId="0" fontId="0" fillId="0" borderId="0"/>
    <xf numFmtId="44" fontId="1" fillId="0" borderId="0" applyFont="0" applyFill="0" applyBorder="0" applyAlignment="0" applyProtection="0"/>
  </cellStyleXfs>
  <cellXfs count="16">
    <xf numFmtId="0" fontId="0" fillId="0" borderId="0" xfId="0"/>
    <xf numFmtId="0" fontId="0" fillId="0" borderId="0" xfId="0" applyAlignment="1">
      <alignment horizontal="center"/>
    </xf>
    <xf numFmtId="0" fontId="0" fillId="0" borderId="1" xfId="0" applyBorder="1" applyAlignment="1">
      <alignment horizontal="center"/>
    </xf>
    <xf numFmtId="0" fontId="0" fillId="0" borderId="1" xfId="0" applyBorder="1"/>
    <xf numFmtId="0" fontId="0" fillId="0" borderId="0" xfId="0" quotePrefix="1"/>
    <xf numFmtId="44" fontId="0" fillId="0" borderId="0" xfId="1" applyFont="1"/>
    <xf numFmtId="0" fontId="0" fillId="0" borderId="2" xfId="0" applyBorder="1"/>
    <xf numFmtId="0" fontId="0" fillId="0" borderId="3" xfId="0" applyBorder="1"/>
    <xf numFmtId="0" fontId="0" fillId="0" borderId="3" xfId="0" applyNumberFormat="1" applyBorder="1"/>
    <xf numFmtId="0" fontId="3" fillId="0" borderId="0" xfId="0" applyFont="1" applyAlignment="1">
      <alignment horizontal="left" vertical="center" indent="1"/>
    </xf>
    <xf numFmtId="0" fontId="4" fillId="0" borderId="0" xfId="0" applyFont="1"/>
    <xf numFmtId="0" fontId="3" fillId="0" borderId="0" xfId="0" applyFont="1" applyAlignment="1">
      <alignment horizontal="left" vertical="center" indent="4"/>
    </xf>
    <xf numFmtId="0" fontId="6" fillId="0" borderId="0" xfId="0" applyFont="1" applyAlignment="1">
      <alignment horizontal="left" vertical="center" indent="5"/>
    </xf>
    <xf numFmtId="0" fontId="8" fillId="0" borderId="0" xfId="0" applyFont="1" applyAlignment="1">
      <alignment horizontal="left" vertical="center" indent="5"/>
    </xf>
    <xf numFmtId="0" fontId="9" fillId="0" borderId="0" xfId="0" applyFont="1" applyAlignment="1">
      <alignment vertical="center"/>
    </xf>
    <xf numFmtId="0" fontId="0" fillId="0" borderId="0" xfId="0" applyNumberFormat="1" applyAlignment="1">
      <alignment horizontal="center"/>
    </xf>
  </cellXfs>
  <cellStyles count="2">
    <cellStyle name="Moneda" xfId="1" builtinId="4"/>
    <cellStyle name="Normal" xfId="0" builtinId="0"/>
  </cellStyles>
  <dxfs count="8">
    <dxf>
      <font>
        <b/>
        <i val="0"/>
      </font>
      <fill>
        <patternFill>
          <bgColor theme="4" tint="-0.24994659260841701"/>
        </patternFill>
      </fill>
    </dxf>
    <dxf>
      <fill>
        <patternFill>
          <bgColor theme="4" tint="0.39994506668294322"/>
        </patternFill>
      </fill>
    </dxf>
    <dxf>
      <fill>
        <patternFill>
          <bgColor theme="4" tint="0.59996337778862885"/>
        </patternFill>
      </fill>
    </dxf>
    <dxf>
      <fill>
        <patternFill>
          <bgColor theme="4" tint="0.79998168889431442"/>
        </patternFill>
      </fill>
    </dxf>
    <dxf>
      <fill>
        <patternFill>
          <bgColor theme="9" tint="0.79998168889431442"/>
        </patternFill>
      </fill>
    </dxf>
    <dxf>
      <numFmt numFmtId="0" formatCode="General"/>
      <border diagonalUp="0" diagonalDown="0">
        <left style="thick">
          <color auto="1"/>
        </left>
        <right/>
        <top/>
        <bottom/>
        <vertical/>
        <horizontal/>
      </border>
    </dxf>
    <dxf>
      <numFmt numFmtId="0" formatCode="General"/>
      <alignment horizontal="center" vertical="bottom" textRotation="0" wrapText="0" indent="0" justifyLastLine="0" shrinkToFit="0" readingOrder="0"/>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8E3E48-75A3-4E7F-B1C4-41A5226499D0}" name="Tabla1" displayName="Tabla1" ref="B12:F54" totalsRowShown="0" headerRowBorderDxfId="7">
  <autoFilter ref="B12:F54" xr:uid="{AE8E3E48-75A3-4E7F-B1C4-41A5226499D0}"/>
  <tableColumns count="5">
    <tableColumn id="1" xr3:uid="{06F11AEB-4B13-457F-A167-DA08C345FDB1}" name="id" dataDxfId="6"/>
    <tableColumn id="2" xr3:uid="{98DC5522-4F31-4EF1-9E58-E7C9B29C90AB}" name="tipo"/>
    <tableColumn id="5" xr3:uid="{D5F06A6C-E3D4-4E56-A846-EC002202DF50}" name="dependencia"/>
    <tableColumn id="3" xr3:uid="{C31A1609-951D-401C-9E3E-840C765375EF}" name="texto"/>
    <tableColumn id="4" xr3:uid="{3C046127-72C3-4D1E-AC88-2F93F5E32282}" name="SQL" dataDxfId="5">
      <calculatedColumnFormula>+"INSERT INTO "&amp;$F$2&amp;" VALUES('"&amp;B13&amp;"','"&amp;C13&amp;"','"&amp;D13&amp;"','"&amp;E13&amp;"');"</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54"/>
  <sheetViews>
    <sheetView showGridLines="0" tabSelected="1" topLeftCell="I1" zoomScaleNormal="100" workbookViewId="0">
      <pane ySplit="12" topLeftCell="A36" activePane="bottomLeft" state="frozen"/>
      <selection pane="bottomLeft" activeCell="W7" sqref="W7"/>
    </sheetView>
  </sheetViews>
  <sheetFormatPr baseColWidth="10" defaultColWidth="8.85546875" defaultRowHeight="15" x14ac:dyDescent="0.25"/>
  <cols>
    <col min="2" max="2" width="8.85546875" style="1"/>
    <col min="4" max="4" width="21.7109375" customWidth="1"/>
    <col min="5" max="5" width="17.28515625" customWidth="1"/>
  </cols>
  <sheetData>
    <row r="1" spans="2:6" x14ac:dyDescent="0.25">
      <c r="B1" s="1" t="s">
        <v>3</v>
      </c>
      <c r="F1" t="s">
        <v>20</v>
      </c>
    </row>
    <row r="2" spans="2:6" x14ac:dyDescent="0.25">
      <c r="B2" s="1" t="s">
        <v>4</v>
      </c>
      <c r="C2" t="s">
        <v>11</v>
      </c>
      <c r="F2" t="s">
        <v>21</v>
      </c>
    </row>
    <row r="3" spans="2:6" x14ac:dyDescent="0.25">
      <c r="B3" s="1" t="s">
        <v>5</v>
      </c>
      <c r="C3" t="s">
        <v>12</v>
      </c>
    </row>
    <row r="4" spans="2:6" x14ac:dyDescent="0.25">
      <c r="B4" s="1" t="s">
        <v>6</v>
      </c>
      <c r="C4" t="s">
        <v>13</v>
      </c>
    </row>
    <row r="5" spans="2:6" x14ac:dyDescent="0.25">
      <c r="B5" s="1" t="s">
        <v>7</v>
      </c>
      <c r="C5" t="s">
        <v>14</v>
      </c>
    </row>
    <row r="6" spans="2:6" x14ac:dyDescent="0.25">
      <c r="B6" s="1" t="s">
        <v>8</v>
      </c>
      <c r="C6" t="s">
        <v>15</v>
      </c>
    </row>
    <row r="7" spans="2:6" x14ac:dyDescent="0.25">
      <c r="B7" s="1" t="s">
        <v>9</v>
      </c>
      <c r="C7" t="s">
        <v>16</v>
      </c>
    </row>
    <row r="8" spans="2:6" x14ac:dyDescent="0.25">
      <c r="B8" s="1" t="s">
        <v>10</v>
      </c>
      <c r="C8" t="s">
        <v>17</v>
      </c>
    </row>
    <row r="9" spans="2:6" x14ac:dyDescent="0.25">
      <c r="B9" s="1" t="s">
        <v>18</v>
      </c>
      <c r="C9" t="s">
        <v>19</v>
      </c>
    </row>
    <row r="12" spans="2:6" x14ac:dyDescent="0.25">
      <c r="B12" s="2" t="s">
        <v>0</v>
      </c>
      <c r="C12" s="3" t="s">
        <v>1</v>
      </c>
      <c r="D12" s="3" t="s">
        <v>23</v>
      </c>
      <c r="E12" s="3" t="s">
        <v>2</v>
      </c>
      <c r="F12" s="3" t="s">
        <v>22</v>
      </c>
    </row>
    <row r="13" spans="2:6" x14ac:dyDescent="0.25">
      <c r="C13" t="s">
        <v>4</v>
      </c>
      <c r="D13" s="4" t="s">
        <v>25</v>
      </c>
      <c r="E13" t="s">
        <v>24</v>
      </c>
      <c r="F13" s="6" t="str">
        <f t="shared" ref="F13:F23" si="0">+"INSERT INTO "&amp;$F$2&amp;" VALUES('"&amp;B13&amp;"','"&amp;C13&amp;"','"&amp;D13&amp;"','"&amp;E13&amp;"');"</f>
        <v>INSERT INTO tb_informe VALUES('','T1','D1','PUESTA EN MARCHA');</v>
      </c>
    </row>
    <row r="14" spans="2:6" x14ac:dyDescent="0.25">
      <c r="C14" t="s">
        <v>5</v>
      </c>
      <c r="D14" s="4" t="s">
        <v>27</v>
      </c>
      <c r="E14" s="9" t="s">
        <v>26</v>
      </c>
      <c r="F14" s="7" t="str">
        <f t="shared" si="0"/>
        <v>INSERT INTO tb_informe VALUES('','T2','D11','REQUERIMIENTOS DEL HARDWARE Y SOFTWARE ');</v>
      </c>
    </row>
    <row r="15" spans="2:6" x14ac:dyDescent="0.25">
      <c r="C15" t="s">
        <v>8</v>
      </c>
      <c r="D15" s="4" t="s">
        <v>27</v>
      </c>
      <c r="E15" s="9" t="s">
        <v>28</v>
      </c>
      <c r="F15" s="7" t="str">
        <f t="shared" si="0"/>
        <v>INSERT INTO tb_informe VALUES('','P1','D11','Para la utilización del Traductor se debe tener en cuenta lo siguiente: ');</v>
      </c>
    </row>
    <row r="16" spans="2:6" x14ac:dyDescent="0.25">
      <c r="C16" t="s">
        <v>6</v>
      </c>
      <c r="D16" t="s">
        <v>30</v>
      </c>
      <c r="E16" s="9" t="s">
        <v>29</v>
      </c>
      <c r="F16" s="7" t="str">
        <f t="shared" si="0"/>
        <v>INSERT INTO tb_informe VALUES('','T3','D111','REQUISITOS DE HARDWARE: ');</v>
      </c>
    </row>
    <row r="17" spans="3:6" x14ac:dyDescent="0.25">
      <c r="C17" t="s">
        <v>10</v>
      </c>
      <c r="D17" t="s">
        <v>30</v>
      </c>
      <c r="E17" s="10" t="s">
        <v>31</v>
      </c>
      <c r="F17" s="8" t="str">
        <f t="shared" si="0"/>
        <v>INSERT INTO tb_informe VALUES('','L1','D111','Computadora con mínimo 4 GB de RAM ');</v>
      </c>
    </row>
    <row r="18" spans="3:6" x14ac:dyDescent="0.25">
      <c r="C18" t="s">
        <v>10</v>
      </c>
      <c r="D18" t="s">
        <v>30</v>
      </c>
      <c r="E18" s="11" t="s">
        <v>32</v>
      </c>
      <c r="F18" s="8" t="str">
        <f t="shared" si="0"/>
        <v>INSERT INTO tb_informe VALUES('','L1','D111','Espacio libre en el Disco de 500 MB');</v>
      </c>
    </row>
    <row r="19" spans="3:6" x14ac:dyDescent="0.25">
      <c r="C19" t="s">
        <v>6</v>
      </c>
      <c r="D19" t="s">
        <v>34</v>
      </c>
      <c r="E19" s="9" t="s">
        <v>33</v>
      </c>
      <c r="F19" s="8" t="str">
        <f t="shared" si="0"/>
        <v>INSERT INTO tb_informe VALUES('','T3','D112','REQUISITOS DE SOFTWARE: ');</v>
      </c>
    </row>
    <row r="20" spans="3:6" x14ac:dyDescent="0.25">
      <c r="C20" t="s">
        <v>10</v>
      </c>
      <c r="D20" t="s">
        <v>34</v>
      </c>
      <c r="E20" s="12" t="s">
        <v>35</v>
      </c>
      <c r="F20" s="8" t="str">
        <f t="shared" si="0"/>
        <v>INSERT INTO tb_informe VALUES('','L1','D112','  Sistema operativo Windows 7 o posterior, MacOS. ');</v>
      </c>
    </row>
    <row r="21" spans="3:6" x14ac:dyDescent="0.25">
      <c r="C21" t="s">
        <v>10</v>
      </c>
      <c r="D21" t="s">
        <v>34</v>
      </c>
      <c r="E21" t="s">
        <v>36</v>
      </c>
      <c r="F21" s="8" t="str">
        <f t="shared" si="0"/>
        <v>INSERT INTO tb_informe VALUES('','L1','D112','Navegadores Chrome, Firefox, Microsoft Edge');</v>
      </c>
    </row>
    <row r="22" spans="3:6" x14ac:dyDescent="0.25">
      <c r="C22" t="s">
        <v>10</v>
      </c>
      <c r="D22" t="s">
        <v>34</v>
      </c>
      <c r="E22" t="s">
        <v>37</v>
      </c>
      <c r="F22" s="8" t="str">
        <f t="shared" si="0"/>
        <v>INSERT INTO tb_informe VALUES('','L1','D112','Lector de archivos PDF, como Acrobat Reader u otro similar');</v>
      </c>
    </row>
    <row r="23" spans="3:6" x14ac:dyDescent="0.25">
      <c r="C23" t="s">
        <v>10</v>
      </c>
      <c r="D23" t="s">
        <v>34</v>
      </c>
      <c r="E23" s="13" t="s">
        <v>38</v>
      </c>
      <c r="F23" s="8" t="str">
        <f t="shared" si="0"/>
        <v>INSERT INTO tb_informe VALUES('','L1','D112','  Conexión a internet');</v>
      </c>
    </row>
    <row r="24" spans="3:6" x14ac:dyDescent="0.25">
      <c r="C24" t="s">
        <v>10</v>
      </c>
      <c r="D24" t="s">
        <v>34</v>
      </c>
      <c r="E24" s="13" t="s">
        <v>39</v>
      </c>
      <c r="F24" s="8" t="str">
        <f t="shared" ref="F24:F42" si="1">+"INSERT INTO "&amp;$F$2&amp;" VALUES('"&amp;B24&amp;"','"&amp;C24&amp;"','"&amp;D24&amp;"','"&amp;E24&amp;"');"</f>
        <v>INSERT INTO tb_informe VALUES('','L1','D112','  Los lenguajes de programación: PHP, HTML, JAVASCRIPT');</v>
      </c>
    </row>
    <row r="25" spans="3:6" x14ac:dyDescent="0.25">
      <c r="C25" t="s">
        <v>10</v>
      </c>
      <c r="D25" t="s">
        <v>34</v>
      </c>
      <c r="E25" s="13" t="s">
        <v>40</v>
      </c>
      <c r="F25" s="8" t="str">
        <f t="shared" si="1"/>
        <v>INSERT INTO tb_informe VALUES('','L1','D112','  Servidor de datos: Mysql 5.7+ - MariaDB 10.4+');</v>
      </c>
    </row>
    <row r="26" spans="3:6" x14ac:dyDescent="0.25">
      <c r="C26" t="s">
        <v>10</v>
      </c>
      <c r="D26" t="s">
        <v>34</v>
      </c>
      <c r="E26" t="s">
        <v>41</v>
      </c>
      <c r="F26" s="8" t="str">
        <f t="shared" si="1"/>
        <v>INSERT INTO tb_informe VALUES('','L1','D112','Apache 2.4.35 VC15');</v>
      </c>
    </row>
    <row r="27" spans="3:6" x14ac:dyDescent="0.25">
      <c r="C27" t="s">
        <v>10</v>
      </c>
      <c r="D27" t="s">
        <v>34</v>
      </c>
      <c r="E27" t="s">
        <v>42</v>
      </c>
      <c r="F27" s="8" t="str">
        <f t="shared" si="1"/>
        <v>INSERT INTO tb_informe VALUES('','L1','D112','v  PHP 7.2+');</v>
      </c>
    </row>
    <row r="28" spans="3:6" x14ac:dyDescent="0.25">
      <c r="C28" t="s">
        <v>4</v>
      </c>
      <c r="D28" t="s">
        <v>44</v>
      </c>
      <c r="E28" t="s">
        <v>43</v>
      </c>
      <c r="F28" s="8" t="str">
        <f>+"INSERT INTO "&amp;$F$2&amp;" VALUES('"&amp;B28&amp;"','"&amp;C28&amp;"','"&amp;D28&amp;"','"&amp;E28&amp;"');"</f>
        <v>INSERT INTO tb_informe VALUES('','T1','D2','INSTALACIÓN');</v>
      </c>
    </row>
    <row r="29" spans="3:6" x14ac:dyDescent="0.25">
      <c r="C29" t="s">
        <v>5</v>
      </c>
      <c r="D29" t="s">
        <v>46</v>
      </c>
      <c r="E29" t="s">
        <v>45</v>
      </c>
      <c r="F29" s="8" t="str">
        <f t="shared" si="1"/>
        <v>INSERT INTO tb_informe VALUES('','T2','D21','¿Quién puede hacer la instalación?');</v>
      </c>
    </row>
    <row r="30" spans="3:6" x14ac:dyDescent="0.25">
      <c r="C30" t="s">
        <v>8</v>
      </c>
      <c r="D30" t="s">
        <v>48</v>
      </c>
      <c r="E30" t="s">
        <v>47</v>
      </c>
      <c r="F30" s="8" t="str">
        <f t="shared" si="1"/>
        <v>INSERT INTO tb_informe VALUES('','P1','D211','Los perfiles que cumplen con la instalación son: un técnico en sistemas, un programador y un Analista-programador.');</v>
      </c>
    </row>
    <row r="31" spans="3:6" x14ac:dyDescent="0.25">
      <c r="C31" t="s">
        <v>8</v>
      </c>
      <c r="D31" t="s">
        <v>48</v>
      </c>
      <c r="E31" t="s">
        <v>49</v>
      </c>
      <c r="F31" s="8" t="str">
        <f t="shared" si="1"/>
        <v>INSERT INTO tb_informe VALUES('','P1','D211','Las locaciones adecuadas para la instalación, podrían ser en cualquier medio tecnológico que cumplan con los requerimientos; como los son Computador, Tablet o dispositivo móvil. Además, desde cualquier sala de cómputo, o simplemente desde la comodidad de su casa, si cuenta con los recursos para la instalación del traductor.');</v>
      </c>
    </row>
    <row r="32" spans="3:6" x14ac:dyDescent="0.25">
      <c r="C32" t="s">
        <v>4</v>
      </c>
      <c r="D32" t="s">
        <v>51</v>
      </c>
      <c r="E32" t="s">
        <v>50</v>
      </c>
      <c r="F32" s="8" t="str">
        <f t="shared" si="1"/>
        <v>INSERT INTO tb_informe VALUES('','T1','D3','RECOMENDACIONES');</v>
      </c>
    </row>
    <row r="33" spans="2:6" x14ac:dyDescent="0.25">
      <c r="C33" t="s">
        <v>8</v>
      </c>
      <c r="D33" t="s">
        <v>53</v>
      </c>
      <c r="E33" t="s">
        <v>52</v>
      </c>
      <c r="F33" s="8" t="str">
        <f t="shared" si="1"/>
        <v>INSERT INTO tb_informe VALUES('','P1','D31','Para evitar pérdidas por motivos mayores o catástrofes, es recomendable subir el software a un servidor web, donde se podrá alojar sin ningún problema y siempre estará disponible sin importar donde se encuentre.');</v>
      </c>
    </row>
    <row r="34" spans="2:6" x14ac:dyDescent="0.25">
      <c r="C34" t="s">
        <v>8</v>
      </c>
      <c r="D34" t="s">
        <v>53</v>
      </c>
      <c r="E34" t="s">
        <v>54</v>
      </c>
      <c r="F34" s="8" t="str">
        <f>+"INSERT INTO "&amp;$F$2&amp;" VALUES('"&amp;B34&amp;"','"&amp;C34&amp;"','"&amp;D34&amp;"','"&amp;E34&amp;"');"</f>
        <v>INSERT INTO tb_informe VALUES('','P1','D31','Constantemente el fluido eléctrico presenta fallas, es por esto que se recomienda usar una UPS, que se usa para alimentar a un equipo electrónico o eléctrico, Tiene un diseño interactivo, ahorradora de energía cuenta con auto reinicio cuando regresa la energía, protege su equipo de alti-bajos de energía y contra cortos circuitos. ... Protege tu equipo contra un apagón de energía.');</v>
      </c>
    </row>
    <row r="35" spans="2:6" x14ac:dyDescent="0.25">
      <c r="B35" s="15"/>
      <c r="C35" t="s">
        <v>4</v>
      </c>
      <c r="D35" t="s">
        <v>55</v>
      </c>
      <c r="E35" t="s">
        <v>71</v>
      </c>
      <c r="F35" s="8" t="str">
        <f>+"INSERT INTO "&amp;$F$2&amp;" VALUES('"&amp;B35&amp;"','"&amp;C35&amp;"','"&amp;D35&amp;"','"&amp;E35&amp;"');"</f>
        <v>INSERT INTO tb_informe VALUES('','T1','D4','CONFIDENCIALIDAD, INTEGRIDAD Y DISPONIBILIDAD.');</v>
      </c>
    </row>
    <row r="36" spans="2:6" x14ac:dyDescent="0.25">
      <c r="C36" t="s">
        <v>8</v>
      </c>
      <c r="D36" t="s">
        <v>56</v>
      </c>
      <c r="E36" t="s">
        <v>72</v>
      </c>
      <c r="F36" s="8" t="str">
        <f>+"INSERT INTO "&amp;$F$2&amp;" VALUES('"&amp;B36&amp;"','"&amp;C36&amp;"','"&amp;D36&amp;"','"&amp;E36&amp;"');"</f>
        <v>INSERT INTO tb_informe VALUES('','P1','D41','No aplican, porque no se realiza ningún tipo de registro de los usuarios.');</v>
      </c>
    </row>
    <row r="37" spans="2:6" x14ac:dyDescent="0.25">
      <c r="C37" t="s">
        <v>4</v>
      </c>
      <c r="D37" t="s">
        <v>61</v>
      </c>
      <c r="E37" t="s">
        <v>73</v>
      </c>
      <c r="F37" s="8" t="str">
        <f>+"INSERT INTO "&amp;$F$2&amp;" VALUES('"&amp;B37&amp;"','"&amp;C37&amp;"','"&amp;D37&amp;"','"&amp;E37&amp;"');"</f>
        <v>INSERT INTO tb_informe VALUES('','T1','D5','COPIAS DE SEGURIDAD');</v>
      </c>
    </row>
    <row r="38" spans="2:6" x14ac:dyDescent="0.25">
      <c r="C38" t="s">
        <v>8</v>
      </c>
      <c r="D38" t="s">
        <v>63</v>
      </c>
      <c r="E38" t="s">
        <v>74</v>
      </c>
      <c r="F38" s="8" t="str">
        <f t="shared" si="1"/>
        <v>INSERT INTO tb_informe VALUES('','P1','D51','Estará alojado en el servidor de hosting, para que tenga el privilegio de la realización de las copias de seguridad, este servidor automáticamente las realizara. ');</v>
      </c>
    </row>
    <row r="39" spans="2:6" x14ac:dyDescent="0.25">
      <c r="C39" t="s">
        <v>8</v>
      </c>
      <c r="D39" t="s">
        <v>63</v>
      </c>
      <c r="E39" s="14" t="s">
        <v>57</v>
      </c>
      <c r="F39" s="8" t="str">
        <f t="shared" si="1"/>
        <v>INSERT INTO tb_informe VALUES('','P1','D51','Si presentan inconsistencias del software, se podrá realizar una restauración del contenido para reparar las anomalías.');</v>
      </c>
    </row>
    <row r="40" spans="2:6" x14ac:dyDescent="0.25">
      <c r="C40" t="s">
        <v>5</v>
      </c>
      <c r="D40" t="s">
        <v>76</v>
      </c>
      <c r="E40" s="14" t="s">
        <v>75</v>
      </c>
      <c r="F40" s="8" t="str">
        <f t="shared" si="1"/>
        <v>INSERT INTO tb_informe VALUES('','T2','D511','MIGRACIONES');</v>
      </c>
    </row>
    <row r="41" spans="2:6" x14ac:dyDescent="0.25">
      <c r="B41" s="15"/>
      <c r="C41" t="s">
        <v>8</v>
      </c>
      <c r="D41" t="s">
        <v>80</v>
      </c>
      <c r="E41" s="14" t="s">
        <v>77</v>
      </c>
      <c r="F41" s="8" t="str">
        <f>+"INSERT INTO "&amp;$F$2&amp;" VALUES('"&amp;B41&amp;"','"&amp;C41&amp;"','"&amp;D41&amp;"','"&amp;E41&amp;"');"</f>
        <v>INSERT INTO tb_informe VALUES('','P1','D512','Esta parte es muy sencilla debido a que ya está alojada en un servidor web, si desea migrar a otro equipo, solo debe ingresar al servidor, iniciando sesión y podrá acceder automáticamente al traductor.');</v>
      </c>
    </row>
    <row r="42" spans="2:6" x14ac:dyDescent="0.25">
      <c r="C42" t="s">
        <v>8</v>
      </c>
      <c r="D42" t="s">
        <v>80</v>
      </c>
      <c r="E42" s="14" t="s">
        <v>78</v>
      </c>
      <c r="F42" s="8" t="str">
        <f t="shared" si="1"/>
        <v>INSERT INTO tb_informe VALUES('','P1','D512','Adicional a esto dejaremos una copia de la base de datos en el siguiente enlace:');</v>
      </c>
    </row>
    <row r="43" spans="2:6" x14ac:dyDescent="0.25">
      <c r="B43" s="15"/>
      <c r="C43" t="s">
        <v>8</v>
      </c>
      <c r="D43" t="s">
        <v>80</v>
      </c>
      <c r="E43" t="s">
        <v>79</v>
      </c>
      <c r="F43" s="8" t="str">
        <f t="shared" ref="F43:F54" si="2">+"INSERT INTO "&amp;$F$2&amp;" VALUES('"&amp;B43&amp;"','"&amp;C43&amp;"','"&amp;D43&amp;"','"&amp;E43&amp;"');"</f>
        <v>INSERT INTO tb_informe VALUES('','P1','D512','Esto con el fin de que tenga acceso a la base de datos, en caso tal, de que se presente alguna anomalía o perdida total de la información del software; ');</v>
      </c>
    </row>
    <row r="44" spans="2:6" x14ac:dyDescent="0.25">
      <c r="B44" s="15"/>
      <c r="C44" t="s">
        <v>4</v>
      </c>
      <c r="D44" t="s">
        <v>67</v>
      </c>
      <c r="E44" t="s">
        <v>81</v>
      </c>
      <c r="F44" s="8" t="str">
        <f>+"INSERT INTO "&amp;$F$2&amp;" VALUES('"&amp;B44&amp;"','"&amp;C44&amp;"','"&amp;D44&amp;"','"&amp;E44&amp;"');"</f>
        <v>INSERT INTO tb_informe VALUES('','T1','D6','ACCESIBILIDAD, USABILIDAD Y LICENCIAMIENTO.');</v>
      </c>
    </row>
    <row r="45" spans="2:6" x14ac:dyDescent="0.25">
      <c r="B45" s="15"/>
      <c r="C45" t="s">
        <v>8</v>
      </c>
      <c r="D45" t="s">
        <v>69</v>
      </c>
      <c r="E45" t="s">
        <v>82</v>
      </c>
      <c r="F45" s="8" t="str">
        <f t="shared" si="2"/>
        <v>INSERT INTO tb_informe VALUES('','P1','D61','Toda imagen usada por el traductor, es de autoría de una de las creadoras del software');</v>
      </c>
    </row>
    <row r="46" spans="2:6" x14ac:dyDescent="0.25">
      <c r="B46" s="15"/>
      <c r="C46" t="s">
        <v>5</v>
      </c>
      <c r="D46" t="s">
        <v>83</v>
      </c>
      <c r="E46" t="s">
        <v>58</v>
      </c>
      <c r="F46" s="8" t="str">
        <f>+"INSERT INTO "&amp;$F$2&amp;" VALUES('"&amp;B46&amp;"','"&amp;C46&amp;"','"&amp;D46&amp;"','"&amp;E46&amp;"');"</f>
        <v>INSERT INTO tb_informe VALUES('','T2','D611','LICENCIA');</v>
      </c>
    </row>
    <row r="47" spans="2:6" x14ac:dyDescent="0.25">
      <c r="B47" s="15"/>
      <c r="C47" t="s">
        <v>8</v>
      </c>
      <c r="D47" t="s">
        <v>84</v>
      </c>
      <c r="E47" t="s">
        <v>59</v>
      </c>
      <c r="F47" s="8" t="str">
        <f t="shared" si="2"/>
        <v>INSERT INTO tb_informe VALUES('','P1','D612','El copyright representa los derechos de autor que se le conceden a las creadoras del proyecto Traductor Nativo');</v>
      </c>
    </row>
    <row r="48" spans="2:6" x14ac:dyDescent="0.25">
      <c r="B48" s="15"/>
      <c r="C48" t="s">
        <v>4</v>
      </c>
      <c r="D48" t="s">
        <v>85</v>
      </c>
      <c r="E48" t="s">
        <v>60</v>
      </c>
      <c r="F48" s="8" t="str">
        <f>+"INSERT INTO "&amp;$F$2&amp;" VALUES('"&amp;B48&amp;"','"&amp;C48&amp;"','"&amp;D48&amp;"','"&amp;E48&amp;"');"</f>
        <v>INSERT INTO tb_informe VALUES('','T1','D7','FORTALEZAS');</v>
      </c>
    </row>
    <row r="49" spans="2:6" x14ac:dyDescent="0.25">
      <c r="B49" s="15"/>
      <c r="C49" t="s">
        <v>8</v>
      </c>
      <c r="D49" t="s">
        <v>86</v>
      </c>
      <c r="E49" t="s">
        <v>62</v>
      </c>
      <c r="F49" s="8" t="str">
        <f t="shared" si="2"/>
        <v>INSERT INTO tb_informe VALUES('','P1','D71','Desde los inicios de este proyecto, siempre se tuvo claro el tema central, enfocándonos en una de las necesidades que presenta la etnia indígena de panore en San José del Guaviare.');</v>
      </c>
    </row>
    <row r="50" spans="2:6" x14ac:dyDescent="0.25">
      <c r="B50" s="15"/>
      <c r="C50" t="s">
        <v>8</v>
      </c>
      <c r="D50" t="s">
        <v>86</v>
      </c>
      <c r="E50" t="s">
        <v>64</v>
      </c>
      <c r="F50" s="8" t="str">
        <f t="shared" si="2"/>
        <v>INSERT INTO tb_informe VALUES('','P1','D71','Además de que una de las organizadoras y creadoras del proyecto es perteneciente de la etnia y tiene conocimiento de la lengua.');</v>
      </c>
    </row>
    <row r="51" spans="2:6" x14ac:dyDescent="0.25">
      <c r="B51" s="15"/>
      <c r="C51" t="s">
        <v>8</v>
      </c>
      <c r="D51" t="s">
        <v>86</v>
      </c>
      <c r="E51" t="s">
        <v>65</v>
      </c>
      <c r="F51" s="8" t="str">
        <f t="shared" si="2"/>
        <v>INSERT INTO tb_informe VALUES('','P1','D71','Durante el proceso de este producto, se afianzaron temas y conocimientos, esto nos permitió realizar mejorías para un mejor desarrollo de nuestro proyecto, dando como resultado un excelente proceso y un terminado completo.');</v>
      </c>
    </row>
    <row r="52" spans="2:6" x14ac:dyDescent="0.25">
      <c r="B52" s="15"/>
      <c r="C52" t="s">
        <v>4</v>
      </c>
      <c r="D52" t="s">
        <v>87</v>
      </c>
      <c r="E52" t="s">
        <v>66</v>
      </c>
      <c r="F52" s="8" t="str">
        <f t="shared" si="2"/>
        <v>INSERT INTO tb_informe VALUES('','T1','D8','DEBILIDADES');</v>
      </c>
    </row>
    <row r="53" spans="2:6" x14ac:dyDescent="0.25">
      <c r="B53" s="15"/>
      <c r="C53" t="s">
        <v>8</v>
      </c>
      <c r="D53" t="s">
        <v>88</v>
      </c>
      <c r="E53" t="s">
        <v>68</v>
      </c>
      <c r="F53" s="8" t="str">
        <f t="shared" si="2"/>
        <v>INSERT INTO tb_informe VALUES('','P1','D81','La lengua del tucano ha perdido fuerza, y esto se debe a que muchos de los que pertenecen a la etnia, se han civilizado, y los que tienen un dominio de su propia lengua han venido falleciendo, dificultando la recolección de datos para seguir alimentando la base de datos. ');</v>
      </c>
    </row>
    <row r="54" spans="2:6" x14ac:dyDescent="0.25">
      <c r="B54" s="15"/>
      <c r="C54" t="s">
        <v>8</v>
      </c>
      <c r="D54" t="s">
        <v>88</v>
      </c>
      <c r="E54" t="s">
        <v>70</v>
      </c>
      <c r="F54" s="8" t="str">
        <f t="shared" si="2"/>
        <v>INSERT INTO tb_informe VALUES('','P1','D81','En cuanto a la programación y tecnologías, cada día van innovando, esto obliga a conocer diferentes formas de programar y conocer nuevas líneas de codificación, debilitando el proceso de mejoras del mismo.');</v>
      </c>
    </row>
  </sheetData>
  <phoneticPr fontId="2" type="noConversion"/>
  <conditionalFormatting sqref="C13:C54">
    <cfRule type="cellIs" dxfId="4" priority="1" operator="between">
      <formula>"P1"</formula>
      <formula>"L1"</formula>
    </cfRule>
    <cfRule type="cellIs" dxfId="3" priority="3" operator="equal">
      <formula>"T4"</formula>
    </cfRule>
    <cfRule type="cellIs" dxfId="2" priority="4" operator="equal">
      <formula>"T3"</formula>
    </cfRule>
    <cfRule type="cellIs" dxfId="1" priority="5" operator="equal">
      <formula>"T2"</formula>
    </cfRule>
    <cfRule type="cellIs" dxfId="0" priority="6" operator="equal">
      <formula>"T1"</formula>
    </cfRule>
  </conditionalFormatting>
  <dataValidations count="1">
    <dataValidation type="list" showInputMessage="1" showErrorMessage="1" sqref="C13:C54" xr:uid="{461D56B0-A00E-4D77-82E1-DB02F2E63AA6}">
      <formula1>$B$2:$B$9</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F76F1-C23B-4773-AEB1-2130DDF8DE4A}">
  <dimension ref="B2:B10"/>
  <sheetViews>
    <sheetView workbookViewId="0">
      <selection activeCell="F3" sqref="F3"/>
    </sheetView>
  </sheetViews>
  <sheetFormatPr baseColWidth="10" defaultRowHeight="15" x14ac:dyDescent="0.25"/>
  <cols>
    <col min="2" max="2" width="13.7109375" style="5" bestFit="1" customWidth="1"/>
  </cols>
  <sheetData>
    <row r="2" spans="2:2" x14ac:dyDescent="0.25">
      <c r="B2" s="5">
        <v>2029000</v>
      </c>
    </row>
    <row r="3" spans="2:2" x14ac:dyDescent="0.25">
      <c r="B3" s="5">
        <v>21000</v>
      </c>
    </row>
    <row r="5" spans="2:2" x14ac:dyDescent="0.25">
      <c r="B5" s="5">
        <f>+SUM(B2:B3)</f>
        <v>2050000</v>
      </c>
    </row>
    <row r="7" spans="2:2" x14ac:dyDescent="0.25">
      <c r="B7" s="5">
        <f>+B5*40%</f>
        <v>820000</v>
      </c>
    </row>
    <row r="9" spans="2:2" x14ac:dyDescent="0.25">
      <c r="B9" s="5">
        <f>+B5-B7</f>
        <v>1230000</v>
      </c>
    </row>
    <row r="10" spans="2:2" x14ac:dyDescent="0.25">
      <c r="B10" s="5">
        <f>+B9/3</f>
        <v>410000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Heiler Nova</dc:creator>
  <cp:lastModifiedBy>SENA</cp:lastModifiedBy>
  <dcterms:created xsi:type="dcterms:W3CDTF">2015-06-05T18:19:34Z</dcterms:created>
  <dcterms:modified xsi:type="dcterms:W3CDTF">2021-09-15T17:08:59Z</dcterms:modified>
</cp:coreProperties>
</file>