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EstaPastaDeTrabalho"/>
  <mc:AlternateContent xmlns:mc="http://schemas.openxmlformats.org/markup-compatibility/2006">
    <mc:Choice Requires="x15">
      <x15ac:absPath xmlns:x15ac="http://schemas.microsoft.com/office/spreadsheetml/2010/11/ac" url="\\DeCamino\PRODUCCION\"/>
    </mc:Choice>
  </mc:AlternateContent>
  <xr:revisionPtr revIDLastSave="0" documentId="13_ncr:1_{4F9DB3E8-44D9-4C63-A825-44AAA44E67BC}" xr6:coauthVersionLast="47" xr6:coauthVersionMax="47" xr10:uidLastSave="{00000000-0000-0000-0000-000000000000}"/>
  <bookViews>
    <workbookView xWindow="-120" yWindow="-120" windowWidth="38640" windowHeight="15720" firstSheet="1" activeTab="1" xr2:uid="{00000000-000D-0000-FFFF-FFFF00000000}"/>
  </bookViews>
  <sheets>
    <sheet name="Modo de Uso" sheetId="6" state="hidden" r:id="rId1"/>
    <sheet name="Factura" sheetId="1" r:id="rId2"/>
    <sheet name="ITEMS" sheetId="2" r:id="rId3"/>
    <sheet name="CLIENTES" sheetId="3" r:id="rId4"/>
    <sheet name="Moneda" sheetId="4" r:id="rId5"/>
    <sheet name="Papel" sheetId="5" state="hidden" r:id="rId6"/>
    <sheet name="©" sheetId="7" state="hidden" r:id="rId7"/>
  </sheets>
  <definedNames>
    <definedName name="_xlnm._FilterDatabase" localSheetId="3" hidden="1">CLIENTES!$J$1:$J$96</definedName>
    <definedName name="_xlnm._FilterDatabase" localSheetId="2" hidden="1">ITEMS!$A$1:$K$1</definedName>
    <definedName name="_xlnm.Print_Area" localSheetId="1">Factura!$A$1:$M$159</definedName>
    <definedName name="nomClientes">OFFSET(CLIENTES!$A$2,0,0,COUNTA(CLIENTES!$B$2:$B$62),2)</definedName>
    <definedName name="nomItems">OFFSET(ITEMS!$A$2,0,0,COUNTA(ITEMS!$A$2:$A$5009),4)</definedName>
    <definedName name="nomMonedas">OFFSET(Moneda!$A$2,0,0, COUNTA(Moneda!$A$2:$A$200),4)</definedName>
    <definedName name="_xlnm.Print_Titles" localSheetId="1">Factura!$1:$18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0" i="1" l="1"/>
  <c r="K19" i="1"/>
  <c r="F13" i="1" l="1"/>
  <c r="I13" i="1" l="1"/>
  <c r="I12" i="1"/>
  <c r="I11" i="1"/>
  <c r="I9" i="1"/>
  <c r="K143" i="1" l="1"/>
  <c r="K145" i="1" l="1"/>
  <c r="K144" i="1" s="1"/>
  <c r="K146" i="1" s="1"/>
</calcChain>
</file>

<file path=xl/sharedStrings.xml><?xml version="1.0" encoding="utf-8"?>
<sst xmlns="http://schemas.openxmlformats.org/spreadsheetml/2006/main" count="1361" uniqueCount="873">
  <si>
    <t>Paper</t>
  </si>
  <si>
    <t>GBP</t>
  </si>
  <si>
    <t>UK</t>
  </si>
  <si>
    <t>A4-UK(210Xx297mm)</t>
  </si>
  <si>
    <t>USD</t>
  </si>
  <si>
    <t>EUR</t>
  </si>
  <si>
    <t>YEN</t>
  </si>
  <si>
    <t>THB</t>
  </si>
  <si>
    <t>CZK</t>
  </si>
  <si>
    <t>ZLOT</t>
  </si>
  <si>
    <t>DHA</t>
  </si>
  <si>
    <t>US Dollar</t>
  </si>
  <si>
    <t>Euro</t>
  </si>
  <si>
    <t>British Pound</t>
  </si>
  <si>
    <t>Japanes Yen</t>
  </si>
  <si>
    <t>Thailand</t>
  </si>
  <si>
    <t>Czez Krona</t>
  </si>
  <si>
    <t>Polish Sloty</t>
  </si>
  <si>
    <t>UAE Dharam</t>
  </si>
  <si>
    <t>$</t>
  </si>
  <si>
    <t>£</t>
  </si>
  <si>
    <t>¥</t>
  </si>
  <si>
    <t>Esta caja no se mostrará en la factura imprimible, es sólo para fines de cálculo</t>
  </si>
  <si>
    <t>Tasa de impuesto</t>
  </si>
  <si>
    <t>Tasa de descuento %</t>
  </si>
  <si>
    <t>CLIENTE ID</t>
  </si>
  <si>
    <t>CLIENTE NOMBRE</t>
  </si>
  <si>
    <t>DIRECCIÓN</t>
  </si>
  <si>
    <t>Cliente ID</t>
  </si>
  <si>
    <t>Incluye descripción</t>
  </si>
  <si>
    <t>Código de moneda</t>
  </si>
  <si>
    <t>Símbolo de moneda</t>
  </si>
  <si>
    <t>Puede ingresar el número de cliente</t>
  </si>
  <si>
    <t>Artículos con descripción (S= sí o N=no)</t>
  </si>
  <si>
    <t>Por favor no lo toques.</t>
  </si>
  <si>
    <t>Esto es el recuento de filas, por favor no lo toques.</t>
  </si>
  <si>
    <t>BRL</t>
  </si>
  <si>
    <t>Real</t>
  </si>
  <si>
    <t>R$</t>
  </si>
  <si>
    <t>Código</t>
  </si>
  <si>
    <t>Nombre de moneda</t>
  </si>
  <si>
    <t>Formato</t>
  </si>
  <si>
    <t>€</t>
  </si>
  <si>
    <t>Total</t>
  </si>
  <si>
    <t>ITEM ID</t>
  </si>
  <si>
    <t>ITEM NOMBRE</t>
  </si>
  <si>
    <t>ITEM DESCRIPCIÓN</t>
  </si>
  <si>
    <t>ITEM PRECIO</t>
  </si>
  <si>
    <t>SUB TOTAL:</t>
  </si>
  <si>
    <t>DESCUENTO</t>
  </si>
  <si>
    <t>Filas de artículo de factura</t>
  </si>
  <si>
    <t xml:space="preserve">Introducir Datos de Empresa </t>
  </si>
  <si>
    <t xml:space="preserve">Introducir | Seleccionar Clientes </t>
  </si>
  <si>
    <t xml:space="preserve">Introducir | Seleccionar productos </t>
  </si>
  <si>
    <t xml:space="preserve">1 - Vaya a la pestaña presupuesto </t>
  </si>
  <si>
    <t xml:space="preserve">Para seleccionar o introducir clientes pulse el botón </t>
  </si>
  <si>
    <t xml:space="preserve">Para seleccionar productos pulse el botón AGREGAR </t>
  </si>
  <si>
    <t xml:space="preserve">Elegir Cliente:  </t>
  </si>
  <si>
    <t xml:space="preserve">ITEM. </t>
  </si>
  <si>
    <t xml:space="preserve">2- En la parte superior ponga el nombre de su empresa: </t>
  </si>
  <si>
    <t xml:space="preserve">el logo, nombre y datos de contacto </t>
  </si>
  <si>
    <t xml:space="preserve">Le aparecerá un menú desplegable donde podrá: </t>
  </si>
  <si>
    <t xml:space="preserve">A) Seleccionar clientes de la lista </t>
  </si>
  <si>
    <t>Cuando seleccione el ITEM le saldrá de forma automática</t>
  </si>
  <si>
    <t xml:space="preserve">B) Crear nuevos </t>
  </si>
  <si>
    <t xml:space="preserve">en el presupuesto </t>
  </si>
  <si>
    <t>C) Seleccionar moneda</t>
  </si>
  <si>
    <t xml:space="preserve">3 - Personalice todos los campos: Puede ir recorriendo la </t>
  </si>
  <si>
    <t>Menú despegable</t>
  </si>
  <si>
    <t xml:space="preserve">plantilla e ir añadiendo manualmente todos los datos </t>
  </si>
  <si>
    <t xml:space="preserve">Puede subir nuevos clientes potenciales pulsando </t>
  </si>
  <si>
    <t xml:space="preserve">Puede subir nuevos productos o servicios pulsando </t>
  </si>
  <si>
    <t xml:space="preserve">de su empresa: </t>
  </si>
  <si>
    <t xml:space="preserve">el botón NUEVO que aparece en el menú. También  </t>
  </si>
  <si>
    <t>el botón NUEVO que aparece en el menú.</t>
  </si>
  <si>
    <t xml:space="preserve">A) Formas de pago </t>
  </si>
  <si>
    <t xml:space="preserve">puede elegir la moneda. </t>
  </si>
  <si>
    <t xml:space="preserve"> </t>
  </si>
  <si>
    <t xml:space="preserve">B) Correo electrónico </t>
  </si>
  <si>
    <t xml:space="preserve">C) Si acepta el pago con tarjeta </t>
  </si>
  <si>
    <t xml:space="preserve">D) Condiciones de cobro </t>
  </si>
  <si>
    <t xml:space="preserve">E) Nombre y Firma </t>
  </si>
  <si>
    <t xml:space="preserve">HOJA  ITEMS </t>
  </si>
  <si>
    <t xml:space="preserve">HOJA CLIENTES </t>
  </si>
  <si>
    <t>HOJA MONEDAS</t>
  </si>
  <si>
    <t xml:space="preserve">En esta hoja podrá listar sus productos o servicios </t>
  </si>
  <si>
    <t xml:space="preserve">En esta hoja podrá listar sus clientes potenciales </t>
  </si>
  <si>
    <t xml:space="preserve">Puede introducir las monedas que requiera. Sólo debe </t>
  </si>
  <si>
    <t xml:space="preserve">incluir su descripción y el precio </t>
  </si>
  <si>
    <t xml:space="preserve">Podrá marcar también la moneda con la que va a trabajar </t>
  </si>
  <si>
    <t xml:space="preserve">listarlas en la tabla que hay en la hoja </t>
  </si>
  <si>
    <t xml:space="preserve">con ese cliente </t>
  </si>
  <si>
    <t xml:space="preserve">CONTACTO </t>
  </si>
  <si>
    <t xml:space="preserve">Si tiene alguna duda y quiere contactar con nosotros, por favor escríbenos a </t>
  </si>
  <si>
    <t xml:space="preserve">Etc. </t>
  </si>
  <si>
    <t xml:space="preserve">Imprimir </t>
  </si>
  <si>
    <t xml:space="preserve">Cuando tenga toda la información lista, para imprimir debe darle al botón impimir en PDF y seleccionar la impresora PDF que tenga instalada. A continuación debe ir a Archivo &gt; Imprimir. Ahí se habrá generado el pdf. Pulse sobre el botón imprimir y guarde el archivo donde quiera. </t>
  </si>
  <si>
    <t>info@justexw.com</t>
  </si>
  <si>
    <t>COMUNIDAD DE PROPIETARIOS:</t>
  </si>
  <si>
    <t>FIRMA CLIENTE:</t>
  </si>
  <si>
    <t>FIRMA EMPRESA:</t>
  </si>
  <si>
    <t>21% I.V.A.</t>
  </si>
  <si>
    <t>CIF</t>
  </si>
  <si>
    <t>ZONA</t>
  </si>
  <si>
    <t>POBLACION</t>
  </si>
  <si>
    <t>B</t>
  </si>
  <si>
    <t>MADRID</t>
  </si>
  <si>
    <t>CP.</t>
  </si>
  <si>
    <t>ORDEN</t>
  </si>
  <si>
    <t>Nuevos</t>
  </si>
  <si>
    <t>OBSERVACIONES</t>
  </si>
  <si>
    <t>Limite actual: 148 celdas</t>
  </si>
  <si>
    <t>Elementos cuadro eléctrico: Automático General.</t>
  </si>
  <si>
    <t>Elementos cuadro eléctrico: Contactor.</t>
  </si>
  <si>
    <t>Elementos cuadro eléctrico: Guardamotor.</t>
  </si>
  <si>
    <t>Elementos cuadro eléctrico: Reloj programador focos.</t>
  </si>
  <si>
    <t>Elementos cuadro eléctrico: Reloj programador.</t>
  </si>
  <si>
    <t>Elementos cuadro eléctrico: Diferencial.</t>
  </si>
  <si>
    <t>Tratamiento piscina: Dosificador de cloro.</t>
  </si>
  <si>
    <t>Tratamiento piscina: Clorador salino 20GR/H BS POOL.</t>
  </si>
  <si>
    <t>Tratamiento piscina: Clorador salino 50GR/H BS POOL.</t>
  </si>
  <si>
    <t>Tratamiento piscina: Clorador salino 70GR/H BS POOL.</t>
  </si>
  <si>
    <t>Tratamiento piscina: Clorador salino 100GR/H BS POOL.</t>
  </si>
  <si>
    <t>Tratamiento piscina: Clorador salino 150GR/H BS POOL.</t>
  </si>
  <si>
    <t>Tratamiento piscina: Clorador salino 200GR/H BS POOL.</t>
  </si>
  <si>
    <t>Tratamiento piscina: Clorador salino 250GR/H BS POOL.</t>
  </si>
  <si>
    <t>Tratamiento piscina: Clorador salino 750GR/H BS POOL.</t>
  </si>
  <si>
    <t>Tratamiento piscina: Clorador salino 500GR/H BS POOL.</t>
  </si>
  <si>
    <t>Tratamiento piscina: Dosificador de PH Automático.</t>
  </si>
  <si>
    <t>Filtración: Cambio de arena.</t>
  </si>
  <si>
    <t>Filtración: Cambio de vidrio.</t>
  </si>
  <si>
    <t>Filtración: Sustitución crepinas filtro.</t>
  </si>
  <si>
    <t>Filtro nuevo: Filtro "BERLIN" ⌀ 500 con válvula selectora.</t>
  </si>
  <si>
    <t>Filtro nuevo: Filtro "BERLIN" ⌀ 500.</t>
  </si>
  <si>
    <t>Filtro nuevo: Filtro "BERLIN" ⌀ 600 con válvula selectora.</t>
  </si>
  <si>
    <t>Filtro nuevo: Filtro "BERLIN" ⌀ 600.</t>
  </si>
  <si>
    <t>Filtro nuevo: Filtro "BERLIN" ⌀ 750 con válvula selectora.</t>
  </si>
  <si>
    <t>Filtro nuevo: Filtro "BERLIN" ⌀ 750.</t>
  </si>
  <si>
    <t>Filtro nuevo: Filtro "BERLIN" ⌀ 900 con válvula selectora.</t>
  </si>
  <si>
    <t>Filtro nuevo: Filtro "BERLIN" ⌀ 900.</t>
  </si>
  <si>
    <t>Filtro nuevo: Filtro "ICE" ⌀ 350 con válvula selectora.</t>
  </si>
  <si>
    <t>Filtro nuevo: Filtro "ICE" ⌀ 350.</t>
  </si>
  <si>
    <t>Filtro nuevo: Filtro "ICE" ⌀ 450 con válvula selectora.</t>
  </si>
  <si>
    <t>Filtro nuevo: Filtro "ICE" ⌀ 450.</t>
  </si>
  <si>
    <t>Filtro nuevo: Filtro "ICE" ⌀ 500 con válvula selectora.</t>
  </si>
  <si>
    <t>Filtro nuevo: Filtro "ICE" ⌀ 500.</t>
  </si>
  <si>
    <t>Filtro nuevo: Filtro "ICE" ⌀ 600 con válvula selectora.</t>
  </si>
  <si>
    <t>Filtro nuevo: Filtro "ICE" ⌀ 600.</t>
  </si>
  <si>
    <t>Filtro nuevo: Filtro "ICE" ⌀ 650 con válvula selectora.</t>
  </si>
  <si>
    <t>Filtro nuevo: Filtro "ICE" ⌀ 650.</t>
  </si>
  <si>
    <t>Filtro nuevo: Filtro "ICE" ⌀ 750 con válvula selectora.</t>
  </si>
  <si>
    <t>Filtro nuevo: Filtro "ICE" ⌀ 750.</t>
  </si>
  <si>
    <t>Filtración: Visor de lavados ⌀ 63</t>
  </si>
  <si>
    <t>Válvulas: Kit completo válvula "Mariposa" ⌀ 63.</t>
  </si>
  <si>
    <t>Válvulas: Kit completo válvula "Mariposa" ⌀ 75.</t>
  </si>
  <si>
    <t>Válvulas: Kit completo válvula "Mariposa" ⌀ 90.</t>
  </si>
  <si>
    <t>Válvulas: Kit completo válvula "Mariposa" ⌀ 110.</t>
  </si>
  <si>
    <t>Válvulas: Kit completo válvula "Mariposa" ⌀ 125.</t>
  </si>
  <si>
    <t>Válvulas: Kit completo válvula "Mariposa" ⌀ 140.</t>
  </si>
  <si>
    <t>Válvulas: Kit completo válvula "Mariposa" ⌀ 160.</t>
  </si>
  <si>
    <t>Filtración: Visor de lavados ⌀ 75.</t>
  </si>
  <si>
    <t>Filtración: Visor de lavados ⌀ 90.</t>
  </si>
  <si>
    <t>Filtración: Visor de lavados ⌀ 110.</t>
  </si>
  <si>
    <t>Filtración: Visor de lavados ⌀ 125.</t>
  </si>
  <si>
    <t>Filtración: Visor de lavados ⌀ 140.</t>
  </si>
  <si>
    <t>Filtración: Visor de lavados ⌀ 160.</t>
  </si>
  <si>
    <t>Válvulas: Kit portabrida-brida-tornillería ⌀ 90.</t>
  </si>
  <si>
    <t>Válvulas: Kit portabrida-brida-tornillería ⌀ 63.</t>
  </si>
  <si>
    <t>Válvulas: Kit portabrida-brida-tornillería ⌀ 75.</t>
  </si>
  <si>
    <t>Válvulas: Kit portabrida-brida-tornillería ⌀ 110.</t>
  </si>
  <si>
    <t>Válvulas: Kit portabrida-brida-tornillería ⌀ 125.</t>
  </si>
  <si>
    <t>Válvulas: Kit portabrida-brida-tornillería ⌀ 140.</t>
  </si>
  <si>
    <t>Válvulas: Kit portabrida-brida-tornillería ⌀ 160.</t>
  </si>
  <si>
    <t>Válvulas: Válvula "Mariposa" ⌀ 63.</t>
  </si>
  <si>
    <t>Válvulas: Válvula "Mariposa" ⌀ 75.</t>
  </si>
  <si>
    <t>Válvulas: Válvula "Mariposa" ⌀ 90.</t>
  </si>
  <si>
    <t>Válvulas: Válvula "Mariposa" ⌀ 125.</t>
  </si>
  <si>
    <t>Válvulas: Válvula "Mariposa" ⌀ 140.</t>
  </si>
  <si>
    <t>Válvulas: Válvula "Mariposa" ⌀ 110.</t>
  </si>
  <si>
    <t>Válvulas: Válvula "Mariposa" ⌀ 160.</t>
  </si>
  <si>
    <t>Material exterior: Anclajes Escalera Piscina.</t>
  </si>
  <si>
    <t>Material exterior: Base ducha.</t>
  </si>
  <si>
    <t>Material exterior: Ducha "Ángel" con 2 rociadores y 2 pomos.</t>
  </si>
  <si>
    <t>Material exterior: Ducha "Ángel" con Lavapiés.</t>
  </si>
  <si>
    <t>Material exterior: Ducha "Ángel".</t>
  </si>
  <si>
    <t>Material exterior: Ducha "Solar" tipo Ángel.</t>
  </si>
  <si>
    <t>Motor piscina: Victoria Plus Silent 1/2CV Monofásico.</t>
  </si>
  <si>
    <t>Motor piscina: Victoria Plus Silent 1/2CV Trifásico.</t>
  </si>
  <si>
    <t>Motor piscina: Victoria Plus Silent 3/4CV Monofásico.</t>
  </si>
  <si>
    <t>Motor piscina: Victoria Plus Silent 3/4CV Trifásico.</t>
  </si>
  <si>
    <t>Motor piscina: Victoria Plus Silent 1CV Monofásico.</t>
  </si>
  <si>
    <t>Motor piscina: Victoria Plus Silent 1CV Trifásico.</t>
  </si>
  <si>
    <t>Motor piscina: Victoria Plus Silent 1,5CV Monofásico.</t>
  </si>
  <si>
    <t>Motor piscina: Victoria Plus Silent 1,5CV Trifásico.</t>
  </si>
  <si>
    <t>Motor piscina: Victoria Plus Silent 2CV Monofásico.</t>
  </si>
  <si>
    <t>Motor piscina: Victoria Plus Silent 2CV Trifásico.</t>
  </si>
  <si>
    <t>Motor piscina: Victoria Plus Silent 3CV Monofásico.</t>
  </si>
  <si>
    <t>Motor piscina: Victoria Plus Silent 3CV Trifásico.</t>
  </si>
  <si>
    <t>Material piscina: Aros Salvavidas.</t>
  </si>
  <si>
    <t>Material piscina: Carro Limpiafondo ⌀ 38.</t>
  </si>
  <si>
    <t>Material piscina: Carro Limpiafondo ⌀ 50.</t>
  </si>
  <si>
    <t>Material piscina: Cepillo piscina.</t>
  </si>
  <si>
    <t>Material piscina: Cuerdas Aros salvavidas.</t>
  </si>
  <si>
    <t>Material piscina: Franjas reflectantes Aros salvavidas.</t>
  </si>
  <si>
    <t>Material piscina: Manguera limpiafondos 10 metros.</t>
  </si>
  <si>
    <t>Material piscina: Manguera limpiafondos 12 metros.</t>
  </si>
  <si>
    <t>Material piscina: Manguera limpiafondos 15 metros.</t>
  </si>
  <si>
    <t>Material piscina: Manguera limpiafondos 30 metros ( ⌀ 50).</t>
  </si>
  <si>
    <t>Material piscina: Manguera limpiafondos 30 metros.</t>
  </si>
  <si>
    <t>Material piscina: Manguera limpiafondos 8 metros.</t>
  </si>
  <si>
    <t>Material piscina: Percha de rescate.</t>
  </si>
  <si>
    <t>Material piscina: Pértiga piscina 1,8 - 3,6M.</t>
  </si>
  <si>
    <t>Material piscina: Pértiga piscina 2,4 - 4,8M.</t>
  </si>
  <si>
    <t>Material piscina: Pértiga piscina 2,5 - 5M.</t>
  </si>
  <si>
    <t>Material piscina: Pértiga piscina 3,75 - 7,5M.</t>
  </si>
  <si>
    <t>Material piscina: Pértiga piscina 5 - 10M.</t>
  </si>
  <si>
    <t>Material piscina: Pértiga piscina 6,5 - 13M.</t>
  </si>
  <si>
    <t>Material piscina: Recoge hojas.</t>
  </si>
  <si>
    <t>Motor piscina: Maxim 3,5CV Trifásico.</t>
  </si>
  <si>
    <t>Motor piscina: Maxim 4,5CV Trifásico.</t>
  </si>
  <si>
    <t>Motor piscina: Maxim 5,5CV Trifásico.</t>
  </si>
  <si>
    <t>Motor piscina: Sena 1/2CV Monofásico.</t>
  </si>
  <si>
    <t>Motor piscina: Sena 3/4CV Monofásico.</t>
  </si>
  <si>
    <t>Motor piscina: Sena 3/4CV Trifásico.</t>
  </si>
  <si>
    <t>Motor piscina: Sena 1CV Monofásico.</t>
  </si>
  <si>
    <t>Motor piscina: Sena 1CV Trifásico.</t>
  </si>
  <si>
    <t>Contadores piscina: Agua renovada DN-15.</t>
  </si>
  <si>
    <t>Contadores piscina: Agua depurada DN-50.</t>
  </si>
  <si>
    <t>Contadores piscina: Agua depurada DN-65.</t>
  </si>
  <si>
    <t>Contadores piscina: Agua depurada DN-80.</t>
  </si>
  <si>
    <t>Contadores piscina: Agua depurada DN-100.</t>
  </si>
  <si>
    <t>Contadores piscina: Agua depurada DN-125.</t>
  </si>
  <si>
    <t>Contadores piscina: Agua depurada DN-150.</t>
  </si>
  <si>
    <t>Contadores piscina: Agua depurada DN-200.</t>
  </si>
  <si>
    <t>Contadores piscina: Agua renovada DN-25.</t>
  </si>
  <si>
    <t>Contadores piscina: Agua renovada DN-32.</t>
  </si>
  <si>
    <t>Contadores piscina: Agua renovada DN-40.</t>
  </si>
  <si>
    <t>Contadores piscina: Agua renovada DN-50.</t>
  </si>
  <si>
    <t>Iluminación: Foco "FlexiNiche" con embellecedor.</t>
  </si>
  <si>
    <t>Iluminación: Foco "FlexiSlim" con embellecedor.</t>
  </si>
  <si>
    <t>Iluminación: Lámpara sustitución "FlexiNiche".</t>
  </si>
  <si>
    <t>Iluminación: Lámpara sustitución "FlexiSlim".</t>
  </si>
  <si>
    <t>Tras revisar la lona invernal detectamos que los cables de acero están rotos seria necesario colocarlos nuevos para proporcionar estabilidad a la lona y regular la caída para evitar que se formen balsas de agua.</t>
  </si>
  <si>
    <t>Lechada: Vaso piscina.</t>
  </si>
  <si>
    <t>Lechada: Pediluvio ducha.</t>
  </si>
  <si>
    <t>Lechada: Playa piscina.</t>
  </si>
  <si>
    <t>Lechada: Saneamiento manchas óxido vaso piscina.</t>
  </si>
  <si>
    <t>Motor piscina: KS 100 EVO Monofásico.</t>
  </si>
  <si>
    <t>Motor piscina: KS 100 EVO Trifásico.</t>
  </si>
  <si>
    <t>Motor piscina: KS 150 EVO Monofásico.</t>
  </si>
  <si>
    <t>Motor piscina: KS 150 EVO Trifásico.</t>
  </si>
  <si>
    <t>Motor piscina: KS 200 EVO Monofásico.</t>
  </si>
  <si>
    <t>Motor piscina: KS 200 EVO Trifásico.</t>
  </si>
  <si>
    <t>Motor piscina: KS 300 EVO Monofásico.</t>
  </si>
  <si>
    <t>Motor piscina: KS 300 EVO Trifásico.</t>
  </si>
  <si>
    <t>Motor piscina: KS 33 EVO Monofásico.</t>
  </si>
  <si>
    <t>Motor piscina: KS 50 EVO Monofásico.</t>
  </si>
  <si>
    <t>Motor piscina: KS 50 EVO Trifásico.</t>
  </si>
  <si>
    <t>Motor piscina: KS 75 EVO Monofásico.</t>
  </si>
  <si>
    <t>Motor piscina: KS 75 EVO Trifásico.</t>
  </si>
  <si>
    <t>28031 - VALLECAS</t>
  </si>
  <si>
    <t>28023 - ARAVACA</t>
  </si>
  <si>
    <t>28043 - HORTALEZA</t>
  </si>
  <si>
    <t>28022 - SAN BLAS</t>
  </si>
  <si>
    <t>28109 - MORALEJA</t>
  </si>
  <si>
    <t>28051 - VALLECAS</t>
  </si>
  <si>
    <t>28032 - VICALVARO</t>
  </si>
  <si>
    <t>28232 - LAS ROZAS DE MADRID</t>
  </si>
  <si>
    <t>28860 - PARACUELLOS DE JARAMA</t>
  </si>
  <si>
    <t>28032 - SAN BLAS</t>
  </si>
  <si>
    <t>28703 - SAN SEBASTIAN DE LOS REYES</t>
  </si>
  <si>
    <t>28045 - LEGAZPI</t>
  </si>
  <si>
    <t>28055 - VALDEBEBAS</t>
  </si>
  <si>
    <t>28022 - PLENILUNIO</t>
  </si>
  <si>
    <t>28017 - SAN BLAS</t>
  </si>
  <si>
    <t>28005 - MADRID</t>
  </si>
  <si>
    <t>28110 - ALGETE</t>
  </si>
  <si>
    <t xml:space="preserve">VOLVER A INSERTAR CELDAS </t>
  </si>
  <si>
    <t>Forma de pago: 50% al firmar el presupuesto y 50% al finalizar los trabajos.</t>
  </si>
  <si>
    <t>Fecha emisión:</t>
  </si>
  <si>
    <t>E-mail: decaminoservicios@gmail.com</t>
  </si>
  <si>
    <t>Presupuesto nr:</t>
  </si>
  <si>
    <t>Avda. Euzkadi 14, Local 5</t>
  </si>
  <si>
    <t>28700 - San Sebastian de los Reyes (Madrid)</t>
  </si>
  <si>
    <t>Cant.</t>
  </si>
  <si>
    <t>Precio unit.</t>
  </si>
  <si>
    <t>Descripción</t>
  </si>
  <si>
    <t>ADOLFO PEREZ ESQUIVEL 7</t>
  </si>
  <si>
    <t>ALCALA 160</t>
  </si>
  <si>
    <t>GENERAL DE EXTERIORES TORRES DEL BATAN</t>
  </si>
  <si>
    <t>ALONSO CANO 28</t>
  </si>
  <si>
    <t>ANGEL MUÑOZ 12</t>
  </si>
  <si>
    <t>AQUITANIA 44</t>
  </si>
  <si>
    <t>ARTE POP 1-11</t>
  </si>
  <si>
    <t>EL JARDIN DE LAS ROSAS</t>
  </si>
  <si>
    <t>EDIFICIO MIRADOR DEL GOLF</t>
  </si>
  <si>
    <t>NUEVOS EMBAJADORES</t>
  </si>
  <si>
    <t>RESIDENCIAL ALTAGRACIA</t>
  </si>
  <si>
    <t>LOS JUNCOS I</t>
  </si>
  <si>
    <t>SALOBRALES-VALDECIPRIAN</t>
  </si>
  <si>
    <t>MANCOMUNIDAD EDIFICIO SOFIA CALIOPE</t>
  </si>
  <si>
    <t>RESIDENCIAL PINEDA</t>
  </si>
  <si>
    <t>LOS GALLEGOS 19-25</t>
  </si>
  <si>
    <t>LOS GALLEGOS 27-35</t>
  </si>
  <si>
    <t>RESIDENCIAL BETANIA</t>
  </si>
  <si>
    <t>JORGE JUAN 1</t>
  </si>
  <si>
    <t>PARQUE VALDEBEBAS</t>
  </si>
  <si>
    <t>JOSE SILVA 11</t>
  </si>
  <si>
    <t>AV. JUAN PABLO II 1-3-5</t>
  </si>
  <si>
    <t>LOPEZ DE HOYOS 127</t>
  </si>
  <si>
    <t>LOS LAURELES</t>
  </si>
  <si>
    <t>LOS ROBLES</t>
  </si>
  <si>
    <t>MANCHESTER 8</t>
  </si>
  <si>
    <t>MAQUINILLA 13</t>
  </si>
  <si>
    <t>MAQUINILLA 2-10</t>
  </si>
  <si>
    <t>NANCLARES DE OCA 10-14</t>
  </si>
  <si>
    <t>RESIDENCIAL ALSACIA</t>
  </si>
  <si>
    <t>NIEREMBERG 18</t>
  </si>
  <si>
    <t>PALOMARES 30-38</t>
  </si>
  <si>
    <t>BERONIA</t>
  </si>
  <si>
    <t>PASEO DE GINEBRA 3-21</t>
  </si>
  <si>
    <t>PASILLO IMPERIAL</t>
  </si>
  <si>
    <t>PEDROÑERAS 4 (PISCINAS Y JARDINES)</t>
  </si>
  <si>
    <t>PEPE ISBERT 7-11</t>
  </si>
  <si>
    <t>PORTICO DE LAS ROSAS</t>
  </si>
  <si>
    <t>PUERTO OSUNA</t>
  </si>
  <si>
    <t>RONDA DE SAN JUAN 28</t>
  </si>
  <si>
    <t>RUSIA 6-8</t>
  </si>
  <si>
    <t>AV. DE SECUNDINO ZUAZO 103</t>
  </si>
  <si>
    <t>SOTOVERDE III</t>
  </si>
  <si>
    <t>AV. DE VALDEMARIN 121</t>
  </si>
  <si>
    <t>CALLE ADOLFO PEREZ ESQUIVEL 7</t>
  </si>
  <si>
    <t>CALLE DE ALCALA 160</t>
  </si>
  <si>
    <t>CALLE ALMAZAN 47 (29)</t>
  </si>
  <si>
    <t>CALLE DE ALONSO CANO 28</t>
  </si>
  <si>
    <t>CALLE DE ANGEL MUÑOZ 12</t>
  </si>
  <si>
    <t>CALLE DE AQUITANIA 44</t>
  </si>
  <si>
    <t>CALLE ARTE POP 1-11</t>
  </si>
  <si>
    <t xml:space="preserve">CALLE AUSTRIA 2 </t>
  </si>
  <si>
    <t>CALLE DE LA BAHIA DE MALAGA 2-4</t>
  </si>
  <si>
    <t>CALLE DE BOLIVAR 15</t>
  </si>
  <si>
    <t>CALLE CASTILLO DE BELMONTE 1</t>
  </si>
  <si>
    <t>CALLE CASTILLO DE FUENSALDAÑA 2</t>
  </si>
  <si>
    <t>CALLE VALDECIPRIAN S/N - CALLE SALOBRALES 2</t>
  </si>
  <si>
    <t>PASEO GINEBRA 43-47</t>
  </si>
  <si>
    <t>AVENIDA EMILIO ARRIETA 4</t>
  </si>
  <si>
    <t>CALLE GALLEGOS 19-25</t>
  </si>
  <si>
    <t>CALLE GALLEGOS 27-35</t>
  </si>
  <si>
    <t>CALLE DE GLASGOW 3</t>
  </si>
  <si>
    <t>CALLE DE JORGE JUAN 1</t>
  </si>
  <si>
    <t>CALLE DE JOSE ANTONIO CODERCH 34-42</t>
  </si>
  <si>
    <t>CALLE JOSE SILVA 11</t>
  </si>
  <si>
    <t>AVENIDA JUAN PABLO II 1-3-5</t>
  </si>
  <si>
    <t>CALLE DE LOPEZ DE HOYOS 127</t>
  </si>
  <si>
    <t>CALLE DE SUECIA 98 - CALLE MARIA SEVILLA DIAGO 34</t>
  </si>
  <si>
    <t>CALLE AZALEA 3-201</t>
  </si>
  <si>
    <t>CALLE DE MANCHESTER 4</t>
  </si>
  <si>
    <t>CALLE DE MANCHESTER 8</t>
  </si>
  <si>
    <t>CALLE DE LA MAQUINILLA 13</t>
  </si>
  <si>
    <t>CALLE DE LA MAQUINILLA 2-10</t>
  </si>
  <si>
    <t>CALLE DE NANCLARES DE OCA 10-14</t>
  </si>
  <si>
    <t>CALLE DE NICOLAS SALMERON 30-46</t>
  </si>
  <si>
    <t>CALLE DE NIEREMBERG 18</t>
  </si>
  <si>
    <t>CALLE DE LOS PALOMARES 30-38</t>
  </si>
  <si>
    <t>AVENIDA DEL PAPA NEGRO 107</t>
  </si>
  <si>
    <t>CALLE COBOS DE SEGOVIA 12</t>
  </si>
  <si>
    <t>CALLE DE LAS PEDROÑERAS 4</t>
  </si>
  <si>
    <t>CALLE DE PEPE ISBERT 7-11</t>
  </si>
  <si>
    <t>CALLE LIVERPOOL 1-3-7-9</t>
  </si>
  <si>
    <t>CALLE CANOA 4</t>
  </si>
  <si>
    <t>CALLE RUSIA 6-8</t>
  </si>
  <si>
    <t>AVENIDA DE SECUNDINO ZUAZO 103</t>
  </si>
  <si>
    <t>CALLE DE SUECIA 52-60</t>
  </si>
  <si>
    <t>AVENIDA DE VALDEMARIN 121</t>
  </si>
  <si>
    <t>ALMAZAN 47 (29)</t>
  </si>
  <si>
    <t>AUSTRIA 2</t>
  </si>
  <si>
    <t>BAHIA DE MALAGA 2-4</t>
  </si>
  <si>
    <t>BOLIVAR 15</t>
  </si>
  <si>
    <t>CASTILLO DE BELMONTE 1</t>
  </si>
  <si>
    <t>CASTILLO DE FUENSALDAÑA 2</t>
  </si>
  <si>
    <t>DAGANZO HABITAT</t>
  </si>
  <si>
    <t>EDIFICIO SOFIA Y CALIOPE</t>
  </si>
  <si>
    <t>EMILIO ARRIETA 4</t>
  </si>
  <si>
    <t>GALLEGOS 19-25</t>
  </si>
  <si>
    <t>GALLEGOS 27-35</t>
  </si>
  <si>
    <t>GLASGOW 3</t>
  </si>
  <si>
    <t>JOSE ANTONIO CODERCH 34-42</t>
  </si>
  <si>
    <t>JUAN PABLO II 1-3-5</t>
  </si>
  <si>
    <t>LOS PINOS 13 FASE I</t>
  </si>
  <si>
    <t>LOS PINOS 13 FASE II</t>
  </si>
  <si>
    <t>MANCHESTER 4</t>
  </si>
  <si>
    <t>NICOLAS SALMERON 30-46</t>
  </si>
  <si>
    <t>PAPA NEGRO 107</t>
  </si>
  <si>
    <t>PASILLO DEL IMPERIAL</t>
  </si>
  <si>
    <t>PEDROÑERAS 4</t>
  </si>
  <si>
    <t>SECUNDINO ZUAZO 103</t>
  </si>
  <si>
    <t>VALDEMARIN 121</t>
  </si>
  <si>
    <t>28028 - MADRID</t>
  </si>
  <si>
    <t>28011 - ALUCHE</t>
  </si>
  <si>
    <t>28003 - MADRID</t>
  </si>
  <si>
    <t>28043 - CIUDAD LINEAL</t>
  </si>
  <si>
    <t>28042 - BARAJAS</t>
  </si>
  <si>
    <t>28814 - DAGANZO</t>
  </si>
  <si>
    <t>28706 - SAN SEBASTIAN DE LOS REYES</t>
  </si>
  <si>
    <t>28002 - CHAMARTIN</t>
  </si>
  <si>
    <t>28600 - NAVALCARNERO</t>
  </si>
  <si>
    <t>S</t>
  </si>
  <si>
    <t>VEOLIA SERVICIOS LECAM S.A.U.</t>
  </si>
  <si>
    <t>CALLE TORRELAGUNA 60</t>
  </si>
  <si>
    <t>28043 - MADRID</t>
  </si>
  <si>
    <t>Estudio piscina desbordante.</t>
  </si>
  <si>
    <t>Estudio piscina.</t>
  </si>
  <si>
    <t>LOS PINOS FASE I</t>
  </si>
  <si>
    <t>LOS PINOS FASE II</t>
  </si>
  <si>
    <t>Se observa que la tornillería antigua de la lona de invierno está en mal estado, provocando manchas de oxido en la playa. Recomendamos sacar todos los tacos antiguos, sanear las zonas afectadas y tapar con cemento los agujeros.</t>
  </si>
  <si>
    <t>Filtración: Sustitución panel manómetro filtro.</t>
  </si>
  <si>
    <t>Filtración: Sustitución manómetro filtro.</t>
  </si>
  <si>
    <t>Comprobación de presión en el sistema hidráulico de la piscina. Comprobación de estanqueidad en la estructura del vaso. Comprobación de válvulas. Estudio visual de la estructura de la piscina. Revisión de grietas, posibles roturas, etc… Revisión del sistema de desbordamiento y canaleta perimetral. Revisión del sistema de limpiafondos, impulsores y fondo. Revisión de la cámara de compensación. Métodos a utilizar: Compresor, obturadores, geófono, gas trazador, cámara de inspección.</t>
  </si>
  <si>
    <t>Comprobación de presión en el sistema hidráulico de la piscina. Comprobación de estanqueidad en la estructura del vaso. Comprobación de válvulas. Estudio visual de la estructura de la piscina. Revisión de grietas, posibles roturas, etc… Revisión del sistema de skimmers, limpiafondos, impulsores y fondo. Métodos a utilizar: Compresor, obturadores, geófono, gas trazador, cámara de inspección.</t>
  </si>
  <si>
    <t>Válvulas: Sustitución tornillería válvulas en mal estado.</t>
  </si>
  <si>
    <t>Acceso depuradora: Escalera nueva sala depuradora.</t>
  </si>
  <si>
    <t>Acceso depuradora: Tapa nueva sala depuradora.</t>
  </si>
  <si>
    <t>Acceso vaso compensación: Tapa nueva vaso compensación.</t>
  </si>
  <si>
    <t>Accesorios interior vaso: Boquilla impulsión.</t>
  </si>
  <si>
    <t>Accesorios interior vaso: Embellecedor skimmer.</t>
  </si>
  <si>
    <t>Accesorios interior vaso: Skimmer boca ancha 15L hormigón.</t>
  </si>
  <si>
    <t>Accesorios interior vaso: Skimmer boca ancha 15L liner y prefabricadas.</t>
  </si>
  <si>
    <t>Accesorios interior vaso: Skimmer boca estándar 15L hormigón.</t>
  </si>
  <si>
    <t>Accesorios interior vaso: Skimmer boca estándar 15L liner y prefabricadas.</t>
  </si>
  <si>
    <t>Accesorios interior vaso: Sumidero fondo.</t>
  </si>
  <si>
    <t>Filtración: Válvula 6 vías.</t>
  </si>
  <si>
    <t>Filtración: Válvula de clapeta (antiretorno) ⌀ 110.</t>
  </si>
  <si>
    <t>Filtración: Válvula de clapeta (antiretorno) ⌀ 125.</t>
  </si>
  <si>
    <t>Filtración: Válvula de clapeta (antiretorno) ⌀ 140.</t>
  </si>
  <si>
    <t>Filtración: Válvula de clapeta (antiretorno) ⌀ 160.</t>
  </si>
  <si>
    <t>Filtración: Válvula de clapeta (antiretorno) ⌀ 63.</t>
  </si>
  <si>
    <t>Filtración: Válvula de clapeta (antiretorno) ⌀ 75.</t>
  </si>
  <si>
    <t>Filtración: Válvula de clapeta (antiretorno) ⌀ 90.</t>
  </si>
  <si>
    <t>Material exterior: Anclaje ducha.</t>
  </si>
  <si>
    <t>Material exterior: Rejilla desagüe playa.</t>
  </si>
  <si>
    <t>Material exterior: Rejilla desagüe sala depuradora.</t>
  </si>
  <si>
    <t>Material exterior: Rejilla esquina 45°.</t>
  </si>
  <si>
    <t>Material exterior: Rejilla esquina 90°.</t>
  </si>
  <si>
    <t>Material exterior: Rejilla perimetral transversal (22x195).</t>
  </si>
  <si>
    <t>Material exterior: Rejilla perimetral transversal (22x245).</t>
  </si>
  <si>
    <t>Material exterior: Rejilla perimetral transversal (22x295).</t>
  </si>
  <si>
    <t>Material exterior: Rejilla perimetral transversal (22x335).</t>
  </si>
  <si>
    <t>Material exterior: Rejilla placa transversal (22x245).</t>
  </si>
  <si>
    <t>Material exterior: Rejilla placa transversal (22x295).</t>
  </si>
  <si>
    <t>Material exterior: Rejilla placa transversal (22x335).</t>
  </si>
  <si>
    <t>Material exterior: Sustitución pomo ducha "Ángel".</t>
  </si>
  <si>
    <t>Material exterior: Sustitución rociador ducha.</t>
  </si>
  <si>
    <t>Material exterior: Tapa skimmer piscina.</t>
  </si>
  <si>
    <t>Señalización: Marcas profundidad desgastadas piscina.</t>
  </si>
  <si>
    <t>Señalización: Marcas profundidad nuevas piscina.</t>
  </si>
  <si>
    <t>Tratamiento piscina: Kit Regulador de PH Automático clorador salino.</t>
  </si>
  <si>
    <t>Tratamiento piscina: Pulmón dosificador de cloro.</t>
  </si>
  <si>
    <t>Válvulas: Llave de paso ⌀ 15 1/2''.</t>
  </si>
  <si>
    <t>Válvulas: Llave de paso ⌀ 20 3/4''.</t>
  </si>
  <si>
    <t>Válvulas: Llave de paso ⌀ 25 1''.</t>
  </si>
  <si>
    <t>Válvulas: Llave de paso ⌀ 32 1 1/4''.</t>
  </si>
  <si>
    <t>Válvulas: Llave de paso ⌀ 40 1 1/2''.</t>
  </si>
  <si>
    <t>Válvulas: Llave de paso ⌀ 50 1 2''.</t>
  </si>
  <si>
    <t>Válvulas: Llave de paso ⌀ 8 1/4''.</t>
  </si>
  <si>
    <t>Válvulas: Válvula "Bola" ⌀ 110.</t>
  </si>
  <si>
    <t>Válvulas: Válvula "Bola" ⌀ 63.</t>
  </si>
  <si>
    <t>Válvulas: Válvula "Bola" ⌀ 75.</t>
  </si>
  <si>
    <t>Válvulas: Válvula "Bola" ⌀ 90.</t>
  </si>
  <si>
    <t>Acceso depuradora: Puerta nueva sala depuradora.</t>
  </si>
  <si>
    <t>Acceso piscina: Escalera "Mixto" 2 peldaños antideslizantes.</t>
  </si>
  <si>
    <t>Acceso piscina: Escalera "Mixto" 2 peldaños.</t>
  </si>
  <si>
    <t>Acceso piscina: Escalera "Mixto" 3 peldaños antideslizantes.</t>
  </si>
  <si>
    <t>Acceso piscina: Escalera "Mixto" 3 peldaños.</t>
  </si>
  <si>
    <t>Acceso piscina: Escalera "Mixto" 4 peldaños antideslizantes.</t>
  </si>
  <si>
    <t>Acceso piscina: Escalera "Mixto" 4 peldaños.</t>
  </si>
  <si>
    <t>Acceso piscina: Escalera "Mixto" 5 peldaños antideslizantes.</t>
  </si>
  <si>
    <t>Acceso piscina: Escalera "Mixto" 5 peldaños.</t>
  </si>
  <si>
    <t>Acceso piscina: Escalera "Muro" 2 peldaños antideslizantes.</t>
  </si>
  <si>
    <t>Acceso piscina: Escalera "Muro" 2 peldaños.</t>
  </si>
  <si>
    <t>Acceso piscina: Escalera "Muro" 3 peldaños antideslizantes.</t>
  </si>
  <si>
    <t>Acceso piscina: Escalera "Muro" 3 peldaños.</t>
  </si>
  <si>
    <t>Acceso piscina: Escalera "Muro" 4 peldaños antideslizantes.</t>
  </si>
  <si>
    <t>Acceso piscina: Escalera "Muro" 4 peldaños.</t>
  </si>
  <si>
    <t>Acceso piscina: Escalera "Muro" 5 peldaños antideslizantes.</t>
  </si>
  <si>
    <t>Acceso piscina: Escalera "Muro" 5 peldaños.</t>
  </si>
  <si>
    <t>Acceso piscina: Escalera "Standard" 2 peldaños antideslizantes.</t>
  </si>
  <si>
    <t>Acceso piscina: Escalera "Standard" 2 peldaños.</t>
  </si>
  <si>
    <t>Acceso piscina: Escalera "Standard" 3 peldaños antideslizantes.</t>
  </si>
  <si>
    <t>Acceso piscina: Escalera "Standard" 3 peldaños.</t>
  </si>
  <si>
    <t>Acceso piscina: Escalera "Standard" 4 peldaños antideslizantes.</t>
  </si>
  <si>
    <t>Acceso piscina: Escalera "Standard" 4 peldaños.</t>
  </si>
  <si>
    <t>Acceso piscina: Escalera "Standard" 5 peldaños antideslizantes.</t>
  </si>
  <si>
    <t>Acceso piscina: Escalera "Standard" 5 peldaños.</t>
  </si>
  <si>
    <t>Acceso piscina: Escalera ancho 500mm 4 peldaños.</t>
  </si>
  <si>
    <t>Acceso piscina: Escalera ancho 500mm 5 peldaños.</t>
  </si>
  <si>
    <t>Acceso piscina: Escalera ancho 500mm 6 peldaños.</t>
  </si>
  <si>
    <t>Acceso piscina: Escalera ancho 500mm 7 peldaños.</t>
  </si>
  <si>
    <t>Acceso piscina: Escalera ancho 500mm 8 peldaños.</t>
  </si>
  <si>
    <t>Acceso piscina: Escalera de obra - Barandilla "Pasamanos anclado en el exterior".</t>
  </si>
  <si>
    <t>Acceso piscina: Escalera de obra - Barandilla "Salidas anclaje exterior/interior"</t>
  </si>
  <si>
    <t>Acceso piscina: Escalera de obra "Romana".</t>
  </si>
  <si>
    <t>Acceso piscina: Peldaño doble de seguridad.</t>
  </si>
  <si>
    <t>Filtración: Sustitución tapa filtro.</t>
  </si>
  <si>
    <t>Lona de invernaje reparación: Cable de acero inoxidable.</t>
  </si>
  <si>
    <t>Lona de invernaje reparación: Instalación tornillería nueva.</t>
  </si>
  <si>
    <t>Lona de invernaje reparación: Ojales.</t>
  </si>
  <si>
    <t>Lona de invernaje reparación: Rajas.</t>
  </si>
  <si>
    <t>Lona de invernaje reparación: Retirada instalación tornillería vieja.</t>
  </si>
  <si>
    <t>Lona de invernaje reparación: Tensores elásticos.</t>
  </si>
  <si>
    <t>Lona de invernaje reparación: Tornillería cables de acero.</t>
  </si>
  <si>
    <t>Lona de invernaje reparación: Tornillería tensores elásticos.</t>
  </si>
  <si>
    <t>Lona de invernaje: Cables de acero.</t>
  </si>
  <si>
    <t>Lona de invernaje: Instalación lona.</t>
  </si>
  <si>
    <t>Lona de invernaje: Lona invierno nueva.</t>
  </si>
  <si>
    <t>Lona de invernaje: Plantilla vaso piscina.</t>
  </si>
  <si>
    <t>Concepto: Debido a la forma irregular de la piscina, recomendamos hacer la plantilla del vaso para la fabricación de la lona invernal.</t>
  </si>
  <si>
    <t>Lona verano: Enrollador 3,4m extensible hasta 4,2m (100mm).</t>
  </si>
  <si>
    <t>Lona verano: Enrollador 4,5m extensible hasta 5,5m (100mm).</t>
  </si>
  <si>
    <t>Lona verano: Enrollador 5,5m extensible hasta 7,5m (100mm).</t>
  </si>
  <si>
    <t>Lona verano: Lona verano nueva.</t>
  </si>
  <si>
    <t>PIRRA 34</t>
  </si>
  <si>
    <t>CALLE DE PIRRA 34</t>
  </si>
  <si>
    <t>Desmontaje de la escalera antigua de la sala depuradora y transporte al vertedero autorizado. Suministro, hecha a medida, y colocación de una escalera con mayor inclinación de bajada, con barandilla lateral de seguridad y peldaños en tramex de 8cm de huella. Remate y acondicionamiento del forjado. 3 años garantía.</t>
  </si>
  <si>
    <t>Informamos que la puerta de la sala depuradora esta en muy mal estado y no cierra correctamente. Recomendamos sustituirla. Sustitución e instalación de 1 puerta galvanizada con rejilla de ventilación para la sala depuradora. 3 años garantía.</t>
  </si>
  <si>
    <t>Desmontaje de la tapa antigua de la sala depuradora y transporte al vertedero autorizado. Suministro, hecha a medida, y colocación de tapa nueva con rejilla de ventilación en altura. Remate y acondicionamiento del forjado. 3 años garantía.</t>
  </si>
  <si>
    <t>Suministro/Sustitución e instalación de escalera de fácil acceso para personas con movilidad reducida de 4 peldaños, tubo de diámetro 43mm de acero inox AISI-316L pulido. Peldaños de material plástico con superficie antideslizantes. 3 años garantía.</t>
  </si>
  <si>
    <t>Suministro/Sustitución e instalación de escalera de fácil acceso para personas con movilidad reducida de 5 peldaños, tubo de diámetro 43mm de acero inox AISI-316L pulido. Peldaños de material plástico con superficie antideslizantes. 3 años garantía.</t>
  </si>
  <si>
    <t>Suministro/Sustitución e instalación de escalera de fácil acceso para personas con movilidad reducida de 6 peldaños, tubo de diámetro 43mm de acero inox AISI-316L pulido. Peldaños de material plástico con superficie antideslizantes. 3 años garantía.</t>
  </si>
  <si>
    <t>Suministro/Sustitución e instalación de escalera de fácil acceso para personas con movilidad reducida de 7 peldaños, tubo de diámetro 43mm de acero inox AISI-316L pulido. Peldaños de material plástico con superficie antideslizantes. 3 años garantía.</t>
  </si>
  <si>
    <t>Suministro/Sustitución e instalación de escalera de fácil acceso para personas con movilidad reducida de 8 peldaños, tubo de diámetro 43mm de acero inox AISI-316L pulido. Peldaños de material plástico con superficie antideslizantes. 3 años garantía.</t>
  </si>
  <si>
    <t>Suministro e instalación de barandilla de fácil acceso modelo "Pasamanos anclado en el exterior" con pletinas de inox AISI-316L pulido (diámetro 43). 3 años garantía.</t>
  </si>
  <si>
    <t>Suministro e instalación de barandilla de fácil acceso modelo "Salidas anclaje exterior/interior" con pletinas de inox AISI-316L pulido (diámetro 43). Long. 1524mm. 3 años garantía.</t>
  </si>
  <si>
    <t>Construcción de escalera de fácil acceso semicircular en la parte que meno cubre de la piscina con un desarrollo de 4 peldaños / 5 peldaños. Construcción de escalera con ladrillo y relleno con grava. Enfoscado y revestimiento con gresites antideslizantes. En la terminación de cada peldaño se señalizará con gresites de distinto color. Mano de obra y material necesario para la ejecución de la obra. 3 años garantía.</t>
  </si>
  <si>
    <t>Desmontaje de la tapa antigua del vaso de compensación de la piscina y transporte al vertedero autorizado. Suministro, hecha a medida, y colocación de tapa nueva para el vaso de compensación. Remate y acondicionamiento del forjado. 3 años garantía.</t>
  </si>
  <si>
    <t>Suministro/Sustitución del sumidero de fondo de la piscina. Mano de obra y materiales incluidos. 3 años garantía.</t>
  </si>
  <si>
    <t>Sustitución del contador de agua depurada DN-100. 3 años garantía.</t>
  </si>
  <si>
    <t>Sustitución del contador de agua depurada DN-125. 3 años garantía.</t>
  </si>
  <si>
    <t>Sustitución del contador de agua depurada DN-150. 3 años garantía.</t>
  </si>
  <si>
    <t>Sustitución del contador de agua depurada DN-200. 3 años garantía.</t>
  </si>
  <si>
    <t>Sustitución del contador de agua depurada DN-50. 3 años garantía.</t>
  </si>
  <si>
    <t>Sustitución del contador de agua depurada DN-65. 3 años garantía.</t>
  </si>
  <si>
    <t>Sustitución del contador de agua depurada DN-80. 3 años garantía.</t>
  </si>
  <si>
    <t>Sustitución del contador de agua renovada DN-15 de 1/2''. 3 años garantía.</t>
  </si>
  <si>
    <t>Sustitución del contador de agua renovada DN-25 de 1''. 3 años garantía.</t>
  </si>
  <si>
    <t>Sustitución del contador de agua renovada DN-32 de 1 1/4''. 3 años garantía.</t>
  </si>
  <si>
    <t>Sustitución del contador de agua renovada DN-40 de 1 1/2''. 3 años garantía.</t>
  </si>
  <si>
    <t>Sustitución del contador de agua renovada DN-50 de 2''. 3 años garantía.</t>
  </si>
  <si>
    <t>Suministro e instalación del automático general del cuadro eléctrico. 3 años garantía.</t>
  </si>
  <si>
    <t>Suministro e instalación del contactor del cuadro eléctrico. 3 años garantía.</t>
  </si>
  <si>
    <t>Suministro e instalación del diferencial del cuadro eléctrico. 3 años garantía.</t>
  </si>
  <si>
    <t>Suministro e instalación del guardamotor del cuadro eléctrico. 3 años garantía.</t>
  </si>
  <si>
    <t>Suministro e instalación del reloj programador de los focos del cuadro eléctrico. 3 años garantía.</t>
  </si>
  <si>
    <t>Suministro e instalación del reloj programador del cuadro eléctrico. 3 años garantía.</t>
  </si>
  <si>
    <t>Desmontaje de la parte superior del filtro y retirada de toda la arena que contiene. Revisión interna del filtro y revisión de todas las crepinas. Reponer …KG TOTAL de arena en el filtro de la instalación (…KG arena en la parte inferior del filtro 1-2mm grosor - …KG arena en la parte superior del filtro 0,4-0,8mm grosor). Revisión de las tapas y juntas del filtro. Comprobación de estanqueidad y funcionamiento del equipo. 3 años garantía.</t>
  </si>
  <si>
    <t>Desmontaje de la parte superior del filtro y retirada de toda la arena/vidrio que contiene. Revisión interna del filtro y revisión de todas las crepinas. Reponer …KG TOTAL de vidrio en el filtro de la instalación (…KG vidrio en la parte inferior del filtro 1-2mm grosor - …KG vidrio en la parte superior del filtro 0,4-0,8mm grosor). Revisión de las tapas y juntas del filtro. Comprobación de estanqueidad y funcionamiento del equipo. 3 años garantía.</t>
  </si>
  <si>
    <t>Sustitución de las crepinas del filtro. 3 años garantía.</t>
  </si>
  <si>
    <t>Se observa que el manómetro del filtro ha dejado de funcionar y seria necesario sustituirlo por uno nuevo, para tener conocimiento del estado en el que se encuentra el filtro y realizar las labores de mantenimiento correctamente. 3 años garantía.</t>
  </si>
  <si>
    <t>Se observa que el panel manómetro del filtro de la piscina polivalente no funciona correctamente y no marca la presión del sistema de depuración, recomendamos sustituirlo para poder observar en que estado se encuentra la presión. 3 años garantía.</t>
  </si>
  <si>
    <t>Informamos que la tapa del filtro de la piscina esta en mal estado y tiene perdidas de agua, recomendamos sustituirlo. Sustitución de la tapa del filtro de la piscina. 3 años garantía.</t>
  </si>
  <si>
    <t>Informamos que es necesario sustituir la válvula de 6 vías ya que no funciona correctamente y tiene una perdida de agua constante. Se instalara una válvula similar al actual marca "Astralpool". 3 años garantía.</t>
  </si>
  <si>
    <t>Informamos que la instalación no dispone del visor de lavado en los filtros. Recomendamos instalar un visor de diámetro 110 para poder visualizar y monitorizar los lavados de los filtros. 3 años garantía.</t>
  </si>
  <si>
    <t>Informamos que la instalación no dispone del visor de lavado en los filtros. Recomendamos instalar un visor de diámetro 125 para poder visualizar y monitorizar los lavados de los filtros. 3 años garantía.</t>
  </si>
  <si>
    <t>Informamos que la instalación no dispone del visor de lavado en los filtros. Recomendamos instalar un visor de diámetro 140 para poder visualizar y monitorizar los lavados de los filtros. 3 años garantía.</t>
  </si>
  <si>
    <t>Informamos que la instalación no dispone del visor de lavado en los filtros. Recomendamos instalar un visor de diámetro 160 para poder visualizar y monitorizar los lavados de los filtros. 3 años garantía.</t>
  </si>
  <si>
    <t>Informamos que la instalación no dispone del visor de lavado en los filtros. Recomendamos instalar un visor de diámetro 63 para poder visualizar y monitorizar los lavados de los filtros. 3 años garantía.</t>
  </si>
  <si>
    <t>Informamos que la instalación no dispone del visor de lavado en los filtros. Recomendamos instalar un visor de diámetro 75 para poder visualizar y monitorizar los lavados de los filtros. 3 años garantía.</t>
  </si>
  <si>
    <t>Informamos que la instalación no dispone del visor de lavado en los filtros. Recomendamos instalar un visor de diámetro 90 para poder visualizar y monitorizar los lavados de los filtros. 3 años garantía.</t>
  </si>
  <si>
    <t>Suministro/Sustitución e instalación de foco completo led "FlexiNiche" con embellecedor blanco. 3 años garantía.</t>
  </si>
  <si>
    <t>Suministro/Sustitución e instalación de foco completo led "FlexiSlim" con embellecedor blanco. 3 años garantía.</t>
  </si>
  <si>
    <t>Suministro/Sustitución e instalación de lámpara led "FlexiNiche". 3 años garantía.</t>
  </si>
  <si>
    <t>Suministro/Sustitución e instalación de lámpara led "FlexiSlim". 3 años garantía.</t>
  </si>
  <si>
    <t>Realización de limpieza previa con acido clorhídrico para desinfectar y limpiar en profundidad las llagas, después se aclarara con abundante agua utilizando hipoclorito sódico para evitar la aparición de algas. Después de la desinfección y el tratamiento se aplicara la lechada especial piscina plastificada, anti hongos "Master Tild FLX501". Se revisaran y se reposicionaran todos los gresites que faltan en el vaso de la piscina. 3 años garantía.</t>
  </si>
  <si>
    <t>Realización de limpieza previa con acido clorhídrico para desinfectar y limpiar en profundidad los poros, después se realizara la limpieza con hidrolimpiadora a presión. Después de la desinfección y la limpieza, se aplicara la lechada con cemento blanco "42,5 PORTLAND" rellenando los poros para mejor fijación de la china. 3 años garantía.</t>
  </si>
  <si>
    <t>Picar las zonas afectadas hasta llegar a la estructura de hormigón, sanear las zonas afectadas, impermeabilizar y revestir con gresites similares a los existentes y lechar las zonas. (Precio por 1 mancha de óxido). 3 años garantía.</t>
  </si>
  <si>
    <t>Realización de instalación de tornillería nueva completa para los tensores y los cables de acero de la lona de invernaje. 3 años garantía.</t>
  </si>
  <si>
    <t>Tras revisar la lona invernal detectamos que hay varios ojales rotos. Recomendamos repararlos para así poder colocar los tensores elásticos correctamente y evitar que se rompa la lona. 3 años garantía.</t>
  </si>
  <si>
    <t>Tras revisar la lona invernal detectamos que hay varias rajas en la lona, seria recomendable repararlas soldando un parche de refuerzo para que la raja no vaya a mas y rompa la lona. 3 años garantía.</t>
  </si>
  <si>
    <t>Tras revisar la lona invernal detectamos que los tensores elásticos están muy desgastado y en mal estado, recomendamos sustituirlos para poder colocar correctamente la lona y evitar que se rompa. 3 años garantía.</t>
  </si>
  <si>
    <t>Tras revisar la lona invernal detectamos que la tornillería de los cables de acero esta en mal estado. Recomendamos sustituirlos y realizar anclajes nuevos. 3 años garantía.</t>
  </si>
  <si>
    <t>Tras revisar la lona invernal detectamos que la tornillería de los tensores elásticos están en mal estado. Recomendamos sustituirlos y realizar anclajes nuevos. 3 años garantía.</t>
  </si>
  <si>
    <t>Concepto: Realización de instalación para la lona de invernaje. 3 años garantía.</t>
  </si>
  <si>
    <t>Concepto: Lona invierno piscina modelo 610gr/m2: Lona recomendable hasta 350m2. Tratamiento U.V. para mayor durabilidad y evitar que se deteriore con el sol. Color: Azul/Negro lacada a dos cara. Tensores elásticos de alta resistencia y flexibilidad. Tacos de latón y tornillos de acero inoxidable escamoteable (8mm). 3 años garantía.</t>
  </si>
  <si>
    <t>Suministro de enrollador con volante y ruedas, con un diámetro de 100mm telescópico de 3,4m extensible hasta 4,2m tubo de aluminio con dos soportes de acero inoxidable y un sistema exclusivo de pinzas de agarre. 3 años garantía.</t>
  </si>
  <si>
    <t>Suministro de enrollador con volante y ruedas, con un diámetro de 100mm telescópico de 4,5m extensible hasta 5,5m tubo de aluminio con dos soportes de acero inoxidable y un sistema exclusivo de pinzas de agarre. 3 años garantía.</t>
  </si>
  <si>
    <t>Suministro de enrollador con volante y ruedas, con un diámetro de 100mm telescópico de 5,5m extensible hasta 7,5m tubo de aluminio con dos soportes de acero inoxidable y un sistema exclusivo de pinzas de agarre. 3 años garantía.</t>
  </si>
  <si>
    <t>Concepto: La lona se fabricara en 2 tramos, con orillo perimetral y 2 enrolladores con volante y ruedas. Lona de verano piscina Burbuja azul 600 micras. Tratamiento UVA/UVB para mayor durabilidad y evitar que se deteriore con el sol. Fabricadas en polietileno de alta resistencia. Orillo refuerzo perimetral cosido. 3 años garantía.</t>
  </si>
  <si>
    <t>Sustitución de anclajes de escalera en mal estado. 3 años garantía.</t>
  </si>
  <si>
    <t>Informamos que 1 ducha se mueve, esto es debido a que no esta recibida correctamente la estructura de la base, seria recomendable picar y volver a rehacer la base para evitar que con este movimiento se parta la cañería interna. 3 años garantía.</t>
  </si>
  <si>
    <t>Informamos que la rejilla del desagüe de la playa esta en muy mal estado, recomendamos sustituirla. Sustitución de ...mL de rejilla para el desagüe de la playa. 3 años garantía.</t>
  </si>
  <si>
    <t>Informamos que la rejilla del desagüe de la sala depuradora esta en muy mal estado, recomendamos sustituirla. Sustitución de ...mL de rejilla para el desagüe de la sala depuradora. 3 años garantía.</t>
  </si>
  <si>
    <t>Suministro de aros salvavidas con cuerdas de arrastre obligatorias según normativa. 3 años garantía.</t>
  </si>
  <si>
    <t>Informamos que los aros salvavidas de la instalación no disponen de las cuerdas de arrastre obligatorias según normativa, recomendamos poner las cuerdas de arrastre a todos los aros salvavidas de la instalación. 3 años garantía.</t>
  </si>
  <si>
    <t>Informamos que los aros salvavidas de la instalación no disponen de las franjas reflectantes. Recomendamos reponer las franjas a todos los aros salvavidas. 3 años garantía.</t>
  </si>
  <si>
    <t>Suministro/Sustitución del motor de la piscina modelo "KS EVO" de 1 CV monofásico. 3 años garantía.</t>
  </si>
  <si>
    <t>Suministro/Sustitución del motor de la piscina modelo "KS EVO" de 1 CV trifásico. 3 años garantía.</t>
  </si>
  <si>
    <t>Suministro/Sustitución del motor de la piscina modelo "KS EVO" de 1,5 CV monofásico. 3 años garantía.</t>
  </si>
  <si>
    <t>Suministro/Sustitución del motor de la piscina modelo "KS EVO" de 1,5 CV trifásico. 3 años garantía.</t>
  </si>
  <si>
    <t>Suministro/Sustitución del motor de la piscina modelo "KS EVO" de 2 CV monofásico. 3 años garantía.</t>
  </si>
  <si>
    <t>Suministro/Sustitución del motor de la piscina modelo "KS EVO" de 2 CV trifásico. 3 años garantía.</t>
  </si>
  <si>
    <t>Suministro/Sustitución del motor de la piscina modelo "KS EVO" de 3 CV monofásico. 3 años garantía.</t>
  </si>
  <si>
    <t>Suministro/Sustitución del motor de la piscina modelo "KS EVO" de 3 CV trifásico. 3 años garantía.</t>
  </si>
  <si>
    <t>Suministro/Sustitución del motor de la piscina modelo "KS EVO" de 0,33 CV monofásico. 3 años garantía.</t>
  </si>
  <si>
    <t>Suministro/Sustitución del motor de la piscina modelo "KS EVO" de 0,50 CV monofásico. 3 años garantía.</t>
  </si>
  <si>
    <t>Suministro/Sustitución del motor de la piscina modelo "KS EVO" de 0,50 CV trifásico. 3 años garantía.</t>
  </si>
  <si>
    <t>Suministro/Sustitución del motor de la piscina modelo "KS EVO" de 0,75 CV monofásico. 3 años garantía.</t>
  </si>
  <si>
    <t>Suministro/Sustitución del motor de la piscina modelo "KS EVO" de 0,75 CV trifásico. 3 años garantía.</t>
  </si>
  <si>
    <t>Sustitución del motor de la piscina modelo "Maxim" de 3,5 CV trifásico. 3 años garantía.</t>
  </si>
  <si>
    <t>Sustitución del motor de la piscina modelo "Maxim" de 4,5 CV trifásico. 3 años garantía.</t>
  </si>
  <si>
    <t>Sustitución del motor de la piscina modelo "Maxim" de 5,5 CV trifásico. 3 años garantía.</t>
  </si>
  <si>
    <t>Sustitución del motor de la piscina modelo "Sena" de 1/2 CV monofásico.  3 años garantía.</t>
  </si>
  <si>
    <t>Sustitución del motor de la piscina modelo "Sena" de 1 CV monofásico.  3 años garantía.</t>
  </si>
  <si>
    <t>Sustitución del motor de la piscina modelo "Sena" de 1 CV trifásico.  3 años garantía.</t>
  </si>
  <si>
    <t>Sustitución del motor de la piscina modelo "Sena" de 3/4 CV monofásico.  3 años garantía.</t>
  </si>
  <si>
    <t>Sustitución del motor de la piscina modelo "Sena" de 3/4 CV trifásico.  3 años garantía.</t>
  </si>
  <si>
    <t>Sustitución del motor de la piscina modelo "Victoria Plus Silent" de 1,5 CV monofásico.  3 años garantía.</t>
  </si>
  <si>
    <t>Sustitución del motor de la piscina modelo "Victoria Plus Silent" de 1,5 CV trifásico.  3 años garantía.</t>
  </si>
  <si>
    <t>Sustitución del motor de la piscina modelo "Victoria Plus Silent" de 1/2 CV monofásico.  3 años garantía.</t>
  </si>
  <si>
    <t>Sustitución del motor de la piscina modelo "Victoria Plus Silent" de 1/2 CV trifásico.  3 años garantía.</t>
  </si>
  <si>
    <t>Sustitución del motor de la piscina modelo "Victoria Plus Silent" de 1 CV monofásico.  3 años garantía.</t>
  </si>
  <si>
    <t>Sustitución del motor de la piscina modelo "Victoria Plus Silent" de 1 CV trifásico. 3 años garantía.</t>
  </si>
  <si>
    <t>Sustitución del motor de la piscina modelo "Victoria Plus Silent" de 2 CV monofásico. 3 años garantía.</t>
  </si>
  <si>
    <t>Sustitución del motor de la piscina modelo "Victoria Plus Silent" de 2 CV trifásico. 3 años garantía.</t>
  </si>
  <si>
    <t>Sustitución del motor de la piscina modelo "Victoria Plus Silent" de 3/4 CV monofásico. 3 años garantía.</t>
  </si>
  <si>
    <t>Sustitución del motor de la piscina modelo "Victoria Plus Silent" de 3/4 CV trifásico. 3 años garantía.</t>
  </si>
  <si>
    <t>Sustitución del motor de la piscina modelo "Victoria Plus Silent" de 3 CV monofásico. 3 años garantía.</t>
  </si>
  <si>
    <t>Sustitución del motor de la piscina modelo "Victoria Plus Silent" de 3 CV trifásico. 3 años garantía.</t>
  </si>
  <si>
    <t>Observamos que las marcas de profundidad están muy desgastadas y no se aprecian correctamente, recomendamos volverlas a pintar ya que según normativa es obligatorio marcar la profundidad mínima y máxima de la piscina. 3 años garantía.</t>
  </si>
  <si>
    <t>Informamos que la piscina no tiene marcas de profundidad, según normativa es obligatorio marcas la profundidad mínima y máxima de la piscina.  3 años garantía.</t>
  </si>
  <si>
    <r>
      <t xml:space="preserve">Montaje y instalación de equipo de cloración salina calculado con demanda de cloro adecuada al volumen y al aforo de la piscina mencionada. </t>
    </r>
    <r>
      <rPr>
        <b/>
        <i/>
        <u/>
        <sz val="11"/>
        <color theme="1"/>
        <rFont val="Calibri"/>
        <family val="2"/>
        <scheme val="minor"/>
      </rPr>
      <t>Clorador salino presupuestado 100GR/H Industrial BS POOL</t>
    </r>
    <r>
      <rPr>
        <sz val="11"/>
        <color theme="1"/>
        <rFont val="Calibri"/>
        <family val="2"/>
        <scheme val="minor"/>
      </rPr>
      <t>. Electrodos auto-limpiantes, recomendable para que la célula tenga mayor duración de vida. Rango salinidad recomendado: 4-6 GR/L. La instalación se efectuara en la sala maquinarias existente, utilizando valvuleria y accesorios PVC en secciones y presión adecuados. Comprobación de estanqueidad y funcionamiento del equipo. 3 años garantía.</t>
    </r>
  </si>
  <si>
    <r>
      <t xml:space="preserve">Montaje y instalación de equipo de cloración salina calculado con demanda de cloro adecuada al volumen y al aforo de la piscina mencionada. </t>
    </r>
    <r>
      <rPr>
        <b/>
        <i/>
        <u/>
        <sz val="11"/>
        <color theme="1"/>
        <rFont val="Calibri"/>
        <family val="2"/>
        <scheme val="minor"/>
      </rPr>
      <t>Clorador salino presupuestado 150GR/H Industrial BS POOL</t>
    </r>
    <r>
      <rPr>
        <sz val="11"/>
        <color theme="1"/>
        <rFont val="Calibri"/>
        <family val="2"/>
        <scheme val="minor"/>
      </rPr>
      <t>. Electrodos auto-limpiantes, recomendable para que la célula tenga mayor duración de vida. Rango salinidad recomendado: 4-6 GR/L. La instalación se efectuara en la sala maquinarias existente, utilizando valvuleria y accesorios PVC en secciones y presión adecuados. Comprobación de estanqueidad y funcionamiento del equipo. 3 años garantía.</t>
    </r>
  </si>
  <si>
    <r>
      <t xml:space="preserve">Montaje y instalación de equipo de cloración salina calculado con demanda de cloro adecuada al volumen y al aforo de la piscina mencionada. </t>
    </r>
    <r>
      <rPr>
        <b/>
        <i/>
        <u/>
        <sz val="11"/>
        <color theme="1"/>
        <rFont val="Calibri"/>
        <family val="2"/>
        <scheme val="minor"/>
      </rPr>
      <t>Clorador salino presupuestado 200GR/H Industrial BS POOL</t>
    </r>
    <r>
      <rPr>
        <sz val="11"/>
        <color theme="1"/>
        <rFont val="Calibri"/>
        <family val="2"/>
        <scheme val="minor"/>
      </rPr>
      <t>. Electrodos auto-limpiantes, recomendable para que la célula tenga mayor duración de vida. Rango salinidad recomendado: 4-6 GR/L. La instalación se efectuara en la sala maquinarias existente, utilizando valvuleria y accesorios PVC en secciones y presión adecuados. Comprobación de estanqueidad y funcionamiento del equipo. 3 años garantía.</t>
    </r>
  </si>
  <si>
    <r>
      <t xml:space="preserve">Montaje y instalación de equipo de cloración salina calculado con demanda de cloro adecuada al volumen y al aforo de la piscina mencionada. </t>
    </r>
    <r>
      <rPr>
        <b/>
        <i/>
        <u/>
        <sz val="11"/>
        <color theme="1"/>
        <rFont val="Calibri"/>
        <family val="2"/>
        <scheme val="minor"/>
      </rPr>
      <t>Clorador salino presupuestado 20GR/H Industrial BS POOL</t>
    </r>
    <r>
      <rPr>
        <sz val="11"/>
        <color theme="1"/>
        <rFont val="Calibri"/>
        <family val="2"/>
        <scheme val="minor"/>
      </rPr>
      <t>. Electrodos auto-limpiantes, recomendable para que la célula tenga mayor duración de vida. Rango salinidad recomendado: 4-6 GR/L. La instalación se efectuara en la sala maquinarias existente, utilizando valvuleria y accesorios PVC en secciones y presión adecuados. Comprobación de estanqueidad y funcionamiento del equipo. 3 años garantía.</t>
    </r>
  </si>
  <si>
    <r>
      <t xml:space="preserve">Montaje y instalación de equipo de cloración salina calculado con demanda de cloro adecuada al volumen y al aforo de la piscina mencionada. </t>
    </r>
    <r>
      <rPr>
        <b/>
        <i/>
        <u/>
        <sz val="11"/>
        <color theme="1"/>
        <rFont val="Calibri"/>
        <family val="2"/>
        <scheme val="minor"/>
      </rPr>
      <t>Clorador salino presupuestado 250GR/H Industrial BS POOL</t>
    </r>
    <r>
      <rPr>
        <sz val="11"/>
        <color theme="1"/>
        <rFont val="Calibri"/>
        <family val="2"/>
        <scheme val="minor"/>
      </rPr>
      <t>. Electrodos auto-limpiantes, recomendable para que la célula tenga mayor duración de vida. Rango salinidad recomendado: 4-6 GR/L. La instalación se efectuara en la sala maquinarias existente, utilizando valvuleria y accesorios PVC en secciones y presión adecuados. Comprobación de estanqueidad y funcionamiento del equipo. 3 años garantía.</t>
    </r>
  </si>
  <si>
    <r>
      <t xml:space="preserve">Montaje y instalación de equipo de cloración salina calculado con demanda de cloro adecuada al volumen y al aforo de la piscina mencionada. </t>
    </r>
    <r>
      <rPr>
        <b/>
        <i/>
        <u/>
        <sz val="11"/>
        <color theme="1"/>
        <rFont val="Calibri"/>
        <family val="2"/>
        <scheme val="minor"/>
      </rPr>
      <t>Clorador salino presupuestado 500GR/H Industrial BS POOL</t>
    </r>
    <r>
      <rPr>
        <sz val="11"/>
        <color theme="1"/>
        <rFont val="Calibri"/>
        <family val="2"/>
        <scheme val="minor"/>
      </rPr>
      <t>. Electrodos auto-limpiantes, recomendable para que la célula tenga mayor duración de vida. Rango salinidad recomendado: 4-6 GR/L. La instalación se efectuara en la sala maquinarias existente, utilizando valvuleria y accesorios PVC en secciones y presión adecuados. Comprobación de estanqueidad y funcionamiento del equipo. 3 años garantía.</t>
    </r>
  </si>
  <si>
    <r>
      <t xml:space="preserve">Montaje y instalación de equipo de cloración salina calculado con demanda de cloro adecuada al volumen y al aforo de la piscina mencionada. </t>
    </r>
    <r>
      <rPr>
        <b/>
        <i/>
        <u/>
        <sz val="11"/>
        <color theme="1"/>
        <rFont val="Calibri"/>
        <family val="2"/>
        <scheme val="minor"/>
      </rPr>
      <t>Clorador salino presupuestado 50GR/H Industrial BS POOL</t>
    </r>
    <r>
      <rPr>
        <sz val="11"/>
        <color theme="1"/>
        <rFont val="Calibri"/>
        <family val="2"/>
        <scheme val="minor"/>
      </rPr>
      <t>. Electrodos auto-limpiantes, recomendable para que la célula tenga mayor duración de vida. Rango salinidad recomendado: 4-6 GR/L. La instalación se efectuara en la sala maquinarias existente, utilizando valvuleria y accesorios PVC en secciones y presión adecuados. Comprobación de estanqueidad y funcionamiento del equipo. 3 años garantía.</t>
    </r>
  </si>
  <si>
    <r>
      <t xml:space="preserve">Montaje y instalación de equipo de cloración salina calculado con demanda de cloro adecuada al volumen y al aforo de la piscina mencionada. </t>
    </r>
    <r>
      <rPr>
        <b/>
        <i/>
        <u/>
        <sz val="11"/>
        <color theme="1"/>
        <rFont val="Calibri"/>
        <family val="2"/>
        <scheme val="minor"/>
      </rPr>
      <t>Clorador salino presupuestado 70GR/H Industrial BS POOL</t>
    </r>
    <r>
      <rPr>
        <sz val="11"/>
        <color theme="1"/>
        <rFont val="Calibri"/>
        <family val="2"/>
        <scheme val="minor"/>
      </rPr>
      <t>. Electrodos auto-limpiantes, recomendable para que la célula tenga mayor duración de vida. Rango salinidad recomendado: 4-6 GR/L. La instalación se efectuara en la sala maquinarias existente, utilizando valvuleria y accesorios PVC en secciones y presión adecuados. Comprobación de estanqueidad y funcionamiento del equipo. 3 años garantía.</t>
    </r>
  </si>
  <si>
    <r>
      <t xml:space="preserve">Montaje y instalación de equipo de cloración salina calculado con demanda de cloro adecuada al volumen y al aforo de la piscina mencionada. </t>
    </r>
    <r>
      <rPr>
        <b/>
        <i/>
        <u/>
        <sz val="11"/>
        <color theme="1"/>
        <rFont val="Calibri"/>
        <family val="2"/>
        <scheme val="minor"/>
      </rPr>
      <t>Clorador salino presupuestado 750GR/H Industrial BS POOL</t>
    </r>
    <r>
      <rPr>
        <sz val="11"/>
        <color theme="1"/>
        <rFont val="Calibri"/>
        <family val="2"/>
        <scheme val="minor"/>
      </rPr>
      <t>. Electrodos auto-limpiantes, recomendable para que la célula tenga mayor duración de vida. Rango salinidad recomendado: 4-6 GR/L. La instalación se efectuara en la sala maquinarias existente, utilizando valvuleria y accesorios PVC en secciones y presión adecuados. Comprobación de estanqueidad y funcionamiento del equipo. 3 años garantía.</t>
    </r>
  </si>
  <si>
    <t>Montaje y instalación de kit regulador de PH automático para clorador salino. 3 años garantía.</t>
  </si>
  <si>
    <t>Informamos que el pulmón del dosificador de cloro ha dejado de funcionar, recomendamos sustituirlo por uno nuevo. 3 años garantía.</t>
  </si>
  <si>
    <t>Sustitución e instalación de portabrida, brida y tornillería para la válvula tipo "Mariposa" de diámetro 110. 3 años garantía.</t>
  </si>
  <si>
    <t>Sustitución e instalación de portabrida, brida y tornillería para la válvula tipo "Mariposa" de diámetro 125. 3 años garantía.</t>
  </si>
  <si>
    <t>Sustitución e instalación de portabrida, brida y tornillería para la válvula tipo "Mariposa" de diámetro 140. 3 años garantía.</t>
  </si>
  <si>
    <t>Sustitución e instalación de portabrida, brida y tornillería para la válvula tipo "Mariposa" de diámetro 160. 3 años garantía.</t>
  </si>
  <si>
    <t>Sustitución e instalación de portabrida, brida y tornillería para la válvula tipo "Mariposa" de diámetro 63. 3 años garantía.</t>
  </si>
  <si>
    <t>Sustitución e instalación de portabrida, brida y tornillería para la válvula tipo "Mariposa" de diámetro 75. 3 años garantía.</t>
  </si>
  <si>
    <t>Sustitución e instalación de portabrida, brida y tornillería para la válvula tipo "Mariposa" de diámetro 90. 3 años garantía.</t>
  </si>
  <si>
    <t>Informamos que la llave de paso del llenado/ducha esta rota, recomendamos sustituirla. 3 años garantía.</t>
  </si>
  <si>
    <t>Informamos que hay … tornillos de sujeción de las válvulas tipo "Mariposa" muy oxidados (… Unidades M..X..) recomendamos sustituirlos para hacer las labores de mantenimiento correctamente y así evitar que los tornillos se rompan. 3 años garantía.</t>
  </si>
  <si>
    <t>xImpermeabilización: Cenefa piscina.</t>
  </si>
  <si>
    <t>xImpermeabilización: Deposito de compensación.</t>
  </si>
  <si>
    <r>
      <t>Impermeabilización completa del deposito de compensación con tela Kerdi Schlüter.
(</t>
    </r>
    <r>
      <rPr>
        <i/>
        <sz val="11"/>
        <color theme="1"/>
        <rFont val="Calibri"/>
        <family val="2"/>
        <scheme val="minor"/>
      </rPr>
      <t>Materiales necesarios para ejecutar la obra: tela Kerdi Schlüter, material de agarre y master solape</t>
    </r>
    <r>
      <rPr>
        <sz val="11"/>
        <color theme="1"/>
        <rFont val="Calibri"/>
        <family val="2"/>
        <scheme val="minor"/>
      </rPr>
      <t xml:space="preserve">).
Mano de obra incluida en el precio.
</t>
    </r>
    <r>
      <rPr>
        <i/>
        <u/>
        <sz val="11"/>
        <color theme="1"/>
        <rFont val="Calibri"/>
        <family val="2"/>
        <scheme val="minor"/>
      </rPr>
      <t>3 años garantía.</t>
    </r>
  </si>
  <si>
    <t>xImpermeabilización: Vaso completo con gresites.</t>
  </si>
  <si>
    <r>
      <t>Picar todos los gresites del vaso de la piscina.
Picar alrededor de los accesorios (skimmers, impulsores, limpiafondo…).
Aplicación de "sikar dur fix" en los accesorios del vaso así como fisuras.
Colocación de tela Kerdi Schlüter en todo el vaso de la piscina.
Colocación de gresites y realización de lechada completa del vaso.
(</t>
    </r>
    <r>
      <rPr>
        <i/>
        <sz val="11"/>
        <color theme="1"/>
        <rFont val="Calibri"/>
        <family val="2"/>
        <scheme val="minor"/>
      </rPr>
      <t>Materiales necesarios para ejecutar la obra: contenedores, mortero de nivelación, sikar dur fix, tela Kerdi Schlüter, master tild, master solape, gresites y lechada</t>
    </r>
    <r>
      <rPr>
        <sz val="11"/>
        <color theme="1"/>
        <rFont val="Calibri"/>
        <family val="2"/>
        <scheme val="minor"/>
      </rPr>
      <t xml:space="preserve">).
Mano de obra incluida en el precio.
</t>
    </r>
    <r>
      <rPr>
        <i/>
        <u/>
        <sz val="11"/>
        <color theme="1"/>
        <rFont val="Calibri"/>
        <family val="2"/>
        <scheme val="minor"/>
      </rPr>
      <t>3 años garantía.</t>
    </r>
  </si>
  <si>
    <t>xImpermeabilización: Vaso completo con lámina armada.</t>
  </si>
  <si>
    <t>xImpermeabilización: Sistema de desbordamiento.</t>
  </si>
  <si>
    <t>xImpermeabilización: Sistema de desbordamiento y vaso completo.</t>
  </si>
  <si>
    <t>xSellado: Accesorios vaso con Sikar Dur Fix.</t>
  </si>
  <si>
    <r>
      <t>Picar alrededor del los skimmers, limpiafondos, impulsores y sumidero fondo.
Aplicación de "Sikar Dur Fix" en los accesorios del vaso así como fisuras.
Aplicación de "Master solape 550".
Colocación de gresites y aplicación de lechada en las zonas picadas.
(</t>
    </r>
    <r>
      <rPr>
        <i/>
        <sz val="11"/>
        <color theme="1"/>
        <rFont val="Calibri"/>
        <family val="2"/>
        <scheme val="minor"/>
      </rPr>
      <t>Materiales necesarios para ejecutar la obra: Sikar dur fix, master solape, gresites y lechada</t>
    </r>
    <r>
      <rPr>
        <sz val="11"/>
        <color theme="1"/>
        <rFont val="Calibri"/>
        <family val="2"/>
        <scheme val="minor"/>
      </rPr>
      <t xml:space="preserve">).
Mano de obra incluida en el precio.
</t>
    </r>
    <r>
      <rPr>
        <i/>
        <u/>
        <sz val="11"/>
        <color theme="1"/>
        <rFont val="Calibri"/>
        <family val="2"/>
        <scheme val="minor"/>
      </rPr>
      <t>3 años garantía.</t>
    </r>
  </si>
  <si>
    <t>xSustitucion playa y coronación piscina.</t>
  </si>
  <si>
    <t>xValla perimetral electrosoldada color "verde".</t>
  </si>
  <si>
    <t>xValla perimetral de hierro pintada al horno.</t>
  </si>
  <si>
    <r>
      <t>Picar los gresites de la parte superior del vaso (15-20cm) hasta llegar a la estructura de hormigón (cenefa).
Colocación de tela Kerdi Schlüter en toda la parte superior del vaso.
Colocación de gresites y realización de lechada en la cenefa de la piscina.
(</t>
    </r>
    <r>
      <rPr>
        <i/>
        <sz val="11"/>
        <color theme="1"/>
        <rFont val="Calibri"/>
        <family val="2"/>
        <scheme val="minor"/>
      </rPr>
      <t>Materiales necesarios para ejecutar la obra: tela Kerdi Schlüter, master tild, master solape, gresites y lechada</t>
    </r>
    <r>
      <rPr>
        <sz val="11"/>
        <color theme="1"/>
        <rFont val="Calibri"/>
        <family val="2"/>
        <scheme val="minor"/>
      </rPr>
      <t xml:space="preserve">).
Mano de obra incluida en el precio.
</t>
    </r>
    <r>
      <rPr>
        <i/>
        <u/>
        <sz val="11"/>
        <color theme="1"/>
        <rFont val="Calibri"/>
        <family val="2"/>
        <scheme val="minor"/>
      </rPr>
      <t>3 años garantía.</t>
    </r>
  </si>
  <si>
    <r>
      <t>Picar y retirar los accesorios de la piscina.
Colocación e instalación de accesorios para la lámina armada: Sumidero fondo - Impulsores - Skimmers - Toma limpiafondos.
Antes de la instalación de la lámina armada se desinfectará el vaso y se colocará una tela protectora y colocación de tiras especiales para soldadura con caucho.
Instalación de lámina armada modelo "</t>
    </r>
    <r>
      <rPr>
        <b/>
        <i/>
        <u/>
        <sz val="11"/>
        <color theme="1"/>
        <rFont val="Calibri"/>
        <family val="2"/>
        <scheme val="minor"/>
      </rPr>
      <t>Alkorplan 3000</t>
    </r>
    <r>
      <rPr>
        <sz val="11"/>
        <color theme="1"/>
        <rFont val="Calibri"/>
        <family val="2"/>
        <scheme val="minor"/>
      </rPr>
      <t xml:space="preserve">" de 1,5mm reforzada con tejido de poliéster y con tratamiento U.V. y protección de barniz.
(Materiales necesarios para ejecutar la obra: contenedores, accesorios vaso, tela protectora, tiras especiales lámina, remaches, cola termoadhesiva, PVC liquido y lámina armada).
Mano de obra incluida en el precio.
</t>
    </r>
    <r>
      <rPr>
        <i/>
        <u/>
        <sz val="11"/>
        <color theme="1"/>
        <rFont val="Calibri"/>
        <family val="2"/>
        <scheme val="minor"/>
      </rPr>
      <t>3 años garantía.</t>
    </r>
  </si>
  <si>
    <r>
      <t>Picar 0,30cm de gresites alrededor del vaso en la parte superior de la piscina.
Cortar la piedra de coronación, sanear y nivelar con las paredes del vaso y a su vez se rellenará con mortero el espacio que hay entre la piedra de coronación y el vaso de la piscina.
Saneamiento y preparación de la canaleta de desbordamiento para poder colocar la tela de impermeabilización.
Aplicación de puente de unión en la canaleta.
Colocación de tela Kerdi Schlüter.
Colocación de ángulos ABS a ambos lados de la canaleta para que apoye la rejilla perimetral.
Colocación de gresites en el vaso de la piscina lo más similar posible a lo que tiene el vaso actualmente, en la parte superior se colocaran gresites antideslizantes.
Limpieza y aplicación de lechada en todo el vaso de la piscina.
Suministro de rejilla perimetral nueva.
(</t>
    </r>
    <r>
      <rPr>
        <i/>
        <sz val="11"/>
        <color theme="1"/>
        <rFont val="Calibri"/>
        <family val="2"/>
        <scheme val="minor"/>
      </rPr>
      <t>Materiales necesarios para ejecutar la obra: contenedores, mortero, material de nivelación, tela Kerdi Schlüter, master tild, master solape, ángulos ABS, material de agarre, gresites, lechada y rejilla perimetral</t>
    </r>
    <r>
      <rPr>
        <sz val="11"/>
        <color theme="1"/>
        <rFont val="Calibri"/>
        <family val="2"/>
        <scheme val="minor"/>
      </rPr>
      <t xml:space="preserve">).
Mano de obra incluida en el precio.
</t>
    </r>
    <r>
      <rPr>
        <i/>
        <u/>
        <sz val="11"/>
        <color theme="1"/>
        <rFont val="Calibri"/>
        <family val="2"/>
        <scheme val="minor"/>
      </rPr>
      <t>3 años garantía.</t>
    </r>
  </si>
  <si>
    <r>
      <t>Picar todos los gresites del vaso de la piscina.
Cortar piedra de coronación, sanear y nivelar con las paredes del vaso y a su vez se rellenará con mortero el espacio que hay entre la piedra de coronación y el vaso de la piscina.
Saneamiento y preparación de la canaleta de desbordamiento para poder colocar la tela de impermeabilización.
Aplicación de puente de unión en la canaleta.
Picar alrededor de los accesorios del vaso (impulsores, sumideros....).
Aplicación de "Sikar Dur Fix" en los accesorios del vaso así como fisuras.
Colocación de tela Kerdi Schlüter.
Colocación de ángulos ABS a ambos lados de la canaleta para que apoye la rejilla perimetral.
Colocación de gresites nuevos en todo el vaso de la piscina, en la parte superior se colocara gresites antideslizantes.
Limpieza y aplicación de lechada en todo el vaso de la piscina.
Suministro de rejilla perimetral nueva.
(</t>
    </r>
    <r>
      <rPr>
        <i/>
        <sz val="11"/>
        <color theme="1"/>
        <rFont val="Calibri"/>
        <family val="2"/>
        <scheme val="minor"/>
      </rPr>
      <t>Materiales necesarios para ejecutar la obra: contenedores, mortero, material de nivelación, Sikar Dur Fix,  tela Kerdi Schlüter, master tild, master solape, ángulos ABS, material de agarre, gresites, lechada y rejilla perimetral</t>
    </r>
    <r>
      <rPr>
        <sz val="11"/>
        <color theme="1"/>
        <rFont val="Calibri"/>
        <family val="2"/>
        <scheme val="minor"/>
      </rPr>
      <t xml:space="preserve">).
Mano de obra incluida en el precio.
</t>
    </r>
    <r>
      <rPr>
        <i/>
        <u/>
        <sz val="11"/>
        <color theme="1"/>
        <rFont val="Calibri"/>
        <family val="2"/>
        <scheme val="minor"/>
      </rPr>
      <t>3 años garantía.</t>
    </r>
  </si>
  <si>
    <t>xImpermeabilización: Solera con tela asfáltica.</t>
  </si>
  <si>
    <r>
      <t xml:space="preserve">Picar y retirar solera, coronación y platos de duchas actuales hasta llegar a la lámina de impermeabilización.
Suministro y colocación de tela asfáltica "DANOSA" 30mm primera capa desde la coronación hasta el muro perimetral de la piscina.
Suministro y colocación de tela asfáltica "DANOSA" 40mm segunda capa desde la coronación hasta el muro perimetral de la piscina.
Realización de solera para posteriormente colocar plaquetas.
(Materiales necesarios para ejecutar la obra: contenedores, tela asfáltica y cemento).
Mano de obra incluida en el precio.
</t>
    </r>
    <r>
      <rPr>
        <i/>
        <u/>
        <sz val="11"/>
        <color theme="1"/>
        <rFont val="Calibri"/>
        <family val="2"/>
        <scheme val="minor"/>
      </rPr>
      <t>3 años garantía.</t>
    </r>
  </si>
  <si>
    <r>
      <t xml:space="preserve">Picar y retirar solera, coronación y platos de duchas actuales.
Suministro y colocación de coronación tipo "Colmenar".
Suministro y colocación de solado perimetral tipo "Colmenar".
Suministro y colocación de </t>
    </r>
    <r>
      <rPr>
        <sz val="11"/>
        <color rgb="FFFF0000"/>
        <rFont val="Calibri"/>
        <family val="2"/>
        <scheme val="minor"/>
      </rPr>
      <t>2</t>
    </r>
    <r>
      <rPr>
        <sz val="11"/>
        <color theme="1"/>
        <rFont val="Calibri"/>
        <family val="2"/>
        <scheme val="minor"/>
      </rPr>
      <t xml:space="preserve"> pediluvios, </t>
    </r>
    <r>
      <rPr>
        <sz val="11"/>
        <color rgb="FFFF0000"/>
        <rFont val="Calibri"/>
        <family val="2"/>
        <scheme val="minor"/>
      </rPr>
      <t>4</t>
    </r>
    <r>
      <rPr>
        <sz val="11"/>
        <color theme="1"/>
        <rFont val="Calibri"/>
        <family val="2"/>
        <scheme val="minor"/>
      </rPr>
      <t xml:space="preserve"> platos de duchas, </t>
    </r>
    <r>
      <rPr>
        <sz val="11"/>
        <color rgb="FFFF0000"/>
        <rFont val="Calibri"/>
        <family val="2"/>
        <scheme val="minor"/>
      </rPr>
      <t>8</t>
    </r>
    <r>
      <rPr>
        <sz val="11"/>
        <color theme="1"/>
        <rFont val="Calibri"/>
        <family val="2"/>
        <scheme val="minor"/>
      </rPr>
      <t xml:space="preserve"> duchas modelo "Ángel", </t>
    </r>
    <r>
      <rPr>
        <sz val="11"/>
        <color rgb="FFFF0000"/>
        <rFont val="Calibri"/>
        <family val="2"/>
        <scheme val="minor"/>
      </rPr>
      <t>8</t>
    </r>
    <r>
      <rPr>
        <sz val="11"/>
        <color theme="1"/>
        <rFont val="Calibri"/>
        <family val="2"/>
        <scheme val="minor"/>
      </rPr>
      <t xml:space="preserve"> anclajes de escalera y cercos skimmers.
Instalación de desagües e instalación de tuberías.
(</t>
    </r>
    <r>
      <rPr>
        <i/>
        <sz val="11"/>
        <color theme="1"/>
        <rFont val="Calibri"/>
        <family val="2"/>
        <scheme val="minor"/>
      </rPr>
      <t>Materiales necesarios para ejecutar la obra: contenedores, plaquetas coronación, plaquetas solado perimetral, pasta de agarre, lechada para playas y coronaciones, materiales exterior (pediluvios, platos duchas, duchas, anclajes y cercos skimmers), rejilla desagüe, desagüe y material pvc tuberías</t>
    </r>
    <r>
      <rPr>
        <sz val="11"/>
        <color theme="1"/>
        <rFont val="Calibri"/>
        <family val="2"/>
        <scheme val="minor"/>
      </rPr>
      <t xml:space="preserve">).
Mano de obra incluida en el precio.
</t>
    </r>
    <r>
      <rPr>
        <i/>
        <u/>
        <sz val="11"/>
        <color theme="1"/>
        <rFont val="Calibri"/>
        <family val="2"/>
        <scheme val="minor"/>
      </rPr>
      <t>3 años garantía.</t>
    </r>
  </si>
  <si>
    <r>
      <t xml:space="preserve">Desmontaje y retirada de la valla perimetral existente.
Suministro e instalación de valla electrosoldada color "verde".
Suministro e instalación de </t>
    </r>
    <r>
      <rPr>
        <sz val="11"/>
        <color rgb="FFFF0000"/>
        <rFont val="Calibri"/>
        <family val="2"/>
        <scheme val="minor"/>
      </rPr>
      <t>3</t>
    </r>
    <r>
      <rPr>
        <sz val="11"/>
        <color theme="1"/>
        <rFont val="Calibri"/>
        <family val="2"/>
        <scheme val="minor"/>
      </rPr>
      <t xml:space="preserve"> puertas de acceso (</t>
    </r>
    <r>
      <rPr>
        <sz val="11"/>
        <color rgb="FFFF0000"/>
        <rFont val="Calibri"/>
        <family val="2"/>
        <scheme val="minor"/>
      </rPr>
      <t>1 doble y 2 normales</t>
    </r>
    <r>
      <rPr>
        <sz val="11"/>
        <color theme="1"/>
        <rFont val="Calibri"/>
        <family val="2"/>
        <scheme val="minor"/>
      </rPr>
      <t xml:space="preserve">).
Tapar anclajes valla perimetral antigua.
(Materiales necesarios para ejecutar la obra: contenedores, valla perimetral con puertas, materiales necesarios para el montaje).
Mano de obra incluida en el precio.
</t>
    </r>
    <r>
      <rPr>
        <i/>
        <u/>
        <sz val="11"/>
        <color theme="1"/>
        <rFont val="Calibri"/>
        <family val="2"/>
        <scheme val="minor"/>
      </rPr>
      <t>3 años garantía.</t>
    </r>
  </si>
  <si>
    <r>
      <t xml:space="preserve">Desmontaje y retirada de la valla perimetral existente.
Suministro e instalación de valla de hierro pintada al horno.
Suministro e instalación de </t>
    </r>
    <r>
      <rPr>
        <sz val="11"/>
        <color rgb="FFFF0000"/>
        <rFont val="Calibri"/>
        <family val="2"/>
        <scheme val="minor"/>
      </rPr>
      <t>3</t>
    </r>
    <r>
      <rPr>
        <sz val="11"/>
        <color theme="1"/>
        <rFont val="Calibri"/>
        <family val="2"/>
        <scheme val="minor"/>
      </rPr>
      <t xml:space="preserve"> puertas de acceso (</t>
    </r>
    <r>
      <rPr>
        <sz val="11"/>
        <color rgb="FFFF0000"/>
        <rFont val="Calibri"/>
        <family val="2"/>
        <scheme val="minor"/>
      </rPr>
      <t>1 doble y 2 normales</t>
    </r>
    <r>
      <rPr>
        <sz val="11"/>
        <color theme="1"/>
        <rFont val="Calibri"/>
        <family val="2"/>
        <scheme val="minor"/>
      </rPr>
      <t xml:space="preserve">).
Tapar anclajes valla perimetral antigua.
(Materiales necesarios para ejecutar la obra: contenedores, valla perimetral con puertas, materiales necesarios para el montaje).
Mano de obra incluida en el precio.
</t>
    </r>
    <r>
      <rPr>
        <i/>
        <u/>
        <sz val="11"/>
        <color theme="1"/>
        <rFont val="Calibri"/>
        <family val="2"/>
        <scheme val="minor"/>
      </rPr>
      <t>3 años garantía.</t>
    </r>
  </si>
  <si>
    <t>RONDA DE SEGOVIA 2</t>
  </si>
  <si>
    <t>Este presupuesto solamente se aplica a los trabajos arriba descritos y no los materiales ni los trabajos adicionales que pudieran surgir, por cualquier situación inesperada, una vez empezados los trabajos. Todo lo que se repare o se realice fuera de este presupuesto se cobrara aparte. Este presupuesto tiene una validez de 90 días.
PARA SU ACEPTACION ROGAMOS NOS DEVUELVAN ESTE PRESUPUESTO FIRMADO.
No se comenzará ningún trabajo si el presupuesto no ha sido firmado.</t>
  </si>
  <si>
    <t>PRESUPUESTO 2024 - REPARACIONES VARIAS</t>
  </si>
  <si>
    <t>PRINCIPE DE VERGARA 94</t>
  </si>
  <si>
    <t>CALLE DEL PRINCIPE DE VERGARA 94</t>
  </si>
  <si>
    <t>28006 - MADRID</t>
  </si>
  <si>
    <t>PELOPONESO 10</t>
  </si>
  <si>
    <t>CALLE DEL PELOPONESO 10</t>
  </si>
  <si>
    <t>28032 - MADRID</t>
  </si>
  <si>
    <t>EL BALCON DE LA MARANZUELA</t>
  </si>
  <si>
    <t>CALLE TULIPAN 2</t>
  </si>
  <si>
    <t>28231 - LAS ROZAS DE MADRID</t>
  </si>
  <si>
    <t>TULIPAN 2</t>
  </si>
  <si>
    <t>GRAN VIA DEL SURESTE 29</t>
  </si>
  <si>
    <t>AVENIDA DE LA GRAN VIA DEL SURESTE 29</t>
  </si>
  <si>
    <t>GRAN VIA DEL SURESTE 39</t>
  </si>
  <si>
    <t>Servicio de mantenimiento invernal piscina con lona.</t>
  </si>
  <si>
    <t>Servicio de mantenimiento invernal piscina sin lona.</t>
  </si>
  <si>
    <t>Servicio de mantenimiento y socorrismo piscina.</t>
  </si>
  <si>
    <t>Servicio de socorrismo piscina.</t>
  </si>
  <si>
    <t>Concepto: Recomendable la instalación y montaje de cables de acero centrados en la piscina y con unos desagües colocados en el medio de la lona para evitar la acumulación de agua encima de la lona, de esta manera evitaríamos el deterioro de la lona y le daríamos mayor estabilidad y resistencia. 3 años garantía.</t>
  </si>
  <si>
    <t>Servicio de mantenimiento invernal con lona con productos químicos incluidos durante 9 meses con 1 visita mensual.</t>
  </si>
  <si>
    <t>Servicio de mantenimiento invernal sin lona con productos químicos incluidos durante 9 meses con 2 visitas semanales.</t>
  </si>
  <si>
    <t>Servicio de mantenimiento de piscina y socorrismo piscina con productos químicos incluidos, durante 93 días con horario de 8 horas diarias.</t>
  </si>
  <si>
    <t>Servicio de socorrismo piscina durante 93 días con horario de 8 horas.</t>
  </si>
  <si>
    <t>Acceso piscina: Escalera ancho 750mm 5 peldaños.</t>
  </si>
  <si>
    <t>Acceso piscina: Escalera ancho 750mm rejas laterales.</t>
  </si>
  <si>
    <t>Suministro/Sustitución e instalación de 2 rejas laterales para la escalera de fácil acceso "ancho 750mm" para personas con movilidad reducida. 3 años garantía.</t>
  </si>
  <si>
    <t>Suministro/Sustitución e instalación de escalera de fácil acceso para personas con movilidad reducida de 5 peldaños, tubo de diámetro 43mm de acero inox AISI-316L pulido. Peldaños con superficie antideslizantes de piezas de poliamida insertadas. (Medida peldaño 250x750mm). 3 años garantía.</t>
  </si>
  <si>
    <t>Material piscina: Antideslizantes de carcasa para escaleras.</t>
  </si>
  <si>
    <t>Material piscina: Antideslizantes para escaleras.</t>
  </si>
  <si>
    <t>Material piscina: Soportes aros salvavidas de pared.</t>
  </si>
  <si>
    <t>Suministro/Sustitución de soportes para los aros salvavidas de la instalación. 3 años garantía.</t>
  </si>
  <si>
    <t>ATENEA V</t>
  </si>
  <si>
    <t>CALLE MORERAS 25-31</t>
  </si>
  <si>
    <t>28221 - MAJADAHONDA</t>
  </si>
  <si>
    <t>Elevador hidráulico: Accesorios.</t>
  </si>
  <si>
    <t>Homologado para elevar 120KG.
Para su funcionamiento es necesario una toma de agua con presión a 3,5 bar.
Para elevar 150KG se necesitan 5,5bar.
Angulo de giro: 170' en sentido de las aguja del reloj (en bajada).
Radio de giro 700m/m.
El mando de accionamiento esta situado a la derecha del usuario.
El asiento tiene un recorrido de 1,06m y es graduable en altura, normalmente se coloca a +0,53m y -0.53m sobre el nivel del agua.
Se adapta a cualquier piscina porque todas las cogidas son graduables.
Peso neto: 50KG - Pero embalado: 62KG - Tiempo de subida en vacío: 20'' - Tiempo de subida con 85KG de carga: 25'' - Tiempo de bajada en vacío: 42'' - Tiempo de bajada con 85 KG de carga: 20'' - Capacidad de agua en el pistón: 8L. 3 años garantía.</t>
  </si>
  <si>
    <t>Instalación de sistema hidráulico para suministro de la silla. La toma de agua se realizara desde la tubería que suministra las duchas.
Correas de fijación.
El apoya brazo en el lado izquierdo abatible. 3 años garantía.</t>
  </si>
  <si>
    <t>Material piscina: Sombrilla de brezo.</t>
  </si>
  <si>
    <t>Suministro y instalación de sombrilla de brezo de 2,2M de diametro con las siguientes características:
Sombrilla de brezo de 2,20M diametro.
1 Mástil de madera.
Armazón de hierro reforzado.
Manto de brezo natural, espesor 3cm, cosido artesanalmente con alambre galvanizado.
Mano de obra e instalación incluida.
3 años garantía.</t>
  </si>
  <si>
    <t>Servicio de controlador de acceso piscina.</t>
  </si>
  <si>
    <t>Servicio de controlador de acceso durante 93 dias con horario de 8 horas.</t>
  </si>
  <si>
    <t>Material depuradora: Bomba de achique.</t>
  </si>
  <si>
    <t>Suministro/Sustitución de la bomba de achique de la sala depuradora. 3 años garantía.</t>
  </si>
  <si>
    <t>Suministro/Sustitución de escalera modelo "Pasamanos Mixto" de 2 peldaños con antideslizantes (AISI-316L). 3 años garantía.</t>
  </si>
  <si>
    <t>Suministro/Sustitución de escalera modelo "Pasamanos Mixto" de 2 peldaños (AISI-304L). 3 años garantía.</t>
  </si>
  <si>
    <t>Suministro/Sustitución de escalera modelo "Pasamanos Mixto" de 3 peldaños con antideslizantes (AISI-316L). 3 años garantía.</t>
  </si>
  <si>
    <t>Suministro/Sustitución de escalera modelo "Pasamanos Mixto" de 3 peldaños (AISI-304L). 3 años garantía.</t>
  </si>
  <si>
    <t>Suministro/Sustitución de escalera modelo "Pasamanos Mixto" de 4 peldaños con antideslizantes (AISI-316L). 3 años garantía.</t>
  </si>
  <si>
    <t>Suministro/Sustitución de escalera modelo "Pasamanos Mixto" de 4 peldaños (AISI-304L). 3 años garantía.</t>
  </si>
  <si>
    <t>Suministro/Sustitución de escalera modelo "Pasamanos Mixto" de 5 peldaños con antideslizantes (AISI-316L). 3 años garantía.</t>
  </si>
  <si>
    <t>Suministro/Sustitución de escalera modelo "Pasamanos Mixto" de 5 peldaños (AISI-304L). 3 años garantía.</t>
  </si>
  <si>
    <t>Suministro/Sustitución de escalera modelo "Pasamanos Muro" de 2 peldaños con antideslizantes (AISI-316L). 3 años garantía.</t>
  </si>
  <si>
    <t>Suministro/Sustitución de escalera modelo "Pasamanos Muro" de 2 peldaños (AISI-304L). 3 años garantía.</t>
  </si>
  <si>
    <t>Suministro/Sustitución de escalera modelo "Pasamanos Muro" de 3 peldaños con antideslizantes (AISI-316L). 3 años garantía.</t>
  </si>
  <si>
    <t>Suministro/Sustitución de escalera modelo "Pasamanos Muro" de 3 peldaños (AISI-304L). 3 años garantía.</t>
  </si>
  <si>
    <t>Suministro/Sustitución de escalera modelo "Pasamanos Muro" de 4 peldaños con antideslizantes (AISI-316L). 3 años garantía.</t>
  </si>
  <si>
    <t>Suministro/Sustitución de escalera modelo "Pasamanos Muro" de 4 peldaños (AISI-304L). 3 años garantía.</t>
  </si>
  <si>
    <t>Suministro/Sustitución de escalera modelo "Pasamanos Muro" de 5 peldaños con antideslizantes (AISI-316L). 3 años garantía.</t>
  </si>
  <si>
    <t>Suministro/Sustitución de escalera modelo "Pasamanos Muro" de 5 peldaños (AISI-304L). 3 años garantía.</t>
  </si>
  <si>
    <t>Suministro/Sustitución de escalera modelo "Pasamanos Standard" de 2 peldaños con antideslizantes (AISI-316L). 3 años garantía.</t>
  </si>
  <si>
    <t>Suministro/Sustitución de escalera modelo "Pasamanos Standard" de 2 peldaños (AISI-304L). 3 años garantía.</t>
  </si>
  <si>
    <t>Suministro/Sustitución de escalera modelo "Pasamanos Standard" de 3 peldaños con antideslizantes (AISI-316L). 3 años garantía.</t>
  </si>
  <si>
    <t>Suministro/Sustitución de escalera modelo "Pasamanos Standard" de 3 peldaños (AISI-304L). 3 años garantía.</t>
  </si>
  <si>
    <t>Suministro/Sustitución de escalera modelo "Pasamanos Standard" de 4 peldaños con antideslizantes (AISI-316L). 3 años garantía.</t>
  </si>
  <si>
    <t>Suministro/Sustitución de escalera modelo "Pasamanos Standard" de 4 peldaños (AISI-304L). 3 años garantía.</t>
  </si>
  <si>
    <t>Suministro/Sustitución de escalera modelo "Pasamanos Standard" de 5 peldaños con antideslizantes (AISI-316L). 3 años garantía.</t>
  </si>
  <si>
    <t>Suministro/Sustitución de escalera modelo "Pasamanos Standard" de 5 peldaños (AISI-304L). 3 años garantía.</t>
  </si>
  <si>
    <t>Suministro de  peldaño de seguridad con doble superficie antideslizante de acero inoxidable AISI-316L con acabado pulido. 3 años garantía.</t>
  </si>
  <si>
    <t>Suministro/Sustitución de  boquilla de impulsión. 3 años garantía.</t>
  </si>
  <si>
    <t>Suministro/Sustitución de  embellecedor de skimmer. 3 años garantía.</t>
  </si>
  <si>
    <t>Suministro/Sustitución e instalación de skimmer con boca ancha de 15 litros apto para piscinas de hormigón. Mano de obra y materiales incluidos. 3 años garantía.</t>
  </si>
  <si>
    <t>Suministro/Sustitución e instalación de skimmer con boca ancha de 15 litros apto para piscinas de liner armado y prefabricadas. Mano de obra y materiales incluidos. 3 años garantía.</t>
  </si>
  <si>
    <t>Suministro/Sustitución e instalación de skimmer con boca estándar de 15 litros apto para piscinas de hormigón. Mano de obra y materiales incluidos. 3 años garantía.</t>
  </si>
  <si>
    <t>Suministro/Sustitución e instalación de skimmer con boca estándar de 15 litros apto para piscinas de liner armado y prefabricadas. Mano de obra y materiales incluidos. 3 años garantía.</t>
  </si>
  <si>
    <t>Elevador hidráulico: Elevador Hidráulico Fijo B2</t>
  </si>
  <si>
    <t>Sustitución e instalación de válvula de clapeta de diámetro 110. 3 años garantía.</t>
  </si>
  <si>
    <t>Sustitución e instalación de válvula de clapeta de diámetro 125. 3 años garantía.</t>
  </si>
  <si>
    <t>Sustitución e instalación de válvula de clapeta de diámetro 140. 3 años garantía.</t>
  </si>
  <si>
    <t>Sustitución e instalación de válvula de clapeta de diámetro 160. 3 años garantía.</t>
  </si>
  <si>
    <t>Sustitución e instalación de válvula de clapeta de diámetro 63. 3 años garantía.</t>
  </si>
  <si>
    <t>Sustitución e instalación de válvula de clapeta de diámetro 75. 3 años garantía.</t>
  </si>
  <si>
    <t>Sustitución e instalación de válvula de clapeta de diámetro 90. 3 años garantía.</t>
  </si>
  <si>
    <t>Informamos que es necesario sustituir el anclaje de ducha, el actual esta roto y no sujeta la ducha correctamente. 3 años garantía.</t>
  </si>
  <si>
    <t>Suministro e instalación de ducha modelo "Ángel" con 2 rociadores y 2 pomos. 3 años garantía.</t>
  </si>
  <si>
    <t>Suministro e instalación de ducha modelo "Ángel" con 1 rociador, 1 pomo y 1 grifo Lavapiés. 3 años garantía.</t>
  </si>
  <si>
    <t>Suministro e instalación de ducha modelo "Ángel" con 1 rociador y 1 pomo. 3 años garantía.</t>
  </si>
  <si>
    <t>Suministro e instalación de ducha modelo "Sin contacto" tipo Niagara con 1 rociador y sensor. 3 años garantía.</t>
  </si>
  <si>
    <t>Suministro e instalación de ducha modelo "Solar" tipo Ángel con 1 rociador y 1 monomando. 3 años garantía.</t>
  </si>
  <si>
    <t>Sustitución de rejilla de esquina de la canaleta perimetral de 45°. 3 años garantía.</t>
  </si>
  <si>
    <t>Sustitución de rejilla de esquina de la canaleta perimetral de 90°. 3 años garantía.</t>
  </si>
  <si>
    <t>Sustitución de rejilla perimetral modelo "transversal" con estabilizantes para la protección contra los rayos UV. Unión por acoplamiento de ajuste entre los módulos (22mm x 195mm) (45 unidades - 1 metro). 3 años garantía.</t>
  </si>
  <si>
    <t>Sustitución de rejilla perimetral modelo "transversal" con estabilizantes para la protección contra los rayos UV. Unión por acoplamiento de ajuste entre los módulos (22mm x 245mm) (45 unidades - 1 metro). 3 años garantía.</t>
  </si>
  <si>
    <t>Sustitución de rejilla perimetral modelo "transversal" con estabilizantes para la protección contra los rayos UV. Unión por acoplamiento de ajuste entre los módulos (22mm x 295mm) (45 unidades - 1 metro). 3 años garantía.</t>
  </si>
  <si>
    <t>Sustitución de rejilla perimetral modelo "transversal" con estabilizantes para la protección contra los rayos UV. Unión por acoplamiento de ajuste entre los módulos (22mm x 335mm) (45 unidades - 1 metro). 3 años garantía.</t>
  </si>
  <si>
    <t>Sustitución de rejilla perimetral modelo "placa transversal" con estabilizantes para la protección contra los rayos UV. Unión para enganches a presión de la misma placa (22mm x 245mm) (5 unidades - 0,975m). 3 años garantía.</t>
  </si>
  <si>
    <t>Sustitución de rejilla perimetral modelo "placa transversal" con estabilizantes para la protección contra los rayos UV. Unión para enganches a presión de la misma placa (22mm x 295mm) (5 unidades - 0,975m). 3 años garantía.</t>
  </si>
  <si>
    <t>Sustitución de rejilla perimetral modelo "placa transversal" con estabilizantes para la protección contra los rayos UV. Unión para enganches a presión de la misma placa (22mm x 335mm) (5 unidades - 0,975m). 3 años garantía.</t>
  </si>
  <si>
    <t>Sustitución de pomo de ducha modelo "Ángel". 3 años garantía.</t>
  </si>
  <si>
    <t>Material exterior: Sustitución rociador ducha "Ángel".</t>
  </si>
  <si>
    <t>Sustitución de rociador de ducha modelo "Ángel". 3 años garantía.</t>
  </si>
  <si>
    <t>Sustitución de pomo de ducha. 3 años garantía.</t>
  </si>
  <si>
    <t>Sustitución de rociador de ducha. 3 años garantía.</t>
  </si>
  <si>
    <t>Sustitución de tapa de skimmer, la actual esta rota. 3 años garantía.</t>
  </si>
  <si>
    <t>Suministro/Sustitución de carcasas antideslizantes para los peldaños de las escaleras de la piscina. 3 años garantía.</t>
  </si>
  <si>
    <t>Suministro/Sustitución de tapetes antideslizantes para los peldaños de las escaleras de la piscina. 3 años garantía.</t>
  </si>
  <si>
    <t>Suministro de carro limpiafondo para la limpieza del vaso de la piscina. 3 años garantía.</t>
  </si>
  <si>
    <t>Suministro de cepillo para la limpieza de las paredes del vaso. 3 años garantía.</t>
  </si>
  <si>
    <t>Suministro de manguera autoflotante de 10 metros para la limpieza de la piscina. 3 años garantía.</t>
  </si>
  <si>
    <t>Suministro de manguera autoflotante de 12 metros para la limpieza de la piscina. 3 años garantía.</t>
  </si>
  <si>
    <t>Suministro de manguera autoflotante de 15 metros para la limpieza de la piscina. 3 años garantía.</t>
  </si>
  <si>
    <t>Suministro de manguera autoflotante de 30 metros (50 de diámetro) para la limpieza de la piscina. 3 años garantía.</t>
  </si>
  <si>
    <t>Suministro de manguera autoflotante de 30 metros para la limpieza de la piscina. 3 años garantía.</t>
  </si>
  <si>
    <t>Suministro de manguera autoflotante de 8 metros para la limpieza de la piscina. 3 años garantía.</t>
  </si>
  <si>
    <t>Suministro de percha de rescate obligatoria según normativa. 3 años garantía.</t>
  </si>
  <si>
    <t>Suministro de pértiga de 1,8m extensible hasta 3,6m para la limpieza de la piscina. 3 años garantía.</t>
  </si>
  <si>
    <t>Suministro de pértiga de 2,4m extensible hasta 4,8m para la limpieza de la piscina. 3 años garantía.</t>
  </si>
  <si>
    <t>Suministro de pértiga de 2,5m extensible hasta 5m para la limpieza de la piscina. 3 años garantía.</t>
  </si>
  <si>
    <t>Suministro de pértiga de 3,75m extensible hasta 7,5m para la limpieza de la piscina. 3 años garantía.</t>
  </si>
  <si>
    <t>Suministro de pértiga de 5m extensible hasta 10m para la limpieza de la piscina. 3 años garantía.</t>
  </si>
  <si>
    <t>Suministro de pértiga de 6,5m extensible hasta 13m para la limpieza de la piscina. 3 años garantía.</t>
  </si>
  <si>
    <t>Suministro de recoge hojas para la limpieza del vaso de la piscina. 3 años garantía.</t>
  </si>
  <si>
    <t>Suministro e instalación de dosificador de cloro analógico marca "Astralpool" con potenciómetro montado en el panel frontal. 3 años garantía.</t>
  </si>
  <si>
    <t>Suministro e instalación de dosificador de PH automático marca "Astralpool". 3 años garantía.</t>
  </si>
  <si>
    <t>Suministro/Sustitución e instalación de válvula tipo "Mariposa" con brida, portabrida y tornillería de diámetro 110. 3 años garantía.</t>
  </si>
  <si>
    <t>Suministro/Sustitución e instalación de válvula tipo "Mariposa" con brida, portabrida y tornillería de diámetro 125. 3 años garantía.</t>
  </si>
  <si>
    <t>Suministro/Sustitución e instalación de válvula tipo "Mariposa" con brida, portabrida y tornillería de diámetro 140. 3 años garantía.</t>
  </si>
  <si>
    <t>Suministro/Sustitución e instalación de válvula tipo "Mariposa" con brida, portabrida y tornillería de diámetro 160. 3 años garantía.</t>
  </si>
  <si>
    <t>Suministro/Sustitución e instalación de válvula tipo "Mariposa" con brida, portabrida y tornillería de diámetro 63. 3 años garantía.</t>
  </si>
  <si>
    <t>Suministro/Sustitución e instalación de válvula tipo "Mariposa" con brida, portabrida y tornillería de diámetro 75. 3 años garantía.</t>
  </si>
  <si>
    <t>Suministro/Sustitución e instalación de válvula tipo "Mariposa" con brida, portabrida y tornillería de diámetro 90. 3 años garantía.</t>
  </si>
  <si>
    <t>Sustitución e instalación de válvula tipo "Bola" de diámetro 110. 3 años garantía.</t>
  </si>
  <si>
    <t>Sustitución e instalación de válvula tipo "Bola" de diámetro 63. 3 años garantía.</t>
  </si>
  <si>
    <t>Sustitución e instalación de válvula tipo "Bola" de diámetro 75. 3 años garantía.</t>
  </si>
  <si>
    <t>Sustitución e instalación de válvula tipo "Bola" de diámetro 90. 3 años garantía.</t>
  </si>
  <si>
    <t>Sustitución e instalación de válvula tipo "Mariposa" de diámetro 110. 3 años garantía.</t>
  </si>
  <si>
    <t>Sustitución e instalación de válvula tipo "Mariposa" de diámetro 125. 3 años garantía.</t>
  </si>
  <si>
    <t>Sustitución e instalación de válvula tipo "Mariposa" de diámetro 140. 3 años garantía.</t>
  </si>
  <si>
    <t>Sustitución e instalación de válvula tipo "Mariposa" de diámetro 160. 3 años garantía.</t>
  </si>
  <si>
    <t>Sustitución e instalación de válvula tipo "Mariposa" de diámetro 63. 3 años garantía.</t>
  </si>
  <si>
    <t>Sustitución e instalación de válvula tipo "Mariposa" de diámetro 75. 3 años garantía.</t>
  </si>
  <si>
    <t>Sustitución e instalación de válvula tipo "Mariposa" de diámetro 90. 3 años garantía.</t>
  </si>
  <si>
    <t>Retirada de la carga de arena y filtro actual y transporte al vertedero autorizado.
Suministro e instalación de filtro modelo "BERLIN" de diámetro 500 con válvula selectora.
Suministro de la carga de arena necesaria para el filtro nuevo.
Puesta en marcha del filtro y revisión del mismo. 3 años garantía.</t>
  </si>
  <si>
    <t>Retirada de la carga de arena y filtro actual y transporte al vertedero autorizado.
Suministro e instalación de filtro modelo "BERLIN" de diámetro 500.
Suministro de la carga de arena necesaria para el filtro nuevo.
Puesta en marcha del filtro y revisión del mismo. 3 años garantía.</t>
  </si>
  <si>
    <t>Retirada de la carga de arena y filtro actual y transporte al vertedero autorizado.
Suministro e instalación de filtro modelo "BERLIN" de diámetro 600 con válvula selectora.
Suministro de la carga de arena necesaria para el filtro nuevo.
Puesta en marcha del filtro y revisión del mismo. 3 años garantía.</t>
  </si>
  <si>
    <t>Retirada de la carga de arena y filtro actual y transporte al vertedero autorizado.
Suministro e instalación de filtro modelo "BERLIN" de diámetro 600.
Suministro de la carga de arena necesaria para el filtro nuevo.
Puesta en marcha del filtro y revisión del mismo. 3 años garantía.</t>
  </si>
  <si>
    <t>Retirada de la carga de arena y filtro actual y transporte al vertedero autorizado.
Suministro e instalación de filtro modelo "BERLIN" de diámetro 750 con válvula selectora.
Suministro de la carga de arena necesaria para el filtro nuevo.
Puesta en marcha del filtro y revisión del mismo. 3 años garantía.</t>
  </si>
  <si>
    <t>Retirada de la carga de arena y filtro actual y transporte al vertedero autorizado.
Suministro e instalación de filtro modelo "BERLIN" de diámetro 750.
Suministro de la carga de arena necesaria para el filtro nuevo.
Puesta en marcha del filtro y revisión del mismo. 3 años garantía.</t>
  </si>
  <si>
    <t>Retirada de la carga de arena y filtro actual y transporte al vertedero autorizado. 
Suministro e instalación de filtro modelo "BERLIN" de diámetro 900 con válvula selectora.
Suministro de la carga de arena necesaria para el filtro nuevo.
Puesta en marcha del filtro y revisión del mismo. 3 años garantía.</t>
  </si>
  <si>
    <t>Retirada de la carga de arena y filtro actual y transporte al vertedero autorizado.
Suministro e instalación de filtro modelo "BERLIN" de diámetro 900.
Suministro de la carga de arena necesaria para el filtro nuevo.
Puesta en marcha del filtro y revisión del mismo. 3 años garantía.</t>
  </si>
  <si>
    <t>Retirada de la carga de arena y filtro actual y transporte al vertedero autorizado.
Suministro e instalación de filtro modelo "ICE" de diámetro 350 con válvula selectora.
Suministro de la carga de arena necesaria para el filtro nuevo.
Puesta en marcha del filtro y revisión del mismo. 3 años garantía.</t>
  </si>
  <si>
    <t>Retirada de la carga de arena y filtro actual y transporte al vertedero autorizado.
Suministro e instalación de filtro modelo "ICE" de diámetro 350.
Suministro de la carga de arena necesaria para el filtro nuevo.
Puesta en marcha del filtro y revisión del mismo. 3 años garantía.</t>
  </si>
  <si>
    <t>Retirada de la carga de arena y filtro actual y transporte al vertedero autorizado.
Suministro e instalación de filtro modelo "ICE" de diámetro 450 con válvula selectora.
Suministro de la carga de arena necesaria para el filtro nuevo.
Puesta en marcha del filtro y revisión del mismo. 3 años garantía.</t>
  </si>
  <si>
    <t>Retirada de la carga de arena y filtro actual y transporte al vertedero autorizado.
Suministro e instalación de filtro modelo "ICE" de diámetro 450.
Suministro de la carga de arena necesaria para el filtro nuevo.
Puesta en marcha del filtro y revisión del mismo. 3 años garantía.</t>
  </si>
  <si>
    <t>Retirada de la carga de arena y filtro actual y transporte al vertedero autorizado.
Suministro e instalación de filtro modelo "ICE" de diámetro 500 con válvula selectora.
Suministro de la carga de arena necesaria para el filtro nuevo.
Puesta en marcha del filtro y revisión del mismo. 3 años garantía.</t>
  </si>
  <si>
    <t>Retirada de la carga de arena y filtro actual y transporte al vertedero autorizado.
Suministro e instalación de filtro modelo "ICE" de diámetro 500.
Suministro de la carga de arena necesaria para el filtro nuevo.
Puesta en marcha del filtro y revisión del mismo. 3 años garantía.</t>
  </si>
  <si>
    <t>Retirada de la carga de arena y filtro actual y transporte al vertedero autorizado.
Suministro e instalación de filtro modelo "ICE" de diámetro 600 con válvula selectora.
Suministro de la carga de arena necesaria para el filtro nuevo.
Puesta en marcha del filtro y revisión del mismo. 3 años garantía.</t>
  </si>
  <si>
    <t>Retirada de la carga de arena y filtro actual y transporte al vertedero autorizado.
Suministro e instalación de filtro modelo "ICE" de diámetro 600.
Suministro de la carga de arena necesaria para el filtro nuevo.
Puesta en marcha del filtro y revisión del mismo. 3 años garantía.</t>
  </si>
  <si>
    <t>Retirada de la carga de arena y filtro actual y transporte al vertedero autorizado.
Suministro e instalación de filtro modelo "ICE" de diámetro 650 con válvula selectora.
Suministro de la carga de arena necesaria para el filtro nuevo.
Puesta en marcha del filtro y revisión del mismo. 3 años garantía.</t>
  </si>
  <si>
    <t>Retirada de la carga de arena y filtro actual y transporte al vertedero autorizado.
Suministro e instalación de filtro modelo "ICE" de diámetro 650.
Suministro de la carga de arena necesaria para el filtro nuevo.
Puesta en marcha del filtro y revisión del mismo. 3 años garantía.</t>
  </si>
  <si>
    <t>Retirada de la carga de arena y filtro actual y transporte al vertedero autorizado.
Suministro e instalación de filtro modelo "ICE" de diámetro 750 con válvula selectora.
Suministro de la carga de arena necesaria para el filtro nuevo.
Puesta en marcha del filtro y revisión del mismo. 3 años garantía.</t>
  </si>
  <si>
    <t>Retirada de la carga de arena y filtro actual y transporte al vertedero autorizado.
Suministro e instalación de filtro modelo "ICE" de diámetro 750.
Suministro de la carga de arena necesaria para el filtro nuevo.
Puesta en marcha del filtro y revisión del mismo. 3 años garantía.</t>
  </si>
  <si>
    <t>Material depuradora: Extractores de aire.</t>
  </si>
  <si>
    <t>Suministro e instalación de extractores para evitar condensaciones y humedades en la sala depuradora.
Descripción de trabajos:
- Realización de huecos para extractores.
- Instalación de extractores con accesorios necesarios.
- Instalación de ventilador adecuado para la sala.
- Instalación de cuadro de maniobra (incluye automático de protección y reloj programador).</t>
  </si>
  <si>
    <t>Material exterior: Ducha "Bastón" sin lavapiés (AISI 304).</t>
  </si>
  <si>
    <t>Suministro e instalación de ducha modelo "Bastón" con 1 rociador y 1 pomo (AISI 304). 3 años garantía.</t>
  </si>
  <si>
    <t>Material exterior: Ducha "Bastón" con lavapiés (AISI 304).</t>
  </si>
  <si>
    <t>Suministro e instalación de ducha modelo "Bastón" con 1 rociador, 1 pomo y 1 grifo lavapiés (AISI 304). 3 años garantía.</t>
  </si>
  <si>
    <t>Material exterior: Ducha "Bastón" sin lavapiés (AISI 316).</t>
  </si>
  <si>
    <t>Suministro e instalación de ducha modelo "Bastón" con 1 rociador y 1 pomo (AISI 316). 3 años garantía.</t>
  </si>
  <si>
    <t>Material exterior: Ducha "Bastón" con lavapiés (AISI 316).</t>
  </si>
  <si>
    <t>Suministro e instalación de ducha modelo "Bastón" con 1 rociador, 1 pomo y 1 grifo lavapiés (AISI 316). 3 años garantía.</t>
  </si>
  <si>
    <t>Material exterior: Ducha "Sin contacto" tipo Niagara con sensor.</t>
  </si>
  <si>
    <t>Material exterior: Ducha "Temporizada".</t>
  </si>
  <si>
    <t>Suministro e instalación de ducha modelo "Temporizada" con 1 rociador y 1 pulsador temporizado. 3 años garantía.</t>
  </si>
  <si>
    <t>Motor piscina: Saci Magnus-2 1250.</t>
  </si>
  <si>
    <t>Sustitución del motor de la piscina modelo "Saci Magnus" de 12,5 CV trifásico.  3 años garantía.</t>
  </si>
  <si>
    <t>Motor piscina: Saci Magnus-2 1500.</t>
  </si>
  <si>
    <t>Sustitución del motor de la piscina modelo "Saci Magnus" de 15 CV trifásico.  3 años garantía.</t>
  </si>
  <si>
    <t>Motor piscina: Saci Magnus-4 1000.</t>
  </si>
  <si>
    <t>Sustitución del motor de la piscina modelo "Saci Magnus" de 10 CV trifásico.  3 años garantía.</t>
  </si>
  <si>
    <t>Motor piscina: Saci Magnus-4 250.</t>
  </si>
  <si>
    <t>Sustitución del motor de la piscina modelo "Saci Magnus" de 2,5 CV trifásico.  3 años garantía.</t>
  </si>
  <si>
    <t>Motor piscina: Saci Magnus-4 300.</t>
  </si>
  <si>
    <t>Sustitución del motor de la piscina modelo "Saci Magnus" de 3 CV trifásico.  3 años garantía.</t>
  </si>
  <si>
    <t>Motor piscina: Saci Magnus-4 400.</t>
  </si>
  <si>
    <t>Sustitución del motor de la piscina modelo "Saci Magnus" de 4 CV trifásico.  3 años garantía.</t>
  </si>
  <si>
    <t>Motor piscina: Saci Magnus-4 550.</t>
  </si>
  <si>
    <t>Sustitución del motor de la piscina modelo "Saci Magnus" de 5,5 CV trifásico.  3 años garantía.</t>
  </si>
  <si>
    <t>Motor piscina: Saci Magnus-4 750.</t>
  </si>
  <si>
    <t>Sustitución del motor de la piscina modelo "Saci Magnus" de 7,5 CV trifásico.  3 años garantía.</t>
  </si>
  <si>
    <t>AV. DE VALDELAPARRA 76</t>
  </si>
  <si>
    <t>AVENIDA DE VALDELAPARRA 76</t>
  </si>
  <si>
    <t>28108 - ALCOBENDAS</t>
  </si>
  <si>
    <t>BOSQUE PINOS II</t>
  </si>
  <si>
    <t>CALLE CASTILLO DE AREVALO 1</t>
  </si>
  <si>
    <t>Tfno: 645 111 999 - 676 490 413</t>
  </si>
  <si>
    <t>A eligir</t>
  </si>
  <si>
    <t xml:space="preserve">COSTE TOTAL </t>
  </si>
  <si>
    <t>=SUMA(K143:K144)</t>
  </si>
  <si>
    <r>
      <t xml:space="preserve">Acceso piscina: Escalera "Mixto" 3 peldaños antideslizantes._x000D_
</t>
    </r>
    <r>
      <rPr>
        <sz val="10"/>
        <color theme="1"/>
        <rFont val="Calibri"/>
        <family val="2"/>
        <scheme val="minor"/>
      </rPr>
      <t>Suministro/Sustitución de escalera modelo "Pasamanos Mixto" de 3 peldaños con antideslizantes (AISI-316L). 3 años garantía.</t>
    </r>
  </si>
  <si>
    <r>
      <t xml:space="preserve">Acceso piscina: Escalera "Mixto" 4 peldaños._x000D_
</t>
    </r>
    <r>
      <rPr>
        <sz val="10"/>
        <color theme="1"/>
        <rFont val="Calibri"/>
        <family val="2"/>
        <scheme val="minor"/>
      </rPr>
      <t>Suministro/Sustitución de escalera modelo "Pasamanos Mixto" de 4 peldaños (AISI-304L). 3 años garantía.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</si>
</sst>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 #,##0.00\ &quot;€&quot;_-;\-* #,##0.00\ &quot;€&quot;_-;_-* &quot;-&quot;??\ &quot;€&quot;_-;_-@_-"/>
    <numFmt numFmtId="164" formatCode="[$BRL]\ #,##0.00"/>
    <numFmt numFmtId="165" formatCode="&quot;R$&quot;\ #,##0.00"/>
    <numFmt numFmtId="166" formatCode="[$$-409]#,##0.00"/>
    <numFmt numFmtId="167" formatCode="[$£-809]#,##0.00"/>
    <numFmt numFmtId="168" formatCode="[$¥-411]#,##0.00"/>
    <numFmt numFmtId="169" formatCode="_-* #,##0.00\ [$€-C0A]_-;\-* #,##0.00\ [$€-C0A]_-;_-* &quot;-&quot;??\ [$€-C0A]_-;_-@_-"/>
  </numFmts>
  <fonts count="64" x14ac:knownFonts="1">
    <font>
      <sz val="11"/>
      <color theme="1"/>
      <name val="Calibri"/>
      <family val="2"/>
      <scheme val="minor"/>
    </font>
    <font>
      <sz val="11"/>
      <color theme="0"/>
      <name val="Calibri"/>
      <family val="2"/>
      <scheme val="minor"/>
    </font>
    <font>
      <b/>
      <sz val="10"/>
      <color theme="0"/>
      <name val="Calibri"/>
      <family val="2"/>
      <scheme val="minor"/>
    </font>
    <font>
      <sz val="10"/>
      <color theme="0"/>
      <name val="Calibri"/>
      <family val="2"/>
      <scheme val="minor"/>
    </font>
    <font>
      <sz val="10"/>
      <color rgb="FF008000"/>
      <name val="Calibri"/>
      <family val="2"/>
    </font>
    <font>
      <b/>
      <sz val="11"/>
      <color theme="1"/>
      <name val="Calibri"/>
      <family val="2"/>
      <scheme val="minor"/>
    </font>
    <font>
      <sz val="10"/>
      <color theme="1"/>
      <name val="Calibri"/>
      <family val="2"/>
      <scheme val="minor"/>
    </font>
    <font>
      <b/>
      <i/>
      <sz val="11"/>
      <color theme="1" tint="0.34998626667073579"/>
      <name val="Calibri"/>
      <family val="2"/>
      <scheme val="minor"/>
    </font>
    <font>
      <b/>
      <sz val="8"/>
      <color theme="1"/>
      <name val="Calibri"/>
      <family val="2"/>
      <scheme val="minor"/>
    </font>
    <font>
      <b/>
      <sz val="9"/>
      <color theme="0"/>
      <name val="Calibri"/>
      <family val="2"/>
      <scheme val="minor"/>
    </font>
    <font>
      <sz val="9"/>
      <color theme="0"/>
      <name val="Calibri"/>
      <family val="2"/>
      <scheme val="minor"/>
    </font>
    <font>
      <sz val="9"/>
      <color theme="1" tint="0.34998626667073579"/>
      <name val="Calibri"/>
      <family val="2"/>
      <scheme val="minor"/>
    </font>
    <font>
      <sz val="11"/>
      <color theme="1"/>
      <name val="Calibri"/>
      <family val="2"/>
      <scheme val="minor"/>
    </font>
    <font>
      <b/>
      <sz val="14"/>
      <color theme="0"/>
      <name val="Calibri"/>
      <family val="2"/>
      <scheme val="minor"/>
    </font>
    <font>
      <b/>
      <sz val="10"/>
      <color theme="1" tint="0.34998626667073579"/>
      <name val="Calibri"/>
      <family val="2"/>
      <scheme val="minor"/>
    </font>
    <font>
      <b/>
      <sz val="9"/>
      <color theme="1" tint="0.34998626667073579"/>
      <name val="Calibri"/>
      <family val="2"/>
      <scheme val="minor"/>
    </font>
    <font>
      <u/>
      <sz val="11"/>
      <color theme="10"/>
      <name val="Calibri"/>
      <family val="2"/>
      <scheme val="minor"/>
    </font>
    <font>
      <sz val="10"/>
      <color theme="0"/>
      <name val="Open Sans"/>
      <family val="2"/>
    </font>
    <font>
      <b/>
      <sz val="10"/>
      <color theme="0"/>
      <name val="Open Sans"/>
      <family val="2"/>
    </font>
    <font>
      <sz val="10"/>
      <color theme="1" tint="0.34998626667073579"/>
      <name val="Open Sans"/>
      <family val="2"/>
    </font>
    <font>
      <b/>
      <sz val="10"/>
      <color theme="1" tint="0.34998626667073579"/>
      <name val="Open Sans"/>
      <family val="2"/>
    </font>
    <font>
      <sz val="10"/>
      <color rgb="FF38A894"/>
      <name val="Open Sans"/>
      <family val="2"/>
    </font>
    <font>
      <b/>
      <sz val="18"/>
      <color rgb="FF38A894"/>
      <name val="Open Sans"/>
      <family val="2"/>
    </font>
    <font>
      <b/>
      <u/>
      <sz val="24"/>
      <color rgb="FF38A894"/>
      <name val="Open Sans"/>
      <family val="2"/>
    </font>
    <font>
      <sz val="9"/>
      <color rgb="FF002060"/>
      <name val="Calibri"/>
      <family val="2"/>
      <scheme val="minor"/>
    </font>
    <font>
      <sz val="11"/>
      <color rgb="FF002060"/>
      <name val="Calibri"/>
      <family val="2"/>
      <scheme val="minor"/>
    </font>
    <font>
      <b/>
      <sz val="11"/>
      <color rgb="FF002060"/>
      <name val="Calibri"/>
      <family val="2"/>
      <scheme val="minor"/>
    </font>
    <font>
      <i/>
      <sz val="10"/>
      <color rgb="FF002060"/>
      <name val="Calibri"/>
      <family val="2"/>
      <scheme val="minor"/>
    </font>
    <font>
      <sz val="26"/>
      <color rgb="FF002060"/>
      <name val="Calibri"/>
      <family val="2"/>
      <scheme val="minor"/>
    </font>
    <font>
      <b/>
      <sz val="12"/>
      <color rgb="FF002060"/>
      <name val="Calibri"/>
      <family val="2"/>
      <scheme val="minor"/>
    </font>
    <font>
      <b/>
      <i/>
      <sz val="10"/>
      <color rgb="FF002060"/>
      <name val="Calibri"/>
      <family val="2"/>
      <scheme val="minor"/>
    </font>
    <font>
      <sz val="11"/>
      <color theme="1" tint="0.249977111117893"/>
      <name val="Calibri"/>
      <family val="2"/>
      <scheme val="minor"/>
    </font>
    <font>
      <b/>
      <sz val="10"/>
      <color theme="1" tint="0.249977111117893"/>
      <name val="Calibri"/>
      <family val="2"/>
      <scheme val="minor"/>
    </font>
    <font>
      <b/>
      <i/>
      <u/>
      <sz val="11"/>
      <color theme="1" tint="0.249977111117893"/>
      <name val="Calibri"/>
      <family val="2"/>
      <scheme val="minor"/>
    </font>
    <font>
      <sz val="10"/>
      <color theme="1" tint="0.249977111117893"/>
      <name val="Calibri"/>
      <family val="2"/>
      <scheme val="minor"/>
    </font>
    <font>
      <sz val="11"/>
      <color rgb="FF222222"/>
      <name val="Calibri"/>
      <family val="2"/>
      <scheme val="minor"/>
    </font>
    <font>
      <b/>
      <i/>
      <u/>
      <sz val="11"/>
      <color theme="1"/>
      <name val="Calibri"/>
      <family val="2"/>
      <scheme val="minor"/>
    </font>
    <font>
      <sz val="11"/>
      <name val="Calibri"/>
      <family val="2"/>
      <scheme val="minor"/>
    </font>
    <font>
      <b/>
      <sz val="11"/>
      <color theme="1" tint="0.249977111117893"/>
      <name val="Calibri"/>
      <family val="2"/>
      <scheme val="minor"/>
    </font>
    <font>
      <b/>
      <i/>
      <u/>
      <sz val="10"/>
      <color theme="1" tint="0.249977111117893"/>
      <name val="Calibri"/>
      <family val="2"/>
      <scheme val="minor"/>
    </font>
    <font>
      <b/>
      <sz val="22"/>
      <color rgb="FFCC3399"/>
      <name val="Calibri"/>
      <family val="2"/>
      <scheme val="minor"/>
    </font>
    <font>
      <b/>
      <i/>
      <sz val="11"/>
      <color theme="1"/>
      <name val="Calibri"/>
      <family val="2"/>
      <scheme val="minor"/>
    </font>
    <font>
      <i/>
      <sz val="11"/>
      <color theme="1"/>
      <name val="Calibri"/>
      <family val="2"/>
      <scheme val="minor"/>
    </font>
    <font>
      <b/>
      <i/>
      <u/>
      <sz val="11.5"/>
      <color rgb="FFCC3399"/>
      <name val="Calibri"/>
      <family val="2"/>
      <scheme val="minor"/>
    </font>
    <font>
      <b/>
      <i/>
      <sz val="10"/>
      <color theme="1"/>
      <name val="Calibri"/>
      <family val="2"/>
      <scheme val="minor"/>
    </font>
    <font>
      <b/>
      <sz val="10"/>
      <color theme="1"/>
      <name val="Calibri"/>
      <family val="2"/>
      <scheme val="minor"/>
    </font>
    <font>
      <i/>
      <u/>
      <sz val="11"/>
      <color theme="1"/>
      <name val="Calibri"/>
      <family val="2"/>
      <scheme val="minor"/>
    </font>
    <font>
      <b/>
      <i/>
      <sz val="11"/>
      <color rgb="FF002060"/>
      <name val="Calibri"/>
      <family val="2"/>
      <scheme val="minor"/>
    </font>
    <font>
      <b/>
      <i/>
      <sz val="11"/>
      <color rgb="FFCC3399"/>
      <name val="Calibri"/>
      <family val="2"/>
      <scheme val="minor"/>
    </font>
    <font>
      <sz val="10"/>
      <name val="Calibri"/>
      <family val="2"/>
      <scheme val="minor"/>
    </font>
    <font>
      <b/>
      <sz val="11"/>
      <color rgb="FF002060"/>
      <name val="Arial"/>
      <family val="2"/>
    </font>
    <font>
      <b/>
      <i/>
      <sz val="12"/>
      <name val="Arial"/>
      <family val="2"/>
    </font>
    <font>
      <b/>
      <i/>
      <sz val="12"/>
      <color theme="1"/>
      <name val="Arial"/>
      <family val="2"/>
    </font>
    <font>
      <b/>
      <sz val="11"/>
      <name val="Arial"/>
      <family val="2"/>
    </font>
    <font>
      <b/>
      <sz val="12"/>
      <color theme="1"/>
      <name val="Arial"/>
      <family val="2"/>
    </font>
    <font>
      <b/>
      <sz val="11"/>
      <color theme="1"/>
      <name val="Arial"/>
      <family val="2"/>
    </font>
    <font>
      <b/>
      <sz val="12"/>
      <color rgb="FFFF0000"/>
      <name val="Arial"/>
      <family val="2"/>
    </font>
    <font>
      <b/>
      <sz val="14"/>
      <color theme="0"/>
      <name val="Arial"/>
      <family val="2"/>
    </font>
    <font>
      <b/>
      <sz val="11"/>
      <color rgb="FFFF0000"/>
      <name val="Arial"/>
      <family val="2"/>
    </font>
    <font>
      <sz val="11"/>
      <color theme="1"/>
      <name val="Arial"/>
      <family val="2"/>
    </font>
    <font>
      <b/>
      <i/>
      <sz val="16"/>
      <color rgb="FFFF0000"/>
      <name val="Arial"/>
      <family val="2"/>
    </font>
    <font>
      <b/>
      <i/>
      <u/>
      <sz val="12"/>
      <color rgb="FFFF0000"/>
      <name val="Arial"/>
      <family val="2"/>
    </font>
    <font>
      <b/>
      <sz val="11"/>
      <color theme="0"/>
      <name val="Calibri"/>
      <family val="2"/>
      <scheme val="minor"/>
    </font>
    <font>
      <sz val="11"/>
      <color rgb="FFFF0000"/>
      <name val="Calibri"/>
      <family val="2"/>
      <scheme val="minor"/>
    </font>
  </fonts>
  <fills count="16">
    <fill>
      <patternFill patternType="none"/>
    </fill>
    <fill>
      <patternFill patternType="gray125"/>
    </fill>
    <fill>
      <patternFill patternType="solid">
        <fgColor theme="0"/>
        <bgColor indexed="64"/>
      </patternFill>
    </fill>
    <fill>
      <patternFill patternType="solid">
        <fgColor theme="9" tint="-0.249977111117893"/>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0A6E6F"/>
        <bgColor indexed="64"/>
      </patternFill>
    </fill>
    <fill>
      <patternFill patternType="solid">
        <fgColor rgb="FF38A894"/>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rgb="FFC00000"/>
        <bgColor indexed="64"/>
      </patternFill>
    </fill>
    <fill>
      <patternFill patternType="solid">
        <fgColor rgb="FFFEE8EB"/>
        <bgColor indexed="64"/>
      </patternFill>
    </fill>
  </fills>
  <borders count="34">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theme="4" tint="-0.499984740745262"/>
      </left>
      <right style="thick">
        <color theme="4" tint="-0.499984740745262"/>
      </right>
      <top style="thin">
        <color theme="4" tint="-0.499984740745262"/>
      </top>
      <bottom style="hair">
        <color theme="4" tint="-0.499984740745262"/>
      </bottom>
      <diagonal/>
    </border>
    <border>
      <left style="thin">
        <color theme="4" tint="-0.499984740745262"/>
      </left>
      <right style="thick">
        <color theme="4" tint="-0.499984740745262"/>
      </right>
      <top/>
      <bottom/>
      <diagonal/>
    </border>
    <border>
      <left style="thin">
        <color theme="4" tint="-0.499984740745262"/>
      </left>
      <right style="thick">
        <color theme="4" tint="-0.499984740745262"/>
      </right>
      <top style="hair">
        <color theme="4" tint="-0.499984740745262"/>
      </top>
      <bottom/>
      <diagonal/>
    </border>
    <border>
      <left style="thin">
        <color theme="4" tint="-0.499984740745262"/>
      </left>
      <right style="thick">
        <color theme="4" tint="-0.499984740745262"/>
      </right>
      <top/>
      <bottom style="hair">
        <color theme="3" tint="-0.499984740745262"/>
      </bottom>
      <diagonal/>
    </border>
    <border>
      <left style="thin">
        <color theme="3" tint="-0.499984740745262"/>
      </left>
      <right style="thick">
        <color theme="3" tint="-0.499984740745262"/>
      </right>
      <top style="hair">
        <color theme="3" tint="-0.499984740745262"/>
      </top>
      <bottom style="hair">
        <color theme="3" tint="-0.499984740745262"/>
      </bottom>
      <diagonal/>
    </border>
    <border>
      <left style="thin">
        <color theme="3" tint="-0.499984740745262"/>
      </left>
      <right style="thick">
        <color theme="3" tint="-0.499984740745262"/>
      </right>
      <top/>
      <bottom/>
      <diagonal/>
    </border>
    <border>
      <left style="thin">
        <color theme="4" tint="-0.499984740745262"/>
      </left>
      <right style="thick">
        <color theme="4" tint="-0.499984740745262"/>
      </right>
      <top/>
      <bottom style="thick">
        <color theme="4" tint="-0.499984740745262"/>
      </bottom>
      <diagonal/>
    </border>
    <border>
      <left style="thin">
        <color theme="3" tint="-0.499984740745262"/>
      </left>
      <right style="thick">
        <color theme="3" tint="-0.499984740745262"/>
      </right>
      <top/>
      <bottom style="thick">
        <color theme="3" tint="-0.499984740745262"/>
      </bottom>
      <diagonal/>
    </border>
    <border>
      <left style="thin">
        <color theme="3" tint="-0.24994659260841701"/>
      </left>
      <right style="thick">
        <color theme="3" tint="-0.24994659260841701"/>
      </right>
      <top style="thin">
        <color theme="3" tint="-0.24994659260841701"/>
      </top>
      <bottom style="hair">
        <color theme="3" tint="-0.24994659260841701"/>
      </bottom>
      <diagonal/>
    </border>
    <border>
      <left style="thin">
        <color theme="3" tint="-0.499984740745262"/>
      </left>
      <right style="thick">
        <color theme="3" tint="-0.499984740745262"/>
      </right>
      <top style="thin">
        <color theme="3" tint="-0.499984740745262"/>
      </top>
      <bottom style="hair">
        <color theme="3" tint="-0.499984740745262"/>
      </bottom>
      <diagonal/>
    </border>
    <border>
      <left style="thin">
        <color theme="3" tint="-0.24994659260841701"/>
      </left>
      <right style="thick">
        <color theme="3" tint="-0.24994659260841701"/>
      </right>
      <top/>
      <bottom/>
      <diagonal/>
    </border>
    <border>
      <left style="thin">
        <color theme="3" tint="-0.24994659260841701"/>
      </left>
      <right style="thick">
        <color theme="3" tint="-0.24994659260841701"/>
      </right>
      <top/>
      <bottom style="thick">
        <color theme="3" tint="-0.24994659260841701"/>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ck">
        <color theme="4" tint="-0.499984740745262"/>
      </right>
      <top style="thin">
        <color theme="4" tint="-0.499984740745262"/>
      </top>
      <bottom style="thin">
        <color theme="4" tint="-0.499984740745262"/>
      </bottom>
      <diagonal/>
    </border>
    <border>
      <left style="thin">
        <color theme="4" tint="-0.499984740745262"/>
      </left>
      <right/>
      <top style="thin">
        <color theme="4" tint="-0.499984740745262"/>
      </top>
      <bottom/>
      <diagonal/>
    </border>
    <border>
      <left/>
      <right/>
      <top style="thin">
        <color theme="4" tint="-0.499984740745262"/>
      </top>
      <bottom/>
      <diagonal/>
    </border>
    <border>
      <left/>
      <right style="thick">
        <color theme="4" tint="-0.499984740745262"/>
      </right>
      <top style="thin">
        <color theme="4" tint="-0.499984740745262"/>
      </top>
      <bottom/>
      <diagonal/>
    </border>
    <border>
      <left style="thin">
        <color theme="4" tint="-0.499984740745262"/>
      </left>
      <right/>
      <top/>
      <bottom/>
      <diagonal/>
    </border>
    <border>
      <left/>
      <right style="thick">
        <color theme="4" tint="-0.499984740745262"/>
      </right>
      <top/>
      <bottom/>
      <diagonal/>
    </border>
    <border>
      <left style="thin">
        <color theme="4" tint="-0.499984740745262"/>
      </left>
      <right/>
      <top/>
      <bottom style="thick">
        <color theme="4" tint="-0.499984740745262"/>
      </bottom>
      <diagonal/>
    </border>
    <border>
      <left/>
      <right/>
      <top/>
      <bottom style="thick">
        <color theme="4" tint="-0.499984740745262"/>
      </bottom>
      <diagonal/>
    </border>
    <border>
      <left/>
      <right style="thick">
        <color theme="4" tint="-0.499984740745262"/>
      </right>
      <top/>
      <bottom style="thick">
        <color theme="4"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s>
  <cellStyleXfs count="3">
    <xf numFmtId="0" fontId="0" fillId="0" borderId="0"/>
    <xf numFmtId="9" fontId="12" fillId="0" borderId="0" applyFont="0" applyFill="0" applyBorder="0" applyAlignment="0" applyProtection="0"/>
    <xf numFmtId="0" fontId="16" fillId="0" borderId="0" applyNumberFormat="0" applyFill="0" applyBorder="0" applyAlignment="0" applyProtection="0"/>
  </cellStyleXfs>
  <cellXfs count="203">
    <xf numFmtId="0" fontId="0" fillId="0" borderId="0" xfId="0"/>
    <xf numFmtId="0" fontId="0" fillId="2" borderId="0" xfId="0" applyFill="1"/>
    <xf numFmtId="0" fontId="1" fillId="3" borderId="0" xfId="0" applyFont="1" applyFill="1"/>
    <xf numFmtId="0" fontId="2" fillId="3" borderId="0" xfId="0" applyFont="1" applyFill="1"/>
    <xf numFmtId="0" fontId="1" fillId="3" borderId="0" xfId="0" applyFont="1" applyFill="1" applyAlignment="1">
      <alignment horizontal="left"/>
    </xf>
    <xf numFmtId="0" fontId="0" fillId="4" borderId="0" xfId="0" applyFill="1"/>
    <xf numFmtId="0" fontId="2" fillId="4" borderId="0" xfId="0" applyFont="1" applyFill="1"/>
    <xf numFmtId="0" fontId="3" fillId="4" borderId="0" xfId="0" applyFont="1" applyFill="1" applyAlignment="1">
      <alignment horizontal="left"/>
    </xf>
    <xf numFmtId="0" fontId="5" fillId="0" borderId="0" xfId="0" applyFont="1"/>
    <xf numFmtId="0" fontId="8" fillId="0" borderId="0" xfId="0" applyFont="1"/>
    <xf numFmtId="0" fontId="9" fillId="3" borderId="0" xfId="0" applyFont="1" applyFill="1"/>
    <xf numFmtId="0" fontId="10" fillId="4" borderId="0" xfId="0" applyFont="1" applyFill="1"/>
    <xf numFmtId="0" fontId="14" fillId="0" borderId="0" xfId="0" applyFont="1"/>
    <xf numFmtId="0" fontId="15" fillId="0" borderId="0" xfId="0" applyFont="1"/>
    <xf numFmtId="0" fontId="11" fillId="0" borderId="0" xfId="0" applyFont="1" applyAlignment="1">
      <alignment vertical="top"/>
    </xf>
    <xf numFmtId="0" fontId="0" fillId="0" borderId="0" xfId="0" applyAlignment="1">
      <alignment vertical="top"/>
    </xf>
    <xf numFmtId="0" fontId="0" fillId="6" borderId="0" xfId="0" applyFill="1"/>
    <xf numFmtId="0" fontId="5" fillId="0" borderId="0" xfId="0" applyFont="1" applyAlignment="1">
      <alignment vertical="center"/>
    </xf>
    <xf numFmtId="0" fontId="0" fillId="0" borderId="1" xfId="0" applyBorder="1"/>
    <xf numFmtId="0" fontId="5" fillId="0" borderId="3" xfId="0" applyFont="1" applyBorder="1" applyAlignment="1">
      <alignment vertical="center"/>
    </xf>
    <xf numFmtId="166" fontId="0" fillId="6" borderId="3" xfId="0" applyNumberFormat="1" applyFill="1" applyBorder="1"/>
    <xf numFmtId="0" fontId="0" fillId="6" borderId="3" xfId="0" applyFill="1" applyBorder="1"/>
    <xf numFmtId="0" fontId="0" fillId="0" borderId="3" xfId="0" applyBorder="1"/>
    <xf numFmtId="165" fontId="0" fillId="6" borderId="3" xfId="0" applyNumberFormat="1" applyFill="1" applyBorder="1"/>
    <xf numFmtId="0" fontId="0" fillId="0" borderId="2" xfId="0" applyBorder="1"/>
    <xf numFmtId="167" fontId="0" fillId="6" borderId="3" xfId="0" applyNumberFormat="1" applyFill="1" applyBorder="1"/>
    <xf numFmtId="168" fontId="0" fillId="0" borderId="3" xfId="0" applyNumberFormat="1" applyBorder="1"/>
    <xf numFmtId="9" fontId="2" fillId="3" borderId="0" xfId="0" applyNumberFormat="1" applyFont="1" applyFill="1"/>
    <xf numFmtId="0" fontId="0" fillId="0" borderId="0" xfId="0" applyAlignment="1">
      <alignment vertical="center"/>
    </xf>
    <xf numFmtId="0" fontId="0" fillId="7" borderId="0" xfId="0" applyFill="1" applyAlignment="1">
      <alignment vertical="center"/>
    </xf>
    <xf numFmtId="0" fontId="0" fillId="7" borderId="0" xfId="0" applyFill="1"/>
    <xf numFmtId="0" fontId="17" fillId="7" borderId="0" xfId="0" applyFont="1" applyFill="1"/>
    <xf numFmtId="0" fontId="18" fillId="7" borderId="0" xfId="0" applyFont="1" applyFill="1"/>
    <xf numFmtId="0" fontId="18" fillId="8" borderId="4" xfId="0" applyFont="1" applyFill="1" applyBorder="1" applyAlignment="1">
      <alignment horizontal="center"/>
    </xf>
    <xf numFmtId="0" fontId="18" fillId="7" borderId="0" xfId="0" applyFont="1" applyFill="1" applyAlignment="1">
      <alignment horizontal="center"/>
    </xf>
    <xf numFmtId="0" fontId="18" fillId="8" borderId="8" xfId="0" applyFont="1" applyFill="1" applyBorder="1" applyAlignment="1">
      <alignment horizontal="center"/>
    </xf>
    <xf numFmtId="0" fontId="18" fillId="8" borderId="13" xfId="0" applyFont="1" applyFill="1" applyBorder="1" applyAlignment="1">
      <alignment horizontal="center"/>
    </xf>
    <xf numFmtId="0" fontId="18" fillId="8" borderId="12" xfId="0" applyFont="1" applyFill="1" applyBorder="1" applyAlignment="1">
      <alignment horizontal="center"/>
    </xf>
    <xf numFmtId="0" fontId="19" fillId="5" borderId="5" xfId="0" applyFont="1" applyFill="1" applyBorder="1"/>
    <xf numFmtId="0" fontId="19" fillId="5" borderId="10" xfId="0" applyFont="1" applyFill="1" applyBorder="1"/>
    <xf numFmtId="0" fontId="19" fillId="5" borderId="6" xfId="0" applyFont="1" applyFill="1" applyBorder="1"/>
    <xf numFmtId="0" fontId="19" fillId="5" borderId="7" xfId="0" applyFont="1" applyFill="1" applyBorder="1"/>
    <xf numFmtId="0" fontId="19" fillId="5" borderId="9" xfId="0" applyFont="1" applyFill="1" applyBorder="1"/>
    <xf numFmtId="0" fontId="19" fillId="5" borderId="11" xfId="0" applyFont="1" applyFill="1" applyBorder="1"/>
    <xf numFmtId="0" fontId="19" fillId="5" borderId="14" xfId="0" applyFont="1" applyFill="1" applyBorder="1" applyAlignment="1">
      <alignment horizontal="center" vertical="center"/>
    </xf>
    <xf numFmtId="0" fontId="19" fillId="5" borderId="15" xfId="0" applyFont="1" applyFill="1" applyBorder="1" applyAlignment="1">
      <alignment horizontal="center" vertical="center"/>
    </xf>
    <xf numFmtId="0" fontId="19" fillId="5" borderId="9" xfId="0" applyFont="1" applyFill="1" applyBorder="1" applyAlignment="1">
      <alignment horizontal="center" vertical="center"/>
    </xf>
    <xf numFmtId="0" fontId="19" fillId="5" borderId="11" xfId="0" applyFont="1" applyFill="1" applyBorder="1" applyAlignment="1">
      <alignment horizontal="center" vertical="center"/>
    </xf>
    <xf numFmtId="0" fontId="20" fillId="5" borderId="9" xfId="0" applyFont="1" applyFill="1" applyBorder="1" applyAlignment="1">
      <alignment horizontal="center" vertical="center"/>
    </xf>
    <xf numFmtId="0" fontId="24" fillId="0" borderId="0" xfId="0" applyFont="1"/>
    <xf numFmtId="0" fontId="25" fillId="0" borderId="0" xfId="0" applyFont="1"/>
    <xf numFmtId="0" fontId="26" fillId="0" borderId="0" xfId="0" applyFont="1" applyAlignment="1">
      <alignment horizontal="left"/>
    </xf>
    <xf numFmtId="0" fontId="30" fillId="0" borderId="0" xfId="0" applyFont="1"/>
    <xf numFmtId="0" fontId="31" fillId="0" borderId="0" xfId="0" applyFont="1"/>
    <xf numFmtId="0" fontId="33" fillId="0" borderId="0" xfId="0" applyFont="1"/>
    <xf numFmtId="0" fontId="0" fillId="0" borderId="27" xfId="0" applyBorder="1"/>
    <xf numFmtId="0" fontId="34" fillId="0" borderId="27" xfId="0" applyFont="1" applyBorder="1" applyAlignment="1">
      <alignment horizontal="center" vertical="center"/>
    </xf>
    <xf numFmtId="0" fontId="31" fillId="0" borderId="27" xfId="0" applyFont="1" applyBorder="1" applyAlignment="1">
      <alignment horizontal="left" vertical="center"/>
    </xf>
    <xf numFmtId="0" fontId="31" fillId="0" borderId="0" xfId="0" applyFont="1" applyAlignment="1">
      <alignment horizontal="center" vertical="center"/>
    </xf>
    <xf numFmtId="0" fontId="31" fillId="0" borderId="0" xfId="0" applyFont="1" applyAlignment="1">
      <alignment horizontal="left" vertical="center"/>
    </xf>
    <xf numFmtId="0" fontId="34" fillId="0" borderId="28" xfId="0" applyFont="1" applyBorder="1" applyAlignment="1">
      <alignment horizontal="center" vertical="center"/>
    </xf>
    <xf numFmtId="0" fontId="0" fillId="0" borderId="0" xfId="0" applyAlignment="1">
      <alignment horizontal="center" vertical="center" wrapText="1"/>
    </xf>
    <xf numFmtId="0" fontId="0" fillId="0" borderId="27" xfId="0" applyBorder="1" applyAlignment="1">
      <alignment horizontal="center"/>
    </xf>
    <xf numFmtId="0" fontId="0" fillId="0" borderId="0" xfId="0" applyAlignment="1">
      <alignment horizontal="center"/>
    </xf>
    <xf numFmtId="0" fontId="0" fillId="0" borderId="28" xfId="0" applyBorder="1" applyAlignment="1">
      <alignment horizontal="center"/>
    </xf>
    <xf numFmtId="0" fontId="0" fillId="0" borderId="28" xfId="0" applyBorder="1"/>
    <xf numFmtId="0" fontId="5" fillId="9" borderId="33" xfId="0" applyFont="1" applyFill="1" applyBorder="1" applyAlignment="1">
      <alignment horizontal="center" vertical="center"/>
    </xf>
    <xf numFmtId="0" fontId="5" fillId="11" borderId="29" xfId="0" applyFont="1" applyFill="1" applyBorder="1" applyAlignment="1">
      <alignment horizontal="center" vertical="center"/>
    </xf>
    <xf numFmtId="0" fontId="5" fillId="9" borderId="31" xfId="0" applyFont="1" applyFill="1" applyBorder="1" applyAlignment="1">
      <alignment horizontal="center" vertical="center"/>
    </xf>
    <xf numFmtId="0" fontId="35" fillId="0" borderId="27" xfId="0" applyFont="1" applyBorder="1"/>
    <xf numFmtId="0" fontId="0" fillId="0" borderId="28" xfId="0" applyBorder="1" applyAlignment="1">
      <alignment horizontal="center" vertical="center"/>
    </xf>
    <xf numFmtId="0" fontId="0" fillId="0" borderId="27" xfId="0" applyBorder="1" applyAlignment="1">
      <alignment horizontal="center" vertical="center"/>
    </xf>
    <xf numFmtId="0" fontId="0" fillId="0" borderId="0" xfId="0" applyAlignment="1">
      <alignment horizontal="center" vertical="center"/>
    </xf>
    <xf numFmtId="0" fontId="0" fillId="0" borderId="28" xfId="0" applyBorder="1" applyAlignment="1">
      <alignment horizontal="left"/>
    </xf>
    <xf numFmtId="0" fontId="0" fillId="0" borderId="27" xfId="0" applyBorder="1" applyAlignment="1">
      <alignment horizontal="left"/>
    </xf>
    <xf numFmtId="0" fontId="0" fillId="0" borderId="0" xfId="0" applyAlignment="1">
      <alignment horizontal="left"/>
    </xf>
    <xf numFmtId="0" fontId="0" fillId="0" borderId="27" xfId="0" applyBorder="1" applyAlignment="1">
      <alignment horizontal="left" vertical="center"/>
    </xf>
    <xf numFmtId="0" fontId="37" fillId="0" borderId="27" xfId="0" applyFont="1" applyBorder="1" applyAlignment="1">
      <alignment horizontal="center" vertical="center"/>
    </xf>
    <xf numFmtId="0" fontId="34" fillId="0" borderId="27" xfId="0" applyFont="1" applyBorder="1"/>
    <xf numFmtId="0" fontId="38" fillId="9" borderId="29" xfId="0" applyFont="1" applyFill="1" applyBorder="1" applyAlignment="1">
      <alignment horizontal="center" vertical="center" wrapText="1"/>
    </xf>
    <xf numFmtId="0" fontId="38" fillId="13" borderId="29" xfId="0" applyFont="1" applyFill="1" applyBorder="1" applyAlignment="1">
      <alignment horizontal="center" vertical="center" wrapText="1"/>
    </xf>
    <xf numFmtId="0" fontId="38" fillId="11" borderId="31" xfId="0" applyFont="1" applyFill="1" applyBorder="1" applyAlignment="1">
      <alignment horizontal="center" vertical="center" wrapText="1"/>
    </xf>
    <xf numFmtId="0" fontId="38" fillId="10" borderId="29" xfId="0" applyFont="1" applyFill="1" applyBorder="1" applyAlignment="1">
      <alignment horizontal="center" vertical="center" wrapText="1"/>
    </xf>
    <xf numFmtId="0" fontId="38" fillId="12" borderId="30" xfId="0" applyFont="1" applyFill="1" applyBorder="1" applyAlignment="1">
      <alignment horizontal="center" vertical="center" wrapText="1"/>
    </xf>
    <xf numFmtId="0" fontId="38" fillId="0" borderId="32" xfId="0" applyFont="1" applyBorder="1" applyAlignment="1">
      <alignment horizontal="center" vertical="center"/>
    </xf>
    <xf numFmtId="0" fontId="38" fillId="12" borderId="31" xfId="0" applyFont="1" applyFill="1" applyBorder="1" applyAlignment="1">
      <alignment horizontal="center" vertical="center" wrapText="1"/>
    </xf>
    <xf numFmtId="0" fontId="0" fillId="4" borderId="27" xfId="0" applyFill="1" applyBorder="1" applyAlignment="1">
      <alignment horizontal="left" vertical="center"/>
    </xf>
    <xf numFmtId="0" fontId="34" fillId="4" borderId="27" xfId="0" applyFont="1" applyFill="1" applyBorder="1" applyAlignment="1">
      <alignment horizontal="center" vertical="center"/>
    </xf>
    <xf numFmtId="0" fontId="31" fillId="4" borderId="27" xfId="0" applyFont="1" applyFill="1" applyBorder="1" applyAlignment="1">
      <alignment horizontal="left" vertical="center"/>
    </xf>
    <xf numFmtId="0" fontId="34" fillId="4" borderId="27" xfId="0" applyFont="1" applyFill="1" applyBorder="1"/>
    <xf numFmtId="0" fontId="37" fillId="4" borderId="27" xfId="0" applyFont="1" applyFill="1" applyBorder="1" applyAlignment="1">
      <alignment horizontal="center" vertical="center"/>
    </xf>
    <xf numFmtId="0" fontId="13" fillId="4" borderId="27" xfId="0" applyFont="1" applyFill="1" applyBorder="1" applyAlignment="1">
      <alignment horizontal="left" vertical="center"/>
    </xf>
    <xf numFmtId="0" fontId="5" fillId="9" borderId="29" xfId="0" applyFont="1" applyFill="1" applyBorder="1" applyAlignment="1">
      <alignment horizontal="center" vertical="center"/>
    </xf>
    <xf numFmtId="0" fontId="32" fillId="0" borderId="0" xfId="0" applyFont="1" applyAlignment="1">
      <alignment horizontal="left" vertical="top" wrapText="1"/>
    </xf>
    <xf numFmtId="0" fontId="32" fillId="0" borderId="0" xfId="0" applyFont="1" applyAlignment="1">
      <alignment horizontal="left" vertical="top"/>
    </xf>
    <xf numFmtId="0" fontId="39" fillId="0" borderId="0" xfId="0" applyFont="1" applyAlignment="1">
      <alignment vertical="top"/>
    </xf>
    <xf numFmtId="164" fontId="0" fillId="0" borderId="0" xfId="0" applyNumberFormat="1"/>
    <xf numFmtId="165" fontId="0" fillId="0" borderId="0" xfId="0" applyNumberFormat="1"/>
    <xf numFmtId="166" fontId="0" fillId="0" borderId="0" xfId="0" applyNumberFormat="1"/>
    <xf numFmtId="0" fontId="28" fillId="0" borderId="0" xfId="0" applyFont="1" applyAlignment="1">
      <alignment vertical="center"/>
    </xf>
    <xf numFmtId="0" fontId="43" fillId="0" borderId="0" xfId="0" applyFont="1" applyAlignment="1">
      <alignment horizontal="left"/>
    </xf>
    <xf numFmtId="0" fontId="45" fillId="0" borderId="0" xfId="0" applyFont="1" applyAlignment="1">
      <alignment horizontal="left" vertical="top"/>
    </xf>
    <xf numFmtId="0" fontId="46" fillId="0" borderId="0" xfId="0" applyFont="1"/>
    <xf numFmtId="0" fontId="26" fillId="0" borderId="0" xfId="0" applyFont="1"/>
    <xf numFmtId="0" fontId="40" fillId="0" borderId="0" xfId="0" applyFont="1" applyAlignment="1">
      <alignment vertical="center"/>
    </xf>
    <xf numFmtId="0" fontId="47" fillId="0" borderId="0" xfId="0" applyFont="1"/>
    <xf numFmtId="0" fontId="42" fillId="0" borderId="0" xfId="0" applyFont="1" applyAlignment="1">
      <alignment wrapText="1"/>
    </xf>
    <xf numFmtId="44" fontId="29" fillId="0" borderId="0" xfId="0" applyNumberFormat="1" applyFont="1" applyAlignment="1">
      <alignment vertical="center"/>
    </xf>
    <xf numFmtId="14" fontId="29" fillId="0" borderId="0" xfId="0" applyNumberFormat="1" applyFont="1" applyAlignment="1">
      <alignment vertical="center"/>
    </xf>
    <xf numFmtId="0" fontId="29" fillId="0" borderId="0" xfId="0" applyFont="1" applyAlignment="1">
      <alignment vertical="center"/>
    </xf>
    <xf numFmtId="0" fontId="48" fillId="0" borderId="0" xfId="0" applyFont="1"/>
    <xf numFmtId="0" fontId="13" fillId="14" borderId="0" xfId="0" applyFont="1" applyFill="1" applyAlignment="1">
      <alignment horizontal="center" vertical="center"/>
    </xf>
    <xf numFmtId="0" fontId="7" fillId="0" borderId="0" xfId="0" applyFont="1"/>
    <xf numFmtId="0" fontId="37" fillId="0" borderId="0" xfId="0" applyFont="1"/>
    <xf numFmtId="0" fontId="49" fillId="0" borderId="0" xfId="0" applyFont="1"/>
    <xf numFmtId="0" fontId="0" fillId="0" borderId="28" xfId="0" applyBorder="1" applyAlignment="1">
      <alignment horizontal="left" vertical="center"/>
    </xf>
    <xf numFmtId="0" fontId="6" fillId="0" borderId="27" xfId="0" applyFont="1" applyBorder="1" applyAlignment="1">
      <alignment horizontal="left" vertical="center"/>
    </xf>
    <xf numFmtId="0" fontId="6" fillId="0" borderId="27" xfId="0" applyFont="1" applyBorder="1" applyAlignment="1">
      <alignment horizontal="left"/>
    </xf>
    <xf numFmtId="0" fontId="6" fillId="0" borderId="28" xfId="0" applyFont="1" applyBorder="1" applyAlignment="1">
      <alignment horizontal="left" vertical="center"/>
    </xf>
    <xf numFmtId="0" fontId="50" fillId="0" borderId="0" xfId="0" applyFont="1"/>
    <xf numFmtId="0" fontId="52" fillId="0" borderId="0" xfId="0" applyFont="1" applyAlignment="1">
      <alignment horizontal="left"/>
    </xf>
    <xf numFmtId="14" fontId="52" fillId="0" borderId="0" xfId="0" applyNumberFormat="1" applyFont="1" applyAlignment="1">
      <alignment horizontal="left"/>
    </xf>
    <xf numFmtId="0" fontId="55" fillId="0" borderId="0" xfId="0" applyFont="1"/>
    <xf numFmtId="0" fontId="55" fillId="0" borderId="0" xfId="0" applyFont="1" applyAlignment="1">
      <alignment horizontal="center"/>
    </xf>
    <xf numFmtId="0" fontId="56" fillId="0" borderId="0" xfId="0" applyFont="1" applyAlignment="1">
      <alignment horizontal="left"/>
    </xf>
    <xf numFmtId="0" fontId="54" fillId="0" borderId="0" xfId="0" applyFont="1" applyAlignment="1">
      <alignment horizontal="left"/>
    </xf>
    <xf numFmtId="169" fontId="55" fillId="0" borderId="0" xfId="0" applyNumberFormat="1" applyFont="1" applyAlignment="1">
      <alignment horizontal="right" indent="4"/>
    </xf>
    <xf numFmtId="169" fontId="58" fillId="0" borderId="0" xfId="1" applyNumberFormat="1" applyFont="1" applyAlignment="1">
      <alignment horizontal="right" indent="4"/>
    </xf>
    <xf numFmtId="169" fontId="57" fillId="14" borderId="0" xfId="0" applyNumberFormat="1" applyFont="1" applyFill="1" applyAlignment="1">
      <alignment horizontal="right" vertical="center"/>
    </xf>
    <xf numFmtId="0" fontId="59" fillId="15" borderId="0" xfId="0" applyFont="1" applyFill="1"/>
    <xf numFmtId="0" fontId="59" fillId="0" borderId="0" xfId="0" applyFont="1"/>
    <xf numFmtId="169" fontId="59" fillId="15" borderId="0" xfId="0" applyNumberFormat="1" applyFont="1" applyFill="1" applyAlignment="1">
      <alignment horizontal="right" indent="2"/>
    </xf>
    <xf numFmtId="169" fontId="59" fillId="15" borderId="0" xfId="0" applyNumberFormat="1" applyFont="1" applyFill="1" applyAlignment="1">
      <alignment horizontal="right" indent="4"/>
    </xf>
    <xf numFmtId="169" fontId="59" fillId="0" borderId="0" xfId="0" applyNumberFormat="1" applyFont="1"/>
    <xf numFmtId="0" fontId="34" fillId="0" borderId="27" xfId="0" applyFont="1" applyBorder="1" applyAlignment="1">
      <alignment horizontal="left" vertical="center"/>
    </xf>
    <xf numFmtId="0" fontId="59" fillId="2" borderId="0" xfId="0" applyFont="1" applyFill="1"/>
    <xf numFmtId="169" fontId="59" fillId="2" borderId="0" xfId="0" applyNumberFormat="1" applyFont="1" applyFill="1" applyAlignment="1">
      <alignment horizontal="right" indent="2"/>
    </xf>
    <xf numFmtId="169" fontId="59" fillId="2" borderId="0" xfId="0" applyNumberFormat="1" applyFont="1" applyFill="1" applyAlignment="1">
      <alignment horizontal="right" indent="4"/>
    </xf>
    <xf numFmtId="0" fontId="55" fillId="0" borderId="0" xfId="0" applyFont="1" applyAlignment="1">
      <alignment horizontal="right"/>
    </xf>
    <xf numFmtId="0" fontId="1" fillId="0" borderId="0" xfId="0" applyFont="1"/>
    <xf numFmtId="0" fontId="59" fillId="2" borderId="0" xfId="0" applyFont="1" applyFill="1" applyAlignment="1">
      <alignment horizontal="center"/>
    </xf>
    <xf numFmtId="0" fontId="59" fillId="15" borderId="0" xfId="0" applyFont="1" applyFill="1" applyAlignment="1">
      <alignment horizontal="center"/>
    </xf>
    <xf numFmtId="0" fontId="59" fillId="0" borderId="0" xfId="0" applyFont="1" applyAlignment="1">
      <alignment horizontal="center"/>
    </xf>
    <xf numFmtId="169" fontId="0" fillId="2" borderId="3" xfId="0" applyNumberFormat="1" applyFill="1" applyBorder="1"/>
    <xf numFmtId="169" fontId="29" fillId="0" borderId="0" xfId="0" applyNumberFormat="1" applyFont="1" applyAlignment="1">
      <alignment vertical="center"/>
    </xf>
    <xf numFmtId="0" fontId="36" fillId="0" borderId="0" xfId="0" applyFont="1" applyAlignment="1">
      <alignment horizontal="left" vertical="center"/>
    </xf>
    <xf numFmtId="0" fontId="0" fillId="0" borderId="27" xfId="0" applyBorder="1" applyAlignment="1">
      <alignment wrapText="1"/>
    </xf>
    <xf numFmtId="0" fontId="0" fillId="0" borderId="27" xfId="0" applyBorder="1" applyAlignment="1">
      <alignment vertical="center"/>
    </xf>
    <xf numFmtId="0" fontId="6" fillId="0" borderId="27" xfId="0" applyFont="1" applyBorder="1" applyAlignment="1">
      <alignment horizontal="center" vertical="center"/>
    </xf>
    <xf numFmtId="0" fontId="6" fillId="0" borderId="27" xfId="0" applyFont="1" applyBorder="1"/>
    <xf numFmtId="0" fontId="34" fillId="4" borderId="28" xfId="0" applyFont="1" applyFill="1" applyBorder="1" applyAlignment="1">
      <alignment horizontal="center" vertical="center"/>
    </xf>
    <xf numFmtId="0" fontId="0" fillId="0" borderId="0" xfId="0" applyAlignment="1">
      <alignment horizontal="left" wrapText="1"/>
    </xf>
    <xf numFmtId="169" fontId="59" fillId="0" borderId="0" xfId="0" applyNumberFormat="1" applyFont="1" applyAlignment="1">
      <alignment horizontal="right" indent="2"/>
    </xf>
    <xf numFmtId="169" fontId="59" fillId="0" borderId="0" xfId="0" applyNumberFormat="1" applyFont="1" applyAlignment="1">
      <alignment horizontal="right" indent="4"/>
    </xf>
    <xf numFmtId="49" fontId="0" fillId="0" borderId="0" xfId="0" quotePrefix="1" applyNumberFormat="1"/>
    <xf numFmtId="0" fontId="17" fillId="7" borderId="0" xfId="0" applyFont="1" applyFill="1"/>
    <xf numFmtId="0" fontId="18" fillId="8" borderId="16" xfId="0" applyFont="1" applyFill="1" applyBorder="1" applyAlignment="1">
      <alignment horizontal="center"/>
    </xf>
    <xf numFmtId="0" fontId="18" fillId="8" borderId="17" xfId="0" applyFont="1" applyFill="1" applyBorder="1" applyAlignment="1">
      <alignment horizontal="center"/>
    </xf>
    <xf numFmtId="0" fontId="18" fillId="8" borderId="18" xfId="0" applyFont="1" applyFill="1" applyBorder="1" applyAlignment="1">
      <alignment horizontal="center"/>
    </xf>
    <xf numFmtId="0" fontId="19" fillId="5" borderId="19" xfId="0" applyFont="1" applyFill="1" applyBorder="1" applyAlignment="1">
      <alignment horizontal="center" vertical="top" wrapText="1"/>
    </xf>
    <xf numFmtId="0" fontId="19" fillId="5" borderId="20" xfId="0" applyFont="1" applyFill="1" applyBorder="1" applyAlignment="1">
      <alignment horizontal="center" vertical="top" wrapText="1"/>
    </xf>
    <xf numFmtId="0" fontId="19" fillId="5" borderId="21" xfId="0" applyFont="1" applyFill="1" applyBorder="1" applyAlignment="1">
      <alignment horizontal="center" vertical="top" wrapText="1"/>
    </xf>
    <xf numFmtId="0" fontId="19" fillId="5" borderId="22" xfId="0" applyFont="1" applyFill="1" applyBorder="1" applyAlignment="1">
      <alignment horizontal="center" vertical="top" wrapText="1"/>
    </xf>
    <xf numFmtId="0" fontId="19" fillId="5" borderId="0" xfId="0" applyFont="1" applyFill="1" applyAlignment="1">
      <alignment horizontal="center" vertical="top" wrapText="1"/>
    </xf>
    <xf numFmtId="0" fontId="19" fillId="5" borderId="23" xfId="0" applyFont="1" applyFill="1" applyBorder="1" applyAlignment="1">
      <alignment horizontal="center" vertical="top" wrapText="1"/>
    </xf>
    <xf numFmtId="0" fontId="19" fillId="5" borderId="24" xfId="0" applyFont="1" applyFill="1" applyBorder="1" applyAlignment="1">
      <alignment horizontal="center" vertical="top" wrapText="1"/>
    </xf>
    <xf numFmtId="0" fontId="19" fillId="5" borderId="25" xfId="0" applyFont="1" applyFill="1" applyBorder="1" applyAlignment="1">
      <alignment horizontal="center" vertical="top" wrapText="1"/>
    </xf>
    <xf numFmtId="0" fontId="19" fillId="5" borderId="26" xfId="0" applyFont="1" applyFill="1" applyBorder="1" applyAlignment="1">
      <alignment horizontal="center" vertical="top" wrapText="1"/>
    </xf>
    <xf numFmtId="0" fontId="21" fillId="5" borderId="22" xfId="0" applyFont="1" applyFill="1" applyBorder="1"/>
    <xf numFmtId="0" fontId="21" fillId="5" borderId="0" xfId="0" applyFont="1" applyFill="1"/>
    <xf numFmtId="0" fontId="21" fillId="5" borderId="23" xfId="0" applyFont="1" applyFill="1" applyBorder="1"/>
    <xf numFmtId="0" fontId="21" fillId="5" borderId="24" xfId="0" applyFont="1" applyFill="1" applyBorder="1"/>
    <xf numFmtId="0" fontId="21" fillId="5" borderId="25" xfId="0" applyFont="1" applyFill="1" applyBorder="1"/>
    <xf numFmtId="0" fontId="21" fillId="5" borderId="26" xfId="0" applyFont="1" applyFill="1" applyBorder="1"/>
    <xf numFmtId="0" fontId="18" fillId="7" borderId="0" xfId="0" applyFont="1" applyFill="1" applyAlignment="1">
      <alignment horizontal="center" vertical="center" wrapText="1"/>
    </xf>
    <xf numFmtId="0" fontId="18" fillId="7" borderId="0" xfId="0" applyFont="1" applyFill="1" applyAlignment="1">
      <alignment horizontal="center" vertical="center"/>
    </xf>
    <xf numFmtId="0" fontId="22" fillId="5" borderId="19" xfId="0" applyFont="1" applyFill="1" applyBorder="1"/>
    <xf numFmtId="0" fontId="22" fillId="5" borderId="20" xfId="0" applyFont="1" applyFill="1" applyBorder="1"/>
    <xf numFmtId="0" fontId="22" fillId="5" borderId="21" xfId="0" applyFont="1" applyFill="1" applyBorder="1"/>
    <xf numFmtId="0" fontId="22" fillId="5" borderId="22" xfId="0" applyFont="1" applyFill="1" applyBorder="1" applyAlignment="1">
      <alignment horizontal="center"/>
    </xf>
    <xf numFmtId="0" fontId="22" fillId="5" borderId="0" xfId="0" applyFont="1" applyFill="1" applyAlignment="1">
      <alignment horizontal="center"/>
    </xf>
    <xf numFmtId="0" fontId="22" fillId="5" borderId="23" xfId="0" applyFont="1" applyFill="1" applyBorder="1" applyAlignment="1">
      <alignment horizontal="center"/>
    </xf>
    <xf numFmtId="0" fontId="23" fillId="5" borderId="22" xfId="2" applyFont="1" applyFill="1" applyBorder="1" applyAlignment="1">
      <alignment horizontal="center" vertical="center"/>
    </xf>
    <xf numFmtId="0" fontId="23" fillId="5" borderId="0" xfId="2" applyFont="1" applyFill="1" applyBorder="1" applyAlignment="1">
      <alignment horizontal="center" vertical="center"/>
    </xf>
    <xf numFmtId="0" fontId="23" fillId="5" borderId="23" xfId="2" applyFont="1" applyFill="1" applyBorder="1" applyAlignment="1">
      <alignment horizontal="center" vertical="center"/>
    </xf>
    <xf numFmtId="0" fontId="45" fillId="15" borderId="0" xfId="0" applyFont="1" applyFill="1" applyAlignment="1">
      <alignment horizontal="left" wrapText="1"/>
    </xf>
    <xf numFmtId="0" fontId="0" fillId="15" borderId="0" xfId="0" applyFill="1" applyAlignment="1">
      <alignment horizontal="left" wrapText="1"/>
    </xf>
    <xf numFmtId="0" fontId="0" fillId="2" borderId="0" xfId="0" applyFill="1" applyAlignment="1">
      <alignment horizontal="left" wrapText="1"/>
    </xf>
    <xf numFmtId="0" fontId="45" fillId="2" borderId="0" xfId="0" applyFont="1" applyFill="1" applyAlignment="1">
      <alignment horizontal="left" wrapText="1"/>
    </xf>
    <xf numFmtId="0" fontId="44" fillId="0" borderId="0" xfId="0" applyFont="1" applyAlignment="1">
      <alignment horizontal="left" vertical="top" wrapText="1"/>
    </xf>
    <xf numFmtId="0" fontId="62" fillId="14" borderId="0" xfId="0" applyFont="1" applyFill="1" applyAlignment="1">
      <alignment horizontal="left" vertical="center"/>
    </xf>
    <xf numFmtId="0" fontId="60" fillId="0" borderId="0" xfId="0" applyFont="1" applyAlignment="1">
      <alignment horizontal="center" vertical="center"/>
    </xf>
    <xf numFmtId="0" fontId="37" fillId="0" borderId="0" xfId="0" applyFont="1" applyAlignment="1">
      <alignment horizontal="left" vertical="center" indent="3"/>
    </xf>
    <xf numFmtId="0" fontId="53" fillId="0" borderId="0" xfId="0" applyFont="1" applyAlignment="1">
      <alignment horizontal="left" vertical="center" indent="3"/>
    </xf>
    <xf numFmtId="0" fontId="48" fillId="0" borderId="0" xfId="0" applyFont="1" applyAlignment="1">
      <alignment horizontal="left"/>
    </xf>
    <xf numFmtId="0" fontId="55" fillId="0" borderId="0" xfId="0" applyFont="1" applyAlignment="1">
      <alignment horizontal="right"/>
    </xf>
    <xf numFmtId="0" fontId="61" fillId="0" borderId="0" xfId="0" applyFont="1" applyAlignment="1">
      <alignment horizontal="right"/>
    </xf>
    <xf numFmtId="0" fontId="41" fillId="0" borderId="0" xfId="0" applyFont="1" applyAlignment="1">
      <alignment horizontal="left"/>
    </xf>
    <xf numFmtId="14" fontId="53" fillId="0" borderId="0" xfId="0" applyNumberFormat="1" applyFont="1" applyAlignment="1">
      <alignment horizontal="left" indent="3"/>
    </xf>
    <xf numFmtId="0" fontId="51" fillId="0" borderId="0" xfId="0" applyFont="1" applyAlignment="1">
      <alignment horizontal="left"/>
    </xf>
    <xf numFmtId="0" fontId="52" fillId="0" borderId="0" xfId="0" applyFont="1" applyAlignment="1">
      <alignment horizontal="left"/>
    </xf>
    <xf numFmtId="0" fontId="27" fillId="0" borderId="0" xfId="0" applyFont="1" applyAlignment="1">
      <alignment horizontal="left"/>
    </xf>
    <xf numFmtId="0" fontId="0" fillId="7" borderId="0" xfId="0" applyFill="1"/>
  </cellXfs>
  <cellStyles count="3">
    <cellStyle name="Hipervínculo" xfId="2" builtinId="8"/>
    <cellStyle name="Normal" xfId="0" builtinId="0"/>
    <cellStyle name="Porcentaje" xfId="1" builtinId="5"/>
  </cellStyles>
  <dxfs count="0"/>
  <tableStyles count="0" defaultTableStyle="TableStyleMedium2" defaultPivotStyle="PivotStyleLight16"/>
  <colors>
    <mruColors>
      <color rgb="FFFEE8EB"/>
      <color rgb="FFFDBBC3"/>
      <color rgb="FFCC3399"/>
      <color rgb="FFF3D6F4"/>
      <color rgb="FFE6CDFD"/>
      <color rgb="FFF2D8EE"/>
      <color rgb="FFE7D0FA"/>
      <color rgb="FFFFFFFF"/>
      <color rgb="FF38A894"/>
      <color rgb="FF0A6E6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https://es.justexw.com?utm_source=es.justexw.com&amp;utm_medium=plantilla_premium&amp;utm_campaign=offline&amp;utm_term=presupuestos" TargetMode="External"/><Relationship Id="rId13" Type="http://schemas.openxmlformats.org/officeDocument/2006/relationships/image" Target="../media/image10.png"/><Relationship Id="rId18" Type="http://schemas.openxmlformats.org/officeDocument/2006/relationships/hyperlink" Target="https://www.pinterest.es/justexw/_created/" TargetMode="External"/><Relationship Id="rId3" Type="http://schemas.openxmlformats.org/officeDocument/2006/relationships/image" Target="../media/image3.png"/><Relationship Id="rId21" Type="http://schemas.openxmlformats.org/officeDocument/2006/relationships/image" Target="../media/image14.jpg"/><Relationship Id="rId7" Type="http://schemas.openxmlformats.org/officeDocument/2006/relationships/image" Target="../media/image7.png"/><Relationship Id="rId12" Type="http://schemas.openxmlformats.org/officeDocument/2006/relationships/hyperlink" Target="https://twitter.com/ExwJust" TargetMode="External"/><Relationship Id="rId17" Type="http://schemas.openxmlformats.org/officeDocument/2006/relationships/image" Target="../media/image12.png"/><Relationship Id="rId25" Type="http://schemas.openxmlformats.org/officeDocument/2006/relationships/image" Target="../media/image16.jpeg"/><Relationship Id="rId2" Type="http://schemas.openxmlformats.org/officeDocument/2006/relationships/image" Target="../media/image2.png"/><Relationship Id="rId16" Type="http://schemas.openxmlformats.org/officeDocument/2006/relationships/hyperlink" Target="https://www.facebook.com/justexw/" TargetMode="External"/><Relationship Id="rId20" Type="http://schemas.openxmlformats.org/officeDocument/2006/relationships/hyperlink" Target="https://es.justexw.com/categoria-producto/cursos?utm_source=es.justexw.com&amp;utm_medium=plantilla_premium&amp;utm_campaign=offline&amp;utm_term=presupuestos" TargetMode="Externa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9.png"/><Relationship Id="rId24" Type="http://schemas.openxmlformats.org/officeDocument/2006/relationships/hyperlink" Target="https://es.justexw.com/plantillas?utm_source=es.justexw.com&amp;utm_medium=plantilla_premium&amp;utm_campaign=offline&amp;utm_term=presupuestos" TargetMode="External"/><Relationship Id="rId5" Type="http://schemas.openxmlformats.org/officeDocument/2006/relationships/image" Target="../media/image5.png"/><Relationship Id="rId15" Type="http://schemas.openxmlformats.org/officeDocument/2006/relationships/image" Target="../media/image11.png"/><Relationship Id="rId23" Type="http://schemas.openxmlformats.org/officeDocument/2006/relationships/image" Target="../media/image15.jpg"/><Relationship Id="rId10" Type="http://schemas.openxmlformats.org/officeDocument/2006/relationships/hyperlink" Target="https://es.linkedin.com/company/justexw" TargetMode="External"/><Relationship Id="rId19" Type="http://schemas.openxmlformats.org/officeDocument/2006/relationships/image" Target="../media/image13.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hyperlink" Target="https://www.youtube.com/channel/UClMayzt91FnLNBBfwmkPv5Q/videos" TargetMode="External"/><Relationship Id="rId22" Type="http://schemas.openxmlformats.org/officeDocument/2006/relationships/hyperlink" Target="https://es.justexw.com/tienda?utm_source=es.justexw.com&amp;utm_medium=plantilla_premium&amp;utm_campaign=offline&amp;utm_term=presupuestos"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jpeg"/></Relationships>
</file>

<file path=xl/drawings/_rels/drawing3.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hyperlink" Target="https://es.justexw.com/producto/plantilla-premium-dashboard-ventas?utm_source=es.justexw.com&amp;utm_medium=plantilla_premium&amp;utm_campaign=offline&amp;utm_term=presupuestos" TargetMode="External"/><Relationship Id="rId18" Type="http://schemas.openxmlformats.org/officeDocument/2006/relationships/image" Target="../media/image21.jpg"/><Relationship Id="rId3" Type="http://schemas.openxmlformats.org/officeDocument/2006/relationships/hyperlink" Target="https://es.linkedin.com/company/justexw" TargetMode="External"/><Relationship Id="rId21" Type="http://schemas.openxmlformats.org/officeDocument/2006/relationships/hyperlink" Target="https://es.justexw.com/producto/plantilla-premium-factura-completa-empresas?utm_source=es.justexw.com&amp;utm_medium=plantilla_premium&amp;utm_campaign=offline&amp;utm_term=presupuestos" TargetMode="External"/><Relationship Id="rId7" Type="http://schemas.openxmlformats.org/officeDocument/2006/relationships/hyperlink" Target="https://www.youtube.com/channel/UClMayzt91FnLNBBfwmkPv5Q/videos" TargetMode="External"/><Relationship Id="rId12" Type="http://schemas.openxmlformats.org/officeDocument/2006/relationships/image" Target="../media/image13.png"/><Relationship Id="rId17" Type="http://schemas.openxmlformats.org/officeDocument/2006/relationships/hyperlink" Target="https://es.justexw.com/producto/plantilla-premium-inventario-stock-y-calculo-pre-order-point?utm_source=es.justexw.com&amp;utm_medium=plantilla_premium&amp;utm_campaign=offline&amp;utm_term=presupuestos" TargetMode="External"/><Relationship Id="rId2" Type="http://schemas.openxmlformats.org/officeDocument/2006/relationships/image" Target="../media/image8.png"/><Relationship Id="rId16" Type="http://schemas.openxmlformats.org/officeDocument/2006/relationships/image" Target="../media/image20.jpg"/><Relationship Id="rId20" Type="http://schemas.openxmlformats.org/officeDocument/2006/relationships/image" Target="../media/image22.jpg"/><Relationship Id="rId1" Type="http://schemas.openxmlformats.org/officeDocument/2006/relationships/hyperlink" Target="https://es.justexw.com?utm_source=es.justexw.com&amp;utm_medium=plantilla_premium&amp;utm_campaign=offline&amp;utm_term=presupuestos" TargetMode="External"/><Relationship Id="rId6" Type="http://schemas.openxmlformats.org/officeDocument/2006/relationships/image" Target="../media/image10.png"/><Relationship Id="rId11" Type="http://schemas.openxmlformats.org/officeDocument/2006/relationships/hyperlink" Target="https://www.pinterest.es/justexw/_created/" TargetMode="External"/><Relationship Id="rId24" Type="http://schemas.openxmlformats.org/officeDocument/2006/relationships/image" Target="../media/image24.jpg"/><Relationship Id="rId5" Type="http://schemas.openxmlformats.org/officeDocument/2006/relationships/hyperlink" Target="https://twitter.com/ExwJust" TargetMode="External"/><Relationship Id="rId15" Type="http://schemas.openxmlformats.org/officeDocument/2006/relationships/hyperlink" Target="https://es.justexw.com/producto/plantilla-premium-control-de-gastos-ingresos-empresa?utm_source=es.justexw.com&amp;utm_medium=plantilla_premium&amp;utm_campaign=offline&amp;utm_term=presupuestos" TargetMode="External"/><Relationship Id="rId23" Type="http://schemas.openxmlformats.org/officeDocument/2006/relationships/hyperlink" Target="https://es.justexw.com/producto/plantilla-premium-listado-precios?utm_source=es.justexw.com&amp;utm_medium=plantilla_premium&amp;utm_campaign=offline&amp;utm_term=presupuestos" TargetMode="External"/><Relationship Id="rId10" Type="http://schemas.openxmlformats.org/officeDocument/2006/relationships/image" Target="../media/image12.png"/><Relationship Id="rId19" Type="http://schemas.openxmlformats.org/officeDocument/2006/relationships/hyperlink" Target="https://es.justexw.com/producto/plantilla-premium-seguimiento-de-clientes?utm_source=es.justexw.com&amp;utm_medium=plantilla_premium&amp;utm_campaign=offline&amp;utm_term=presupuestos" TargetMode="External"/><Relationship Id="rId4" Type="http://schemas.openxmlformats.org/officeDocument/2006/relationships/image" Target="../media/image9.png"/><Relationship Id="rId9" Type="http://schemas.openxmlformats.org/officeDocument/2006/relationships/hyperlink" Target="https://www.facebook.com/justexw/" TargetMode="External"/><Relationship Id="rId14" Type="http://schemas.openxmlformats.org/officeDocument/2006/relationships/image" Target="../media/image19.jpg"/><Relationship Id="rId22" Type="http://schemas.openxmlformats.org/officeDocument/2006/relationships/image" Target="../media/image23.jpg"/></Relationships>
</file>

<file path=xl/drawings/drawing1.xml><?xml version="1.0" encoding="utf-8"?>
<xdr:wsDr xmlns:xdr="http://schemas.openxmlformats.org/drawingml/2006/spreadsheetDrawing" xmlns:a="http://schemas.openxmlformats.org/drawingml/2006/main">
  <xdr:twoCellAnchor>
    <xdr:from>
      <xdr:col>1</xdr:col>
      <xdr:colOff>1471333</xdr:colOff>
      <xdr:row>5</xdr:row>
      <xdr:rowOff>270061</xdr:rowOff>
    </xdr:from>
    <xdr:to>
      <xdr:col>1</xdr:col>
      <xdr:colOff>1957819</xdr:colOff>
      <xdr:row>6</xdr:row>
      <xdr:rowOff>94570</xdr:rowOff>
    </xdr:to>
    <xdr:sp macro="" textlink="">
      <xdr:nvSpPr>
        <xdr:cNvPr id="2" name="Elipse 1">
          <a:extLst>
            <a:ext uri="{FF2B5EF4-FFF2-40B4-BE49-F238E27FC236}">
              <a16:creationId xmlns:a16="http://schemas.microsoft.com/office/drawing/2014/main" id="{00000000-0008-0000-0000-000002000000}"/>
            </a:ext>
          </a:extLst>
        </xdr:cNvPr>
        <xdr:cNvSpPr/>
      </xdr:nvSpPr>
      <xdr:spPr>
        <a:xfrm>
          <a:off x="1728508" y="1346386"/>
          <a:ext cx="486486" cy="510309"/>
        </a:xfrm>
        <a:prstGeom prst="ellipse">
          <a:avLst/>
        </a:prstGeom>
        <a:solidFill>
          <a:srgbClr val="38A894"/>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VE" sz="1200" b="1" cap="none" spc="0">
              <a:ln w="0"/>
              <a:solidFill>
                <a:schemeClr val="bg1">
                  <a:lumMod val="95000"/>
                </a:schemeClr>
              </a:solidFill>
              <a:effectLst>
                <a:outerShdw blurRad="38100" dist="25400" dir="5400000" algn="ctr" rotWithShape="0">
                  <a:srgbClr val="6E747A">
                    <a:alpha val="43000"/>
                  </a:srgbClr>
                </a:outerShdw>
              </a:effectLst>
              <a:latin typeface="Open Sans" panose="020B0606030504020204" pitchFamily="34" charset="0"/>
              <a:ea typeface="Open Sans" panose="020B0606030504020204" pitchFamily="34" charset="0"/>
              <a:cs typeface="Open Sans" panose="020B0606030504020204" pitchFamily="34" charset="0"/>
            </a:rPr>
            <a:t>1</a:t>
          </a:r>
        </a:p>
      </xdr:txBody>
    </xdr:sp>
    <xdr:clientData/>
  </xdr:twoCellAnchor>
  <xdr:twoCellAnchor>
    <xdr:from>
      <xdr:col>3</xdr:col>
      <xdr:colOff>1390650</xdr:colOff>
      <xdr:row>5</xdr:row>
      <xdr:rowOff>276225</xdr:rowOff>
    </xdr:from>
    <xdr:to>
      <xdr:col>3</xdr:col>
      <xdr:colOff>1865741</xdr:colOff>
      <xdr:row>6</xdr:row>
      <xdr:rowOff>61425</xdr:rowOff>
    </xdr:to>
    <xdr:sp macro="" textlink="">
      <xdr:nvSpPr>
        <xdr:cNvPr id="3" name="Elipse 2">
          <a:extLst>
            <a:ext uri="{FF2B5EF4-FFF2-40B4-BE49-F238E27FC236}">
              <a16:creationId xmlns:a16="http://schemas.microsoft.com/office/drawing/2014/main" id="{00000000-0008-0000-0000-000003000000}"/>
            </a:ext>
          </a:extLst>
        </xdr:cNvPr>
        <xdr:cNvSpPr/>
      </xdr:nvSpPr>
      <xdr:spPr>
        <a:xfrm>
          <a:off x="5200650" y="1352550"/>
          <a:ext cx="475091" cy="471000"/>
        </a:xfrm>
        <a:prstGeom prst="ellipse">
          <a:avLst/>
        </a:prstGeom>
        <a:solidFill>
          <a:srgbClr val="38A894"/>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VE" sz="1200" b="1">
              <a:latin typeface="Open Sans" panose="020B0606030504020204" pitchFamily="34" charset="0"/>
              <a:ea typeface="Open Sans" panose="020B0606030504020204" pitchFamily="34" charset="0"/>
              <a:cs typeface="Open Sans" panose="020B0606030504020204" pitchFamily="34" charset="0"/>
            </a:rPr>
            <a:t>2</a:t>
          </a:r>
        </a:p>
      </xdr:txBody>
    </xdr:sp>
    <xdr:clientData/>
  </xdr:twoCellAnchor>
  <xdr:twoCellAnchor>
    <xdr:from>
      <xdr:col>5</xdr:col>
      <xdr:colOff>1438275</xdr:colOff>
      <xdr:row>5</xdr:row>
      <xdr:rowOff>257175</xdr:rowOff>
    </xdr:from>
    <xdr:to>
      <xdr:col>5</xdr:col>
      <xdr:colOff>1924050</xdr:colOff>
      <xdr:row>6</xdr:row>
      <xdr:rowOff>66675</xdr:rowOff>
    </xdr:to>
    <xdr:sp macro="" textlink="">
      <xdr:nvSpPr>
        <xdr:cNvPr id="4" name="Elipse 3">
          <a:extLst>
            <a:ext uri="{FF2B5EF4-FFF2-40B4-BE49-F238E27FC236}">
              <a16:creationId xmlns:a16="http://schemas.microsoft.com/office/drawing/2014/main" id="{00000000-0008-0000-0000-000004000000}"/>
            </a:ext>
          </a:extLst>
        </xdr:cNvPr>
        <xdr:cNvSpPr/>
      </xdr:nvSpPr>
      <xdr:spPr>
        <a:xfrm>
          <a:off x="8705850" y="1333500"/>
          <a:ext cx="485775" cy="495300"/>
        </a:xfrm>
        <a:prstGeom prst="ellipse">
          <a:avLst/>
        </a:prstGeom>
        <a:solidFill>
          <a:srgbClr val="38A894"/>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VE" sz="1200" b="1">
              <a:latin typeface="Open Sans" panose="020B0606030504020204" pitchFamily="34" charset="0"/>
              <a:ea typeface="Open Sans" panose="020B0606030504020204" pitchFamily="34" charset="0"/>
              <a:cs typeface="Open Sans" panose="020B0606030504020204" pitchFamily="34" charset="0"/>
            </a:rPr>
            <a:t>3</a:t>
          </a:r>
        </a:p>
      </xdr:txBody>
    </xdr:sp>
    <xdr:clientData/>
  </xdr:twoCellAnchor>
  <xdr:twoCellAnchor>
    <xdr:from>
      <xdr:col>0</xdr:col>
      <xdr:colOff>209550</xdr:colOff>
      <xdr:row>0</xdr:row>
      <xdr:rowOff>238126</xdr:rowOff>
    </xdr:from>
    <xdr:to>
      <xdr:col>6</xdr:col>
      <xdr:colOff>9525</xdr:colOff>
      <xdr:row>5</xdr:row>
      <xdr:rowOff>1</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209550" y="238126"/>
          <a:ext cx="10448925" cy="838200"/>
        </a:xfrm>
        <a:prstGeom prst="rect">
          <a:avLst/>
        </a:prstGeom>
        <a:solidFill>
          <a:schemeClr val="bg1">
            <a:lumMod val="85000"/>
          </a:schemeClr>
        </a:solidFill>
        <a:ln>
          <a:solidFill>
            <a:schemeClr val="bg1">
              <a:lumMod val="95000"/>
            </a:schemeClr>
          </a:solidFill>
        </a:ln>
        <a:effectLst>
          <a:outerShdw blurRad="50800" dist="38100" dir="5400000" algn="t"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s-VE" sz="2000" b="1">
              <a:solidFill>
                <a:srgbClr val="0A6E6F"/>
              </a:solidFill>
              <a:latin typeface="Open Sans" panose="020B0606030504020204" pitchFamily="34" charset="0"/>
              <a:ea typeface="Open Sans" panose="020B0606030504020204" pitchFamily="34" charset="0"/>
              <a:cs typeface="Open Sans" panose="020B0606030504020204" pitchFamily="34" charset="0"/>
            </a:rPr>
            <a:t>PLANTILLA premium</a:t>
          </a:r>
          <a:r>
            <a:rPr lang="es-VE" sz="2000" b="1" baseline="0">
              <a:solidFill>
                <a:srgbClr val="0A6E6F"/>
              </a:solidFill>
              <a:latin typeface="Open Sans" panose="020B0606030504020204" pitchFamily="34" charset="0"/>
              <a:ea typeface="Open Sans" panose="020B0606030504020204" pitchFamily="34" charset="0"/>
              <a:cs typeface="Open Sans" panose="020B0606030504020204" pitchFamily="34" charset="0"/>
            </a:rPr>
            <a:t> PRESUPUESTOS </a:t>
          </a:r>
          <a:endParaRPr lang="es-VE" sz="2000" b="1">
            <a:solidFill>
              <a:srgbClr val="0A6E6F"/>
            </a:solidFill>
            <a:latin typeface="Open Sans" panose="020B0606030504020204" pitchFamily="34" charset="0"/>
            <a:ea typeface="Open Sans" panose="020B0606030504020204" pitchFamily="34" charset="0"/>
            <a:cs typeface="Open Sans" panose="020B0606030504020204" pitchFamily="34" charset="0"/>
          </a:endParaRPr>
        </a:p>
        <a:p>
          <a:pPr algn="ctr"/>
          <a:r>
            <a:rPr lang="es-VE" sz="2000" b="1">
              <a:solidFill>
                <a:schemeClr val="tx1">
                  <a:lumMod val="65000"/>
                  <a:lumOff val="35000"/>
                </a:schemeClr>
              </a:solidFill>
              <a:latin typeface="Open Sans" panose="020B0606030504020204" pitchFamily="34" charset="0"/>
              <a:ea typeface="Open Sans" panose="020B0606030504020204" pitchFamily="34" charset="0"/>
              <a:cs typeface="Open Sans" panose="020B0606030504020204" pitchFamily="34" charset="0"/>
            </a:rPr>
            <a:t>MODO DE USO</a:t>
          </a:r>
        </a:p>
      </xdr:txBody>
    </xdr:sp>
    <xdr:clientData/>
  </xdr:twoCellAnchor>
  <xdr:twoCellAnchor editAs="oneCell">
    <xdr:from>
      <xdr:col>1</xdr:col>
      <xdr:colOff>200025</xdr:colOff>
      <xdr:row>14</xdr:row>
      <xdr:rowOff>57150</xdr:rowOff>
    </xdr:from>
    <xdr:to>
      <xdr:col>1</xdr:col>
      <xdr:colOff>3165112</xdr:colOff>
      <xdr:row>18</xdr:row>
      <xdr:rowOff>9525</xdr:rowOff>
    </xdr:to>
    <xdr:pic>
      <xdr:nvPicPr>
        <xdr:cNvPr id="11" name="Imagen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457200" y="2562225"/>
          <a:ext cx="2965087" cy="714375"/>
        </a:xfrm>
        <a:prstGeom prst="rect">
          <a:avLst/>
        </a:prstGeom>
        <a:effectLst>
          <a:outerShdw blurRad="50800" dist="38100" dir="5400000" algn="t" rotWithShape="0">
            <a:prstClr val="black">
              <a:alpha val="40000"/>
            </a:prstClr>
          </a:outerShdw>
        </a:effectLst>
      </xdr:spPr>
    </xdr:pic>
    <xdr:clientData/>
  </xdr:twoCellAnchor>
  <xdr:twoCellAnchor editAs="oneCell">
    <xdr:from>
      <xdr:col>3</xdr:col>
      <xdr:colOff>876300</xdr:colOff>
      <xdr:row>11</xdr:row>
      <xdr:rowOff>161925</xdr:rowOff>
    </xdr:from>
    <xdr:to>
      <xdr:col>3</xdr:col>
      <xdr:colOff>2599998</xdr:colOff>
      <xdr:row>14</xdr:row>
      <xdr:rowOff>142008</xdr:rowOff>
    </xdr:to>
    <xdr:pic>
      <xdr:nvPicPr>
        <xdr:cNvPr id="12" name="Imagen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4686300" y="2381250"/>
          <a:ext cx="1723698" cy="551583"/>
        </a:xfrm>
        <a:prstGeom prst="rect">
          <a:avLst/>
        </a:prstGeom>
        <a:effectLst>
          <a:outerShdw blurRad="50800" dist="38100" dir="5400000" algn="t" rotWithShape="0">
            <a:prstClr val="black">
              <a:alpha val="40000"/>
            </a:prstClr>
          </a:outerShdw>
        </a:effectLst>
      </xdr:spPr>
    </xdr:pic>
    <xdr:clientData/>
  </xdr:twoCellAnchor>
  <xdr:twoCellAnchor editAs="oneCell">
    <xdr:from>
      <xdr:col>3</xdr:col>
      <xdr:colOff>571500</xdr:colOff>
      <xdr:row>23</xdr:row>
      <xdr:rowOff>38100</xdr:rowOff>
    </xdr:from>
    <xdr:to>
      <xdr:col>3</xdr:col>
      <xdr:colOff>2876550</xdr:colOff>
      <xdr:row>29</xdr:row>
      <xdr:rowOff>153124</xdr:rowOff>
    </xdr:to>
    <xdr:pic>
      <xdr:nvPicPr>
        <xdr:cNvPr id="13" name="Imagen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3"/>
        <a:stretch>
          <a:fillRect/>
        </a:stretch>
      </xdr:blipFill>
      <xdr:spPr>
        <a:xfrm>
          <a:off x="4381500" y="4257675"/>
          <a:ext cx="2305050" cy="1258024"/>
        </a:xfrm>
        <a:prstGeom prst="rect">
          <a:avLst/>
        </a:prstGeom>
        <a:effectLst>
          <a:outerShdw blurRad="50800" dist="38100" dir="5400000" algn="t" rotWithShape="0">
            <a:prstClr val="black">
              <a:alpha val="40000"/>
            </a:prstClr>
          </a:outerShdw>
        </a:effectLst>
      </xdr:spPr>
    </xdr:pic>
    <xdr:clientData/>
  </xdr:twoCellAnchor>
  <xdr:twoCellAnchor editAs="oneCell">
    <xdr:from>
      <xdr:col>5</xdr:col>
      <xdr:colOff>904875</xdr:colOff>
      <xdr:row>11</xdr:row>
      <xdr:rowOff>161925</xdr:rowOff>
    </xdr:from>
    <xdr:to>
      <xdr:col>5</xdr:col>
      <xdr:colOff>2628573</xdr:colOff>
      <xdr:row>14</xdr:row>
      <xdr:rowOff>142008</xdr:rowOff>
    </xdr:to>
    <xdr:pic>
      <xdr:nvPicPr>
        <xdr:cNvPr id="14" name="Imagen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8172450" y="2381250"/>
          <a:ext cx="1723698" cy="551583"/>
        </a:xfrm>
        <a:prstGeom prst="rect">
          <a:avLst/>
        </a:prstGeom>
        <a:effectLst>
          <a:outerShdw blurRad="50800" dist="38100" dir="5400000" algn="t" rotWithShape="0">
            <a:prstClr val="black">
              <a:alpha val="40000"/>
            </a:prstClr>
          </a:outerShdw>
        </a:effectLst>
      </xdr:spPr>
    </xdr:pic>
    <xdr:clientData/>
  </xdr:twoCellAnchor>
  <xdr:twoCellAnchor editAs="oneCell">
    <xdr:from>
      <xdr:col>5</xdr:col>
      <xdr:colOff>602588</xdr:colOff>
      <xdr:row>23</xdr:row>
      <xdr:rowOff>66675</xdr:rowOff>
    </xdr:from>
    <xdr:to>
      <xdr:col>5</xdr:col>
      <xdr:colOff>2867025</xdr:colOff>
      <xdr:row>29</xdr:row>
      <xdr:rowOff>123826</xdr:rowOff>
    </xdr:to>
    <xdr:pic>
      <xdr:nvPicPr>
        <xdr:cNvPr id="15" name="Imagen 14">
          <a:extLst>
            <a:ext uri="{FF2B5EF4-FFF2-40B4-BE49-F238E27FC236}">
              <a16:creationId xmlns:a16="http://schemas.microsoft.com/office/drawing/2014/main" id="{00000000-0008-0000-0000-00000F000000}"/>
            </a:ext>
          </a:extLst>
        </xdr:cNvPr>
        <xdr:cNvPicPr>
          <a:picLocks noChangeAspect="1"/>
        </xdr:cNvPicPr>
      </xdr:nvPicPr>
      <xdr:blipFill rotWithShape="1">
        <a:blip xmlns:r="http://schemas.openxmlformats.org/officeDocument/2006/relationships" r:embed="rId4"/>
        <a:srcRect l="16400" t="17242" r="3600" b="9623"/>
        <a:stretch/>
      </xdr:blipFill>
      <xdr:spPr>
        <a:xfrm>
          <a:off x="7870163" y="4286250"/>
          <a:ext cx="2264437" cy="1200151"/>
        </a:xfrm>
        <a:prstGeom prst="rect">
          <a:avLst/>
        </a:prstGeom>
        <a:effectLst>
          <a:outerShdw blurRad="50800" dist="38100" dir="5400000" algn="t" rotWithShape="0">
            <a:prstClr val="black">
              <a:alpha val="40000"/>
            </a:prstClr>
          </a:outerShdw>
        </a:effectLst>
      </xdr:spPr>
    </xdr:pic>
    <xdr:clientData/>
  </xdr:twoCellAnchor>
  <xdr:twoCellAnchor editAs="oneCell">
    <xdr:from>
      <xdr:col>1</xdr:col>
      <xdr:colOff>1438275</xdr:colOff>
      <xdr:row>44</xdr:row>
      <xdr:rowOff>114301</xdr:rowOff>
    </xdr:from>
    <xdr:to>
      <xdr:col>1</xdr:col>
      <xdr:colOff>2762250</xdr:colOff>
      <xdr:row>46</xdr:row>
      <xdr:rowOff>152401</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5"/>
        <a:srcRect l="30096" t="5770" r="5544" b="9604"/>
        <a:stretch/>
      </xdr:blipFill>
      <xdr:spPr>
        <a:xfrm>
          <a:off x="1695450" y="8362951"/>
          <a:ext cx="1323975" cy="419100"/>
        </a:xfrm>
        <a:prstGeom prst="rect">
          <a:avLst/>
        </a:prstGeom>
      </xdr:spPr>
    </xdr:pic>
    <xdr:clientData/>
  </xdr:twoCellAnchor>
  <xdr:twoCellAnchor>
    <xdr:from>
      <xdr:col>1</xdr:col>
      <xdr:colOff>695325</xdr:colOff>
      <xdr:row>44</xdr:row>
      <xdr:rowOff>104775</xdr:rowOff>
    </xdr:from>
    <xdr:to>
      <xdr:col>1</xdr:col>
      <xdr:colOff>1078005</xdr:colOff>
      <xdr:row>46</xdr:row>
      <xdr:rowOff>123825</xdr:rowOff>
    </xdr:to>
    <xdr:sp macro="" textlink="">
      <xdr:nvSpPr>
        <xdr:cNvPr id="22" name="Elipse 21">
          <a:extLst>
            <a:ext uri="{FF2B5EF4-FFF2-40B4-BE49-F238E27FC236}">
              <a16:creationId xmlns:a16="http://schemas.microsoft.com/office/drawing/2014/main" id="{00000000-0008-0000-0000-000016000000}"/>
            </a:ext>
          </a:extLst>
        </xdr:cNvPr>
        <xdr:cNvSpPr/>
      </xdr:nvSpPr>
      <xdr:spPr>
        <a:xfrm>
          <a:off x="952500" y="8353425"/>
          <a:ext cx="382680" cy="400050"/>
        </a:xfrm>
        <a:prstGeom prst="ellipse">
          <a:avLst/>
        </a:prstGeom>
        <a:solidFill>
          <a:srgbClr val="38A894"/>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VE" sz="1200" b="1" cap="none" spc="0">
              <a:ln w="0"/>
              <a:solidFill>
                <a:schemeClr val="bg1">
                  <a:lumMod val="95000"/>
                </a:schemeClr>
              </a:solidFill>
              <a:effectLst>
                <a:outerShdw blurRad="38100" dist="25400" dir="5400000" algn="ctr" rotWithShape="0">
                  <a:srgbClr val="6E747A">
                    <a:alpha val="43000"/>
                  </a:srgbClr>
                </a:outerShdw>
              </a:effectLst>
              <a:latin typeface="Open Sans" panose="020B0606030504020204" pitchFamily="34" charset="0"/>
              <a:ea typeface="Open Sans" panose="020B0606030504020204" pitchFamily="34" charset="0"/>
              <a:cs typeface="Open Sans" panose="020B0606030504020204" pitchFamily="34" charset="0"/>
            </a:rPr>
            <a:t>1</a:t>
          </a:r>
        </a:p>
      </xdr:txBody>
    </xdr:sp>
    <xdr:clientData/>
  </xdr:twoCellAnchor>
  <xdr:twoCellAnchor>
    <xdr:from>
      <xdr:col>1</xdr:col>
      <xdr:colOff>3057525</xdr:colOff>
      <xdr:row>44</xdr:row>
      <xdr:rowOff>133350</xdr:rowOff>
    </xdr:from>
    <xdr:to>
      <xdr:col>1</xdr:col>
      <xdr:colOff>3431242</xdr:colOff>
      <xdr:row>46</xdr:row>
      <xdr:rowOff>121584</xdr:rowOff>
    </xdr:to>
    <xdr:sp macro="" textlink="">
      <xdr:nvSpPr>
        <xdr:cNvPr id="23" name="Elipse 22">
          <a:extLst>
            <a:ext uri="{FF2B5EF4-FFF2-40B4-BE49-F238E27FC236}">
              <a16:creationId xmlns:a16="http://schemas.microsoft.com/office/drawing/2014/main" id="{00000000-0008-0000-0000-000017000000}"/>
            </a:ext>
          </a:extLst>
        </xdr:cNvPr>
        <xdr:cNvSpPr/>
      </xdr:nvSpPr>
      <xdr:spPr>
        <a:xfrm>
          <a:off x="3314700" y="8382000"/>
          <a:ext cx="373717" cy="369234"/>
        </a:xfrm>
        <a:prstGeom prst="ellipse">
          <a:avLst/>
        </a:prstGeom>
        <a:solidFill>
          <a:srgbClr val="38A894"/>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VE" sz="1200" b="1" cap="none" spc="0">
              <a:ln w="0"/>
              <a:solidFill>
                <a:schemeClr val="bg1">
                  <a:lumMod val="95000"/>
                </a:schemeClr>
              </a:solidFill>
              <a:effectLst>
                <a:outerShdw blurRad="38100" dist="25400" dir="5400000" algn="ctr" rotWithShape="0">
                  <a:srgbClr val="6E747A">
                    <a:alpha val="43000"/>
                  </a:srgbClr>
                </a:outerShdw>
              </a:effectLst>
              <a:latin typeface="Open Sans" panose="020B0606030504020204" pitchFamily="34" charset="0"/>
              <a:ea typeface="Open Sans" panose="020B0606030504020204" pitchFamily="34" charset="0"/>
              <a:cs typeface="Open Sans" panose="020B0606030504020204" pitchFamily="34" charset="0"/>
            </a:rPr>
            <a:t>2</a:t>
          </a:r>
        </a:p>
      </xdr:txBody>
    </xdr:sp>
    <xdr:clientData/>
  </xdr:twoCellAnchor>
  <xdr:twoCellAnchor editAs="oneCell">
    <xdr:from>
      <xdr:col>3</xdr:col>
      <xdr:colOff>161925</xdr:colOff>
      <xdr:row>42</xdr:row>
      <xdr:rowOff>133350</xdr:rowOff>
    </xdr:from>
    <xdr:to>
      <xdr:col>3</xdr:col>
      <xdr:colOff>1943100</xdr:colOff>
      <xdr:row>50</xdr:row>
      <xdr:rowOff>88320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6"/>
        <a:stretch>
          <a:fillRect/>
        </a:stretch>
      </xdr:blipFill>
      <xdr:spPr>
        <a:xfrm>
          <a:off x="3971925" y="8001000"/>
          <a:ext cx="1781175" cy="1478970"/>
        </a:xfrm>
        <a:prstGeom prst="rect">
          <a:avLst/>
        </a:prstGeom>
        <a:effectLst>
          <a:outerShdw blurRad="50800" dist="38100" dir="2700000" algn="tl" rotWithShape="0">
            <a:prstClr val="black">
              <a:alpha val="40000"/>
            </a:prstClr>
          </a:outerShdw>
        </a:effectLst>
      </xdr:spPr>
    </xdr:pic>
    <xdr:clientData/>
  </xdr:twoCellAnchor>
  <xdr:twoCellAnchor>
    <xdr:from>
      <xdr:col>3</xdr:col>
      <xdr:colOff>2381250</xdr:colOff>
      <xdr:row>44</xdr:row>
      <xdr:rowOff>123825</xdr:rowOff>
    </xdr:from>
    <xdr:to>
      <xdr:col>3</xdr:col>
      <xdr:colOff>2763371</xdr:colOff>
      <xdr:row>46</xdr:row>
      <xdr:rowOff>131109</xdr:rowOff>
    </xdr:to>
    <xdr:sp macro="" textlink="">
      <xdr:nvSpPr>
        <xdr:cNvPr id="24" name="Elipse 23">
          <a:extLst>
            <a:ext uri="{FF2B5EF4-FFF2-40B4-BE49-F238E27FC236}">
              <a16:creationId xmlns:a16="http://schemas.microsoft.com/office/drawing/2014/main" id="{00000000-0008-0000-0000-000018000000}"/>
            </a:ext>
          </a:extLst>
        </xdr:cNvPr>
        <xdr:cNvSpPr/>
      </xdr:nvSpPr>
      <xdr:spPr>
        <a:xfrm>
          <a:off x="6191250" y="8372475"/>
          <a:ext cx="382121" cy="388284"/>
        </a:xfrm>
        <a:prstGeom prst="ellipse">
          <a:avLst/>
        </a:prstGeom>
        <a:solidFill>
          <a:srgbClr val="38A894"/>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VE" sz="1200" b="1" cap="none" spc="0">
              <a:ln w="0"/>
              <a:solidFill>
                <a:schemeClr val="bg1">
                  <a:lumMod val="95000"/>
                </a:schemeClr>
              </a:solidFill>
              <a:effectLst>
                <a:outerShdw blurRad="38100" dist="25400" dir="5400000" algn="ctr" rotWithShape="0">
                  <a:srgbClr val="6E747A">
                    <a:alpha val="43000"/>
                  </a:srgbClr>
                </a:outerShdw>
              </a:effectLst>
              <a:latin typeface="Open Sans" panose="020B0606030504020204" pitchFamily="34" charset="0"/>
              <a:ea typeface="Open Sans" panose="020B0606030504020204" pitchFamily="34" charset="0"/>
              <a:cs typeface="Open Sans" panose="020B0606030504020204" pitchFamily="34" charset="0"/>
            </a:rPr>
            <a:t>3</a:t>
          </a:r>
        </a:p>
      </xdr:txBody>
    </xdr:sp>
    <xdr:clientData/>
  </xdr:twoCellAnchor>
  <xdr:twoCellAnchor editAs="oneCell">
    <xdr:from>
      <xdr:col>3</xdr:col>
      <xdr:colOff>3019425</xdr:colOff>
      <xdr:row>42</xdr:row>
      <xdr:rowOff>95655</xdr:rowOff>
    </xdr:from>
    <xdr:to>
      <xdr:col>5</xdr:col>
      <xdr:colOff>2475130</xdr:colOff>
      <xdr:row>50</xdr:row>
      <xdr:rowOff>161177</xdr:rowOff>
    </xdr:to>
    <xdr:pic>
      <xdr:nvPicPr>
        <xdr:cNvPr id="8" name="Imagen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7"/>
        <a:stretch>
          <a:fillRect/>
        </a:stretch>
      </xdr:blipFill>
      <xdr:spPr>
        <a:xfrm>
          <a:off x="6829425" y="7963305"/>
          <a:ext cx="2913280" cy="1589522"/>
        </a:xfrm>
        <a:prstGeom prst="rect">
          <a:avLst/>
        </a:prstGeom>
        <a:effectLst>
          <a:outerShdw blurRad="50800" dist="38100" dir="2700000" algn="tl" rotWithShape="0">
            <a:prstClr val="black">
              <a:alpha val="40000"/>
            </a:prstClr>
          </a:outerShdw>
        </a:effectLst>
      </xdr:spPr>
    </xdr:pic>
    <xdr:clientData/>
  </xdr:twoCellAnchor>
  <xdr:twoCellAnchor editAs="oneCell">
    <xdr:from>
      <xdr:col>6</xdr:col>
      <xdr:colOff>752474</xdr:colOff>
      <xdr:row>0</xdr:row>
      <xdr:rowOff>219074</xdr:rowOff>
    </xdr:from>
    <xdr:to>
      <xdr:col>9</xdr:col>
      <xdr:colOff>323849</xdr:colOff>
      <xdr:row>5</xdr:row>
      <xdr:rowOff>61662</xdr:rowOff>
    </xdr:to>
    <xdr:pic>
      <xdr:nvPicPr>
        <xdr:cNvPr id="25" name="Imagen 24">
          <a:hlinkClick xmlns:r="http://schemas.openxmlformats.org/officeDocument/2006/relationships" r:id="rId8" tooltip="Visita la web de Justexw"/>
          <a:extLst>
            <a:ext uri="{FF2B5EF4-FFF2-40B4-BE49-F238E27FC236}">
              <a16:creationId xmlns:a16="http://schemas.microsoft.com/office/drawing/2014/main" id="{CA36FE71-AFB6-447B-BF96-8EBE0B02532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401424" y="219074"/>
          <a:ext cx="1857375" cy="918913"/>
        </a:xfrm>
        <a:prstGeom prst="rect">
          <a:avLst/>
        </a:prstGeom>
      </xdr:spPr>
    </xdr:pic>
    <xdr:clientData/>
  </xdr:twoCellAnchor>
  <xdr:twoCellAnchor editAs="oneCell">
    <xdr:from>
      <xdr:col>9</xdr:col>
      <xdr:colOff>302400</xdr:colOff>
      <xdr:row>5</xdr:row>
      <xdr:rowOff>228600</xdr:rowOff>
    </xdr:from>
    <xdr:to>
      <xdr:col>10</xdr:col>
      <xdr:colOff>121425</xdr:colOff>
      <xdr:row>6</xdr:row>
      <xdr:rowOff>123825</xdr:rowOff>
    </xdr:to>
    <xdr:pic>
      <xdr:nvPicPr>
        <xdr:cNvPr id="26" name="Imagen 25">
          <a:hlinkClick xmlns:r="http://schemas.openxmlformats.org/officeDocument/2006/relationships" r:id="rId10" tooltip="Ir a Linkedin"/>
          <a:extLst>
            <a:ext uri="{FF2B5EF4-FFF2-40B4-BE49-F238E27FC236}">
              <a16:creationId xmlns:a16="http://schemas.microsoft.com/office/drawing/2014/main" id="{AA432DB6-8FCD-4406-918D-2B19F71FC73A}"/>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3237350" y="1304925"/>
          <a:ext cx="581025" cy="581025"/>
        </a:xfrm>
        <a:prstGeom prst="rect">
          <a:avLst/>
        </a:prstGeom>
      </xdr:spPr>
    </xdr:pic>
    <xdr:clientData/>
  </xdr:twoCellAnchor>
  <xdr:twoCellAnchor editAs="oneCell">
    <xdr:from>
      <xdr:col>8</xdr:col>
      <xdr:colOff>474450</xdr:colOff>
      <xdr:row>5</xdr:row>
      <xdr:rowOff>228600</xdr:rowOff>
    </xdr:from>
    <xdr:to>
      <xdr:col>9</xdr:col>
      <xdr:colOff>293475</xdr:colOff>
      <xdr:row>6</xdr:row>
      <xdr:rowOff>123825</xdr:rowOff>
    </xdr:to>
    <xdr:pic>
      <xdr:nvPicPr>
        <xdr:cNvPr id="27" name="Imagen 26">
          <a:hlinkClick xmlns:r="http://schemas.openxmlformats.org/officeDocument/2006/relationships" r:id="rId12" tooltip="Ir a Twitter"/>
          <a:extLst>
            <a:ext uri="{FF2B5EF4-FFF2-40B4-BE49-F238E27FC236}">
              <a16:creationId xmlns:a16="http://schemas.microsoft.com/office/drawing/2014/main" id="{2705FC7E-E960-44C7-AE85-6A7F632565A6}"/>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2647400" y="1304925"/>
          <a:ext cx="581025" cy="581025"/>
        </a:xfrm>
        <a:prstGeom prst="rect">
          <a:avLst/>
        </a:prstGeom>
      </xdr:spPr>
    </xdr:pic>
    <xdr:clientData/>
  </xdr:twoCellAnchor>
  <xdr:twoCellAnchor editAs="oneCell">
    <xdr:from>
      <xdr:col>7</xdr:col>
      <xdr:colOff>646500</xdr:colOff>
      <xdr:row>5</xdr:row>
      <xdr:rowOff>228600</xdr:rowOff>
    </xdr:from>
    <xdr:to>
      <xdr:col>8</xdr:col>
      <xdr:colOff>465525</xdr:colOff>
      <xdr:row>6</xdr:row>
      <xdr:rowOff>123825</xdr:rowOff>
    </xdr:to>
    <xdr:pic>
      <xdr:nvPicPr>
        <xdr:cNvPr id="28" name="Imagen 27">
          <a:hlinkClick xmlns:r="http://schemas.openxmlformats.org/officeDocument/2006/relationships" r:id="rId14" tooltip="Ir a YouTube"/>
          <a:extLst>
            <a:ext uri="{FF2B5EF4-FFF2-40B4-BE49-F238E27FC236}">
              <a16:creationId xmlns:a16="http://schemas.microsoft.com/office/drawing/2014/main" id="{6D33F2BB-3775-45D0-8C09-4887E0CCF0D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057450" y="1304925"/>
          <a:ext cx="581025" cy="581025"/>
        </a:xfrm>
        <a:prstGeom prst="rect">
          <a:avLst/>
        </a:prstGeom>
      </xdr:spPr>
    </xdr:pic>
    <xdr:clientData/>
  </xdr:twoCellAnchor>
  <xdr:twoCellAnchor editAs="oneCell">
    <xdr:from>
      <xdr:col>7</xdr:col>
      <xdr:colOff>56550</xdr:colOff>
      <xdr:row>5</xdr:row>
      <xdr:rowOff>228600</xdr:rowOff>
    </xdr:from>
    <xdr:to>
      <xdr:col>7</xdr:col>
      <xdr:colOff>637575</xdr:colOff>
      <xdr:row>6</xdr:row>
      <xdr:rowOff>123825</xdr:rowOff>
    </xdr:to>
    <xdr:pic>
      <xdr:nvPicPr>
        <xdr:cNvPr id="29" name="Imagen 28">
          <a:hlinkClick xmlns:r="http://schemas.openxmlformats.org/officeDocument/2006/relationships" r:id="rId16" tooltip="Ir a facebook"/>
          <a:extLst>
            <a:ext uri="{FF2B5EF4-FFF2-40B4-BE49-F238E27FC236}">
              <a16:creationId xmlns:a16="http://schemas.microsoft.com/office/drawing/2014/main" id="{079FCB49-C564-4E85-BBA8-47A7C8A6A5A5}"/>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1467500" y="1304925"/>
          <a:ext cx="581025" cy="581025"/>
        </a:xfrm>
        <a:prstGeom prst="rect">
          <a:avLst/>
        </a:prstGeom>
      </xdr:spPr>
    </xdr:pic>
    <xdr:clientData/>
  </xdr:twoCellAnchor>
  <xdr:twoCellAnchor editAs="oneCell">
    <xdr:from>
      <xdr:col>6</xdr:col>
      <xdr:colOff>228600</xdr:colOff>
      <xdr:row>5</xdr:row>
      <xdr:rowOff>228600</xdr:rowOff>
    </xdr:from>
    <xdr:to>
      <xdr:col>7</xdr:col>
      <xdr:colOff>47625</xdr:colOff>
      <xdr:row>6</xdr:row>
      <xdr:rowOff>123825</xdr:rowOff>
    </xdr:to>
    <xdr:pic>
      <xdr:nvPicPr>
        <xdr:cNvPr id="30" name="Imagen 29">
          <a:hlinkClick xmlns:r="http://schemas.openxmlformats.org/officeDocument/2006/relationships" r:id="rId18" tooltip="Ir a Pinterest"/>
          <a:extLst>
            <a:ext uri="{FF2B5EF4-FFF2-40B4-BE49-F238E27FC236}">
              <a16:creationId xmlns:a16="http://schemas.microsoft.com/office/drawing/2014/main" id="{E9A02946-DA84-4B64-95FC-AF09C2F9AFA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0877550" y="1304925"/>
          <a:ext cx="581025" cy="581025"/>
        </a:xfrm>
        <a:prstGeom prst="rect">
          <a:avLst/>
        </a:prstGeom>
      </xdr:spPr>
    </xdr:pic>
    <xdr:clientData/>
  </xdr:twoCellAnchor>
  <xdr:twoCellAnchor editAs="oneCell">
    <xdr:from>
      <xdr:col>6</xdr:col>
      <xdr:colOff>161925</xdr:colOff>
      <xdr:row>8</xdr:row>
      <xdr:rowOff>19050</xdr:rowOff>
    </xdr:from>
    <xdr:to>
      <xdr:col>10</xdr:col>
      <xdr:colOff>314325</xdr:colOff>
      <xdr:row>17</xdr:row>
      <xdr:rowOff>133350</xdr:rowOff>
    </xdr:to>
    <xdr:pic>
      <xdr:nvPicPr>
        <xdr:cNvPr id="31" name="Imagen 30">
          <a:hlinkClick xmlns:r="http://schemas.openxmlformats.org/officeDocument/2006/relationships" r:id="rId20" tooltip="Aprende Excel con nuestros cursos online"/>
          <a:extLst>
            <a:ext uri="{FF2B5EF4-FFF2-40B4-BE49-F238E27FC236}">
              <a16:creationId xmlns:a16="http://schemas.microsoft.com/office/drawing/2014/main" id="{B5EE841E-C8BF-45BC-907B-CE9184113F45}"/>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10810875" y="1666875"/>
          <a:ext cx="3200400" cy="1828800"/>
        </a:xfrm>
        <a:prstGeom prst="rect">
          <a:avLst/>
        </a:prstGeom>
        <a:ln>
          <a:noFill/>
        </a:ln>
        <a:effectLst>
          <a:outerShdw blurRad="190500" algn="tl" rotWithShape="0">
            <a:srgbClr val="000000">
              <a:alpha val="70000"/>
            </a:srgbClr>
          </a:outerShdw>
        </a:effectLst>
      </xdr:spPr>
    </xdr:pic>
    <xdr:clientData/>
  </xdr:twoCellAnchor>
  <xdr:twoCellAnchor editAs="oneCell">
    <xdr:from>
      <xdr:col>6</xdr:col>
      <xdr:colOff>161925</xdr:colOff>
      <xdr:row>29</xdr:row>
      <xdr:rowOff>0</xdr:rowOff>
    </xdr:from>
    <xdr:to>
      <xdr:col>10</xdr:col>
      <xdr:colOff>314325</xdr:colOff>
      <xdr:row>39</xdr:row>
      <xdr:rowOff>38100</xdr:rowOff>
    </xdr:to>
    <xdr:pic>
      <xdr:nvPicPr>
        <xdr:cNvPr id="32" name="Imagen 31">
          <a:hlinkClick xmlns:r="http://schemas.openxmlformats.org/officeDocument/2006/relationships" r:id="rId22" tooltip="Descubre nuestras plantillas premium"/>
          <a:extLst>
            <a:ext uri="{FF2B5EF4-FFF2-40B4-BE49-F238E27FC236}">
              <a16:creationId xmlns:a16="http://schemas.microsoft.com/office/drawing/2014/main" id="{85ABB35F-6B06-46EF-8D47-FCB37DCEC01F}"/>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10810875" y="5648325"/>
          <a:ext cx="3200400" cy="1828800"/>
        </a:xfrm>
        <a:prstGeom prst="rect">
          <a:avLst/>
        </a:prstGeom>
        <a:ln>
          <a:noFill/>
        </a:ln>
        <a:effectLst>
          <a:outerShdw blurRad="190500" algn="tl" rotWithShape="0">
            <a:srgbClr val="000000">
              <a:alpha val="70000"/>
            </a:srgbClr>
          </a:outerShdw>
        </a:effectLst>
      </xdr:spPr>
    </xdr:pic>
    <xdr:clientData/>
  </xdr:twoCellAnchor>
  <xdr:twoCellAnchor editAs="oneCell">
    <xdr:from>
      <xdr:col>6</xdr:col>
      <xdr:colOff>161925</xdr:colOff>
      <xdr:row>18</xdr:row>
      <xdr:rowOff>104775</xdr:rowOff>
    </xdr:from>
    <xdr:to>
      <xdr:col>10</xdr:col>
      <xdr:colOff>314325</xdr:colOff>
      <xdr:row>28</xdr:row>
      <xdr:rowOff>28575</xdr:rowOff>
    </xdr:to>
    <xdr:pic>
      <xdr:nvPicPr>
        <xdr:cNvPr id="33" name="Imagen 32">
          <a:hlinkClick xmlns:r="http://schemas.openxmlformats.org/officeDocument/2006/relationships" r:id="rId24" tooltip="Descarga plantillas de Excel GRATIS"/>
          <a:extLst>
            <a:ext uri="{FF2B5EF4-FFF2-40B4-BE49-F238E27FC236}">
              <a16:creationId xmlns:a16="http://schemas.microsoft.com/office/drawing/2014/main" id="{E01E762F-9C22-45BE-BD35-EF26A6BC1FE3}"/>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10810875" y="3657600"/>
          <a:ext cx="3200400" cy="1828800"/>
        </a:xfrm>
        <a:prstGeom prst="rect">
          <a:avLst/>
        </a:prstGeom>
        <a:ln>
          <a:noFill/>
        </a:ln>
        <a:effectLst>
          <a:outerShdw blurRad="190500" algn="tl" rotWithShape="0">
            <a:srgbClr val="000000">
              <a:alpha val="70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419100</xdr:colOff>
          <xdr:row>5</xdr:row>
          <xdr:rowOff>57150</xdr:rowOff>
        </xdr:from>
        <xdr:to>
          <xdr:col>11</xdr:col>
          <xdr:colOff>85725</xdr:colOff>
          <xdr:row>6</xdr:row>
          <xdr:rowOff>104775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8000"/>
                  </a:solidFill>
                  <a:latin typeface="Calibri"/>
                  <a:ea typeface="Calibri"/>
                  <a:cs typeface="Calibri"/>
                </a:rPr>
                <a:t>Elegir cliente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13</xdr:row>
          <xdr:rowOff>9525</xdr:rowOff>
        </xdr:from>
        <xdr:to>
          <xdr:col>5</xdr:col>
          <xdr:colOff>190500</xdr:colOff>
          <xdr:row>17</xdr:row>
          <xdr:rowOff>19050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8000"/>
                  </a:solidFill>
                  <a:latin typeface="Calibri"/>
                  <a:ea typeface="Calibri"/>
                  <a:cs typeface="Calibri"/>
                </a:rPr>
                <a:t>Agregar item de factura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333375</xdr:colOff>
          <xdr:row>4</xdr:row>
          <xdr:rowOff>85725</xdr:rowOff>
        </xdr:from>
        <xdr:to>
          <xdr:col>15</xdr:col>
          <xdr:colOff>161925</xdr:colOff>
          <xdr:row>5</xdr:row>
          <xdr:rowOff>104775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8000"/>
                  </a:solidFill>
                  <a:latin typeface="Calibri"/>
                  <a:ea typeface="Calibri"/>
                  <a:cs typeface="Calibri"/>
                </a:rPr>
                <a:t>Imprimir en PDF</a:t>
              </a:r>
            </a:p>
          </xdr:txBody>
        </xdr:sp>
        <xdr:clientData fPrintsWithSheet="0"/>
      </xdr:twoCellAnchor>
    </mc:Choice>
    <mc:Fallback/>
  </mc:AlternateContent>
  <xdr:twoCellAnchor>
    <xdr:from>
      <xdr:col>0</xdr:col>
      <xdr:colOff>42332</xdr:colOff>
      <xdr:row>0</xdr:row>
      <xdr:rowOff>134057</xdr:rowOff>
    </xdr:from>
    <xdr:to>
      <xdr:col>5</xdr:col>
      <xdr:colOff>296331</xdr:colOff>
      <xdr:row>10</xdr:row>
      <xdr:rowOff>113715</xdr:rowOff>
    </xdr:to>
    <xdr:pic>
      <xdr:nvPicPr>
        <xdr:cNvPr id="8" name="Picture 134">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332" y="134057"/>
          <a:ext cx="1721555" cy="1722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775102</xdr:colOff>
      <xdr:row>154</xdr:row>
      <xdr:rowOff>21368</xdr:rowOff>
    </xdr:from>
    <xdr:to>
      <xdr:col>10</xdr:col>
      <xdr:colOff>66676</xdr:colOff>
      <xdr:row>159</xdr:row>
      <xdr:rowOff>28570</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3861202" y="6184043"/>
          <a:ext cx="1920474" cy="95970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285750</xdr:colOff>
          <xdr:row>13</xdr:row>
          <xdr:rowOff>0</xdr:rowOff>
        </xdr:from>
        <xdr:to>
          <xdr:col>5</xdr:col>
          <xdr:colOff>1323975</xdr:colOff>
          <xdr:row>17</xdr:row>
          <xdr:rowOff>9525</xdr:rowOff>
        </xdr:to>
        <xdr:sp macro="" textlink="">
          <xdr:nvSpPr>
            <xdr:cNvPr id="1030" name="Button 3"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8000"/>
                  </a:solidFill>
                  <a:latin typeface="Calibri"/>
                  <a:ea typeface="Calibri"/>
                  <a:cs typeface="Calibri"/>
                </a:rPr>
                <a:t>Limpiar Productos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390525</xdr:colOff>
      <xdr:row>1</xdr:row>
      <xdr:rowOff>57150</xdr:rowOff>
    </xdr:from>
    <xdr:to>
      <xdr:col>2</xdr:col>
      <xdr:colOff>285750</xdr:colOff>
      <xdr:row>4</xdr:row>
      <xdr:rowOff>404563</xdr:rowOff>
    </xdr:to>
    <xdr:pic>
      <xdr:nvPicPr>
        <xdr:cNvPr id="3" name="Imagen 2">
          <a:hlinkClick xmlns:r="http://schemas.openxmlformats.org/officeDocument/2006/relationships" r:id="rId1" tooltip="Visita la web de Justexw"/>
          <a:extLst>
            <a:ext uri="{FF2B5EF4-FFF2-40B4-BE49-F238E27FC236}">
              <a16:creationId xmlns:a16="http://schemas.microsoft.com/office/drawing/2014/main" id="{BCA454FA-3988-450C-B243-0B51A87E727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247650"/>
          <a:ext cx="1857375" cy="918913"/>
        </a:xfrm>
        <a:prstGeom prst="rect">
          <a:avLst/>
        </a:prstGeom>
      </xdr:spPr>
    </xdr:pic>
    <xdr:clientData/>
  </xdr:twoCellAnchor>
  <xdr:twoCellAnchor>
    <xdr:from>
      <xdr:col>0</xdr:col>
      <xdr:colOff>428625</xdr:colOff>
      <xdr:row>4</xdr:row>
      <xdr:rowOff>447675</xdr:rowOff>
    </xdr:from>
    <xdr:to>
      <xdr:col>5</xdr:col>
      <xdr:colOff>1038225</xdr:colOff>
      <xdr:row>16</xdr:row>
      <xdr:rowOff>142875</xdr:rowOff>
    </xdr:to>
    <xdr:sp macro="" textlink="">
      <xdr:nvSpPr>
        <xdr:cNvPr id="4" name="Rectángulo 3">
          <a:extLst>
            <a:ext uri="{FF2B5EF4-FFF2-40B4-BE49-F238E27FC236}">
              <a16:creationId xmlns:a16="http://schemas.microsoft.com/office/drawing/2014/main" id="{BB5134B8-F231-4DC7-A1E0-94707A64FF46}"/>
            </a:ext>
          </a:extLst>
        </xdr:cNvPr>
        <xdr:cNvSpPr/>
      </xdr:nvSpPr>
      <xdr:spPr>
        <a:xfrm>
          <a:off x="428625" y="1209675"/>
          <a:ext cx="6172200" cy="2905125"/>
        </a:xfrm>
        <a:prstGeom prst="rect">
          <a:avLst/>
        </a:prstGeom>
        <a:solidFill>
          <a:srgbClr val="0A6E6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b="0">
              <a:solidFill>
                <a:schemeClr val="bg1"/>
              </a:solidFill>
              <a:latin typeface="Poppins" panose="00000500000000000000" pitchFamily="2" charset="0"/>
              <a:ea typeface="Open Sans" panose="020B0606030504020204" pitchFamily="34" charset="0"/>
              <a:cs typeface="Poppins" panose="00000500000000000000" pitchFamily="2" charset="0"/>
            </a:rPr>
            <a:t>ESTA PLANTILLA HA SIDO DESARROLLADA POR JUSTEXW ©</a:t>
          </a:r>
        </a:p>
        <a:p>
          <a:pPr algn="l"/>
          <a:endParaRPr lang="es-ES" sz="1200" b="0">
            <a:solidFill>
              <a:schemeClr val="bg1"/>
            </a:solidFill>
            <a:latin typeface="Poppins" panose="00000500000000000000" pitchFamily="2" charset="0"/>
            <a:ea typeface="Open Sans" panose="020B0606030504020204" pitchFamily="34" charset="0"/>
            <a:cs typeface="Poppins" panose="00000500000000000000" pitchFamily="2" charset="0"/>
          </a:endParaRPr>
        </a:p>
        <a:p>
          <a:pPr algn="l"/>
          <a:r>
            <a:rPr lang="es-ES" sz="1200" b="0">
              <a:solidFill>
                <a:schemeClr val="bg1"/>
              </a:solidFill>
              <a:latin typeface="Poppins" panose="00000500000000000000" pitchFamily="2" charset="0"/>
              <a:ea typeface="Open Sans" panose="020B0606030504020204" pitchFamily="34" charset="0"/>
              <a:cs typeface="Poppins" panose="00000500000000000000" pitchFamily="2" charset="0"/>
            </a:rPr>
            <a:t>https://es.justexw.com/</a:t>
          </a:r>
        </a:p>
        <a:p>
          <a:pPr algn="l"/>
          <a:endParaRPr lang="es-ES" sz="1200" b="0">
            <a:solidFill>
              <a:schemeClr val="bg1"/>
            </a:solidFill>
            <a:latin typeface="Poppins" panose="00000500000000000000" pitchFamily="2" charset="0"/>
            <a:ea typeface="Open Sans" panose="020B0606030504020204" pitchFamily="34" charset="0"/>
            <a:cs typeface="Poppins" panose="00000500000000000000" pitchFamily="2" charset="0"/>
          </a:endParaRPr>
        </a:p>
        <a:p>
          <a:pPr algn="l"/>
          <a:r>
            <a:rPr lang="es-ES" sz="1200" b="0">
              <a:solidFill>
                <a:schemeClr val="bg1"/>
              </a:solidFill>
              <a:latin typeface="Poppins" panose="00000500000000000000" pitchFamily="2" charset="0"/>
              <a:ea typeface="Open Sans" panose="020B0606030504020204" pitchFamily="34" charset="0"/>
              <a:cs typeface="Poppins" panose="00000500000000000000" pitchFamily="2" charset="0"/>
            </a:rPr>
            <a:t>©JustEXW </a:t>
          </a:r>
        </a:p>
        <a:p>
          <a:pPr algn="l"/>
          <a:endParaRPr lang="es-ES" sz="1200" b="0">
            <a:solidFill>
              <a:schemeClr val="bg1"/>
            </a:solidFill>
            <a:latin typeface="Poppins" panose="00000500000000000000" pitchFamily="2" charset="0"/>
            <a:ea typeface="Open Sans" panose="020B0606030504020204" pitchFamily="34" charset="0"/>
            <a:cs typeface="Poppins" panose="00000500000000000000" pitchFamily="2" charset="0"/>
          </a:endParaRPr>
        </a:p>
        <a:p>
          <a:pPr algn="l"/>
          <a:r>
            <a:rPr lang="es-ES" sz="1200" b="0">
              <a:solidFill>
                <a:schemeClr val="bg1"/>
              </a:solidFill>
              <a:latin typeface="Poppins" panose="00000500000000000000" pitchFamily="2" charset="0"/>
              <a:ea typeface="Open Sans" panose="020B0606030504020204" pitchFamily="34" charset="0"/>
              <a:cs typeface="Poppins" panose="00000500000000000000" pitchFamily="2" charset="0"/>
            </a:rPr>
            <a:t>ESTA HOJA DE CÁLCULO, ASÍ COMO SU CONTENIDO , ESTÁ PROTEGIDO POR DERECHOS DE AUTOR</a:t>
          </a:r>
        </a:p>
        <a:p>
          <a:pPr algn="l"/>
          <a:endParaRPr lang="es-ES" sz="1200" b="0">
            <a:solidFill>
              <a:schemeClr val="bg1"/>
            </a:solidFill>
            <a:latin typeface="Poppins" panose="00000500000000000000" pitchFamily="2" charset="0"/>
            <a:ea typeface="Open Sans" panose="020B0606030504020204" pitchFamily="34" charset="0"/>
            <a:cs typeface="Poppins" panose="00000500000000000000" pitchFamily="2" charset="0"/>
          </a:endParaRPr>
        </a:p>
        <a:p>
          <a:pPr algn="l"/>
          <a:r>
            <a:rPr lang="es-ES" sz="1200" b="0">
              <a:solidFill>
                <a:schemeClr val="bg1"/>
              </a:solidFill>
              <a:latin typeface="Poppins" panose="00000500000000000000" pitchFamily="2" charset="0"/>
              <a:ea typeface="Open Sans" panose="020B0606030504020204" pitchFamily="34" charset="0"/>
              <a:cs typeface="Poppins" panose="00000500000000000000" pitchFamily="2" charset="0"/>
            </a:rPr>
            <a:t>SE PERMITE EL USO DE LA MISMA PARA USO PERSONAL Y/O PROFESIONAL, PERO ESTÁ TERMINANTEMENTE PROHIBIDA SU VENTA, ASÍ COMO LA DISTRIBUCIÓN DE LA MISMA EN SITIOS ONLINE </a:t>
          </a:r>
        </a:p>
      </xdr:txBody>
    </xdr:sp>
    <xdr:clientData/>
  </xdr:twoCellAnchor>
  <xdr:twoCellAnchor editAs="oneCell">
    <xdr:from>
      <xdr:col>2</xdr:col>
      <xdr:colOff>845325</xdr:colOff>
      <xdr:row>17</xdr:row>
      <xdr:rowOff>38100</xdr:rowOff>
    </xdr:from>
    <xdr:to>
      <xdr:col>3</xdr:col>
      <xdr:colOff>226200</xdr:colOff>
      <xdr:row>20</xdr:row>
      <xdr:rowOff>47625</xdr:rowOff>
    </xdr:to>
    <xdr:pic>
      <xdr:nvPicPr>
        <xdr:cNvPr id="5" name="Imagen 4">
          <a:hlinkClick xmlns:r="http://schemas.openxmlformats.org/officeDocument/2006/relationships" r:id="rId3" tooltip="Ir a Linkedin"/>
          <a:extLst>
            <a:ext uri="{FF2B5EF4-FFF2-40B4-BE49-F238E27FC236}">
              <a16:creationId xmlns:a16="http://schemas.microsoft.com/office/drawing/2014/main" id="{3D8D8C4B-634E-4430-A2A0-A920C0F7DDE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807475" y="4200525"/>
          <a:ext cx="581025" cy="581025"/>
        </a:xfrm>
        <a:prstGeom prst="rect">
          <a:avLst/>
        </a:prstGeom>
      </xdr:spPr>
    </xdr:pic>
    <xdr:clientData/>
  </xdr:twoCellAnchor>
  <xdr:twoCellAnchor editAs="oneCell">
    <xdr:from>
      <xdr:col>2</xdr:col>
      <xdr:colOff>255375</xdr:colOff>
      <xdr:row>17</xdr:row>
      <xdr:rowOff>38100</xdr:rowOff>
    </xdr:from>
    <xdr:to>
      <xdr:col>2</xdr:col>
      <xdr:colOff>836400</xdr:colOff>
      <xdr:row>20</xdr:row>
      <xdr:rowOff>47625</xdr:rowOff>
    </xdr:to>
    <xdr:pic>
      <xdr:nvPicPr>
        <xdr:cNvPr id="6" name="Imagen 5">
          <a:hlinkClick xmlns:r="http://schemas.openxmlformats.org/officeDocument/2006/relationships" r:id="rId5" tooltip="Ir a Twitter"/>
          <a:extLst>
            <a:ext uri="{FF2B5EF4-FFF2-40B4-BE49-F238E27FC236}">
              <a16:creationId xmlns:a16="http://schemas.microsoft.com/office/drawing/2014/main" id="{B94B613E-F396-499C-BBFB-C73C850DAA15}"/>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217525" y="4200525"/>
          <a:ext cx="581025" cy="581025"/>
        </a:xfrm>
        <a:prstGeom prst="rect">
          <a:avLst/>
        </a:prstGeom>
      </xdr:spPr>
    </xdr:pic>
    <xdr:clientData/>
  </xdr:twoCellAnchor>
  <xdr:twoCellAnchor editAs="oneCell">
    <xdr:from>
      <xdr:col>1</xdr:col>
      <xdr:colOff>865575</xdr:colOff>
      <xdr:row>17</xdr:row>
      <xdr:rowOff>38100</xdr:rowOff>
    </xdr:from>
    <xdr:to>
      <xdr:col>2</xdr:col>
      <xdr:colOff>246450</xdr:colOff>
      <xdr:row>20</xdr:row>
      <xdr:rowOff>47625</xdr:rowOff>
    </xdr:to>
    <xdr:pic>
      <xdr:nvPicPr>
        <xdr:cNvPr id="7" name="Imagen 6">
          <a:hlinkClick xmlns:r="http://schemas.openxmlformats.org/officeDocument/2006/relationships" r:id="rId7" tooltip="Ir a YouTube"/>
          <a:extLst>
            <a:ext uri="{FF2B5EF4-FFF2-40B4-BE49-F238E27FC236}">
              <a16:creationId xmlns:a16="http://schemas.microsoft.com/office/drawing/2014/main" id="{49EE3237-2C88-4C40-AAF4-EE8B2E438B79}"/>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27575" y="4200525"/>
          <a:ext cx="581025" cy="581025"/>
        </a:xfrm>
        <a:prstGeom prst="rect">
          <a:avLst/>
        </a:prstGeom>
      </xdr:spPr>
    </xdr:pic>
    <xdr:clientData/>
  </xdr:twoCellAnchor>
  <xdr:twoCellAnchor editAs="oneCell">
    <xdr:from>
      <xdr:col>1</xdr:col>
      <xdr:colOff>275625</xdr:colOff>
      <xdr:row>17</xdr:row>
      <xdr:rowOff>38100</xdr:rowOff>
    </xdr:from>
    <xdr:to>
      <xdr:col>1</xdr:col>
      <xdr:colOff>856650</xdr:colOff>
      <xdr:row>20</xdr:row>
      <xdr:rowOff>47625</xdr:rowOff>
    </xdr:to>
    <xdr:pic>
      <xdr:nvPicPr>
        <xdr:cNvPr id="8" name="Imagen 7">
          <a:hlinkClick xmlns:r="http://schemas.openxmlformats.org/officeDocument/2006/relationships" r:id="rId9" tooltip="Ir a facebook"/>
          <a:extLst>
            <a:ext uri="{FF2B5EF4-FFF2-40B4-BE49-F238E27FC236}">
              <a16:creationId xmlns:a16="http://schemas.microsoft.com/office/drawing/2014/main" id="{AF830B36-A567-4086-9131-A32D6FB851D1}"/>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037625" y="4200525"/>
          <a:ext cx="581025" cy="581025"/>
        </a:xfrm>
        <a:prstGeom prst="rect">
          <a:avLst/>
        </a:prstGeom>
      </xdr:spPr>
    </xdr:pic>
    <xdr:clientData/>
  </xdr:twoCellAnchor>
  <xdr:twoCellAnchor editAs="oneCell">
    <xdr:from>
      <xdr:col>0</xdr:col>
      <xdr:colOff>447675</xdr:colOff>
      <xdr:row>17</xdr:row>
      <xdr:rowOff>38100</xdr:rowOff>
    </xdr:from>
    <xdr:to>
      <xdr:col>1</xdr:col>
      <xdr:colOff>266700</xdr:colOff>
      <xdr:row>20</xdr:row>
      <xdr:rowOff>47625</xdr:rowOff>
    </xdr:to>
    <xdr:pic>
      <xdr:nvPicPr>
        <xdr:cNvPr id="9" name="Imagen 8">
          <a:hlinkClick xmlns:r="http://schemas.openxmlformats.org/officeDocument/2006/relationships" r:id="rId11" tooltip="Ir a Pinterest"/>
          <a:extLst>
            <a:ext uri="{FF2B5EF4-FFF2-40B4-BE49-F238E27FC236}">
              <a16:creationId xmlns:a16="http://schemas.microsoft.com/office/drawing/2014/main" id="{965F2A30-A191-4E5D-B539-7FF8767F6E5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447675" y="4200525"/>
          <a:ext cx="581025" cy="581025"/>
        </a:xfrm>
        <a:prstGeom prst="rect">
          <a:avLst/>
        </a:prstGeom>
      </xdr:spPr>
    </xdr:pic>
    <xdr:clientData/>
  </xdr:twoCellAnchor>
  <xdr:twoCellAnchor>
    <xdr:from>
      <xdr:col>0</xdr:col>
      <xdr:colOff>419101</xdr:colOff>
      <xdr:row>21</xdr:row>
      <xdr:rowOff>47625</xdr:rowOff>
    </xdr:from>
    <xdr:to>
      <xdr:col>10</xdr:col>
      <xdr:colOff>323851</xdr:colOff>
      <xdr:row>24</xdr:row>
      <xdr:rowOff>119118</xdr:rowOff>
    </xdr:to>
    <xdr:sp macro="" textlink="">
      <xdr:nvSpPr>
        <xdr:cNvPr id="10" name="Rectángulo 9">
          <a:extLst>
            <a:ext uri="{FF2B5EF4-FFF2-40B4-BE49-F238E27FC236}">
              <a16:creationId xmlns:a16="http://schemas.microsoft.com/office/drawing/2014/main" id="{FC3F8D9B-4EDF-4205-8A34-8BBDF2D4C68C}"/>
            </a:ext>
          </a:extLst>
        </xdr:cNvPr>
        <xdr:cNvSpPr/>
      </xdr:nvSpPr>
      <xdr:spPr>
        <a:xfrm>
          <a:off x="419101" y="4972050"/>
          <a:ext cx="9715500" cy="642993"/>
        </a:xfrm>
        <a:prstGeom prst="rect">
          <a:avLst/>
        </a:prstGeom>
        <a:solidFill>
          <a:srgbClr val="38A894"/>
        </a:solidFill>
        <a:ln w="28575">
          <a:solidFill>
            <a:schemeClr val="bg1"/>
          </a:solidFill>
        </a:ln>
        <a:effectLst>
          <a:outerShdw blurRad="63500" sx="102000" sy="102000" algn="ctr"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s-VE" sz="2400" b="1">
              <a:solidFill>
                <a:schemeClr val="bg1"/>
              </a:solidFill>
              <a:latin typeface="Google Sans" panose="020B0503030502040204" pitchFamily="34" charset="0"/>
              <a:ea typeface="Source Sans Pro" panose="020B0503030403020204" pitchFamily="34" charset="0"/>
            </a:rPr>
            <a:t>DESCUBRE MÁS PLANTILLAS DE JUSTEXW</a:t>
          </a:r>
        </a:p>
      </xdr:txBody>
    </xdr:sp>
    <xdr:clientData/>
  </xdr:twoCellAnchor>
  <xdr:twoCellAnchor editAs="oneCell">
    <xdr:from>
      <xdr:col>6</xdr:col>
      <xdr:colOff>228599</xdr:colOff>
      <xdr:row>40</xdr:row>
      <xdr:rowOff>29737</xdr:rowOff>
    </xdr:from>
    <xdr:to>
      <xdr:col>10</xdr:col>
      <xdr:colOff>189660</xdr:colOff>
      <xdr:row>53</xdr:row>
      <xdr:rowOff>60788</xdr:rowOff>
    </xdr:to>
    <xdr:pic>
      <xdr:nvPicPr>
        <xdr:cNvPr id="12" name="Imagen 11">
          <a:hlinkClick xmlns:r="http://schemas.openxmlformats.org/officeDocument/2006/relationships" r:id="rId13" tooltip="Ver detalles de la plantilla"/>
          <a:extLst>
            <a:ext uri="{FF2B5EF4-FFF2-40B4-BE49-F238E27FC236}">
              <a16:creationId xmlns:a16="http://schemas.microsoft.com/office/drawing/2014/main" id="{AC12F5BE-B846-0FD9-D7B3-6C0A43E0299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991349" y="8573662"/>
          <a:ext cx="3009061" cy="2507551"/>
        </a:xfrm>
        <a:prstGeom prst="rect">
          <a:avLst/>
        </a:prstGeom>
        <a:ln>
          <a:noFill/>
        </a:ln>
        <a:effectLst>
          <a:outerShdw blurRad="190500" algn="tl" rotWithShape="0">
            <a:srgbClr val="000000">
              <a:alpha val="70000"/>
            </a:srgbClr>
          </a:outerShdw>
        </a:effectLst>
      </xdr:spPr>
    </xdr:pic>
    <xdr:clientData/>
  </xdr:twoCellAnchor>
  <xdr:twoCellAnchor editAs="oneCell">
    <xdr:from>
      <xdr:col>3</xdr:col>
      <xdr:colOff>569099</xdr:colOff>
      <xdr:row>40</xdr:row>
      <xdr:rowOff>29737</xdr:rowOff>
    </xdr:from>
    <xdr:to>
      <xdr:col>5</xdr:col>
      <xdr:colOff>1177860</xdr:colOff>
      <xdr:row>53</xdr:row>
      <xdr:rowOff>60788</xdr:rowOff>
    </xdr:to>
    <xdr:pic>
      <xdr:nvPicPr>
        <xdr:cNvPr id="14" name="Imagen 13">
          <a:hlinkClick xmlns:r="http://schemas.openxmlformats.org/officeDocument/2006/relationships" r:id="rId15" tooltip="Ver detalles de la plantilla"/>
          <a:extLst>
            <a:ext uri="{FF2B5EF4-FFF2-40B4-BE49-F238E27FC236}">
              <a16:creationId xmlns:a16="http://schemas.microsoft.com/office/drawing/2014/main" id="{870F53D7-CF7A-3B35-C81B-097C28BAEE0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3731399" y="8573662"/>
          <a:ext cx="3009061" cy="2507551"/>
        </a:xfrm>
        <a:prstGeom prst="rect">
          <a:avLst/>
        </a:prstGeom>
        <a:ln>
          <a:noFill/>
        </a:ln>
        <a:effectLst>
          <a:outerShdw blurRad="190500" algn="tl" rotWithShape="0">
            <a:srgbClr val="000000">
              <a:alpha val="70000"/>
            </a:srgbClr>
          </a:outerShdw>
        </a:effectLst>
      </xdr:spPr>
    </xdr:pic>
    <xdr:clientData/>
  </xdr:twoCellAnchor>
  <xdr:twoCellAnchor editAs="oneCell">
    <xdr:from>
      <xdr:col>0</xdr:col>
      <xdr:colOff>471449</xdr:colOff>
      <xdr:row>40</xdr:row>
      <xdr:rowOff>29737</xdr:rowOff>
    </xdr:from>
    <xdr:to>
      <xdr:col>3</xdr:col>
      <xdr:colOff>318210</xdr:colOff>
      <xdr:row>53</xdr:row>
      <xdr:rowOff>60788</xdr:rowOff>
    </xdr:to>
    <xdr:pic>
      <xdr:nvPicPr>
        <xdr:cNvPr id="16" name="Imagen 15">
          <a:hlinkClick xmlns:r="http://schemas.openxmlformats.org/officeDocument/2006/relationships" r:id="rId17" tooltip="Ver detalles de la plantilla"/>
          <a:extLst>
            <a:ext uri="{FF2B5EF4-FFF2-40B4-BE49-F238E27FC236}">
              <a16:creationId xmlns:a16="http://schemas.microsoft.com/office/drawing/2014/main" id="{FB37203E-1FC6-43D6-D6DE-25768794D109}"/>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471449" y="8573662"/>
          <a:ext cx="3009061" cy="2507551"/>
        </a:xfrm>
        <a:prstGeom prst="rect">
          <a:avLst/>
        </a:prstGeom>
        <a:ln>
          <a:noFill/>
        </a:ln>
        <a:effectLst>
          <a:outerShdw blurRad="190500" algn="tl" rotWithShape="0">
            <a:srgbClr val="000000">
              <a:alpha val="70000"/>
            </a:srgbClr>
          </a:outerShdw>
        </a:effectLst>
      </xdr:spPr>
    </xdr:pic>
    <xdr:clientData/>
  </xdr:twoCellAnchor>
  <xdr:twoCellAnchor editAs="oneCell">
    <xdr:from>
      <xdr:col>6</xdr:col>
      <xdr:colOff>249974</xdr:colOff>
      <xdr:row>26</xdr:row>
      <xdr:rowOff>4687</xdr:rowOff>
    </xdr:from>
    <xdr:to>
      <xdr:col>10</xdr:col>
      <xdr:colOff>211035</xdr:colOff>
      <xdr:row>39</xdr:row>
      <xdr:rowOff>35738</xdr:rowOff>
    </xdr:to>
    <xdr:pic>
      <xdr:nvPicPr>
        <xdr:cNvPr id="18" name="Imagen 17">
          <a:hlinkClick xmlns:r="http://schemas.openxmlformats.org/officeDocument/2006/relationships" r:id="rId19" tooltip="Ver detalles de la plantilla"/>
          <a:extLst>
            <a:ext uri="{FF2B5EF4-FFF2-40B4-BE49-F238E27FC236}">
              <a16:creationId xmlns:a16="http://schemas.microsoft.com/office/drawing/2014/main" id="{BDC2AA16-DA8A-43E4-876D-408BD819AFA7}"/>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12724" y="5881612"/>
          <a:ext cx="3009061" cy="2507551"/>
        </a:xfrm>
        <a:prstGeom prst="rect">
          <a:avLst/>
        </a:prstGeom>
        <a:ln>
          <a:noFill/>
        </a:ln>
        <a:effectLst>
          <a:outerShdw blurRad="190500" algn="tl" rotWithShape="0">
            <a:srgbClr val="000000">
              <a:alpha val="70000"/>
            </a:srgbClr>
          </a:outerShdw>
        </a:effectLst>
      </xdr:spPr>
    </xdr:pic>
    <xdr:clientData/>
  </xdr:twoCellAnchor>
  <xdr:twoCellAnchor editAs="oneCell">
    <xdr:from>
      <xdr:col>3</xdr:col>
      <xdr:colOff>590474</xdr:colOff>
      <xdr:row>26</xdr:row>
      <xdr:rowOff>4687</xdr:rowOff>
    </xdr:from>
    <xdr:to>
      <xdr:col>5</xdr:col>
      <xdr:colOff>1199235</xdr:colOff>
      <xdr:row>39</xdr:row>
      <xdr:rowOff>35738</xdr:rowOff>
    </xdr:to>
    <xdr:pic>
      <xdr:nvPicPr>
        <xdr:cNvPr id="20" name="Imagen 19">
          <a:hlinkClick xmlns:r="http://schemas.openxmlformats.org/officeDocument/2006/relationships" r:id="rId21" tooltip="Ver detalles de la plantilla"/>
          <a:extLst>
            <a:ext uri="{FF2B5EF4-FFF2-40B4-BE49-F238E27FC236}">
              <a16:creationId xmlns:a16="http://schemas.microsoft.com/office/drawing/2014/main" id="{E684E551-E98C-9A7F-0D1C-596FB057429A}"/>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3752774" y="5881612"/>
          <a:ext cx="3009061" cy="2507551"/>
        </a:xfrm>
        <a:prstGeom prst="rect">
          <a:avLst/>
        </a:prstGeom>
        <a:ln>
          <a:noFill/>
        </a:ln>
        <a:effectLst>
          <a:outerShdw blurRad="190500" algn="tl" rotWithShape="0">
            <a:srgbClr val="000000">
              <a:alpha val="70000"/>
            </a:srgbClr>
          </a:outerShdw>
        </a:effectLst>
      </xdr:spPr>
    </xdr:pic>
    <xdr:clientData/>
  </xdr:twoCellAnchor>
  <xdr:twoCellAnchor editAs="oneCell">
    <xdr:from>
      <xdr:col>0</xdr:col>
      <xdr:colOff>492824</xdr:colOff>
      <xdr:row>26</xdr:row>
      <xdr:rowOff>4687</xdr:rowOff>
    </xdr:from>
    <xdr:to>
      <xdr:col>3</xdr:col>
      <xdr:colOff>339585</xdr:colOff>
      <xdr:row>39</xdr:row>
      <xdr:rowOff>35738</xdr:rowOff>
    </xdr:to>
    <xdr:pic>
      <xdr:nvPicPr>
        <xdr:cNvPr id="22" name="Imagen 21">
          <a:hlinkClick xmlns:r="http://schemas.openxmlformats.org/officeDocument/2006/relationships" r:id="rId23" tooltip="Ver detalles de la plantilla"/>
          <a:extLst>
            <a:ext uri="{FF2B5EF4-FFF2-40B4-BE49-F238E27FC236}">
              <a16:creationId xmlns:a16="http://schemas.microsoft.com/office/drawing/2014/main" id="{38610B9D-866E-AEE7-CD5F-EFDE74E86667}"/>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492824" y="5881612"/>
          <a:ext cx="3009061" cy="2507551"/>
        </a:xfrm>
        <a:prstGeom prst="rect">
          <a:avLst/>
        </a:prstGeom>
        <a:ln>
          <a:noFill/>
        </a:ln>
        <a:effectLst>
          <a:outerShdw blurRad="190500" algn="tl" rotWithShape="0">
            <a:srgbClr val="000000">
              <a:alpha val="70000"/>
            </a:srgbClr>
          </a:outerShdw>
        </a:effec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info@justexw.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B1:K61"/>
  <sheetViews>
    <sheetView workbookViewId="0">
      <selection activeCell="N8" sqref="N8"/>
    </sheetView>
  </sheetViews>
  <sheetFormatPr baseColWidth="10" defaultColWidth="11.42578125" defaultRowHeight="15" x14ac:dyDescent="0.3"/>
  <cols>
    <col min="1" max="1" width="3.85546875" style="31" customWidth="1"/>
    <col min="2" max="2" width="51.7109375" style="31" customWidth="1"/>
    <col min="3" max="3" width="1.5703125" style="31" customWidth="1"/>
    <col min="4" max="4" width="50.7109375" style="31" customWidth="1"/>
    <col min="5" max="5" width="1.140625" style="31" customWidth="1"/>
    <col min="6" max="6" width="50.7109375" style="31" customWidth="1"/>
    <col min="7" max="16384" width="11.42578125" style="31"/>
  </cols>
  <sheetData>
    <row r="1" spans="2:11" ht="24.75" customHeight="1" x14ac:dyDescent="0.3"/>
    <row r="3" spans="2:11" x14ac:dyDescent="0.3">
      <c r="B3" s="174"/>
      <c r="C3" s="174"/>
      <c r="D3" s="175"/>
      <c r="E3" s="175"/>
      <c r="F3" s="175"/>
    </row>
    <row r="4" spans="2:11" x14ac:dyDescent="0.3">
      <c r="B4" s="175"/>
      <c r="C4" s="175"/>
      <c r="D4" s="175"/>
      <c r="E4" s="175"/>
      <c r="F4" s="175"/>
    </row>
    <row r="5" spans="2:11" x14ac:dyDescent="0.3">
      <c r="B5" s="175"/>
      <c r="C5" s="175"/>
      <c r="D5" s="175"/>
      <c r="E5" s="175"/>
      <c r="F5" s="175"/>
    </row>
    <row r="6" spans="2:11" ht="54" customHeight="1" x14ac:dyDescent="0.3"/>
    <row r="8" spans="2:11" x14ac:dyDescent="0.3">
      <c r="H8" s="155"/>
      <c r="I8" s="155"/>
      <c r="J8" s="155"/>
      <c r="K8" s="155"/>
    </row>
    <row r="9" spans="2:11" x14ac:dyDescent="0.3">
      <c r="B9" s="33" t="s">
        <v>51</v>
      </c>
      <c r="C9" s="34"/>
      <c r="D9" s="33" t="s">
        <v>52</v>
      </c>
      <c r="E9" s="34"/>
      <c r="F9" s="33" t="s">
        <v>53</v>
      </c>
    </row>
    <row r="10" spans="2:11" x14ac:dyDescent="0.3">
      <c r="B10" s="38"/>
      <c r="D10" s="40"/>
      <c r="F10" s="38"/>
    </row>
    <row r="11" spans="2:11" x14ac:dyDescent="0.3">
      <c r="B11" s="38" t="s">
        <v>54</v>
      </c>
      <c r="D11" s="38" t="s">
        <v>55</v>
      </c>
      <c r="F11" s="38" t="s">
        <v>56</v>
      </c>
    </row>
    <row r="12" spans="2:11" x14ac:dyDescent="0.3">
      <c r="B12" s="38"/>
      <c r="D12" s="38" t="s">
        <v>57</v>
      </c>
      <c r="F12" s="38" t="s">
        <v>58</v>
      </c>
    </row>
    <row r="13" spans="2:11" x14ac:dyDescent="0.3">
      <c r="B13" s="38" t="s">
        <v>59</v>
      </c>
      <c r="D13" s="38"/>
      <c r="F13" s="38"/>
    </row>
    <row r="14" spans="2:11" x14ac:dyDescent="0.3">
      <c r="B14" s="38" t="s">
        <v>60</v>
      </c>
      <c r="D14" s="38"/>
      <c r="F14" s="38"/>
    </row>
    <row r="15" spans="2:11" x14ac:dyDescent="0.3">
      <c r="B15" s="38"/>
      <c r="D15" s="38"/>
      <c r="F15" s="38"/>
    </row>
    <row r="16" spans="2:11" x14ac:dyDescent="0.3">
      <c r="B16" s="38"/>
      <c r="D16" s="38" t="s">
        <v>61</v>
      </c>
      <c r="F16" s="38"/>
    </row>
    <row r="17" spans="2:6" x14ac:dyDescent="0.3">
      <c r="B17" s="38"/>
      <c r="D17" s="38" t="s">
        <v>62</v>
      </c>
      <c r="F17" s="38" t="s">
        <v>63</v>
      </c>
    </row>
    <row r="18" spans="2:6" x14ac:dyDescent="0.3">
      <c r="B18" s="38"/>
      <c r="D18" s="38" t="s">
        <v>64</v>
      </c>
      <c r="F18" s="38" t="s">
        <v>65</v>
      </c>
    </row>
    <row r="19" spans="2:6" x14ac:dyDescent="0.3">
      <c r="B19" s="38"/>
      <c r="D19" s="41" t="s">
        <v>66</v>
      </c>
      <c r="F19" s="38"/>
    </row>
    <row r="20" spans="2:6" x14ac:dyDescent="0.3">
      <c r="B20" s="38" t="s">
        <v>67</v>
      </c>
      <c r="D20" s="35" t="s">
        <v>68</v>
      </c>
      <c r="F20" s="35" t="s">
        <v>68</v>
      </c>
    </row>
    <row r="21" spans="2:6" x14ac:dyDescent="0.3">
      <c r="B21" s="38" t="s">
        <v>69</v>
      </c>
      <c r="D21" s="42" t="s">
        <v>70</v>
      </c>
      <c r="F21" s="42" t="s">
        <v>71</v>
      </c>
    </row>
    <row r="22" spans="2:6" x14ac:dyDescent="0.3">
      <c r="B22" s="38" t="s">
        <v>72</v>
      </c>
      <c r="D22" s="42" t="s">
        <v>73</v>
      </c>
      <c r="F22" s="42" t="s">
        <v>74</v>
      </c>
    </row>
    <row r="23" spans="2:6" x14ac:dyDescent="0.3">
      <c r="B23" s="38" t="s">
        <v>75</v>
      </c>
      <c r="D23" s="42" t="s">
        <v>76</v>
      </c>
      <c r="F23" s="42" t="s">
        <v>77</v>
      </c>
    </row>
    <row r="24" spans="2:6" x14ac:dyDescent="0.3">
      <c r="B24" s="38" t="s">
        <v>78</v>
      </c>
      <c r="D24" s="42"/>
      <c r="F24" s="38"/>
    </row>
    <row r="25" spans="2:6" x14ac:dyDescent="0.3">
      <c r="B25" s="38" t="s">
        <v>79</v>
      </c>
      <c r="D25" s="42"/>
      <c r="F25" s="38"/>
    </row>
    <row r="26" spans="2:6" x14ac:dyDescent="0.3">
      <c r="B26" s="38" t="s">
        <v>80</v>
      </c>
      <c r="D26" s="42"/>
      <c r="F26" s="38"/>
    </row>
    <row r="27" spans="2:6" x14ac:dyDescent="0.3">
      <c r="B27" s="38" t="s">
        <v>81</v>
      </c>
      <c r="D27" s="42"/>
      <c r="F27" s="38"/>
    </row>
    <row r="28" spans="2:6" x14ac:dyDescent="0.3">
      <c r="B28" s="38" t="s">
        <v>94</v>
      </c>
      <c r="D28" s="42"/>
      <c r="F28" s="38"/>
    </row>
    <row r="29" spans="2:6" x14ac:dyDescent="0.3">
      <c r="B29" s="38"/>
      <c r="D29" s="42"/>
      <c r="F29" s="38"/>
    </row>
    <row r="30" spans="2:6" ht="15.75" thickBot="1" x14ac:dyDescent="0.35">
      <c r="B30" s="39"/>
      <c r="D30" s="43"/>
      <c r="F30" s="39"/>
    </row>
    <row r="31" spans="2:6" ht="15.75" thickTop="1" x14ac:dyDescent="0.3"/>
    <row r="32" spans="2:6" ht="3" customHeight="1" x14ac:dyDescent="0.3"/>
    <row r="34" spans="2:6" x14ac:dyDescent="0.3">
      <c r="B34" s="37" t="s">
        <v>82</v>
      </c>
      <c r="C34" s="32"/>
      <c r="D34" s="36" t="s">
        <v>83</v>
      </c>
      <c r="E34" s="34"/>
      <c r="F34" s="36" t="s">
        <v>84</v>
      </c>
    </row>
    <row r="35" spans="2:6" x14ac:dyDescent="0.3">
      <c r="B35" s="44" t="s">
        <v>85</v>
      </c>
      <c r="D35" s="44" t="s">
        <v>86</v>
      </c>
      <c r="F35" s="46" t="s">
        <v>87</v>
      </c>
    </row>
    <row r="36" spans="2:6" x14ac:dyDescent="0.3">
      <c r="B36" s="44" t="s">
        <v>88</v>
      </c>
      <c r="D36" s="44" t="s">
        <v>89</v>
      </c>
      <c r="F36" s="46" t="s">
        <v>90</v>
      </c>
    </row>
    <row r="37" spans="2:6" x14ac:dyDescent="0.3">
      <c r="B37" s="44"/>
      <c r="D37" s="46" t="s">
        <v>91</v>
      </c>
      <c r="F37" s="48"/>
    </row>
    <row r="38" spans="2:6" ht="15.75" thickBot="1" x14ac:dyDescent="0.35">
      <c r="B38" s="45"/>
      <c r="D38" s="47"/>
      <c r="F38" s="47"/>
    </row>
    <row r="39" spans="2:6" ht="15.75" thickTop="1" x14ac:dyDescent="0.3"/>
    <row r="40" spans="2:6" x14ac:dyDescent="0.3">
      <c r="B40" s="156" t="s">
        <v>95</v>
      </c>
      <c r="C40" s="157"/>
      <c r="D40" s="157"/>
      <c r="E40" s="157"/>
      <c r="F40" s="158"/>
    </row>
    <row r="41" spans="2:6" x14ac:dyDescent="0.3">
      <c r="B41" s="159" t="s">
        <v>96</v>
      </c>
      <c r="C41" s="160"/>
      <c r="D41" s="160"/>
      <c r="E41" s="160"/>
      <c r="F41" s="161"/>
    </row>
    <row r="42" spans="2:6" x14ac:dyDescent="0.3">
      <c r="B42" s="162"/>
      <c r="C42" s="163"/>
      <c r="D42" s="163"/>
      <c r="E42" s="163"/>
      <c r="F42" s="164"/>
    </row>
    <row r="43" spans="2:6" x14ac:dyDescent="0.3">
      <c r="B43" s="162"/>
      <c r="C43" s="163"/>
      <c r="D43" s="163"/>
      <c r="E43" s="163"/>
      <c r="F43" s="164"/>
    </row>
    <row r="44" spans="2:6" x14ac:dyDescent="0.3">
      <c r="B44" s="162"/>
      <c r="C44" s="163"/>
      <c r="D44" s="163"/>
      <c r="E44" s="163"/>
      <c r="F44" s="164"/>
    </row>
    <row r="45" spans="2:6" x14ac:dyDescent="0.3">
      <c r="B45" s="162"/>
      <c r="C45" s="163"/>
      <c r="D45" s="163"/>
      <c r="E45" s="163"/>
      <c r="F45" s="164"/>
    </row>
    <row r="46" spans="2:6" x14ac:dyDescent="0.3">
      <c r="B46" s="162"/>
      <c r="C46" s="163"/>
      <c r="D46" s="163"/>
      <c r="E46" s="163"/>
      <c r="F46" s="164"/>
    </row>
    <row r="47" spans="2:6" x14ac:dyDescent="0.3">
      <c r="B47" s="162"/>
      <c r="C47" s="163"/>
      <c r="D47" s="163"/>
      <c r="E47" s="163"/>
      <c r="F47" s="164"/>
    </row>
    <row r="48" spans="2:6" x14ac:dyDescent="0.3">
      <c r="B48" s="162"/>
      <c r="C48" s="163"/>
      <c r="D48" s="163"/>
      <c r="E48" s="163"/>
      <c r="F48" s="164"/>
    </row>
    <row r="49" spans="2:6" x14ac:dyDescent="0.3">
      <c r="B49" s="162"/>
      <c r="C49" s="163"/>
      <c r="D49" s="163"/>
      <c r="E49" s="163"/>
      <c r="F49" s="164"/>
    </row>
    <row r="50" spans="2:6" x14ac:dyDescent="0.3">
      <c r="B50" s="162"/>
      <c r="C50" s="163"/>
      <c r="D50" s="163"/>
      <c r="E50" s="163"/>
      <c r="F50" s="164"/>
    </row>
    <row r="51" spans="2:6" x14ac:dyDescent="0.3">
      <c r="B51" s="162"/>
      <c r="C51" s="163"/>
      <c r="D51" s="163"/>
      <c r="E51" s="163"/>
      <c r="F51" s="164"/>
    </row>
    <row r="52" spans="2:6" ht="15.75" thickBot="1" x14ac:dyDescent="0.35">
      <c r="B52" s="165"/>
      <c r="C52" s="166"/>
      <c r="D52" s="166"/>
      <c r="E52" s="166"/>
      <c r="F52" s="167"/>
    </row>
    <row r="53" spans="2:6" ht="15.75" thickTop="1" x14ac:dyDescent="0.3"/>
    <row r="54" spans="2:6" ht="3" customHeight="1" x14ac:dyDescent="0.3"/>
    <row r="55" spans="2:6" x14ac:dyDescent="0.3">
      <c r="B55" s="156" t="s">
        <v>92</v>
      </c>
      <c r="C55" s="157"/>
      <c r="D55" s="157"/>
      <c r="E55" s="157"/>
      <c r="F55" s="158"/>
    </row>
    <row r="56" spans="2:6" ht="15" customHeight="1" x14ac:dyDescent="0.5">
      <c r="B56" s="176"/>
      <c r="C56" s="177"/>
      <c r="D56" s="177"/>
      <c r="E56" s="177"/>
      <c r="F56" s="178"/>
    </row>
    <row r="57" spans="2:6" ht="27" x14ac:dyDescent="0.5">
      <c r="B57" s="179" t="s">
        <v>93</v>
      </c>
      <c r="C57" s="180"/>
      <c r="D57" s="180"/>
      <c r="E57" s="180"/>
      <c r="F57" s="181"/>
    </row>
    <row r="58" spans="2:6" ht="34.5" x14ac:dyDescent="0.3">
      <c r="B58" s="182" t="s">
        <v>97</v>
      </c>
      <c r="C58" s="183"/>
      <c r="D58" s="183"/>
      <c r="E58" s="183"/>
      <c r="F58" s="184"/>
    </row>
    <row r="59" spans="2:6" x14ac:dyDescent="0.3">
      <c r="B59" s="168"/>
      <c r="C59" s="169"/>
      <c r="D59" s="169"/>
      <c r="E59" s="169"/>
      <c r="F59" s="170"/>
    </row>
    <row r="60" spans="2:6" ht="15.75" thickBot="1" x14ac:dyDescent="0.35">
      <c r="B60" s="171"/>
      <c r="C60" s="172"/>
      <c r="D60" s="172"/>
      <c r="E60" s="172"/>
      <c r="F60" s="173"/>
    </row>
    <row r="61" spans="2:6" ht="15.75" thickTop="1" x14ac:dyDescent="0.3"/>
  </sheetData>
  <sheetProtection algorithmName="SHA-512" hashValue="vR6qeDyCmk039gVUyuQfURMD0pC2GIZqzuEwTeANxxdf/xOsFZjSOa1ZQFy60aq/dtLbuHd2l3PeDRzdv3bQEA==" saltValue="JJDvDjQqGQXrpNZJU0NSzw==" spinCount="100000" sheet="1" objects="1" scenarios="1"/>
  <mergeCells count="10">
    <mergeCell ref="B3:F5"/>
    <mergeCell ref="B55:F55"/>
    <mergeCell ref="B56:F56"/>
    <mergeCell ref="B57:F57"/>
    <mergeCell ref="B58:F58"/>
    <mergeCell ref="H8:K8"/>
    <mergeCell ref="B40:F40"/>
    <mergeCell ref="B41:F52"/>
    <mergeCell ref="B59:F59"/>
    <mergeCell ref="B60:F60"/>
  </mergeCells>
  <hyperlinks>
    <hyperlink ref="B58" r:id="rId1" xr:uid="{00000000-0004-0000-0000-000000000000}"/>
  </hyperlinks>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Factura">
    <pageSetUpPr fitToPage="1"/>
  </sheetPr>
  <dimension ref="A1:V155"/>
  <sheetViews>
    <sheetView showGridLines="0" tabSelected="1" zoomScaleNormal="100" zoomScaleSheetLayoutView="80" workbookViewId="0">
      <selection activeCell="F9" sqref="F9"/>
    </sheetView>
  </sheetViews>
  <sheetFormatPr baseColWidth="10" defaultColWidth="9.140625" defaultRowHeight="15" x14ac:dyDescent="0.25"/>
  <cols>
    <col min="1" max="1" width="2.85546875" customWidth="1"/>
    <col min="2" max="2" width="1.5703125" customWidth="1"/>
    <col min="3" max="3" width="3.28515625" customWidth="1"/>
    <col min="4" max="4" width="8.5703125" customWidth="1"/>
    <col min="5" max="5" width="4.85546875" customWidth="1"/>
    <col min="6" max="6" width="22.5703125" customWidth="1"/>
    <col min="7" max="7" width="2.5703125" customWidth="1"/>
    <col min="8" max="8" width="17.7109375" customWidth="1"/>
    <col min="9" max="9" width="20.28515625" customWidth="1"/>
    <col min="10" max="10" width="1.42578125" customWidth="1"/>
    <col min="11" max="11" width="20" customWidth="1"/>
    <col min="12" max="12" width="2" customWidth="1"/>
    <col min="13" max="13" width="2.140625" customWidth="1"/>
    <col min="14" max="14" width="4.28515625" customWidth="1"/>
    <col min="15" max="15" width="18" customWidth="1"/>
    <col min="16" max="16" width="6.7109375" customWidth="1"/>
    <col min="17" max="17" width="4.5703125" customWidth="1"/>
    <col min="18" max="18" width="21.5703125" customWidth="1"/>
    <col min="21" max="21" width="18.7109375" customWidth="1"/>
  </cols>
  <sheetData>
    <row r="1" spans="1:22" ht="11.45" customHeight="1" x14ac:dyDescent="0.25">
      <c r="A1" s="96"/>
      <c r="B1" s="97"/>
      <c r="C1" s="98"/>
      <c r="F1" s="113"/>
      <c r="G1" s="113"/>
      <c r="H1" s="113"/>
      <c r="I1" s="113"/>
      <c r="J1" s="113"/>
      <c r="K1" s="113"/>
      <c r="L1" s="113"/>
      <c r="O1" s="9" t="s">
        <v>22</v>
      </c>
    </row>
    <row r="2" spans="1:22" ht="19.5" customHeight="1" x14ac:dyDescent="0.25">
      <c r="E2" s="112"/>
      <c r="F2" s="191" t="s">
        <v>672</v>
      </c>
      <c r="G2" s="191"/>
      <c r="H2" s="191"/>
      <c r="I2" s="191"/>
      <c r="J2" s="191"/>
      <c r="K2" s="191"/>
      <c r="L2" s="191"/>
      <c r="O2" s="3" t="s">
        <v>23</v>
      </c>
      <c r="P2" s="27">
        <v>0.21</v>
      </c>
      <c r="R2" s="3" t="s">
        <v>28</v>
      </c>
      <c r="S2" s="4">
        <v>1018</v>
      </c>
      <c r="T2" s="10" t="s">
        <v>32</v>
      </c>
      <c r="U2" s="2"/>
    </row>
    <row r="3" spans="1:22" ht="14.45" customHeight="1" x14ac:dyDescent="0.25">
      <c r="C3" s="104"/>
      <c r="D3" s="104"/>
      <c r="E3" s="104"/>
      <c r="F3" s="192"/>
      <c r="G3" s="192"/>
      <c r="H3" s="192"/>
      <c r="I3" s="192"/>
      <c r="J3" s="192"/>
      <c r="K3" s="192"/>
      <c r="L3" s="192"/>
      <c r="O3" s="3" t="s">
        <v>24</v>
      </c>
      <c r="P3" s="27">
        <v>0</v>
      </c>
      <c r="R3" s="3" t="s">
        <v>29</v>
      </c>
      <c r="S3" s="4" t="s">
        <v>406</v>
      </c>
      <c r="T3" s="10" t="s">
        <v>33</v>
      </c>
      <c r="U3" s="2"/>
    </row>
    <row r="4" spans="1:22" ht="15" customHeight="1" x14ac:dyDescent="0.25">
      <c r="C4" s="104"/>
      <c r="D4" s="104"/>
      <c r="E4" s="104"/>
      <c r="F4" s="193" t="s">
        <v>282</v>
      </c>
      <c r="G4" s="193"/>
      <c r="H4" s="193"/>
      <c r="I4" s="193"/>
      <c r="J4" s="193"/>
      <c r="K4" s="193"/>
      <c r="L4" s="193"/>
      <c r="R4" s="6" t="s">
        <v>50</v>
      </c>
      <c r="S4" s="7">
        <v>3</v>
      </c>
      <c r="T4" s="11" t="s">
        <v>35</v>
      </c>
      <c r="U4" s="5"/>
    </row>
    <row r="5" spans="1:22" ht="15.6" customHeight="1" x14ac:dyDescent="0.25">
      <c r="C5" s="197"/>
      <c r="D5" s="197"/>
      <c r="E5" s="197"/>
      <c r="F5" s="193" t="s">
        <v>283</v>
      </c>
      <c r="G5" s="193"/>
      <c r="H5" s="193"/>
      <c r="I5" s="193"/>
      <c r="J5" s="193"/>
      <c r="K5" s="193"/>
      <c r="L5" s="193"/>
      <c r="R5" s="6" t="s">
        <v>30</v>
      </c>
      <c r="S5" s="7" t="s">
        <v>5</v>
      </c>
      <c r="T5" s="11" t="s">
        <v>12</v>
      </c>
      <c r="U5" s="5"/>
    </row>
    <row r="6" spans="1:22" ht="14.45" customHeight="1" x14ac:dyDescent="0.25">
      <c r="C6" s="197"/>
      <c r="D6" s="197"/>
      <c r="E6" s="197"/>
      <c r="F6" s="193" t="s">
        <v>280</v>
      </c>
      <c r="G6" s="193"/>
      <c r="H6" s="193"/>
      <c r="I6" s="193"/>
      <c r="J6" s="193"/>
      <c r="K6" s="193"/>
      <c r="L6" s="193"/>
      <c r="R6" s="6" t="s">
        <v>31</v>
      </c>
      <c r="S6" s="7" t="s">
        <v>42</v>
      </c>
      <c r="T6" s="11" t="s">
        <v>34</v>
      </c>
      <c r="U6" s="5"/>
    </row>
    <row r="7" spans="1:22" ht="15.6" customHeight="1" x14ac:dyDescent="0.25">
      <c r="C7" s="52"/>
      <c r="D7" s="49"/>
      <c r="E7" s="50"/>
      <c r="F7" s="198" t="s">
        <v>867</v>
      </c>
      <c r="G7" s="198"/>
      <c r="H7" s="198"/>
      <c r="I7" s="198"/>
      <c r="J7" s="198"/>
      <c r="K7" s="198"/>
      <c r="L7" s="198"/>
      <c r="R7" s="6" t="s">
        <v>0</v>
      </c>
      <c r="S7" s="7" t="s">
        <v>2</v>
      </c>
      <c r="T7" s="11" t="s">
        <v>3</v>
      </c>
      <c r="U7" s="5"/>
    </row>
    <row r="8" spans="1:22" ht="15.6" customHeight="1" x14ac:dyDescent="0.25">
      <c r="B8" s="113"/>
      <c r="C8" s="105"/>
      <c r="D8" s="50"/>
      <c r="E8" s="50"/>
      <c r="F8" s="50"/>
      <c r="G8" s="99"/>
      <c r="H8" s="99"/>
      <c r="I8" s="195" t="s">
        <v>98</v>
      </c>
      <c r="J8" s="195"/>
      <c r="K8" s="195"/>
      <c r="L8" s="195"/>
      <c r="M8" s="105"/>
    </row>
    <row r="9" spans="1:22" ht="15.6" customHeight="1" x14ac:dyDescent="0.25">
      <c r="B9" s="113"/>
      <c r="C9" s="100"/>
      <c r="D9" s="51"/>
      <c r="E9" s="50"/>
      <c r="F9" s="50"/>
      <c r="G9" s="99"/>
      <c r="H9" s="99"/>
      <c r="I9" s="196" t="str">
        <f>VLOOKUP(S2,CLIENTES!A2:C62,2,0)</f>
        <v>LOS GALLEGOS 27-35</v>
      </c>
      <c r="J9" s="196"/>
      <c r="K9" s="196"/>
      <c r="L9" s="196"/>
      <c r="M9" s="105"/>
      <c r="R9" s="6" t="s">
        <v>111</v>
      </c>
    </row>
    <row r="10" spans="1:22" ht="5.0999999999999996" hidden="1" customHeight="1" x14ac:dyDescent="0.25">
      <c r="B10" s="113"/>
      <c r="C10" s="106"/>
      <c r="D10" s="106"/>
      <c r="E10" s="106"/>
      <c r="F10" s="106"/>
      <c r="I10" s="119"/>
      <c r="J10" s="119"/>
      <c r="K10" s="119"/>
      <c r="L10" s="119"/>
      <c r="M10" s="103"/>
    </row>
    <row r="11" spans="1:22" ht="15.75" customHeight="1" x14ac:dyDescent="0.25">
      <c r="B11" s="114"/>
      <c r="C11" s="106"/>
      <c r="D11" s="106"/>
      <c r="E11" s="106"/>
      <c r="F11" s="106"/>
      <c r="I11" s="195" t="str">
        <f>VLOOKUP(S2,CLIENTES!A2:C62,3,0)</f>
        <v>CALLE GALLEGOS 27-35</v>
      </c>
      <c r="J11" s="195"/>
      <c r="K11" s="195"/>
      <c r="L11" s="195"/>
      <c r="M11" s="105"/>
    </row>
    <row r="12" spans="1:22" ht="15.6" customHeight="1" x14ac:dyDescent="0.25">
      <c r="B12" s="199" t="s">
        <v>281</v>
      </c>
      <c r="C12" s="199"/>
      <c r="D12" s="199"/>
      <c r="E12" s="199"/>
      <c r="F12" s="120">
        <v>20252112</v>
      </c>
      <c r="I12" s="195" t="str">
        <f>VLOOKUP(S2,CLIENTES!A2:H62,8,0)</f>
        <v>28032 - VICALVARO</v>
      </c>
      <c r="J12" s="195"/>
      <c r="K12" s="195"/>
      <c r="L12" s="195"/>
      <c r="M12" s="105"/>
      <c r="R12" s="105"/>
      <c r="S12" s="105"/>
      <c r="T12" s="105"/>
      <c r="U12" s="105"/>
      <c r="V12" s="105"/>
    </row>
    <row r="13" spans="1:22" ht="15.6" customHeight="1" x14ac:dyDescent="0.25">
      <c r="B13" s="200" t="s">
        <v>279</v>
      </c>
      <c r="C13" s="200"/>
      <c r="D13" s="200"/>
      <c r="E13" s="200"/>
      <c r="F13" s="121">
        <f ca="1">TODAY()</f>
        <v>45849</v>
      </c>
      <c r="I13" s="195" t="str">
        <f>VLOOKUP(S2,CLIENTES!A2:E62,5,0)</f>
        <v>MADRID</v>
      </c>
      <c r="J13" s="195"/>
      <c r="K13" s="195"/>
      <c r="L13" s="195"/>
      <c r="R13" s="105"/>
      <c r="S13" s="105"/>
      <c r="T13" s="105"/>
      <c r="U13" s="105"/>
      <c r="V13" s="105"/>
    </row>
    <row r="14" spans="1:22" ht="17.45" customHeight="1" x14ac:dyDescent="0.25">
      <c r="C14" s="201"/>
      <c r="D14" s="201"/>
      <c r="E14" s="201"/>
      <c r="F14" s="201"/>
      <c r="H14" s="50"/>
      <c r="I14" s="50"/>
      <c r="J14" s="50"/>
      <c r="K14" s="50"/>
      <c r="R14" s="103"/>
      <c r="S14" s="103"/>
      <c r="T14" s="103"/>
      <c r="U14" s="103"/>
      <c r="V14" s="103"/>
    </row>
    <row r="15" spans="1:22" ht="14.45" hidden="1" customHeight="1" x14ac:dyDescent="0.25">
      <c r="B15" s="194"/>
      <c r="C15" s="194"/>
      <c r="D15" s="194"/>
      <c r="E15" s="194"/>
      <c r="H15" s="144"/>
      <c r="I15" s="108"/>
      <c r="J15" s="50"/>
      <c r="K15" s="109"/>
      <c r="R15" s="105"/>
      <c r="S15" s="105"/>
      <c r="T15" s="105"/>
      <c r="U15" s="105"/>
      <c r="V15" s="105"/>
    </row>
    <row r="16" spans="1:22" ht="14.45" hidden="1" customHeight="1" x14ac:dyDescent="0.25">
      <c r="B16" s="110"/>
      <c r="C16" s="110"/>
      <c r="D16" s="110"/>
      <c r="E16" s="110"/>
      <c r="H16" s="107"/>
      <c r="I16" s="108"/>
      <c r="J16" s="50"/>
      <c r="K16" s="109"/>
      <c r="R16" s="105"/>
      <c r="S16" s="105"/>
      <c r="T16" s="105"/>
      <c r="U16" s="105"/>
      <c r="V16" s="105"/>
    </row>
    <row r="17" spans="1:13" hidden="1" x14ac:dyDescent="0.25"/>
    <row r="18" spans="1:13" s="50" customFormat="1" x14ac:dyDescent="0.25">
      <c r="B18" s="122" t="s">
        <v>286</v>
      </c>
      <c r="H18" s="123" t="s">
        <v>285</v>
      </c>
      <c r="I18" s="123" t="s">
        <v>284</v>
      </c>
      <c r="K18" s="138" t="s">
        <v>43</v>
      </c>
    </row>
    <row r="19" spans="1:13" s="130" customFormat="1" ht="44.1" customHeight="1" x14ac:dyDescent="0.25">
      <c r="A19" s="129"/>
      <c r="B19" s="185" t="s">
        <v>871</v>
      </c>
      <c r="C19" s="186"/>
      <c r="D19" s="186"/>
      <c r="E19" s="186"/>
      <c r="F19" s="186"/>
      <c r="G19" s="186"/>
      <c r="H19" s="131">
        <v>652</v>
      </c>
      <c r="I19" s="141">
        <v>1</v>
      </c>
      <c r="J19" s="129"/>
      <c r="K19" s="132">
        <f>H19*I19</f>
        <v>652</v>
      </c>
      <c r="L19" s="129"/>
      <c r="M19" s="129"/>
    </row>
    <row r="20" spans="1:13" s="130" customFormat="1" ht="44.1" customHeight="1" x14ac:dyDescent="0.25">
      <c r="A20" s="135"/>
      <c r="B20" s="188" t="s">
        <v>872</v>
      </c>
      <c r="C20" s="187"/>
      <c r="D20" s="187"/>
      <c r="E20" s="187"/>
      <c r="F20" s="187"/>
      <c r="G20" s="187"/>
      <c r="H20" s="136">
        <v>467</v>
      </c>
      <c r="I20" s="140">
        <v>1</v>
      </c>
      <c r="J20" s="135"/>
      <c r="K20" s="137">
        <f>H20*I20</f>
        <v>467</v>
      </c>
      <c r="L20" s="135"/>
      <c r="M20" s="135"/>
    </row>
    <row r="21" spans="1:13" s="130" customFormat="1" ht="44.1" hidden="1" customHeight="1" x14ac:dyDescent="0.25">
      <c r="A21" s="129"/>
      <c r="B21" s="185"/>
      <c r="C21" s="186"/>
      <c r="D21" s="186"/>
      <c r="E21" s="186"/>
      <c r="F21" s="186"/>
      <c r="G21" s="186"/>
      <c r="H21" s="131"/>
      <c r="I21" s="141"/>
      <c r="J21" s="129"/>
      <c r="K21" s="132"/>
      <c r="L21" s="129"/>
      <c r="M21" s="129"/>
    </row>
    <row r="22" spans="1:13" s="130" customFormat="1" ht="44.1" hidden="1" customHeight="1" x14ac:dyDescent="0.25">
      <c r="A22" s="135"/>
      <c r="B22" s="188"/>
      <c r="C22" s="187"/>
      <c r="D22" s="187"/>
      <c r="E22" s="187"/>
      <c r="F22" s="187"/>
      <c r="G22" s="187"/>
      <c r="H22" s="136"/>
      <c r="I22" s="140"/>
      <c r="J22" s="135"/>
      <c r="K22" s="137"/>
      <c r="L22" s="135"/>
      <c r="M22" s="135"/>
    </row>
    <row r="23" spans="1:13" s="130" customFormat="1" ht="44.1" hidden="1" customHeight="1" x14ac:dyDescent="0.25">
      <c r="A23" s="129"/>
      <c r="B23" s="185"/>
      <c r="C23" s="186"/>
      <c r="D23" s="186"/>
      <c r="E23" s="186"/>
      <c r="F23" s="186"/>
      <c r="G23" s="186"/>
      <c r="H23" s="131"/>
      <c r="I23" s="141"/>
      <c r="J23" s="129"/>
      <c r="K23" s="132"/>
      <c r="L23" s="129"/>
      <c r="M23" s="129"/>
    </row>
    <row r="24" spans="1:13" s="130" customFormat="1" ht="44.1" hidden="1" customHeight="1" x14ac:dyDescent="0.25">
      <c r="A24" s="135"/>
      <c r="B24" s="188"/>
      <c r="C24" s="187"/>
      <c r="D24" s="187"/>
      <c r="E24" s="187"/>
      <c r="F24" s="187"/>
      <c r="G24" s="187"/>
      <c r="H24" s="136"/>
      <c r="I24" s="140"/>
      <c r="J24" s="135"/>
      <c r="K24" s="137"/>
      <c r="L24" s="135"/>
      <c r="M24" s="135"/>
    </row>
    <row r="25" spans="1:13" s="130" customFormat="1" ht="15" hidden="1" customHeight="1" x14ac:dyDescent="0.25">
      <c r="A25" s="129"/>
      <c r="B25" s="186"/>
      <c r="C25" s="186"/>
      <c r="D25" s="186"/>
      <c r="E25" s="186"/>
      <c r="F25" s="186"/>
      <c r="G25" s="186"/>
      <c r="H25" s="131"/>
      <c r="I25" s="141"/>
      <c r="J25" s="129"/>
      <c r="K25" s="132"/>
      <c r="L25" s="129"/>
      <c r="M25" s="129"/>
    </row>
    <row r="26" spans="1:13" s="130" customFormat="1" ht="15" hidden="1" customHeight="1" x14ac:dyDescent="0.25">
      <c r="A26" s="135"/>
      <c r="B26" s="187"/>
      <c r="C26" s="187"/>
      <c r="D26" s="187"/>
      <c r="E26" s="187"/>
      <c r="F26" s="187"/>
      <c r="G26" s="187"/>
      <c r="H26" s="136"/>
      <c r="I26" s="140"/>
      <c r="J26" s="135"/>
      <c r="K26" s="137"/>
      <c r="L26" s="135"/>
      <c r="M26" s="135"/>
    </row>
    <row r="27" spans="1:13" s="130" customFormat="1" ht="15" hidden="1" customHeight="1" x14ac:dyDescent="0.25">
      <c r="A27" s="129"/>
      <c r="B27" s="186"/>
      <c r="C27" s="186"/>
      <c r="D27" s="186"/>
      <c r="E27" s="186"/>
      <c r="F27" s="186"/>
      <c r="G27" s="186"/>
      <c r="H27" s="131"/>
      <c r="I27" s="141"/>
      <c r="J27" s="129"/>
      <c r="K27" s="132"/>
      <c r="L27" s="129"/>
      <c r="M27" s="129"/>
    </row>
    <row r="28" spans="1:13" s="130" customFormat="1" ht="15" hidden="1" customHeight="1" x14ac:dyDescent="0.25">
      <c r="A28" s="135"/>
      <c r="B28" s="187"/>
      <c r="C28" s="187"/>
      <c r="D28" s="187"/>
      <c r="E28" s="187"/>
      <c r="F28" s="187"/>
      <c r="G28" s="187"/>
      <c r="H28" s="136"/>
      <c r="I28" s="140"/>
      <c r="J28" s="135"/>
      <c r="K28" s="137"/>
      <c r="L28" s="135"/>
      <c r="M28" s="135"/>
    </row>
    <row r="29" spans="1:13" s="130" customFormat="1" ht="15" hidden="1" customHeight="1" x14ac:dyDescent="0.25">
      <c r="A29" s="129"/>
      <c r="B29" s="186"/>
      <c r="C29" s="186"/>
      <c r="D29" s="186"/>
      <c r="E29" s="186"/>
      <c r="F29" s="186"/>
      <c r="G29" s="186"/>
      <c r="H29" s="131"/>
      <c r="I29" s="141"/>
      <c r="J29" s="129"/>
      <c r="K29" s="132"/>
      <c r="L29" s="129"/>
      <c r="M29" s="129"/>
    </row>
    <row r="30" spans="1:13" s="130" customFormat="1" ht="15" hidden="1" customHeight="1" x14ac:dyDescent="0.25">
      <c r="A30" s="135"/>
      <c r="B30" s="187"/>
      <c r="C30" s="187"/>
      <c r="D30" s="187"/>
      <c r="E30" s="187"/>
      <c r="F30" s="187"/>
      <c r="G30" s="187"/>
      <c r="H30" s="136"/>
      <c r="I30" s="140"/>
      <c r="J30" s="135"/>
      <c r="K30" s="137"/>
      <c r="L30" s="135"/>
      <c r="M30" s="135"/>
    </row>
    <row r="31" spans="1:13" s="130" customFormat="1" ht="15" hidden="1" customHeight="1" x14ac:dyDescent="0.25">
      <c r="A31" s="129"/>
      <c r="B31" s="186"/>
      <c r="C31" s="186"/>
      <c r="D31" s="186"/>
      <c r="E31" s="186"/>
      <c r="F31" s="186"/>
      <c r="G31" s="186"/>
      <c r="H31" s="131"/>
      <c r="I31" s="141"/>
      <c r="J31" s="129"/>
      <c r="K31" s="132"/>
      <c r="L31" s="129"/>
      <c r="M31" s="129"/>
    </row>
    <row r="32" spans="1:13" s="130" customFormat="1" ht="15" hidden="1" customHeight="1" x14ac:dyDescent="0.25">
      <c r="A32" s="135"/>
      <c r="B32" s="187"/>
      <c r="C32" s="187"/>
      <c r="D32" s="187"/>
      <c r="E32" s="187"/>
      <c r="F32" s="187"/>
      <c r="G32" s="187"/>
      <c r="H32" s="136"/>
      <c r="I32" s="140"/>
      <c r="J32" s="135"/>
      <c r="K32" s="137"/>
      <c r="L32" s="135"/>
      <c r="M32" s="135"/>
    </row>
    <row r="33" spans="1:13" s="130" customFormat="1" ht="15" hidden="1" customHeight="1" x14ac:dyDescent="0.25">
      <c r="A33" s="129"/>
      <c r="B33" s="186"/>
      <c r="C33" s="186"/>
      <c r="D33" s="186"/>
      <c r="E33" s="186"/>
      <c r="F33" s="186"/>
      <c r="G33" s="186"/>
      <c r="H33" s="131"/>
      <c r="I33" s="141"/>
      <c r="J33" s="129"/>
      <c r="K33" s="132"/>
      <c r="L33" s="129"/>
      <c r="M33" s="129"/>
    </row>
    <row r="34" spans="1:13" s="130" customFormat="1" ht="15" hidden="1" customHeight="1" x14ac:dyDescent="0.25">
      <c r="A34" s="135"/>
      <c r="B34" s="187"/>
      <c r="C34" s="187"/>
      <c r="D34" s="187"/>
      <c r="E34" s="187"/>
      <c r="F34" s="187"/>
      <c r="G34" s="187"/>
      <c r="H34" s="136"/>
      <c r="I34" s="140"/>
      <c r="J34" s="135"/>
      <c r="K34" s="137"/>
      <c r="L34" s="135"/>
      <c r="M34" s="135"/>
    </row>
    <row r="35" spans="1:13" s="130" customFormat="1" ht="15" hidden="1" customHeight="1" x14ac:dyDescent="0.25">
      <c r="A35" s="129"/>
      <c r="B35" s="186"/>
      <c r="C35" s="186"/>
      <c r="D35" s="186"/>
      <c r="E35" s="186"/>
      <c r="F35" s="186"/>
      <c r="G35" s="186"/>
      <c r="H35" s="131"/>
      <c r="I35" s="141"/>
      <c r="J35" s="129"/>
      <c r="K35" s="132"/>
      <c r="L35" s="129"/>
      <c r="M35" s="129"/>
    </row>
    <row r="36" spans="1:13" s="130" customFormat="1" ht="15" hidden="1" customHeight="1" x14ac:dyDescent="0.25">
      <c r="A36" s="135"/>
      <c r="B36" s="187"/>
      <c r="C36" s="187"/>
      <c r="D36" s="187"/>
      <c r="E36" s="187"/>
      <c r="F36" s="187"/>
      <c r="G36" s="187"/>
      <c r="H36" s="136"/>
      <c r="I36" s="140"/>
      <c r="J36" s="135"/>
      <c r="K36" s="137"/>
      <c r="L36" s="135"/>
      <c r="M36" s="135"/>
    </row>
    <row r="37" spans="1:13" s="130" customFormat="1" ht="15" hidden="1" customHeight="1" x14ac:dyDescent="0.25">
      <c r="A37" s="129"/>
      <c r="B37" s="186"/>
      <c r="C37" s="186"/>
      <c r="D37" s="186"/>
      <c r="E37" s="186"/>
      <c r="F37" s="186"/>
      <c r="G37" s="186"/>
      <c r="H37" s="131"/>
      <c r="I37" s="141"/>
      <c r="J37" s="129"/>
      <c r="K37" s="132"/>
      <c r="L37" s="129"/>
      <c r="M37" s="129"/>
    </row>
    <row r="38" spans="1:13" s="130" customFormat="1" ht="15" hidden="1" customHeight="1" x14ac:dyDescent="0.25">
      <c r="A38" s="135"/>
      <c r="B38" s="187"/>
      <c r="C38" s="187"/>
      <c r="D38" s="187"/>
      <c r="E38" s="187"/>
      <c r="F38" s="187"/>
      <c r="G38" s="187"/>
      <c r="H38" s="136"/>
      <c r="I38" s="140"/>
      <c r="J38" s="135"/>
      <c r="K38" s="137"/>
      <c r="L38" s="135"/>
      <c r="M38" s="135"/>
    </row>
    <row r="39" spans="1:13" s="130" customFormat="1" ht="15" hidden="1" customHeight="1" x14ac:dyDescent="0.25">
      <c r="A39" s="129"/>
      <c r="B39" s="186"/>
      <c r="C39" s="186"/>
      <c r="D39" s="186"/>
      <c r="E39" s="186"/>
      <c r="F39" s="186"/>
      <c r="G39" s="186"/>
      <c r="H39" s="131"/>
      <c r="I39" s="141"/>
      <c r="J39" s="129"/>
      <c r="K39" s="132"/>
      <c r="L39" s="129"/>
      <c r="M39" s="129"/>
    </row>
    <row r="40" spans="1:13" s="130" customFormat="1" ht="15" hidden="1" customHeight="1" x14ac:dyDescent="0.25">
      <c r="A40" s="135"/>
      <c r="B40" s="187"/>
      <c r="C40" s="187"/>
      <c r="D40" s="187"/>
      <c r="E40" s="187"/>
      <c r="F40" s="187"/>
      <c r="G40" s="187"/>
      <c r="H40" s="136"/>
      <c r="I40" s="140"/>
      <c r="J40" s="135"/>
      <c r="K40" s="137"/>
      <c r="L40" s="135"/>
      <c r="M40" s="135"/>
    </row>
    <row r="41" spans="1:13" s="130" customFormat="1" ht="15" hidden="1" customHeight="1" x14ac:dyDescent="0.25">
      <c r="A41" s="129"/>
      <c r="B41" s="186"/>
      <c r="C41" s="186"/>
      <c r="D41" s="186"/>
      <c r="E41" s="186"/>
      <c r="F41" s="186"/>
      <c r="G41" s="186"/>
      <c r="H41" s="131"/>
      <c r="I41" s="141"/>
      <c r="J41" s="129"/>
      <c r="K41" s="132"/>
      <c r="L41" s="129"/>
      <c r="M41" s="129"/>
    </row>
    <row r="42" spans="1:13" s="130" customFormat="1" ht="15" hidden="1" customHeight="1" x14ac:dyDescent="0.25">
      <c r="A42" s="135"/>
      <c r="B42" s="187"/>
      <c r="C42" s="187"/>
      <c r="D42" s="187"/>
      <c r="E42" s="187"/>
      <c r="F42" s="187"/>
      <c r="G42" s="187"/>
      <c r="H42" s="136"/>
      <c r="I42" s="140"/>
      <c r="J42" s="135"/>
      <c r="K42" s="137"/>
      <c r="L42" s="135"/>
      <c r="M42" s="135"/>
    </row>
    <row r="43" spans="1:13" s="130" customFormat="1" ht="15" hidden="1" customHeight="1" x14ac:dyDescent="0.25">
      <c r="A43" s="129"/>
      <c r="B43" s="186"/>
      <c r="C43" s="186"/>
      <c r="D43" s="186"/>
      <c r="E43" s="186"/>
      <c r="F43" s="186"/>
      <c r="G43" s="186"/>
      <c r="H43" s="131"/>
      <c r="I43" s="141"/>
      <c r="J43" s="129"/>
      <c r="K43" s="132"/>
      <c r="L43" s="129"/>
      <c r="M43" s="129"/>
    </row>
    <row r="44" spans="1:13" s="130" customFormat="1" ht="15" hidden="1" customHeight="1" x14ac:dyDescent="0.25">
      <c r="A44" s="135"/>
      <c r="B44" s="187"/>
      <c r="C44" s="187"/>
      <c r="D44" s="187"/>
      <c r="E44" s="187"/>
      <c r="F44" s="187"/>
      <c r="G44" s="187"/>
      <c r="H44" s="136"/>
      <c r="I44" s="140"/>
      <c r="J44" s="135"/>
      <c r="K44" s="137"/>
      <c r="L44" s="135"/>
      <c r="M44" s="135"/>
    </row>
    <row r="45" spans="1:13" s="130" customFormat="1" ht="15" hidden="1" customHeight="1" x14ac:dyDescent="0.25">
      <c r="A45" s="129"/>
      <c r="B45" s="186"/>
      <c r="C45" s="186"/>
      <c r="D45" s="186"/>
      <c r="E45" s="186"/>
      <c r="F45" s="186"/>
      <c r="G45" s="186"/>
      <c r="H45" s="131"/>
      <c r="I45" s="141"/>
      <c r="J45" s="129"/>
      <c r="K45" s="132"/>
      <c r="L45" s="129"/>
      <c r="M45" s="129"/>
    </row>
    <row r="46" spans="1:13" s="130" customFormat="1" ht="15" hidden="1" customHeight="1" x14ac:dyDescent="0.25">
      <c r="A46" s="135"/>
      <c r="B46" s="187"/>
      <c r="C46" s="187"/>
      <c r="D46" s="187"/>
      <c r="E46" s="187"/>
      <c r="F46" s="187"/>
      <c r="G46" s="187"/>
      <c r="H46" s="136"/>
      <c r="I46" s="140"/>
      <c r="J46" s="135"/>
      <c r="K46" s="137"/>
      <c r="L46" s="135"/>
      <c r="M46" s="135"/>
    </row>
    <row r="47" spans="1:13" s="130" customFormat="1" ht="15" hidden="1" customHeight="1" x14ac:dyDescent="0.25">
      <c r="A47" s="129"/>
      <c r="B47" s="186"/>
      <c r="C47" s="186"/>
      <c r="D47" s="186"/>
      <c r="E47" s="186"/>
      <c r="F47" s="186"/>
      <c r="G47" s="186"/>
      <c r="H47" s="131"/>
      <c r="I47" s="141"/>
      <c r="J47" s="129"/>
      <c r="K47" s="132"/>
      <c r="L47" s="129"/>
      <c r="M47" s="129"/>
    </row>
    <row r="48" spans="1:13" s="130" customFormat="1" ht="15" hidden="1" customHeight="1" x14ac:dyDescent="0.25">
      <c r="A48" s="135"/>
      <c r="B48" s="187"/>
      <c r="C48" s="187"/>
      <c r="D48" s="187"/>
      <c r="E48" s="187"/>
      <c r="F48" s="187"/>
      <c r="G48" s="187"/>
      <c r="H48" s="136"/>
      <c r="I48" s="140"/>
      <c r="J48" s="135"/>
      <c r="K48" s="137"/>
      <c r="L48" s="135"/>
      <c r="M48" s="135"/>
    </row>
    <row r="49" spans="1:13" s="130" customFormat="1" ht="15" hidden="1" customHeight="1" x14ac:dyDescent="0.25">
      <c r="A49" s="129"/>
      <c r="B49" s="186"/>
      <c r="C49" s="186"/>
      <c r="D49" s="186"/>
      <c r="E49" s="186"/>
      <c r="F49" s="186"/>
      <c r="G49" s="186"/>
      <c r="H49" s="131"/>
      <c r="I49" s="141"/>
      <c r="J49" s="129"/>
      <c r="K49" s="132"/>
      <c r="L49" s="129"/>
      <c r="M49" s="129"/>
    </row>
    <row r="50" spans="1:13" s="130" customFormat="1" ht="15" hidden="1" customHeight="1" x14ac:dyDescent="0.25">
      <c r="A50" s="135"/>
      <c r="B50" s="187"/>
      <c r="C50" s="187"/>
      <c r="D50" s="187"/>
      <c r="E50" s="187"/>
      <c r="F50" s="187"/>
      <c r="G50" s="187"/>
      <c r="H50" s="136"/>
      <c r="I50" s="140"/>
      <c r="J50" s="135"/>
      <c r="K50" s="137"/>
      <c r="L50" s="135"/>
      <c r="M50" s="135"/>
    </row>
    <row r="51" spans="1:13" s="130" customFormat="1" ht="15" hidden="1" customHeight="1" x14ac:dyDescent="0.25">
      <c r="A51" s="129"/>
      <c r="B51" s="186"/>
      <c r="C51" s="186"/>
      <c r="D51" s="186"/>
      <c r="E51" s="186"/>
      <c r="F51" s="186"/>
      <c r="G51" s="186"/>
      <c r="H51" s="131"/>
      <c r="I51" s="141"/>
      <c r="J51" s="129"/>
      <c r="K51" s="132"/>
      <c r="L51" s="129"/>
      <c r="M51" s="129"/>
    </row>
    <row r="52" spans="1:13" s="130" customFormat="1" ht="15" hidden="1" customHeight="1" x14ac:dyDescent="0.25">
      <c r="A52" s="135"/>
      <c r="B52" s="187"/>
      <c r="C52" s="187"/>
      <c r="D52" s="187"/>
      <c r="E52" s="187"/>
      <c r="F52" s="187"/>
      <c r="G52" s="187"/>
      <c r="H52" s="136"/>
      <c r="I52" s="140"/>
      <c r="J52" s="135"/>
      <c r="K52" s="137"/>
      <c r="L52" s="135"/>
      <c r="M52" s="135"/>
    </row>
    <row r="53" spans="1:13" s="130" customFormat="1" ht="15" hidden="1" customHeight="1" x14ac:dyDescent="0.25">
      <c r="A53" s="129"/>
      <c r="B53" s="186"/>
      <c r="C53" s="186"/>
      <c r="D53" s="186"/>
      <c r="E53" s="186"/>
      <c r="F53" s="186"/>
      <c r="G53" s="186"/>
      <c r="H53" s="131"/>
      <c r="I53" s="141"/>
      <c r="J53" s="129"/>
      <c r="K53" s="132"/>
      <c r="L53" s="129"/>
      <c r="M53" s="129"/>
    </row>
    <row r="54" spans="1:13" s="130" customFormat="1" ht="15" hidden="1" customHeight="1" x14ac:dyDescent="0.25">
      <c r="A54" s="135"/>
      <c r="B54" s="187"/>
      <c r="C54" s="187"/>
      <c r="D54" s="187"/>
      <c r="E54" s="187"/>
      <c r="F54" s="187"/>
      <c r="G54" s="187"/>
      <c r="H54" s="136"/>
      <c r="I54" s="140"/>
      <c r="J54" s="135"/>
      <c r="K54" s="137"/>
      <c r="L54" s="135"/>
      <c r="M54" s="135"/>
    </row>
    <row r="55" spans="1:13" s="130" customFormat="1" ht="15" hidden="1" customHeight="1" x14ac:dyDescent="0.25">
      <c r="A55" s="129"/>
      <c r="B55" s="186"/>
      <c r="C55" s="186"/>
      <c r="D55" s="186"/>
      <c r="E55" s="186"/>
      <c r="F55" s="186"/>
      <c r="G55" s="186"/>
      <c r="H55" s="131"/>
      <c r="I55" s="141"/>
      <c r="J55" s="129"/>
      <c r="K55" s="132"/>
      <c r="L55" s="129"/>
      <c r="M55" s="129"/>
    </row>
    <row r="56" spans="1:13" s="130" customFormat="1" ht="15" hidden="1" customHeight="1" x14ac:dyDescent="0.25">
      <c r="A56" s="135"/>
      <c r="B56" s="187"/>
      <c r="C56" s="187"/>
      <c r="D56" s="187"/>
      <c r="E56" s="187"/>
      <c r="F56" s="187"/>
      <c r="G56" s="187"/>
      <c r="H56" s="136"/>
      <c r="I56" s="140"/>
      <c r="J56" s="135"/>
      <c r="K56" s="137"/>
      <c r="L56" s="135"/>
      <c r="M56" s="135"/>
    </row>
    <row r="57" spans="1:13" s="130" customFormat="1" ht="15" hidden="1" customHeight="1" x14ac:dyDescent="0.25">
      <c r="A57" s="129"/>
      <c r="B57" s="186"/>
      <c r="C57" s="186"/>
      <c r="D57" s="186"/>
      <c r="E57" s="186"/>
      <c r="F57" s="186"/>
      <c r="G57" s="186"/>
      <c r="H57" s="131"/>
      <c r="I57" s="141"/>
      <c r="J57" s="129"/>
      <c r="K57" s="132"/>
      <c r="L57" s="129"/>
      <c r="M57" s="129"/>
    </row>
    <row r="58" spans="1:13" s="130" customFormat="1" ht="15" hidden="1" customHeight="1" x14ac:dyDescent="0.25">
      <c r="A58" s="135"/>
      <c r="B58" s="187"/>
      <c r="C58" s="187"/>
      <c r="D58" s="187"/>
      <c r="E58" s="187"/>
      <c r="F58" s="187"/>
      <c r="G58" s="187"/>
      <c r="H58" s="136"/>
      <c r="I58" s="140"/>
      <c r="J58" s="135"/>
      <c r="K58" s="137"/>
      <c r="L58" s="135"/>
      <c r="M58" s="135"/>
    </row>
    <row r="59" spans="1:13" s="130" customFormat="1" ht="15" hidden="1" customHeight="1" x14ac:dyDescent="0.25">
      <c r="A59" s="129"/>
      <c r="B59" s="186"/>
      <c r="C59" s="186"/>
      <c r="D59" s="186"/>
      <c r="E59" s="186"/>
      <c r="F59" s="186"/>
      <c r="G59" s="186"/>
      <c r="H59" s="131"/>
      <c r="I59" s="141"/>
      <c r="J59" s="129"/>
      <c r="K59" s="132"/>
      <c r="L59" s="129"/>
      <c r="M59" s="129"/>
    </row>
    <row r="60" spans="1:13" s="130" customFormat="1" ht="15" hidden="1" customHeight="1" x14ac:dyDescent="0.25">
      <c r="A60" s="135"/>
      <c r="B60" s="187"/>
      <c r="C60" s="187"/>
      <c r="D60" s="187"/>
      <c r="E60" s="187"/>
      <c r="F60" s="187"/>
      <c r="G60" s="187"/>
      <c r="H60" s="136"/>
      <c r="I60" s="140"/>
      <c r="J60" s="135"/>
      <c r="K60" s="137"/>
      <c r="L60" s="135"/>
      <c r="M60" s="135"/>
    </row>
    <row r="61" spans="1:13" s="130" customFormat="1" ht="15" hidden="1" customHeight="1" x14ac:dyDescent="0.25">
      <c r="A61" s="129"/>
      <c r="B61" s="186"/>
      <c r="C61" s="186"/>
      <c r="D61" s="186"/>
      <c r="E61" s="186"/>
      <c r="F61" s="186"/>
      <c r="G61" s="186"/>
      <c r="H61" s="131"/>
      <c r="I61" s="141"/>
      <c r="J61" s="129"/>
      <c r="K61" s="132"/>
      <c r="L61" s="129"/>
      <c r="M61" s="129"/>
    </row>
    <row r="62" spans="1:13" s="130" customFormat="1" ht="15" hidden="1" customHeight="1" x14ac:dyDescent="0.25">
      <c r="A62" s="135"/>
      <c r="B62" s="187"/>
      <c r="C62" s="187"/>
      <c r="D62" s="187"/>
      <c r="E62" s="187"/>
      <c r="F62" s="187"/>
      <c r="G62" s="187"/>
      <c r="H62" s="136"/>
      <c r="I62" s="140"/>
      <c r="J62" s="135"/>
      <c r="K62" s="137"/>
      <c r="L62" s="135"/>
      <c r="M62" s="135"/>
    </row>
    <row r="63" spans="1:13" s="130" customFormat="1" ht="15" hidden="1" customHeight="1" x14ac:dyDescent="0.25">
      <c r="A63" s="129"/>
      <c r="B63" s="186"/>
      <c r="C63" s="186"/>
      <c r="D63" s="186"/>
      <c r="E63" s="186"/>
      <c r="F63" s="186"/>
      <c r="G63" s="186"/>
      <c r="H63" s="131"/>
      <c r="I63" s="141"/>
      <c r="J63" s="129"/>
      <c r="K63" s="132"/>
      <c r="L63" s="129"/>
      <c r="M63" s="129"/>
    </row>
    <row r="64" spans="1:13" s="130" customFormat="1" ht="15" hidden="1" customHeight="1" x14ac:dyDescent="0.25">
      <c r="A64" s="135"/>
      <c r="B64" s="187"/>
      <c r="C64" s="187"/>
      <c r="D64" s="187"/>
      <c r="E64" s="187"/>
      <c r="F64" s="187"/>
      <c r="G64" s="187"/>
      <c r="H64" s="136"/>
      <c r="I64" s="140"/>
      <c r="J64" s="135"/>
      <c r="K64" s="137"/>
      <c r="L64" s="135"/>
      <c r="M64" s="135"/>
    </row>
    <row r="65" spans="1:13" s="130" customFormat="1" ht="15" hidden="1" customHeight="1" x14ac:dyDescent="0.25">
      <c r="A65" s="129"/>
      <c r="B65" s="186"/>
      <c r="C65" s="186"/>
      <c r="D65" s="186"/>
      <c r="E65" s="186"/>
      <c r="F65" s="186"/>
      <c r="G65" s="186"/>
      <c r="H65" s="131"/>
      <c r="I65" s="141"/>
      <c r="J65" s="129"/>
      <c r="K65" s="132"/>
      <c r="L65" s="129"/>
      <c r="M65" s="129"/>
    </row>
    <row r="66" spans="1:13" s="130" customFormat="1" ht="15" hidden="1" customHeight="1" x14ac:dyDescent="0.25">
      <c r="A66" s="135"/>
      <c r="B66" s="187"/>
      <c r="C66" s="187"/>
      <c r="D66" s="187"/>
      <c r="E66" s="187"/>
      <c r="F66" s="187"/>
      <c r="G66" s="187"/>
      <c r="H66" s="136"/>
      <c r="I66" s="140"/>
      <c r="J66" s="135"/>
      <c r="K66" s="137"/>
      <c r="L66" s="135"/>
      <c r="M66" s="135"/>
    </row>
    <row r="67" spans="1:13" s="130" customFormat="1" ht="15" hidden="1" customHeight="1" x14ac:dyDescent="0.25">
      <c r="A67" s="129"/>
      <c r="B67" s="186"/>
      <c r="C67" s="186"/>
      <c r="D67" s="186"/>
      <c r="E67" s="186"/>
      <c r="F67" s="186"/>
      <c r="G67" s="186"/>
      <c r="H67" s="131"/>
      <c r="I67" s="141"/>
      <c r="J67" s="129"/>
      <c r="K67" s="132"/>
      <c r="L67" s="129"/>
      <c r="M67" s="129"/>
    </row>
    <row r="68" spans="1:13" s="130" customFormat="1" ht="15" hidden="1" customHeight="1" x14ac:dyDescent="0.25">
      <c r="A68" s="135"/>
      <c r="B68" s="187"/>
      <c r="C68" s="187"/>
      <c r="D68" s="187"/>
      <c r="E68" s="187"/>
      <c r="F68" s="187"/>
      <c r="G68" s="187"/>
      <c r="H68" s="136"/>
      <c r="I68" s="140"/>
      <c r="J68" s="135"/>
      <c r="K68" s="137"/>
      <c r="L68" s="135"/>
      <c r="M68" s="135"/>
    </row>
    <row r="69" spans="1:13" s="130" customFormat="1" ht="15" hidden="1" customHeight="1" x14ac:dyDescent="0.25">
      <c r="A69" s="129"/>
      <c r="B69" s="186"/>
      <c r="C69" s="186"/>
      <c r="D69" s="186"/>
      <c r="E69" s="186"/>
      <c r="F69" s="186"/>
      <c r="G69" s="186"/>
      <c r="H69" s="131"/>
      <c r="I69" s="141"/>
      <c r="J69" s="129"/>
      <c r="K69" s="132"/>
      <c r="L69" s="129"/>
      <c r="M69" s="129"/>
    </row>
    <row r="70" spans="1:13" s="130" customFormat="1" ht="15" hidden="1" customHeight="1" x14ac:dyDescent="0.25">
      <c r="A70" s="135"/>
      <c r="B70" s="187"/>
      <c r="C70" s="187"/>
      <c r="D70" s="187"/>
      <c r="E70" s="187"/>
      <c r="F70" s="187"/>
      <c r="G70" s="187"/>
      <c r="H70" s="136"/>
      <c r="I70" s="140"/>
      <c r="J70" s="135"/>
      <c r="K70" s="137"/>
      <c r="L70" s="135"/>
      <c r="M70" s="135"/>
    </row>
    <row r="71" spans="1:13" s="130" customFormat="1" ht="15" hidden="1" customHeight="1" x14ac:dyDescent="0.25">
      <c r="A71" s="129"/>
      <c r="B71" s="186"/>
      <c r="C71" s="186"/>
      <c r="D71" s="186"/>
      <c r="E71" s="186"/>
      <c r="F71" s="186"/>
      <c r="G71" s="186"/>
      <c r="H71" s="131"/>
      <c r="I71" s="141"/>
      <c r="J71" s="129"/>
      <c r="K71" s="132"/>
      <c r="L71" s="129"/>
      <c r="M71" s="129"/>
    </row>
    <row r="72" spans="1:13" s="130" customFormat="1" ht="15" hidden="1" customHeight="1" x14ac:dyDescent="0.25">
      <c r="A72" s="135"/>
      <c r="B72" s="187"/>
      <c r="C72" s="187"/>
      <c r="D72" s="187"/>
      <c r="E72" s="187"/>
      <c r="F72" s="187"/>
      <c r="G72" s="187"/>
      <c r="H72" s="136"/>
      <c r="I72" s="140"/>
      <c r="J72" s="135"/>
      <c r="K72" s="137"/>
      <c r="L72" s="135"/>
      <c r="M72" s="135"/>
    </row>
    <row r="73" spans="1:13" s="130" customFormat="1" ht="15" hidden="1" customHeight="1" x14ac:dyDescent="0.25">
      <c r="A73" s="129"/>
      <c r="B73" s="186"/>
      <c r="C73" s="186"/>
      <c r="D73" s="186"/>
      <c r="E73" s="186"/>
      <c r="F73" s="186"/>
      <c r="G73" s="186"/>
      <c r="H73" s="131"/>
      <c r="I73" s="141"/>
      <c r="J73" s="129"/>
      <c r="K73" s="132"/>
      <c r="L73" s="129"/>
      <c r="M73" s="129"/>
    </row>
    <row r="74" spans="1:13" s="130" customFormat="1" ht="15" hidden="1" customHeight="1" x14ac:dyDescent="0.25">
      <c r="A74" s="135"/>
      <c r="B74" s="187"/>
      <c r="C74" s="187"/>
      <c r="D74" s="187"/>
      <c r="E74" s="187"/>
      <c r="F74" s="187"/>
      <c r="G74" s="187"/>
      <c r="H74" s="136"/>
      <c r="I74" s="140"/>
      <c r="J74" s="135"/>
      <c r="K74" s="137"/>
      <c r="L74" s="135"/>
      <c r="M74" s="135"/>
    </row>
    <row r="75" spans="1:13" s="130" customFormat="1" ht="15" hidden="1" customHeight="1" x14ac:dyDescent="0.25">
      <c r="A75" s="129"/>
      <c r="B75" s="186"/>
      <c r="C75" s="186"/>
      <c r="D75" s="186"/>
      <c r="E75" s="186"/>
      <c r="F75" s="186"/>
      <c r="G75" s="186"/>
      <c r="H75" s="131"/>
      <c r="I75" s="141"/>
      <c r="J75" s="129"/>
      <c r="K75" s="132"/>
      <c r="L75" s="129"/>
      <c r="M75" s="129"/>
    </row>
    <row r="76" spans="1:13" s="130" customFormat="1" ht="15" hidden="1" customHeight="1" x14ac:dyDescent="0.25">
      <c r="A76" s="135"/>
      <c r="B76" s="187"/>
      <c r="C76" s="187"/>
      <c r="D76" s="187"/>
      <c r="E76" s="187"/>
      <c r="F76" s="187"/>
      <c r="G76" s="187"/>
      <c r="H76" s="136"/>
      <c r="I76" s="140"/>
      <c r="J76" s="135"/>
      <c r="K76" s="137"/>
      <c r="L76" s="135"/>
      <c r="M76" s="135"/>
    </row>
    <row r="77" spans="1:13" s="130" customFormat="1" ht="15" hidden="1" customHeight="1" x14ac:dyDescent="0.25">
      <c r="A77" s="129"/>
      <c r="B77" s="186"/>
      <c r="C77" s="186"/>
      <c r="D77" s="186"/>
      <c r="E77" s="186"/>
      <c r="F77" s="186"/>
      <c r="G77" s="186"/>
      <c r="H77" s="131"/>
      <c r="I77" s="141"/>
      <c r="J77" s="129"/>
      <c r="K77" s="132"/>
      <c r="L77" s="129"/>
      <c r="M77" s="129"/>
    </row>
    <row r="78" spans="1:13" s="130" customFormat="1" ht="15" hidden="1" customHeight="1" x14ac:dyDescent="0.25">
      <c r="A78" s="135"/>
      <c r="B78" s="187"/>
      <c r="C78" s="187"/>
      <c r="D78" s="187"/>
      <c r="E78" s="187"/>
      <c r="F78" s="187"/>
      <c r="G78" s="187"/>
      <c r="H78" s="136"/>
      <c r="I78" s="140"/>
      <c r="J78" s="135"/>
      <c r="K78" s="137"/>
      <c r="L78" s="135"/>
      <c r="M78" s="135"/>
    </row>
    <row r="79" spans="1:13" s="130" customFormat="1" ht="15" hidden="1" customHeight="1" x14ac:dyDescent="0.25">
      <c r="A79" s="129"/>
      <c r="B79" s="186"/>
      <c r="C79" s="186"/>
      <c r="D79" s="186"/>
      <c r="E79" s="186"/>
      <c r="F79" s="186"/>
      <c r="G79" s="186"/>
      <c r="H79" s="131"/>
      <c r="I79" s="141"/>
      <c r="J79" s="129"/>
      <c r="K79" s="132"/>
      <c r="L79" s="129"/>
      <c r="M79" s="129"/>
    </row>
    <row r="80" spans="1:13" s="130" customFormat="1" ht="15" hidden="1" customHeight="1" x14ac:dyDescent="0.25">
      <c r="A80" s="135"/>
      <c r="B80" s="187"/>
      <c r="C80" s="187"/>
      <c r="D80" s="187"/>
      <c r="E80" s="187"/>
      <c r="F80" s="187"/>
      <c r="G80" s="187"/>
      <c r="H80" s="136"/>
      <c r="I80" s="140"/>
      <c r="J80" s="135"/>
      <c r="K80" s="137"/>
      <c r="L80" s="135"/>
      <c r="M80" s="135"/>
    </row>
    <row r="81" spans="1:13" s="130" customFormat="1" ht="15" hidden="1" customHeight="1" x14ac:dyDescent="0.25">
      <c r="A81" s="129"/>
      <c r="B81" s="186"/>
      <c r="C81" s="186"/>
      <c r="D81" s="186"/>
      <c r="E81" s="186"/>
      <c r="F81" s="186"/>
      <c r="G81" s="186"/>
      <c r="H81" s="131"/>
      <c r="I81" s="141"/>
      <c r="J81" s="129"/>
      <c r="K81" s="132"/>
      <c r="L81" s="129"/>
      <c r="M81" s="129"/>
    </row>
    <row r="82" spans="1:13" s="130" customFormat="1" ht="15" hidden="1" customHeight="1" x14ac:dyDescent="0.25">
      <c r="A82" s="135"/>
      <c r="B82" s="187"/>
      <c r="C82" s="187"/>
      <c r="D82" s="187"/>
      <c r="E82" s="187"/>
      <c r="F82" s="187"/>
      <c r="G82" s="187"/>
      <c r="H82" s="136"/>
      <c r="I82" s="140"/>
      <c r="J82" s="135"/>
      <c r="K82" s="137"/>
      <c r="L82" s="135"/>
      <c r="M82" s="135"/>
    </row>
    <row r="83" spans="1:13" s="130" customFormat="1" ht="15" hidden="1" customHeight="1" x14ac:dyDescent="0.25">
      <c r="A83" s="129"/>
      <c r="B83" s="186"/>
      <c r="C83" s="186"/>
      <c r="D83" s="186"/>
      <c r="E83" s="186"/>
      <c r="F83" s="186"/>
      <c r="G83" s="186"/>
      <c r="H83" s="131"/>
      <c r="I83" s="141"/>
      <c r="J83" s="129"/>
      <c r="K83" s="132"/>
      <c r="L83" s="129"/>
      <c r="M83" s="129"/>
    </row>
    <row r="84" spans="1:13" s="130" customFormat="1" ht="15" hidden="1" customHeight="1" x14ac:dyDescent="0.25">
      <c r="A84" s="135"/>
      <c r="B84" s="187"/>
      <c r="C84" s="187"/>
      <c r="D84" s="187"/>
      <c r="E84" s="187"/>
      <c r="F84" s="187"/>
      <c r="G84" s="187"/>
      <c r="H84" s="136"/>
      <c r="I84" s="140"/>
      <c r="J84" s="135"/>
      <c r="K84" s="137"/>
      <c r="L84" s="135"/>
      <c r="M84" s="135"/>
    </row>
    <row r="85" spans="1:13" s="130" customFormat="1" ht="15" hidden="1" customHeight="1" x14ac:dyDescent="0.25">
      <c r="A85" s="129"/>
      <c r="B85" s="186"/>
      <c r="C85" s="186"/>
      <c r="D85" s="186"/>
      <c r="E85" s="186"/>
      <c r="F85" s="186"/>
      <c r="G85" s="186"/>
      <c r="H85" s="131"/>
      <c r="I85" s="141"/>
      <c r="J85" s="129"/>
      <c r="K85" s="132"/>
      <c r="L85" s="129"/>
      <c r="M85" s="129"/>
    </row>
    <row r="86" spans="1:13" s="130" customFormat="1" ht="15" hidden="1" customHeight="1" x14ac:dyDescent="0.25">
      <c r="A86" s="135"/>
      <c r="B86" s="187"/>
      <c r="C86" s="187"/>
      <c r="D86" s="187"/>
      <c r="E86" s="187"/>
      <c r="F86" s="187"/>
      <c r="G86" s="187"/>
      <c r="H86" s="136"/>
      <c r="I86" s="140"/>
      <c r="J86" s="135"/>
      <c r="K86" s="137"/>
      <c r="L86" s="135"/>
      <c r="M86" s="135"/>
    </row>
    <row r="87" spans="1:13" s="130" customFormat="1" ht="15" hidden="1" customHeight="1" x14ac:dyDescent="0.25">
      <c r="A87" s="129"/>
      <c r="B87" s="186"/>
      <c r="C87" s="186"/>
      <c r="D87" s="186"/>
      <c r="E87" s="186"/>
      <c r="F87" s="186"/>
      <c r="G87" s="186"/>
      <c r="H87" s="131"/>
      <c r="I87" s="141"/>
      <c r="J87" s="129"/>
      <c r="K87" s="132"/>
      <c r="L87" s="129"/>
      <c r="M87" s="129"/>
    </row>
    <row r="88" spans="1:13" s="130" customFormat="1" ht="15" hidden="1" customHeight="1" x14ac:dyDescent="0.25">
      <c r="A88" s="135"/>
      <c r="B88" s="187"/>
      <c r="C88" s="187"/>
      <c r="D88" s="187"/>
      <c r="E88" s="187"/>
      <c r="F88" s="187"/>
      <c r="G88" s="187"/>
      <c r="H88" s="136"/>
      <c r="I88" s="140"/>
      <c r="J88" s="135"/>
      <c r="K88" s="137"/>
      <c r="L88" s="135"/>
      <c r="M88" s="135"/>
    </row>
    <row r="89" spans="1:13" s="130" customFormat="1" ht="15" hidden="1" customHeight="1" x14ac:dyDescent="0.25">
      <c r="A89" s="129"/>
      <c r="B89" s="186"/>
      <c r="C89" s="186"/>
      <c r="D89" s="186"/>
      <c r="E89" s="186"/>
      <c r="F89" s="186"/>
      <c r="G89" s="186"/>
      <c r="H89" s="131"/>
      <c r="I89" s="141"/>
      <c r="J89" s="129"/>
      <c r="K89" s="132"/>
      <c r="L89" s="129"/>
      <c r="M89" s="129"/>
    </row>
    <row r="90" spans="1:13" s="130" customFormat="1" ht="15" hidden="1" customHeight="1" x14ac:dyDescent="0.25">
      <c r="A90" s="135"/>
      <c r="B90" s="187"/>
      <c r="C90" s="187"/>
      <c r="D90" s="187"/>
      <c r="E90" s="187"/>
      <c r="F90" s="187"/>
      <c r="G90" s="187"/>
      <c r="H90" s="136"/>
      <c r="I90" s="140"/>
      <c r="J90" s="135"/>
      <c r="K90" s="137"/>
      <c r="L90" s="135"/>
      <c r="M90" s="135"/>
    </row>
    <row r="91" spans="1:13" s="130" customFormat="1" ht="15" hidden="1" customHeight="1" x14ac:dyDescent="0.25">
      <c r="A91" s="129"/>
      <c r="B91" s="186"/>
      <c r="C91" s="186"/>
      <c r="D91" s="186"/>
      <c r="E91" s="186"/>
      <c r="F91" s="186"/>
      <c r="G91" s="186"/>
      <c r="H91" s="131"/>
      <c r="I91" s="141"/>
      <c r="J91" s="129"/>
      <c r="K91" s="132"/>
      <c r="L91" s="129"/>
      <c r="M91" s="129"/>
    </row>
    <row r="92" spans="1:13" s="130" customFormat="1" ht="15" hidden="1" customHeight="1" x14ac:dyDescent="0.25">
      <c r="A92" s="135"/>
      <c r="B92" s="187"/>
      <c r="C92" s="187"/>
      <c r="D92" s="187"/>
      <c r="E92" s="187"/>
      <c r="F92" s="187"/>
      <c r="G92" s="187"/>
      <c r="H92" s="136"/>
      <c r="I92" s="140"/>
      <c r="J92" s="135"/>
      <c r="K92" s="137"/>
      <c r="L92" s="135"/>
      <c r="M92" s="135"/>
    </row>
    <row r="93" spans="1:13" s="130" customFormat="1" ht="15" hidden="1" customHeight="1" x14ac:dyDescent="0.25">
      <c r="A93" s="129"/>
      <c r="B93" s="186"/>
      <c r="C93" s="186"/>
      <c r="D93" s="186"/>
      <c r="E93" s="186"/>
      <c r="F93" s="186"/>
      <c r="G93" s="186"/>
      <c r="H93" s="131"/>
      <c r="I93" s="141"/>
      <c r="J93" s="129"/>
      <c r="K93" s="132"/>
      <c r="L93" s="129"/>
      <c r="M93" s="129"/>
    </row>
    <row r="94" spans="1:13" s="130" customFormat="1" ht="15" hidden="1" customHeight="1" x14ac:dyDescent="0.25">
      <c r="A94" s="135"/>
      <c r="B94" s="187"/>
      <c r="C94" s="187"/>
      <c r="D94" s="187"/>
      <c r="E94" s="187"/>
      <c r="F94" s="187"/>
      <c r="G94" s="187"/>
      <c r="H94" s="136"/>
      <c r="I94" s="140"/>
      <c r="J94" s="135"/>
      <c r="K94" s="137"/>
      <c r="L94" s="135"/>
      <c r="M94" s="135"/>
    </row>
    <row r="95" spans="1:13" s="130" customFormat="1" ht="15" hidden="1" customHeight="1" x14ac:dyDescent="0.25">
      <c r="A95" s="129"/>
      <c r="B95" s="186"/>
      <c r="C95" s="186"/>
      <c r="D95" s="186"/>
      <c r="E95" s="186"/>
      <c r="F95" s="186"/>
      <c r="G95" s="186"/>
      <c r="H95" s="131"/>
      <c r="I95" s="141"/>
      <c r="J95" s="129"/>
      <c r="K95" s="132"/>
      <c r="L95" s="129"/>
      <c r="M95" s="129"/>
    </row>
    <row r="96" spans="1:13" s="130" customFormat="1" ht="15" hidden="1" customHeight="1" x14ac:dyDescent="0.25">
      <c r="A96" s="135"/>
      <c r="B96" s="187"/>
      <c r="C96" s="187"/>
      <c r="D96" s="187"/>
      <c r="E96" s="187"/>
      <c r="F96" s="187"/>
      <c r="G96" s="187"/>
      <c r="H96" s="136"/>
      <c r="I96" s="140"/>
      <c r="J96" s="135"/>
      <c r="K96" s="137"/>
      <c r="L96" s="135"/>
      <c r="M96" s="135"/>
    </row>
    <row r="97" spans="1:13" s="130" customFormat="1" ht="15" hidden="1" customHeight="1" x14ac:dyDescent="0.25">
      <c r="A97" s="129"/>
      <c r="B97" s="186"/>
      <c r="C97" s="186"/>
      <c r="D97" s="186"/>
      <c r="E97" s="186"/>
      <c r="F97" s="186"/>
      <c r="G97" s="186"/>
      <c r="H97" s="131"/>
      <c r="I97" s="141"/>
      <c r="J97" s="129"/>
      <c r="K97" s="132"/>
      <c r="L97" s="129"/>
      <c r="M97" s="129"/>
    </row>
    <row r="98" spans="1:13" s="130" customFormat="1" ht="15" hidden="1" customHeight="1" x14ac:dyDescent="0.25">
      <c r="A98" s="135"/>
      <c r="B98" s="187"/>
      <c r="C98" s="187"/>
      <c r="D98" s="187"/>
      <c r="E98" s="187"/>
      <c r="F98" s="187"/>
      <c r="G98" s="187"/>
      <c r="H98" s="136"/>
      <c r="I98" s="140"/>
      <c r="J98" s="135"/>
      <c r="K98" s="137"/>
      <c r="L98" s="135"/>
      <c r="M98" s="135"/>
    </row>
    <row r="99" spans="1:13" s="130" customFormat="1" ht="15" hidden="1" customHeight="1" x14ac:dyDescent="0.25">
      <c r="A99" s="129"/>
      <c r="B99" s="186"/>
      <c r="C99" s="186"/>
      <c r="D99" s="186"/>
      <c r="E99" s="186"/>
      <c r="F99" s="186"/>
      <c r="G99" s="186"/>
      <c r="H99" s="131"/>
      <c r="I99" s="141"/>
      <c r="J99" s="129"/>
      <c r="K99" s="132"/>
      <c r="L99" s="129"/>
      <c r="M99" s="129"/>
    </row>
    <row r="100" spans="1:13" s="130" customFormat="1" ht="15" hidden="1" customHeight="1" x14ac:dyDescent="0.25">
      <c r="A100" s="135"/>
      <c r="B100" s="187"/>
      <c r="C100" s="187"/>
      <c r="D100" s="187"/>
      <c r="E100" s="187"/>
      <c r="F100" s="187"/>
      <c r="G100" s="187"/>
      <c r="H100" s="136"/>
      <c r="I100" s="140"/>
      <c r="J100" s="135"/>
      <c r="K100" s="137"/>
      <c r="L100" s="135"/>
      <c r="M100" s="135"/>
    </row>
    <row r="101" spans="1:13" s="130" customFormat="1" ht="15" hidden="1" customHeight="1" x14ac:dyDescent="0.25">
      <c r="A101" s="129"/>
      <c r="B101" s="186"/>
      <c r="C101" s="186"/>
      <c r="D101" s="186"/>
      <c r="E101" s="186"/>
      <c r="F101" s="186"/>
      <c r="G101" s="186"/>
      <c r="H101" s="131"/>
      <c r="I101" s="141"/>
      <c r="J101" s="129"/>
      <c r="K101" s="132"/>
      <c r="L101" s="129"/>
      <c r="M101" s="129"/>
    </row>
    <row r="102" spans="1:13" s="130" customFormat="1" ht="15" hidden="1" customHeight="1" x14ac:dyDescent="0.25">
      <c r="A102" s="135"/>
      <c r="B102" s="187"/>
      <c r="C102" s="187"/>
      <c r="D102" s="187"/>
      <c r="E102" s="187"/>
      <c r="F102" s="187"/>
      <c r="G102" s="187"/>
      <c r="H102" s="136"/>
      <c r="I102" s="140"/>
      <c r="J102" s="135"/>
      <c r="K102" s="137"/>
      <c r="L102" s="135"/>
      <c r="M102" s="135"/>
    </row>
    <row r="103" spans="1:13" s="130" customFormat="1" ht="15" hidden="1" customHeight="1" x14ac:dyDescent="0.25">
      <c r="A103" s="129"/>
      <c r="B103" s="186"/>
      <c r="C103" s="186"/>
      <c r="D103" s="186"/>
      <c r="E103" s="186"/>
      <c r="F103" s="186"/>
      <c r="G103" s="186"/>
      <c r="H103" s="131"/>
      <c r="I103" s="141"/>
      <c r="J103" s="129"/>
      <c r="K103" s="132"/>
      <c r="L103" s="129"/>
      <c r="M103" s="129"/>
    </row>
    <row r="104" spans="1:13" s="130" customFormat="1" ht="15" hidden="1" customHeight="1" x14ac:dyDescent="0.25">
      <c r="A104" s="135"/>
      <c r="B104" s="187"/>
      <c r="C104" s="187"/>
      <c r="D104" s="187"/>
      <c r="E104" s="187"/>
      <c r="F104" s="187"/>
      <c r="G104" s="187"/>
      <c r="H104" s="136"/>
      <c r="I104" s="140"/>
      <c r="J104" s="135"/>
      <c r="K104" s="137"/>
      <c r="L104" s="135"/>
      <c r="M104" s="135"/>
    </row>
    <row r="105" spans="1:13" s="130" customFormat="1" ht="15" hidden="1" customHeight="1" x14ac:dyDescent="0.25">
      <c r="A105" s="129"/>
      <c r="B105" s="186"/>
      <c r="C105" s="186"/>
      <c r="D105" s="186"/>
      <c r="E105" s="186"/>
      <c r="F105" s="186"/>
      <c r="G105" s="186"/>
      <c r="H105" s="131"/>
      <c r="I105" s="141"/>
      <c r="J105" s="129"/>
      <c r="K105" s="132"/>
      <c r="L105" s="129"/>
      <c r="M105" s="129"/>
    </row>
    <row r="106" spans="1:13" s="130" customFormat="1" ht="15" hidden="1" customHeight="1" x14ac:dyDescent="0.25">
      <c r="A106" s="135"/>
      <c r="B106" s="187"/>
      <c r="C106" s="187"/>
      <c r="D106" s="187"/>
      <c r="E106" s="187"/>
      <c r="F106" s="187"/>
      <c r="G106" s="187"/>
      <c r="H106" s="136"/>
      <c r="I106" s="140"/>
      <c r="J106" s="135"/>
      <c r="K106" s="137"/>
      <c r="L106" s="135"/>
      <c r="M106" s="135"/>
    </row>
    <row r="107" spans="1:13" s="130" customFormat="1" ht="15" hidden="1" customHeight="1" x14ac:dyDescent="0.25">
      <c r="A107" s="129"/>
      <c r="B107" s="186"/>
      <c r="C107" s="186"/>
      <c r="D107" s="186"/>
      <c r="E107" s="186"/>
      <c r="F107" s="186"/>
      <c r="G107" s="186"/>
      <c r="H107" s="131"/>
      <c r="I107" s="141"/>
      <c r="J107" s="129"/>
      <c r="K107" s="132"/>
      <c r="L107" s="129"/>
      <c r="M107" s="129"/>
    </row>
    <row r="108" spans="1:13" s="130" customFormat="1" ht="15" hidden="1" customHeight="1" x14ac:dyDescent="0.25">
      <c r="A108" s="135"/>
      <c r="B108" s="187"/>
      <c r="C108" s="187"/>
      <c r="D108" s="187"/>
      <c r="E108" s="187"/>
      <c r="F108" s="187"/>
      <c r="G108" s="187"/>
      <c r="H108" s="136"/>
      <c r="I108" s="140"/>
      <c r="J108" s="135"/>
      <c r="K108" s="137"/>
      <c r="L108" s="135"/>
      <c r="M108" s="135"/>
    </row>
    <row r="109" spans="1:13" s="130" customFormat="1" ht="15" hidden="1" customHeight="1" x14ac:dyDescent="0.25">
      <c r="A109" s="129"/>
      <c r="B109" s="186"/>
      <c r="C109" s="186"/>
      <c r="D109" s="186"/>
      <c r="E109" s="186"/>
      <c r="F109" s="186"/>
      <c r="G109" s="186"/>
      <c r="H109" s="131"/>
      <c r="I109" s="141"/>
      <c r="J109" s="129"/>
      <c r="K109" s="132"/>
      <c r="L109" s="129"/>
      <c r="M109" s="129"/>
    </row>
    <row r="110" spans="1:13" s="130" customFormat="1" ht="15" hidden="1" customHeight="1" x14ac:dyDescent="0.25">
      <c r="A110" s="135"/>
      <c r="B110" s="187"/>
      <c r="C110" s="187"/>
      <c r="D110" s="187"/>
      <c r="E110" s="187"/>
      <c r="F110" s="187"/>
      <c r="G110" s="187"/>
      <c r="H110" s="136"/>
      <c r="I110" s="140"/>
      <c r="J110" s="135"/>
      <c r="K110" s="137"/>
      <c r="L110" s="135"/>
      <c r="M110" s="135"/>
    </row>
    <row r="111" spans="1:13" s="130" customFormat="1" ht="15" hidden="1" customHeight="1" x14ac:dyDescent="0.25">
      <c r="A111" s="129"/>
      <c r="B111" s="186"/>
      <c r="C111" s="186"/>
      <c r="D111" s="186"/>
      <c r="E111" s="186"/>
      <c r="F111" s="186"/>
      <c r="G111" s="186"/>
      <c r="H111" s="131"/>
      <c r="I111" s="141"/>
      <c r="J111" s="129"/>
      <c r="K111" s="132"/>
      <c r="L111" s="129"/>
      <c r="M111" s="129"/>
    </row>
    <row r="112" spans="1:13" s="130" customFormat="1" ht="15" hidden="1" customHeight="1" x14ac:dyDescent="0.25">
      <c r="A112" s="135"/>
      <c r="B112" s="187"/>
      <c r="C112" s="187"/>
      <c r="D112" s="187"/>
      <c r="E112" s="187"/>
      <c r="F112" s="187"/>
      <c r="G112" s="187"/>
      <c r="H112" s="136"/>
      <c r="I112" s="140"/>
      <c r="J112" s="135"/>
      <c r="K112" s="137"/>
      <c r="L112" s="135"/>
      <c r="M112" s="135"/>
    </row>
    <row r="113" spans="1:13" s="130" customFormat="1" ht="15" hidden="1" customHeight="1" x14ac:dyDescent="0.25">
      <c r="A113" s="129"/>
      <c r="B113" s="186"/>
      <c r="C113" s="186"/>
      <c r="D113" s="186"/>
      <c r="E113" s="186"/>
      <c r="F113" s="186"/>
      <c r="G113" s="186"/>
      <c r="H113" s="131"/>
      <c r="I113" s="141"/>
      <c r="J113" s="129"/>
      <c r="K113" s="132"/>
      <c r="L113" s="129"/>
      <c r="M113" s="129"/>
    </row>
    <row r="114" spans="1:13" s="130" customFormat="1" ht="15" hidden="1" customHeight="1" x14ac:dyDescent="0.25">
      <c r="A114" s="135"/>
      <c r="B114" s="187"/>
      <c r="C114" s="187"/>
      <c r="D114" s="187"/>
      <c r="E114" s="187"/>
      <c r="F114" s="187"/>
      <c r="G114" s="187"/>
      <c r="H114" s="136"/>
      <c r="I114" s="140"/>
      <c r="J114" s="135"/>
      <c r="K114" s="137"/>
      <c r="L114" s="135"/>
      <c r="M114" s="135"/>
    </row>
    <row r="115" spans="1:13" s="130" customFormat="1" ht="15" hidden="1" customHeight="1" x14ac:dyDescent="0.25">
      <c r="A115" s="129"/>
      <c r="B115" s="186"/>
      <c r="C115" s="186"/>
      <c r="D115" s="186"/>
      <c r="E115" s="186"/>
      <c r="F115" s="186"/>
      <c r="G115" s="186"/>
      <c r="H115" s="131"/>
      <c r="I115" s="141"/>
      <c r="J115" s="129"/>
      <c r="K115" s="132"/>
      <c r="L115" s="129"/>
      <c r="M115" s="129"/>
    </row>
    <row r="116" spans="1:13" s="130" customFormat="1" ht="15" hidden="1" customHeight="1" x14ac:dyDescent="0.25">
      <c r="A116" s="135"/>
      <c r="B116" s="187"/>
      <c r="C116" s="187"/>
      <c r="D116" s="187"/>
      <c r="E116" s="187"/>
      <c r="F116" s="187"/>
      <c r="G116" s="187"/>
      <c r="H116" s="136"/>
      <c r="I116" s="140"/>
      <c r="J116" s="135"/>
      <c r="K116" s="137"/>
      <c r="L116" s="135"/>
      <c r="M116" s="135"/>
    </row>
    <row r="117" spans="1:13" s="130" customFormat="1" ht="15" hidden="1" customHeight="1" x14ac:dyDescent="0.25">
      <c r="A117" s="129"/>
      <c r="B117" s="186"/>
      <c r="C117" s="186"/>
      <c r="D117" s="186"/>
      <c r="E117" s="186"/>
      <c r="F117" s="186"/>
      <c r="G117" s="186"/>
      <c r="H117" s="131"/>
      <c r="I117" s="141"/>
      <c r="J117" s="129"/>
      <c r="K117" s="132"/>
      <c r="L117" s="129"/>
      <c r="M117" s="129"/>
    </row>
    <row r="118" spans="1:13" s="130" customFormat="1" ht="15" hidden="1" customHeight="1" x14ac:dyDescent="0.25">
      <c r="A118" s="135"/>
      <c r="B118" s="187"/>
      <c r="C118" s="187"/>
      <c r="D118" s="187"/>
      <c r="E118" s="187"/>
      <c r="F118" s="187"/>
      <c r="G118" s="187"/>
      <c r="H118" s="136"/>
      <c r="I118" s="140"/>
      <c r="J118" s="135"/>
      <c r="K118" s="137"/>
      <c r="L118" s="135"/>
      <c r="M118" s="135"/>
    </row>
    <row r="119" spans="1:13" s="130" customFormat="1" ht="15" hidden="1" customHeight="1" x14ac:dyDescent="0.25">
      <c r="A119" s="129"/>
      <c r="B119" s="186"/>
      <c r="C119" s="186"/>
      <c r="D119" s="186"/>
      <c r="E119" s="186"/>
      <c r="F119" s="186"/>
      <c r="G119" s="186"/>
      <c r="H119" s="131"/>
      <c r="I119" s="141"/>
      <c r="J119" s="129"/>
      <c r="K119" s="132"/>
      <c r="L119" s="129"/>
      <c r="M119" s="129"/>
    </row>
    <row r="120" spans="1:13" s="130" customFormat="1" ht="15" hidden="1" customHeight="1" x14ac:dyDescent="0.25">
      <c r="A120" s="135"/>
      <c r="B120" s="187"/>
      <c r="C120" s="187"/>
      <c r="D120" s="187"/>
      <c r="E120" s="187"/>
      <c r="F120" s="187"/>
      <c r="G120" s="187"/>
      <c r="H120" s="136"/>
      <c r="I120" s="140"/>
      <c r="J120" s="135"/>
      <c r="K120" s="137"/>
      <c r="L120" s="135"/>
      <c r="M120" s="135"/>
    </row>
    <row r="121" spans="1:13" s="130" customFormat="1" ht="15" hidden="1" customHeight="1" x14ac:dyDescent="0.25">
      <c r="A121" s="129"/>
      <c r="B121" s="186"/>
      <c r="C121" s="186"/>
      <c r="D121" s="186"/>
      <c r="E121" s="186"/>
      <c r="F121" s="186"/>
      <c r="G121" s="186"/>
      <c r="H121" s="131"/>
      <c r="I121" s="141"/>
      <c r="J121" s="129"/>
      <c r="K121" s="132"/>
      <c r="L121" s="129"/>
      <c r="M121" s="129"/>
    </row>
    <row r="122" spans="1:13" s="130" customFormat="1" ht="15" hidden="1" customHeight="1" x14ac:dyDescent="0.25">
      <c r="A122" s="135"/>
      <c r="B122" s="187"/>
      <c r="C122" s="187"/>
      <c r="D122" s="187"/>
      <c r="E122" s="187"/>
      <c r="F122" s="187"/>
      <c r="G122" s="187"/>
      <c r="H122" s="136"/>
      <c r="I122" s="140"/>
      <c r="J122" s="135"/>
      <c r="K122" s="137"/>
      <c r="L122" s="135"/>
      <c r="M122" s="135"/>
    </row>
    <row r="123" spans="1:13" s="130" customFormat="1" ht="15" hidden="1" customHeight="1" x14ac:dyDescent="0.25">
      <c r="A123" s="129"/>
      <c r="B123" s="186"/>
      <c r="C123" s="186"/>
      <c r="D123" s="186"/>
      <c r="E123" s="186"/>
      <c r="F123" s="186"/>
      <c r="G123" s="186"/>
      <c r="H123" s="131"/>
      <c r="I123" s="141"/>
      <c r="J123" s="129"/>
      <c r="K123" s="132"/>
      <c r="L123" s="129"/>
      <c r="M123" s="129"/>
    </row>
    <row r="124" spans="1:13" s="130" customFormat="1" ht="15" hidden="1" customHeight="1" x14ac:dyDescent="0.25">
      <c r="A124" s="135"/>
      <c r="B124" s="187"/>
      <c r="C124" s="187"/>
      <c r="D124" s="187"/>
      <c r="E124" s="187"/>
      <c r="F124" s="187"/>
      <c r="G124" s="187"/>
      <c r="H124" s="136"/>
      <c r="I124" s="140"/>
      <c r="J124" s="135"/>
      <c r="K124" s="137"/>
      <c r="L124" s="135"/>
      <c r="M124" s="135"/>
    </row>
    <row r="125" spans="1:13" s="130" customFormat="1" ht="15" hidden="1" customHeight="1" x14ac:dyDescent="0.25">
      <c r="A125" s="129"/>
      <c r="B125" s="186"/>
      <c r="C125" s="186"/>
      <c r="D125" s="186"/>
      <c r="E125" s="186"/>
      <c r="F125" s="186"/>
      <c r="G125" s="186"/>
      <c r="H125" s="131"/>
      <c r="I125" s="141"/>
      <c r="J125" s="129"/>
      <c r="K125" s="132"/>
      <c r="L125" s="129"/>
      <c r="M125" s="129"/>
    </row>
    <row r="126" spans="1:13" s="130" customFormat="1" ht="15" hidden="1" customHeight="1" x14ac:dyDescent="0.25">
      <c r="A126" s="135"/>
      <c r="B126" s="187"/>
      <c r="C126" s="187"/>
      <c r="D126" s="187"/>
      <c r="E126" s="187"/>
      <c r="F126" s="187"/>
      <c r="G126" s="187"/>
      <c r="H126" s="136"/>
      <c r="I126" s="140"/>
      <c r="J126" s="135"/>
      <c r="K126" s="137"/>
      <c r="L126" s="135"/>
      <c r="M126" s="135"/>
    </row>
    <row r="127" spans="1:13" s="130" customFormat="1" ht="15" hidden="1" customHeight="1" x14ac:dyDescent="0.25">
      <c r="A127" s="129"/>
      <c r="B127" s="186"/>
      <c r="C127" s="186"/>
      <c r="D127" s="186"/>
      <c r="E127" s="186"/>
      <c r="F127" s="186"/>
      <c r="G127" s="186"/>
      <c r="H127" s="131"/>
      <c r="I127" s="141"/>
      <c r="J127" s="129"/>
      <c r="K127" s="132"/>
      <c r="L127" s="129"/>
      <c r="M127" s="129"/>
    </row>
    <row r="128" spans="1:13" s="130" customFormat="1" ht="15" hidden="1" customHeight="1" x14ac:dyDescent="0.25">
      <c r="A128" s="135"/>
      <c r="B128" s="187"/>
      <c r="C128" s="187"/>
      <c r="D128" s="187"/>
      <c r="E128" s="187"/>
      <c r="F128" s="187"/>
      <c r="G128" s="187"/>
      <c r="H128" s="136"/>
      <c r="I128" s="140"/>
      <c r="J128" s="135"/>
      <c r="K128" s="137"/>
      <c r="L128" s="135"/>
      <c r="M128" s="135"/>
    </row>
    <row r="129" spans="1:13" s="130" customFormat="1" ht="15" hidden="1" customHeight="1" x14ac:dyDescent="0.25">
      <c r="A129" s="129"/>
      <c r="B129" s="186"/>
      <c r="C129" s="186"/>
      <c r="D129" s="186"/>
      <c r="E129" s="186"/>
      <c r="F129" s="186"/>
      <c r="G129" s="186"/>
      <c r="H129" s="131"/>
      <c r="I129" s="141"/>
      <c r="J129" s="129"/>
      <c r="K129" s="132"/>
      <c r="L129" s="129"/>
      <c r="M129" s="129"/>
    </row>
    <row r="130" spans="1:13" s="130" customFormat="1" ht="15" hidden="1" customHeight="1" x14ac:dyDescent="0.25">
      <c r="A130" s="135"/>
      <c r="B130" s="187"/>
      <c r="C130" s="187"/>
      <c r="D130" s="187"/>
      <c r="E130" s="187"/>
      <c r="F130" s="187"/>
      <c r="G130" s="187"/>
      <c r="H130" s="136"/>
      <c r="I130" s="140"/>
      <c r="J130" s="135"/>
      <c r="K130" s="137"/>
      <c r="L130" s="135"/>
      <c r="M130" s="135"/>
    </row>
    <row r="131" spans="1:13" s="130" customFormat="1" ht="15" hidden="1" customHeight="1" x14ac:dyDescent="0.25">
      <c r="A131" s="129"/>
      <c r="B131" s="186"/>
      <c r="C131" s="186"/>
      <c r="D131" s="186"/>
      <c r="E131" s="186"/>
      <c r="F131" s="186"/>
      <c r="G131" s="186"/>
      <c r="H131" s="131"/>
      <c r="I131" s="141"/>
      <c r="J131" s="129"/>
      <c r="K131" s="132"/>
      <c r="L131" s="129"/>
      <c r="M131" s="129"/>
    </row>
    <row r="132" spans="1:13" s="130" customFormat="1" ht="15" hidden="1" customHeight="1" x14ac:dyDescent="0.25">
      <c r="A132" s="135"/>
      <c r="B132" s="187"/>
      <c r="C132" s="187"/>
      <c r="D132" s="187"/>
      <c r="E132" s="187"/>
      <c r="F132" s="187"/>
      <c r="G132" s="187"/>
      <c r="H132" s="136"/>
      <c r="I132" s="140"/>
      <c r="J132" s="135"/>
      <c r="K132" s="137"/>
      <c r="L132" s="135"/>
      <c r="M132" s="135"/>
    </row>
    <row r="133" spans="1:13" s="130" customFormat="1" ht="15" hidden="1" customHeight="1" x14ac:dyDescent="0.25">
      <c r="A133" s="129"/>
      <c r="B133" s="186"/>
      <c r="C133" s="186"/>
      <c r="D133" s="186"/>
      <c r="E133" s="186"/>
      <c r="F133" s="186"/>
      <c r="G133" s="186"/>
      <c r="H133" s="131"/>
      <c r="I133" s="141"/>
      <c r="J133" s="129"/>
      <c r="K133" s="132"/>
      <c r="L133" s="129"/>
      <c r="M133" s="129"/>
    </row>
    <row r="134" spans="1:13" s="130" customFormat="1" ht="15" hidden="1" customHeight="1" x14ac:dyDescent="0.25">
      <c r="A134" s="135"/>
      <c r="B134" s="187"/>
      <c r="C134" s="187"/>
      <c r="D134" s="187"/>
      <c r="E134" s="187"/>
      <c r="F134" s="187"/>
      <c r="G134" s="187"/>
      <c r="H134" s="136"/>
      <c r="I134" s="140"/>
      <c r="J134" s="135"/>
      <c r="K134" s="137"/>
      <c r="L134" s="135"/>
      <c r="M134" s="135"/>
    </row>
    <row r="135" spans="1:13" s="130" customFormat="1" ht="15" hidden="1" customHeight="1" x14ac:dyDescent="0.25">
      <c r="A135" s="129"/>
      <c r="B135" s="186"/>
      <c r="C135" s="186"/>
      <c r="D135" s="186"/>
      <c r="E135" s="186"/>
      <c r="F135" s="186"/>
      <c r="G135" s="186"/>
      <c r="H135" s="131"/>
      <c r="I135" s="141"/>
      <c r="J135" s="129"/>
      <c r="K135" s="132"/>
      <c r="L135" s="129"/>
      <c r="M135" s="129"/>
    </row>
    <row r="136" spans="1:13" s="130" customFormat="1" ht="15" hidden="1" customHeight="1" x14ac:dyDescent="0.25">
      <c r="A136" s="135"/>
      <c r="B136" s="187"/>
      <c r="C136" s="187"/>
      <c r="D136" s="187"/>
      <c r="E136" s="187"/>
      <c r="F136" s="187"/>
      <c r="G136" s="187"/>
      <c r="H136" s="136"/>
      <c r="I136" s="140"/>
      <c r="J136" s="135"/>
      <c r="K136" s="137"/>
      <c r="L136" s="135"/>
      <c r="M136" s="135"/>
    </row>
    <row r="137" spans="1:13" s="130" customFormat="1" ht="15" hidden="1" customHeight="1" x14ac:dyDescent="0.25">
      <c r="A137" s="129"/>
      <c r="B137" s="186"/>
      <c r="C137" s="186"/>
      <c r="D137" s="186"/>
      <c r="E137" s="186"/>
      <c r="F137" s="186"/>
      <c r="G137" s="186"/>
      <c r="H137" s="131"/>
      <c r="I137" s="141"/>
      <c r="J137" s="129"/>
      <c r="K137" s="132"/>
      <c r="L137" s="129"/>
      <c r="M137" s="129"/>
    </row>
    <row r="138" spans="1:13" s="130" customFormat="1" ht="15" hidden="1" customHeight="1" x14ac:dyDescent="0.25">
      <c r="A138" s="135"/>
      <c r="B138" s="187"/>
      <c r="C138" s="187"/>
      <c r="D138" s="187"/>
      <c r="E138" s="187"/>
      <c r="F138" s="187"/>
      <c r="G138" s="187"/>
      <c r="H138" s="136"/>
      <c r="I138" s="140"/>
      <c r="J138" s="135"/>
      <c r="K138" s="137"/>
      <c r="L138" s="135"/>
      <c r="M138" s="135"/>
    </row>
    <row r="139" spans="1:13" s="130" customFormat="1" ht="15" hidden="1" customHeight="1" x14ac:dyDescent="0.25">
      <c r="A139" s="129"/>
      <c r="B139" s="186"/>
      <c r="C139" s="186"/>
      <c r="D139" s="186"/>
      <c r="E139" s="186"/>
      <c r="F139" s="186"/>
      <c r="G139" s="186"/>
      <c r="H139" s="131"/>
      <c r="I139" s="141"/>
      <c r="J139" s="129"/>
      <c r="K139" s="132"/>
      <c r="L139" s="129"/>
      <c r="M139" s="129"/>
    </row>
    <row r="140" spans="1:13" s="130" customFormat="1" ht="15" customHeight="1" x14ac:dyDescent="0.25">
      <c r="B140" s="151"/>
      <c r="C140" s="151"/>
      <c r="D140" s="151"/>
      <c r="E140" s="151"/>
      <c r="F140" s="151"/>
      <c r="G140" s="151"/>
      <c r="H140" s="152"/>
      <c r="I140" s="142"/>
      <c r="K140" s="153"/>
    </row>
    <row r="141" spans="1:13" s="130" customFormat="1" ht="15" hidden="1" customHeight="1" x14ac:dyDescent="0.25">
      <c r="B141" s="151"/>
      <c r="C141" s="151"/>
      <c r="D141" s="151"/>
      <c r="E141" s="151"/>
      <c r="F141" s="151"/>
      <c r="G141" s="151"/>
      <c r="H141" s="152"/>
      <c r="I141" s="142"/>
      <c r="K141" s="153"/>
    </row>
    <row r="142" spans="1:13" s="130" customFormat="1" x14ac:dyDescent="0.25">
      <c r="B142" s="145"/>
      <c r="C142" s="139"/>
      <c r="D142" s="139"/>
      <c r="E142" s="139"/>
      <c r="F142" s="139"/>
      <c r="G142" s="139"/>
      <c r="H142" s="133"/>
      <c r="I142" s="142"/>
      <c r="K142" s="133"/>
    </row>
    <row r="143" spans="1:13" ht="15.75" x14ac:dyDescent="0.25">
      <c r="I143" s="125" t="s">
        <v>48</v>
      </c>
      <c r="K143" s="126">
        <f>SUM(K19:K139)</f>
        <v>1119</v>
      </c>
    </row>
    <row r="144" spans="1:13" ht="15.75" x14ac:dyDescent="0.25">
      <c r="I144" s="125" t="s">
        <v>101</v>
      </c>
      <c r="K144" s="126">
        <f>P2*(K143-K145)</f>
        <v>234.98999999999998</v>
      </c>
    </row>
    <row r="145" spans="2:13" ht="15.75" hidden="1" x14ac:dyDescent="0.25">
      <c r="B145" s="13"/>
      <c r="I145" s="124" t="s">
        <v>49</v>
      </c>
      <c r="J145" s="28"/>
      <c r="K145" s="127">
        <f>P3*K143</f>
        <v>0</v>
      </c>
    </row>
    <row r="146" spans="2:13" ht="28.5" customHeight="1" x14ac:dyDescent="0.25">
      <c r="I146" s="190" t="s">
        <v>869</v>
      </c>
      <c r="J146" s="190"/>
      <c r="K146" s="128">
        <f>SUM(K143:K144)</f>
        <v>1353.99</v>
      </c>
      <c r="L146" s="111"/>
      <c r="M146" s="111"/>
    </row>
    <row r="147" spans="2:13" x14ac:dyDescent="0.25">
      <c r="B147" s="12"/>
      <c r="C147" s="8"/>
    </row>
    <row r="148" spans="2:13" ht="66.599999999999994" customHeight="1" x14ac:dyDescent="0.25">
      <c r="B148" s="189" t="s">
        <v>671</v>
      </c>
      <c r="C148" s="189"/>
      <c r="D148" s="189"/>
      <c r="E148" s="189"/>
      <c r="F148" s="189"/>
      <c r="G148" s="189"/>
      <c r="H148" s="189"/>
      <c r="I148" s="189"/>
      <c r="J148" s="189"/>
      <c r="K148" s="189"/>
      <c r="L148" s="189"/>
      <c r="M148" s="95"/>
    </row>
    <row r="149" spans="2:13" x14ac:dyDescent="0.25">
      <c r="B149" s="93"/>
      <c r="C149" s="93"/>
      <c r="D149" s="93"/>
      <c r="E149" s="93"/>
      <c r="F149" s="93"/>
      <c r="G149" s="93"/>
      <c r="H149" s="93"/>
      <c r="I149" s="93"/>
      <c r="J149" s="93"/>
      <c r="K149" s="93"/>
      <c r="L149" s="93"/>
      <c r="M149" s="93"/>
    </row>
    <row r="150" spans="2:13" x14ac:dyDescent="0.25">
      <c r="B150" s="93"/>
      <c r="C150" s="93"/>
      <c r="D150" s="93"/>
      <c r="E150" s="93"/>
      <c r="F150" s="93"/>
      <c r="G150" s="93"/>
      <c r="H150" s="93"/>
      <c r="I150" s="93"/>
      <c r="J150" s="93"/>
      <c r="K150" s="93"/>
      <c r="L150" s="93"/>
      <c r="M150" s="93"/>
    </row>
    <row r="151" spans="2:13" x14ac:dyDescent="0.25">
      <c r="B151" s="93"/>
      <c r="C151" s="93"/>
      <c r="D151" s="93"/>
      <c r="E151" s="93"/>
      <c r="F151" s="93"/>
      <c r="G151" s="93"/>
      <c r="H151" s="93"/>
      <c r="I151" s="93"/>
      <c r="J151" s="93"/>
      <c r="K151" s="93"/>
      <c r="L151" s="93"/>
      <c r="M151" s="93"/>
    </row>
    <row r="152" spans="2:13" x14ac:dyDescent="0.25">
      <c r="B152" s="93"/>
      <c r="C152" s="93"/>
      <c r="D152" s="93"/>
      <c r="E152" s="93"/>
      <c r="F152" s="93"/>
      <c r="G152" s="93"/>
      <c r="H152" s="93"/>
      <c r="I152" s="93"/>
      <c r="J152" s="93"/>
      <c r="K152" s="93"/>
      <c r="L152" s="93"/>
      <c r="M152" s="93"/>
    </row>
    <row r="153" spans="2:13" x14ac:dyDescent="0.25">
      <c r="B153" s="101" t="s">
        <v>278</v>
      </c>
      <c r="C153" s="94"/>
      <c r="D153" s="94"/>
      <c r="E153" s="94"/>
      <c r="F153" s="94"/>
      <c r="G153" s="94"/>
      <c r="H153" s="94"/>
      <c r="I153" s="94"/>
      <c r="J153" s="94"/>
      <c r="K153" s="94"/>
      <c r="L153" s="94"/>
      <c r="M153" s="94"/>
    </row>
    <row r="154" spans="2:13" x14ac:dyDescent="0.25">
      <c r="B154" s="54"/>
    </row>
    <row r="155" spans="2:13" ht="15.6" customHeight="1" x14ac:dyDescent="0.25">
      <c r="B155" s="102" t="s">
        <v>99</v>
      </c>
      <c r="D155" s="53"/>
      <c r="G155" s="14"/>
      <c r="H155" s="15"/>
      <c r="I155" s="102" t="s">
        <v>100</v>
      </c>
      <c r="J155" s="15"/>
      <c r="K155" s="14"/>
    </row>
  </sheetData>
  <mergeCells count="140">
    <mergeCell ref="B124:G124"/>
    <mergeCell ref="B125:G125"/>
    <mergeCell ref="B126:G126"/>
    <mergeCell ref="B56:G56"/>
    <mergeCell ref="B57:G57"/>
    <mergeCell ref="B58:G58"/>
    <mergeCell ref="B59:G59"/>
    <mergeCell ref="B60:G60"/>
    <mergeCell ref="B61:G61"/>
    <mergeCell ref="B62:G62"/>
    <mergeCell ref="B63:G63"/>
    <mergeCell ref="B64:G64"/>
    <mergeCell ref="B101:G101"/>
    <mergeCell ref="B102:G102"/>
    <mergeCell ref="B103:G103"/>
    <mergeCell ref="B104:G104"/>
    <mergeCell ref="B105:G105"/>
    <mergeCell ref="B106:G106"/>
    <mergeCell ref="B95:G95"/>
    <mergeCell ref="B96:G96"/>
    <mergeCell ref="B98:G98"/>
    <mergeCell ref="B112:G112"/>
    <mergeCell ref="B99:G99"/>
    <mergeCell ref="B100:G100"/>
    <mergeCell ref="B68:G68"/>
    <mergeCell ref="B69:G69"/>
    <mergeCell ref="B70:G70"/>
    <mergeCell ref="B71:G71"/>
    <mergeCell ref="B72:G72"/>
    <mergeCell ref="B73:G73"/>
    <mergeCell ref="B74:G74"/>
    <mergeCell ref="B75:G75"/>
    <mergeCell ref="B76:G76"/>
    <mergeCell ref="B77:G77"/>
    <mergeCell ref="B94:G94"/>
    <mergeCell ref="F2:L2"/>
    <mergeCell ref="F3:L3"/>
    <mergeCell ref="F4:L4"/>
    <mergeCell ref="F5:L5"/>
    <mergeCell ref="B15:E15"/>
    <mergeCell ref="I8:L8"/>
    <mergeCell ref="I9:L9"/>
    <mergeCell ref="I11:L11"/>
    <mergeCell ref="I12:L12"/>
    <mergeCell ref="I13:L13"/>
    <mergeCell ref="C5:E5"/>
    <mergeCell ref="C6:E6"/>
    <mergeCell ref="F6:L6"/>
    <mergeCell ref="F7:L7"/>
    <mergeCell ref="B12:E12"/>
    <mergeCell ref="B13:E13"/>
    <mergeCell ref="C14:F14"/>
    <mergeCell ref="B65:G65"/>
    <mergeCell ref="B66:G66"/>
    <mergeCell ref="B67:G67"/>
    <mergeCell ref="B36:G36"/>
    <mergeCell ref="B37:G37"/>
    <mergeCell ref="B113:G113"/>
    <mergeCell ref="B114:G114"/>
    <mergeCell ref="B115:G115"/>
    <mergeCell ref="B116:G116"/>
    <mergeCell ref="B117:G117"/>
    <mergeCell ref="B118:G118"/>
    <mergeCell ref="B119:G119"/>
    <mergeCell ref="B120:G120"/>
    <mergeCell ref="B148:L148"/>
    <mergeCell ref="B128:G128"/>
    <mergeCell ref="B129:G129"/>
    <mergeCell ref="B130:G130"/>
    <mergeCell ref="B131:G131"/>
    <mergeCell ref="B132:G132"/>
    <mergeCell ref="B133:G133"/>
    <mergeCell ref="B134:G134"/>
    <mergeCell ref="B135:G135"/>
    <mergeCell ref="B136:G136"/>
    <mergeCell ref="B137:G137"/>
    <mergeCell ref="B138:G138"/>
    <mergeCell ref="B139:G139"/>
    <mergeCell ref="I146:J146"/>
    <mergeCell ref="B122:G122"/>
    <mergeCell ref="B123:G123"/>
    <mergeCell ref="B127:G127"/>
    <mergeCell ref="B108:G108"/>
    <mergeCell ref="B109:G109"/>
    <mergeCell ref="B110:G110"/>
    <mergeCell ref="B111:G111"/>
    <mergeCell ref="B107:G107"/>
    <mergeCell ref="B97:G97"/>
    <mergeCell ref="B78:G78"/>
    <mergeCell ref="B79:G79"/>
    <mergeCell ref="B80:G80"/>
    <mergeCell ref="B81:G81"/>
    <mergeCell ref="B82:G82"/>
    <mergeCell ref="B83:G83"/>
    <mergeCell ref="B84:G84"/>
    <mergeCell ref="B85:G85"/>
    <mergeCell ref="B86:G86"/>
    <mergeCell ref="B87:G87"/>
    <mergeCell ref="B88:G88"/>
    <mergeCell ref="B89:G89"/>
    <mergeCell ref="B90:G90"/>
    <mergeCell ref="B91:G91"/>
    <mergeCell ref="B92:G92"/>
    <mergeCell ref="B93:G93"/>
    <mergeCell ref="B121:G121"/>
    <mergeCell ref="B38:G38"/>
    <mergeCell ref="B39:G39"/>
    <mergeCell ref="B40:G40"/>
    <mergeCell ref="B41:G41"/>
    <mergeCell ref="B42:G42"/>
    <mergeCell ref="B43:G43"/>
    <mergeCell ref="B44:G44"/>
    <mergeCell ref="B45:G45"/>
    <mergeCell ref="B46:G46"/>
    <mergeCell ref="B47:G47"/>
    <mergeCell ref="B48:G48"/>
    <mergeCell ref="B49:G49"/>
    <mergeCell ref="B50:G50"/>
    <mergeCell ref="B51:G51"/>
    <mergeCell ref="B52:G52"/>
    <mergeCell ref="B53:G53"/>
    <mergeCell ref="B54:G54"/>
    <mergeCell ref="B55:G55"/>
    <mergeCell ref="B19:G19"/>
    <mergeCell ref="B29:G29"/>
    <mergeCell ref="B30:G30"/>
    <mergeCell ref="B31:G31"/>
    <mergeCell ref="B32:G32"/>
    <mergeCell ref="B33:G33"/>
    <mergeCell ref="B34:G34"/>
    <mergeCell ref="B35:G35"/>
    <mergeCell ref="B20:G20"/>
    <mergeCell ref="B21:G21"/>
    <mergeCell ref="B22:G22"/>
    <mergeCell ref="B23:G23"/>
    <mergeCell ref="B24:G24"/>
    <mergeCell ref="B25:G25"/>
    <mergeCell ref="B26:G26"/>
    <mergeCell ref="B27:G27"/>
    <mergeCell ref="B28:G28"/>
  </mergeCells>
  <dataValidations disablePrompts="1" count="1">
    <dataValidation type="list" allowBlank="1" showInputMessage="1" showErrorMessage="1" sqref="S3" xr:uid="{00000000-0002-0000-0100-000000000000}">
      <formula1>"S, N, s, n"</formula1>
    </dataValidation>
  </dataValidations>
  <pageMargins left="0.31496062992125984" right="0.31496062992125984" top="0.35433070866141736" bottom="0.35433070866141736" header="0.31496062992125984" footer="0.31496062992125984"/>
  <pageSetup paperSize="9" scale="88" fitToHeight="0" orientation="portrait" r:id="rId1"/>
  <headerFooter>
    <oddFooter>&amp;CPágina &amp;P de &amp;N</oddFooter>
  </headerFooter>
  <colBreaks count="1" manualBreakCount="1">
    <brk id="1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AbrirFormCliente">
                <anchor moveWithCells="1">
                  <from>
                    <xdr:col>10</xdr:col>
                    <xdr:colOff>419100</xdr:colOff>
                    <xdr:row>5</xdr:row>
                    <xdr:rowOff>57150</xdr:rowOff>
                  </from>
                  <to>
                    <xdr:col>11</xdr:col>
                    <xdr:colOff>85725</xdr:colOff>
                    <xdr:row>6</xdr:row>
                    <xdr:rowOff>104775</xdr:rowOff>
                  </to>
                </anchor>
              </controlPr>
            </control>
          </mc:Choice>
        </mc:AlternateContent>
        <mc:AlternateContent xmlns:mc="http://schemas.openxmlformats.org/markup-compatibility/2006">
          <mc:Choice Requires="x14">
            <control shapeId="1028" r:id="rId5" name="Button 4">
              <controlPr defaultSize="0" print="0" autoFill="0" autoPict="0" macro="[0]!AbrirFormItem">
                <anchor moveWithCells="1">
                  <from>
                    <xdr:col>1</xdr:col>
                    <xdr:colOff>9525</xdr:colOff>
                    <xdr:row>13</xdr:row>
                    <xdr:rowOff>9525</xdr:rowOff>
                  </from>
                  <to>
                    <xdr:col>5</xdr:col>
                    <xdr:colOff>190500</xdr:colOff>
                    <xdr:row>17</xdr:row>
                    <xdr:rowOff>19050</xdr:rowOff>
                  </to>
                </anchor>
              </controlPr>
            </control>
          </mc:Choice>
        </mc:AlternateContent>
        <mc:AlternateContent xmlns:mc="http://schemas.openxmlformats.org/markup-compatibility/2006">
          <mc:Choice Requires="x14">
            <control shapeId="1029" r:id="rId6" name="Button 5">
              <controlPr defaultSize="0" print="0" autoFill="0" autoPict="0" macro="[0]!ImprimirPDF">
                <anchor moveWithCells="1" sizeWithCells="1">
                  <from>
                    <xdr:col>14</xdr:col>
                    <xdr:colOff>333375</xdr:colOff>
                    <xdr:row>4</xdr:row>
                    <xdr:rowOff>85725</xdr:rowOff>
                  </from>
                  <to>
                    <xdr:col>15</xdr:col>
                    <xdr:colOff>161925</xdr:colOff>
                    <xdr:row>5</xdr:row>
                    <xdr:rowOff>104775</xdr:rowOff>
                  </to>
                </anchor>
              </controlPr>
            </control>
          </mc:Choice>
        </mc:AlternateContent>
        <mc:AlternateContent xmlns:mc="http://schemas.openxmlformats.org/markup-compatibility/2006">
          <mc:Choice Requires="x14">
            <control shapeId="1030" r:id="rId7" name="Button 3">
              <controlPr defaultSize="0" print="0" autoFill="0" autoPict="0" macro="[0]!GolesteSiAscundeRanduri">
                <anchor moveWithCells="1">
                  <from>
                    <xdr:col>5</xdr:col>
                    <xdr:colOff>285750</xdr:colOff>
                    <xdr:row>13</xdr:row>
                    <xdr:rowOff>0</xdr:rowOff>
                  </from>
                  <to>
                    <xdr:col>5</xdr:col>
                    <xdr:colOff>1323975</xdr:colOff>
                    <xdr:row>17</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100-000001000000}">
          <x14:formula1>
            <xm:f>OFFSET(CLIENTES!$A$2,0,0,COUNTA(CLIENTES!$B$2:$B$62),1)</xm:f>
          </x14:formula1>
          <xm:sqref>S2</xm:sqref>
        </x14:dataValidation>
        <x14:dataValidation type="list" allowBlank="1" showInputMessage="1" showErrorMessage="1" xr:uid="{2AFBC050-286C-46FF-ACF3-0F076D746A57}">
          <x14:formula1>
            <xm:f>Moneda!$H$1:$H$2</xm:f>
          </x14:formula1>
          <xm:sqref>K146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2">
    <pageSetUpPr fitToPage="1"/>
  </sheetPr>
  <dimension ref="A1:E1511"/>
  <sheetViews>
    <sheetView zoomScaleNormal="100" workbookViewId="0">
      <pane ySplit="1" topLeftCell="A93" activePane="bottomLeft" state="frozen"/>
      <selection pane="bottomLeft" activeCell="C297" sqref="C297"/>
    </sheetView>
  </sheetViews>
  <sheetFormatPr baseColWidth="10" defaultColWidth="9.140625" defaultRowHeight="15" x14ac:dyDescent="0.25"/>
  <cols>
    <col min="1" max="1" width="10.7109375" style="63" customWidth="1"/>
    <col min="2" max="2" width="48.85546875" customWidth="1"/>
    <col min="3" max="3" width="108" customWidth="1"/>
    <col min="4" max="4" width="11.7109375" style="72" bestFit="1" customWidth="1"/>
    <col min="5" max="5" width="18.140625" style="75" customWidth="1"/>
  </cols>
  <sheetData>
    <row r="1" spans="1:5" ht="22.5" customHeight="1" thickBot="1" x14ac:dyDescent="0.3">
      <c r="A1" s="66" t="s">
        <v>44</v>
      </c>
      <c r="B1" s="67" t="s">
        <v>45</v>
      </c>
      <c r="C1" s="68" t="s">
        <v>46</v>
      </c>
      <c r="D1" s="67" t="s">
        <v>47</v>
      </c>
      <c r="E1" s="92" t="s">
        <v>110</v>
      </c>
    </row>
    <row r="2" spans="1:5" ht="14.45" customHeight="1" x14ac:dyDescent="0.25">
      <c r="A2" s="64">
        <v>100001</v>
      </c>
      <c r="B2" s="65" t="s">
        <v>420</v>
      </c>
      <c r="C2" s="65" t="s">
        <v>522</v>
      </c>
      <c r="D2" s="70">
        <v>1600</v>
      </c>
      <c r="E2" s="73" t="s">
        <v>109</v>
      </c>
    </row>
    <row r="3" spans="1:5" ht="14.45" customHeight="1" x14ac:dyDescent="0.25">
      <c r="A3" s="62">
        <v>100002</v>
      </c>
      <c r="B3" s="55" t="s">
        <v>468</v>
      </c>
      <c r="C3" s="55" t="s">
        <v>523</v>
      </c>
      <c r="D3" s="71">
        <v>600</v>
      </c>
      <c r="E3" s="74" t="s">
        <v>109</v>
      </c>
    </row>
    <row r="4" spans="1:5" ht="14.45" customHeight="1" x14ac:dyDescent="0.25">
      <c r="A4" s="64">
        <v>100003</v>
      </c>
      <c r="B4" s="55" t="s">
        <v>421</v>
      </c>
      <c r="C4" s="55" t="s">
        <v>524</v>
      </c>
      <c r="D4" s="71">
        <v>1050</v>
      </c>
      <c r="E4" s="74" t="s">
        <v>109</v>
      </c>
    </row>
    <row r="5" spans="1:5" ht="14.45" customHeight="1" x14ac:dyDescent="0.25">
      <c r="A5" s="62">
        <v>100004</v>
      </c>
      <c r="B5" s="55" t="s">
        <v>469</v>
      </c>
      <c r="C5" s="55" t="s">
        <v>715</v>
      </c>
      <c r="D5" s="71">
        <v>565</v>
      </c>
      <c r="E5" s="74" t="s">
        <v>109</v>
      </c>
    </row>
    <row r="6" spans="1:5" ht="14.45" customHeight="1" x14ac:dyDescent="0.25">
      <c r="A6" s="64">
        <v>100005</v>
      </c>
      <c r="B6" s="55" t="s">
        <v>470</v>
      </c>
      <c r="C6" s="55" t="s">
        <v>716</v>
      </c>
      <c r="D6" s="71">
        <v>373</v>
      </c>
      <c r="E6" s="74" t="s">
        <v>109</v>
      </c>
    </row>
    <row r="7" spans="1:5" ht="14.45" customHeight="1" x14ac:dyDescent="0.25">
      <c r="A7" s="64">
        <v>100006</v>
      </c>
      <c r="B7" s="55" t="s">
        <v>471</v>
      </c>
      <c r="C7" s="55" t="s">
        <v>717</v>
      </c>
      <c r="D7" s="71">
        <v>652</v>
      </c>
      <c r="E7" s="74" t="s">
        <v>109</v>
      </c>
    </row>
    <row r="8" spans="1:5" ht="14.45" customHeight="1" x14ac:dyDescent="0.25">
      <c r="A8" s="62">
        <v>100007</v>
      </c>
      <c r="B8" s="55" t="s">
        <v>472</v>
      </c>
      <c r="C8" s="55" t="s">
        <v>718</v>
      </c>
      <c r="D8" s="71">
        <v>404</v>
      </c>
      <c r="E8" s="74" t="s">
        <v>109</v>
      </c>
    </row>
    <row r="9" spans="1:5" ht="14.45" customHeight="1" x14ac:dyDescent="0.25">
      <c r="A9" s="64">
        <v>100008</v>
      </c>
      <c r="B9" s="55" t="s">
        <v>473</v>
      </c>
      <c r="C9" s="55" t="s">
        <v>719</v>
      </c>
      <c r="D9" s="71">
        <v>744</v>
      </c>
      <c r="E9" s="74" t="s">
        <v>109</v>
      </c>
    </row>
    <row r="10" spans="1:5" ht="14.45" customHeight="1" x14ac:dyDescent="0.25">
      <c r="A10" s="62">
        <v>100009</v>
      </c>
      <c r="B10" s="55" t="s">
        <v>474</v>
      </c>
      <c r="C10" s="55" t="s">
        <v>720</v>
      </c>
      <c r="D10" s="71">
        <v>467</v>
      </c>
      <c r="E10" s="74" t="s">
        <v>109</v>
      </c>
    </row>
    <row r="11" spans="1:5" ht="14.45" customHeight="1" x14ac:dyDescent="0.25">
      <c r="A11" s="64">
        <v>100010</v>
      </c>
      <c r="B11" s="55" t="s">
        <v>475</v>
      </c>
      <c r="C11" s="55" t="s">
        <v>721</v>
      </c>
      <c r="D11" s="71">
        <v>837</v>
      </c>
      <c r="E11" s="74" t="s">
        <v>109</v>
      </c>
    </row>
    <row r="12" spans="1:5" ht="14.45" customHeight="1" x14ac:dyDescent="0.25">
      <c r="A12" s="64">
        <v>100011</v>
      </c>
      <c r="B12" s="55" t="s">
        <v>476</v>
      </c>
      <c r="C12" s="55" t="s">
        <v>722</v>
      </c>
      <c r="D12" s="71">
        <v>544</v>
      </c>
      <c r="E12" s="74" t="s">
        <v>109</v>
      </c>
    </row>
    <row r="13" spans="1:5" ht="14.45" customHeight="1" x14ac:dyDescent="0.25">
      <c r="A13" s="62">
        <v>100012</v>
      </c>
      <c r="B13" s="55" t="s">
        <v>477</v>
      </c>
      <c r="C13" s="55" t="s">
        <v>723</v>
      </c>
      <c r="D13" s="71">
        <v>565</v>
      </c>
      <c r="E13" s="74" t="s">
        <v>109</v>
      </c>
    </row>
    <row r="14" spans="1:5" ht="14.45" customHeight="1" x14ac:dyDescent="0.25">
      <c r="A14" s="64">
        <v>100013</v>
      </c>
      <c r="B14" s="55" t="s">
        <v>478</v>
      </c>
      <c r="C14" s="55" t="s">
        <v>724</v>
      </c>
      <c r="D14" s="71">
        <v>373</v>
      </c>
      <c r="E14" s="74" t="s">
        <v>109</v>
      </c>
    </row>
    <row r="15" spans="1:5" ht="14.45" customHeight="1" x14ac:dyDescent="0.25">
      <c r="A15" s="62">
        <v>100014</v>
      </c>
      <c r="B15" s="55" t="s">
        <v>479</v>
      </c>
      <c r="C15" s="55" t="s">
        <v>725</v>
      </c>
      <c r="D15" s="71">
        <v>652</v>
      </c>
      <c r="E15" s="74" t="s">
        <v>109</v>
      </c>
    </row>
    <row r="16" spans="1:5" ht="14.45" customHeight="1" x14ac:dyDescent="0.25">
      <c r="A16" s="64">
        <v>100015</v>
      </c>
      <c r="B16" s="55" t="s">
        <v>480</v>
      </c>
      <c r="C16" s="55" t="s">
        <v>726</v>
      </c>
      <c r="D16" s="71">
        <v>404</v>
      </c>
      <c r="E16" s="74" t="s">
        <v>109</v>
      </c>
    </row>
    <row r="17" spans="1:5" ht="14.45" customHeight="1" x14ac:dyDescent="0.25">
      <c r="A17" s="64">
        <v>100016</v>
      </c>
      <c r="B17" s="55" t="s">
        <v>481</v>
      </c>
      <c r="C17" s="55" t="s">
        <v>727</v>
      </c>
      <c r="D17" s="71">
        <v>744</v>
      </c>
      <c r="E17" s="74" t="s">
        <v>109</v>
      </c>
    </row>
    <row r="18" spans="1:5" ht="14.45" customHeight="1" x14ac:dyDescent="0.25">
      <c r="A18" s="62">
        <v>100017</v>
      </c>
      <c r="B18" s="55" t="s">
        <v>482</v>
      </c>
      <c r="C18" s="55" t="s">
        <v>728</v>
      </c>
      <c r="D18" s="71">
        <v>467</v>
      </c>
      <c r="E18" s="74" t="s">
        <v>109</v>
      </c>
    </row>
    <row r="19" spans="1:5" ht="14.45" customHeight="1" x14ac:dyDescent="0.25">
      <c r="A19" s="64">
        <v>100018</v>
      </c>
      <c r="B19" s="55" t="s">
        <v>483</v>
      </c>
      <c r="C19" s="55" t="s">
        <v>729</v>
      </c>
      <c r="D19" s="71">
        <v>837</v>
      </c>
      <c r="E19" s="74" t="s">
        <v>109</v>
      </c>
    </row>
    <row r="20" spans="1:5" ht="14.45" customHeight="1" x14ac:dyDescent="0.25">
      <c r="A20" s="62">
        <v>100019</v>
      </c>
      <c r="B20" s="55" t="s">
        <v>484</v>
      </c>
      <c r="C20" s="55" t="s">
        <v>730</v>
      </c>
      <c r="D20" s="71">
        <v>544</v>
      </c>
      <c r="E20" s="74" t="s">
        <v>109</v>
      </c>
    </row>
    <row r="21" spans="1:5" ht="14.45" customHeight="1" x14ac:dyDescent="0.25">
      <c r="A21" s="64">
        <v>100020</v>
      </c>
      <c r="B21" s="55" t="s">
        <v>485</v>
      </c>
      <c r="C21" s="55" t="s">
        <v>731</v>
      </c>
      <c r="D21" s="71">
        <v>565</v>
      </c>
      <c r="E21" s="74" t="s">
        <v>109</v>
      </c>
    </row>
    <row r="22" spans="1:5" ht="14.45" customHeight="1" x14ac:dyDescent="0.25">
      <c r="A22" s="64">
        <v>100021</v>
      </c>
      <c r="B22" s="55" t="s">
        <v>486</v>
      </c>
      <c r="C22" s="55" t="s">
        <v>732</v>
      </c>
      <c r="D22" s="71">
        <v>373</v>
      </c>
      <c r="E22" s="74" t="s">
        <v>109</v>
      </c>
    </row>
    <row r="23" spans="1:5" ht="14.45" customHeight="1" x14ac:dyDescent="0.25">
      <c r="A23" s="62">
        <v>100022</v>
      </c>
      <c r="B23" s="55" t="s">
        <v>487</v>
      </c>
      <c r="C23" s="55" t="s">
        <v>733</v>
      </c>
      <c r="D23" s="71">
        <v>652</v>
      </c>
      <c r="E23" s="74" t="s">
        <v>109</v>
      </c>
    </row>
    <row r="24" spans="1:5" ht="14.45" customHeight="1" x14ac:dyDescent="0.25">
      <c r="A24" s="64">
        <v>100023</v>
      </c>
      <c r="B24" s="55" t="s">
        <v>488</v>
      </c>
      <c r="C24" s="55" t="s">
        <v>734</v>
      </c>
      <c r="D24" s="71">
        <v>404</v>
      </c>
      <c r="E24" s="74" t="s">
        <v>109</v>
      </c>
    </row>
    <row r="25" spans="1:5" ht="14.45" customHeight="1" x14ac:dyDescent="0.25">
      <c r="A25" s="62">
        <v>100024</v>
      </c>
      <c r="B25" s="55" t="s">
        <v>489</v>
      </c>
      <c r="C25" s="55" t="s">
        <v>735</v>
      </c>
      <c r="D25" s="71">
        <v>744</v>
      </c>
      <c r="E25" s="74" t="s">
        <v>109</v>
      </c>
    </row>
    <row r="26" spans="1:5" ht="14.45" customHeight="1" x14ac:dyDescent="0.25">
      <c r="A26" s="64">
        <v>100025</v>
      </c>
      <c r="B26" s="55" t="s">
        <v>490</v>
      </c>
      <c r="C26" s="55" t="s">
        <v>736</v>
      </c>
      <c r="D26" s="71">
        <v>467</v>
      </c>
      <c r="E26" s="74" t="s">
        <v>109</v>
      </c>
    </row>
    <row r="27" spans="1:5" ht="14.45" customHeight="1" x14ac:dyDescent="0.25">
      <c r="A27" s="64">
        <v>100026</v>
      </c>
      <c r="B27" s="55" t="s">
        <v>491</v>
      </c>
      <c r="C27" s="55" t="s">
        <v>737</v>
      </c>
      <c r="D27" s="71">
        <v>837</v>
      </c>
      <c r="E27" s="74" t="s">
        <v>109</v>
      </c>
    </row>
    <row r="28" spans="1:5" ht="14.45" customHeight="1" x14ac:dyDescent="0.25">
      <c r="A28" s="62">
        <v>100027</v>
      </c>
      <c r="B28" s="55" t="s">
        <v>492</v>
      </c>
      <c r="C28" s="55" t="s">
        <v>738</v>
      </c>
      <c r="D28" s="71">
        <v>544</v>
      </c>
      <c r="E28" s="74" t="s">
        <v>109</v>
      </c>
    </row>
    <row r="29" spans="1:5" ht="14.45" customHeight="1" x14ac:dyDescent="0.25">
      <c r="A29" s="64">
        <v>100028</v>
      </c>
      <c r="B29" s="55" t="s">
        <v>493</v>
      </c>
      <c r="C29" s="55" t="s">
        <v>525</v>
      </c>
      <c r="D29" s="71">
        <v>1664</v>
      </c>
      <c r="E29" s="74" t="s">
        <v>109</v>
      </c>
    </row>
    <row r="30" spans="1:5" ht="14.45" customHeight="1" x14ac:dyDescent="0.25">
      <c r="A30" s="62">
        <v>100029</v>
      </c>
      <c r="B30" s="55" t="s">
        <v>494</v>
      </c>
      <c r="C30" s="55" t="s">
        <v>526</v>
      </c>
      <c r="D30" s="71">
        <v>1976</v>
      </c>
      <c r="E30" s="74" t="s">
        <v>109</v>
      </c>
    </row>
    <row r="31" spans="1:5" ht="14.45" customHeight="1" x14ac:dyDescent="0.25">
      <c r="A31" s="64">
        <v>100030</v>
      </c>
      <c r="B31" s="55" t="s">
        <v>495</v>
      </c>
      <c r="C31" s="55" t="s">
        <v>527</v>
      </c>
      <c r="D31" s="71">
        <v>2160</v>
      </c>
      <c r="E31" s="74" t="s">
        <v>109</v>
      </c>
    </row>
    <row r="32" spans="1:5" ht="14.45" customHeight="1" x14ac:dyDescent="0.25">
      <c r="A32" s="64">
        <v>100031</v>
      </c>
      <c r="B32" s="55" t="s">
        <v>496</v>
      </c>
      <c r="C32" s="55" t="s">
        <v>528</v>
      </c>
      <c r="D32" s="71">
        <v>2554</v>
      </c>
      <c r="E32" s="74" t="s">
        <v>109</v>
      </c>
    </row>
    <row r="33" spans="1:5" ht="14.45" customHeight="1" x14ac:dyDescent="0.25">
      <c r="A33" s="62">
        <v>100032</v>
      </c>
      <c r="B33" s="55" t="s">
        <v>497</v>
      </c>
      <c r="C33" s="55" t="s">
        <v>529</v>
      </c>
      <c r="D33" s="71">
        <v>2696</v>
      </c>
      <c r="E33" s="74" t="s">
        <v>109</v>
      </c>
    </row>
    <row r="34" spans="1:5" ht="14.45" customHeight="1" x14ac:dyDescent="0.25">
      <c r="A34" s="64">
        <v>100033</v>
      </c>
      <c r="B34" s="55" t="s">
        <v>695</v>
      </c>
      <c r="C34" s="55" t="s">
        <v>698</v>
      </c>
      <c r="D34" s="71">
        <v>2700</v>
      </c>
      <c r="E34" s="74" t="s">
        <v>109</v>
      </c>
    </row>
    <row r="35" spans="1:5" ht="14.45" customHeight="1" x14ac:dyDescent="0.25">
      <c r="A35" s="62">
        <v>100034</v>
      </c>
      <c r="B35" s="55" t="s">
        <v>696</v>
      </c>
      <c r="C35" s="55" t="s">
        <v>697</v>
      </c>
      <c r="D35" s="71">
        <v>900</v>
      </c>
      <c r="E35" s="74" t="s">
        <v>109</v>
      </c>
    </row>
    <row r="36" spans="1:5" ht="14.45" customHeight="1" x14ac:dyDescent="0.25">
      <c r="A36" s="64">
        <v>100035</v>
      </c>
      <c r="B36" s="55" t="s">
        <v>498</v>
      </c>
      <c r="C36" s="55" t="s">
        <v>530</v>
      </c>
      <c r="D36" s="71">
        <v>285</v>
      </c>
      <c r="E36" s="74" t="s">
        <v>109</v>
      </c>
    </row>
    <row r="37" spans="1:5" ht="14.45" customHeight="1" x14ac:dyDescent="0.25">
      <c r="A37" s="64">
        <v>100036</v>
      </c>
      <c r="B37" s="55" t="s">
        <v>499</v>
      </c>
      <c r="C37" s="55" t="s">
        <v>531</v>
      </c>
      <c r="D37" s="71">
        <v>613</v>
      </c>
      <c r="E37" s="74" t="s">
        <v>109</v>
      </c>
    </row>
    <row r="38" spans="1:5" ht="14.45" customHeight="1" x14ac:dyDescent="0.25">
      <c r="A38" s="62">
        <v>100037</v>
      </c>
      <c r="B38" s="55" t="s">
        <v>500</v>
      </c>
      <c r="C38" s="55" t="s">
        <v>532</v>
      </c>
      <c r="D38" s="71">
        <v>2800</v>
      </c>
      <c r="E38" s="74" t="s">
        <v>109</v>
      </c>
    </row>
    <row r="39" spans="1:5" ht="14.45" customHeight="1" x14ac:dyDescent="0.25">
      <c r="A39" s="64">
        <v>100038</v>
      </c>
      <c r="B39" s="55" t="s">
        <v>501</v>
      </c>
      <c r="C39" s="55" t="s">
        <v>739</v>
      </c>
      <c r="D39" s="71">
        <v>164.6</v>
      </c>
      <c r="E39" s="74" t="s">
        <v>109</v>
      </c>
    </row>
    <row r="40" spans="1:5" ht="14.45" customHeight="1" x14ac:dyDescent="0.25">
      <c r="A40" s="62">
        <v>100039</v>
      </c>
      <c r="B40" s="55" t="s">
        <v>422</v>
      </c>
      <c r="C40" s="55" t="s">
        <v>533</v>
      </c>
      <c r="D40" s="71">
        <v>650</v>
      </c>
      <c r="E40" s="74" t="s">
        <v>109</v>
      </c>
    </row>
    <row r="41" spans="1:5" ht="14.45" customHeight="1" x14ac:dyDescent="0.25">
      <c r="A41" s="64">
        <v>100040</v>
      </c>
      <c r="B41" s="55" t="s">
        <v>423</v>
      </c>
      <c r="C41" s="55" t="s">
        <v>740</v>
      </c>
      <c r="D41" s="71">
        <v>15</v>
      </c>
      <c r="E41" s="74" t="s">
        <v>109</v>
      </c>
    </row>
    <row r="42" spans="1:5" ht="14.45" customHeight="1" x14ac:dyDescent="0.25">
      <c r="A42" s="64">
        <v>100041</v>
      </c>
      <c r="B42" s="55" t="s">
        <v>424</v>
      </c>
      <c r="C42" s="55" t="s">
        <v>741</v>
      </c>
      <c r="D42" s="71">
        <v>20</v>
      </c>
      <c r="E42" s="74" t="s">
        <v>109</v>
      </c>
    </row>
    <row r="43" spans="1:5" ht="14.45" customHeight="1" x14ac:dyDescent="0.25">
      <c r="A43" s="62">
        <v>100042</v>
      </c>
      <c r="B43" s="55" t="s">
        <v>425</v>
      </c>
      <c r="C43" s="55" t="s">
        <v>742</v>
      </c>
      <c r="D43" s="71">
        <v>400</v>
      </c>
      <c r="E43" s="74" t="s">
        <v>109</v>
      </c>
    </row>
    <row r="44" spans="1:5" ht="14.45" customHeight="1" x14ac:dyDescent="0.25">
      <c r="A44" s="64">
        <v>100043</v>
      </c>
      <c r="B44" s="55" t="s">
        <v>426</v>
      </c>
      <c r="C44" s="55" t="s">
        <v>743</v>
      </c>
      <c r="D44" s="71">
        <v>600</v>
      </c>
      <c r="E44" s="74" t="s">
        <v>109</v>
      </c>
    </row>
    <row r="45" spans="1:5" ht="14.45" customHeight="1" x14ac:dyDescent="0.25">
      <c r="A45" s="62">
        <v>100044</v>
      </c>
      <c r="B45" s="55" t="s">
        <v>427</v>
      </c>
      <c r="C45" s="55" t="s">
        <v>744</v>
      </c>
      <c r="D45" s="71">
        <v>400</v>
      </c>
      <c r="E45" s="74" t="s">
        <v>109</v>
      </c>
    </row>
    <row r="46" spans="1:5" ht="14.45" customHeight="1" x14ac:dyDescent="0.25">
      <c r="A46" s="64">
        <v>100045</v>
      </c>
      <c r="B46" s="55" t="s">
        <v>428</v>
      </c>
      <c r="C46" s="55" t="s">
        <v>745</v>
      </c>
      <c r="D46" s="71">
        <v>600</v>
      </c>
      <c r="E46" s="74" t="s">
        <v>109</v>
      </c>
    </row>
    <row r="47" spans="1:5" ht="14.45" customHeight="1" x14ac:dyDescent="0.25">
      <c r="A47" s="64">
        <v>100046</v>
      </c>
      <c r="B47" s="55" t="s">
        <v>429</v>
      </c>
      <c r="C47" s="55" t="s">
        <v>534</v>
      </c>
      <c r="D47" s="71">
        <v>480</v>
      </c>
      <c r="E47" s="74" t="s">
        <v>109</v>
      </c>
    </row>
    <row r="48" spans="1:5" ht="14.45" customHeight="1" x14ac:dyDescent="0.25">
      <c r="A48" s="62">
        <v>100047</v>
      </c>
      <c r="B48" s="55" t="s">
        <v>230</v>
      </c>
      <c r="C48" s="55" t="s">
        <v>535</v>
      </c>
      <c r="D48" s="71">
        <v>916</v>
      </c>
      <c r="E48" s="74" t="s">
        <v>109</v>
      </c>
    </row>
    <row r="49" spans="1:5" ht="14.45" customHeight="1" x14ac:dyDescent="0.25">
      <c r="A49" s="64">
        <v>100048</v>
      </c>
      <c r="B49" s="55" t="s">
        <v>231</v>
      </c>
      <c r="C49" s="55" t="s">
        <v>536</v>
      </c>
      <c r="D49" s="71">
        <v>1143</v>
      </c>
      <c r="E49" s="74" t="s">
        <v>109</v>
      </c>
    </row>
    <row r="50" spans="1:5" ht="14.45" customHeight="1" x14ac:dyDescent="0.25">
      <c r="A50" s="62">
        <v>100049</v>
      </c>
      <c r="B50" s="55" t="s">
        <v>232</v>
      </c>
      <c r="C50" s="55" t="s">
        <v>537</v>
      </c>
      <c r="D50" s="71">
        <v>1373</v>
      </c>
      <c r="E50" s="74" t="s">
        <v>109</v>
      </c>
    </row>
    <row r="51" spans="1:5" ht="14.45" customHeight="1" x14ac:dyDescent="0.25">
      <c r="A51" s="64">
        <v>100050</v>
      </c>
      <c r="B51" s="55" t="s">
        <v>233</v>
      </c>
      <c r="C51" s="55" t="s">
        <v>538</v>
      </c>
      <c r="D51" s="71">
        <v>1765</v>
      </c>
      <c r="E51" s="74" t="s">
        <v>109</v>
      </c>
    </row>
    <row r="52" spans="1:5" ht="14.45" customHeight="1" x14ac:dyDescent="0.25">
      <c r="A52" s="64">
        <v>100051</v>
      </c>
      <c r="B52" s="55" t="s">
        <v>227</v>
      </c>
      <c r="C52" s="55" t="s">
        <v>539</v>
      </c>
      <c r="D52" s="71">
        <v>661</v>
      </c>
      <c r="E52" s="74" t="s">
        <v>109</v>
      </c>
    </row>
    <row r="53" spans="1:5" ht="14.45" customHeight="1" x14ac:dyDescent="0.25">
      <c r="A53" s="62">
        <v>100052</v>
      </c>
      <c r="B53" s="55" t="s">
        <v>228</v>
      </c>
      <c r="C53" s="55" t="s">
        <v>540</v>
      </c>
      <c r="D53" s="71">
        <v>710</v>
      </c>
      <c r="E53" s="74" t="s">
        <v>109</v>
      </c>
    </row>
    <row r="54" spans="1:5" ht="14.45" customHeight="1" x14ac:dyDescent="0.25">
      <c r="A54" s="64">
        <v>100053</v>
      </c>
      <c r="B54" s="55" t="s">
        <v>229</v>
      </c>
      <c r="C54" s="55" t="s">
        <v>541</v>
      </c>
      <c r="D54" s="71">
        <v>808</v>
      </c>
      <c r="E54" s="74" t="s">
        <v>109</v>
      </c>
    </row>
    <row r="55" spans="1:5" ht="14.45" customHeight="1" x14ac:dyDescent="0.25">
      <c r="A55" s="62">
        <v>100054</v>
      </c>
      <c r="B55" s="55" t="s">
        <v>226</v>
      </c>
      <c r="C55" s="55" t="s">
        <v>542</v>
      </c>
      <c r="D55" s="71">
        <v>57.9</v>
      </c>
      <c r="E55" s="74" t="s">
        <v>109</v>
      </c>
    </row>
    <row r="56" spans="1:5" ht="14.45" customHeight="1" x14ac:dyDescent="0.25">
      <c r="A56" s="64">
        <v>100055</v>
      </c>
      <c r="B56" s="55" t="s">
        <v>234</v>
      </c>
      <c r="C56" s="55" t="s">
        <v>543</v>
      </c>
      <c r="D56" s="71">
        <v>100.1</v>
      </c>
      <c r="E56" s="74" t="s">
        <v>109</v>
      </c>
    </row>
    <row r="57" spans="1:5" ht="14.45" customHeight="1" x14ac:dyDescent="0.25">
      <c r="A57" s="64">
        <v>100056</v>
      </c>
      <c r="B57" s="55" t="s">
        <v>235</v>
      </c>
      <c r="C57" s="55" t="s">
        <v>544</v>
      </c>
      <c r="D57" s="71">
        <v>119.8</v>
      </c>
      <c r="E57" s="74" t="s">
        <v>109</v>
      </c>
    </row>
    <row r="58" spans="1:5" ht="14.45" customHeight="1" x14ac:dyDescent="0.25">
      <c r="A58" s="62">
        <v>100057</v>
      </c>
      <c r="B58" s="55" t="s">
        <v>236</v>
      </c>
      <c r="C58" s="55" t="s">
        <v>545</v>
      </c>
      <c r="D58" s="71">
        <v>211.1</v>
      </c>
      <c r="E58" s="74" t="s">
        <v>109</v>
      </c>
    </row>
    <row r="59" spans="1:5" ht="14.45" customHeight="1" x14ac:dyDescent="0.25">
      <c r="A59" s="64">
        <v>100058</v>
      </c>
      <c r="B59" s="55" t="s">
        <v>237</v>
      </c>
      <c r="C59" s="55" t="s">
        <v>546</v>
      </c>
      <c r="D59" s="71">
        <v>300.60000000000002</v>
      </c>
      <c r="E59" s="74" t="s">
        <v>109</v>
      </c>
    </row>
    <row r="60" spans="1:5" ht="14.45" customHeight="1" x14ac:dyDescent="0.25">
      <c r="A60" s="62">
        <v>100059</v>
      </c>
      <c r="B60" s="55" t="s">
        <v>112</v>
      </c>
      <c r="C60" s="55" t="s">
        <v>547</v>
      </c>
      <c r="D60" s="71">
        <v>180</v>
      </c>
      <c r="E60" s="74" t="s">
        <v>109</v>
      </c>
    </row>
    <row r="61" spans="1:5" ht="14.45" customHeight="1" x14ac:dyDescent="0.25">
      <c r="A61" s="64">
        <v>100060</v>
      </c>
      <c r="B61" s="55" t="s">
        <v>113</v>
      </c>
      <c r="C61" s="55" t="s">
        <v>548</v>
      </c>
      <c r="D61" s="71">
        <v>180</v>
      </c>
      <c r="E61" s="74" t="s">
        <v>109</v>
      </c>
    </row>
    <row r="62" spans="1:5" ht="14.45" customHeight="1" x14ac:dyDescent="0.25">
      <c r="A62" s="64">
        <v>100061</v>
      </c>
      <c r="B62" s="55" t="s">
        <v>117</v>
      </c>
      <c r="C62" s="55" t="s">
        <v>549</v>
      </c>
      <c r="D62" s="71">
        <v>195</v>
      </c>
      <c r="E62" s="74" t="s">
        <v>109</v>
      </c>
    </row>
    <row r="63" spans="1:5" ht="14.45" customHeight="1" x14ac:dyDescent="0.25">
      <c r="A63" s="62">
        <v>100062</v>
      </c>
      <c r="B63" s="55" t="s">
        <v>114</v>
      </c>
      <c r="C63" s="55" t="s">
        <v>550</v>
      </c>
      <c r="D63" s="71">
        <v>160</v>
      </c>
      <c r="E63" s="74" t="s">
        <v>109</v>
      </c>
    </row>
    <row r="64" spans="1:5" ht="14.45" customHeight="1" x14ac:dyDescent="0.25">
      <c r="A64" s="64">
        <v>100063</v>
      </c>
      <c r="B64" s="55" t="s">
        <v>115</v>
      </c>
      <c r="C64" s="55" t="s">
        <v>551</v>
      </c>
      <c r="D64" s="71">
        <v>120</v>
      </c>
      <c r="E64" s="74" t="s">
        <v>109</v>
      </c>
    </row>
    <row r="65" spans="1:5" ht="14.45" customHeight="1" x14ac:dyDescent="0.25">
      <c r="A65" s="62">
        <v>100064</v>
      </c>
      <c r="B65" s="55" t="s">
        <v>116</v>
      </c>
      <c r="C65" s="55" t="s">
        <v>552</v>
      </c>
      <c r="D65" s="71">
        <v>120</v>
      </c>
      <c r="E65" s="74" t="s">
        <v>109</v>
      </c>
    </row>
    <row r="66" spans="1:5" ht="14.45" customHeight="1" x14ac:dyDescent="0.25">
      <c r="A66" s="64">
        <v>100065</v>
      </c>
      <c r="B66" s="55" t="s">
        <v>706</v>
      </c>
      <c r="C66" s="146" t="s">
        <v>708</v>
      </c>
      <c r="D66" s="71">
        <v>1290</v>
      </c>
      <c r="E66" s="74" t="s">
        <v>109</v>
      </c>
    </row>
    <row r="67" spans="1:5" ht="14.45" customHeight="1" x14ac:dyDescent="0.25">
      <c r="A67" s="64">
        <v>100066</v>
      </c>
      <c r="B67" s="55" t="s">
        <v>746</v>
      </c>
      <c r="C67" s="146" t="s">
        <v>707</v>
      </c>
      <c r="D67" s="71">
        <v>4100</v>
      </c>
      <c r="E67" s="74" t="s">
        <v>109</v>
      </c>
    </row>
    <row r="68" spans="1:5" ht="14.45" customHeight="1" x14ac:dyDescent="0.25">
      <c r="A68" s="62">
        <v>100067</v>
      </c>
      <c r="B68" s="55" t="s">
        <v>410</v>
      </c>
      <c r="C68" s="146" t="s">
        <v>417</v>
      </c>
      <c r="D68" s="71">
        <v>695</v>
      </c>
      <c r="E68" s="74" t="s">
        <v>109</v>
      </c>
    </row>
    <row r="69" spans="1:5" ht="14.45" customHeight="1" x14ac:dyDescent="0.25">
      <c r="A69" s="64">
        <v>100068</v>
      </c>
      <c r="B69" s="55" t="s">
        <v>411</v>
      </c>
      <c r="C69" s="55" t="s">
        <v>418</v>
      </c>
      <c r="D69" s="71">
        <v>595</v>
      </c>
      <c r="E69" s="74" t="s">
        <v>109</v>
      </c>
    </row>
    <row r="70" spans="1:5" ht="14.45" customHeight="1" x14ac:dyDescent="0.25">
      <c r="A70" s="62">
        <v>100069</v>
      </c>
      <c r="B70" s="55" t="s">
        <v>129</v>
      </c>
      <c r="C70" s="55" t="s">
        <v>553</v>
      </c>
      <c r="D70" s="71">
        <v>1000</v>
      </c>
      <c r="E70" s="74" t="s">
        <v>109</v>
      </c>
    </row>
    <row r="71" spans="1:5" ht="14.45" customHeight="1" x14ac:dyDescent="0.25">
      <c r="A71" s="64">
        <v>100070</v>
      </c>
      <c r="B71" s="55" t="s">
        <v>130</v>
      </c>
      <c r="C71" s="55" t="s">
        <v>554</v>
      </c>
      <c r="D71" s="71">
        <v>1000</v>
      </c>
      <c r="E71" s="74" t="s">
        <v>109</v>
      </c>
    </row>
    <row r="72" spans="1:5" ht="14.45" customHeight="1" x14ac:dyDescent="0.25">
      <c r="A72" s="64">
        <v>100071</v>
      </c>
      <c r="B72" s="55" t="s">
        <v>131</v>
      </c>
      <c r="C72" s="55" t="s">
        <v>555</v>
      </c>
      <c r="D72" s="71">
        <v>600</v>
      </c>
      <c r="E72" s="74" t="s">
        <v>109</v>
      </c>
    </row>
    <row r="73" spans="1:5" ht="14.45" customHeight="1" x14ac:dyDescent="0.25">
      <c r="A73" s="62">
        <v>100072</v>
      </c>
      <c r="B73" s="55" t="s">
        <v>416</v>
      </c>
      <c r="C73" s="55" t="s">
        <v>556</v>
      </c>
      <c r="D73" s="71">
        <v>80</v>
      </c>
      <c r="E73" s="74" t="s">
        <v>109</v>
      </c>
    </row>
    <row r="74" spans="1:5" ht="14.45" customHeight="1" x14ac:dyDescent="0.25">
      <c r="A74" s="64">
        <v>100073</v>
      </c>
      <c r="B74" s="55" t="s">
        <v>415</v>
      </c>
      <c r="C74" s="55" t="s">
        <v>557</v>
      </c>
      <c r="D74" s="71">
        <v>180</v>
      </c>
      <c r="E74" s="74" t="s">
        <v>109</v>
      </c>
    </row>
    <row r="75" spans="1:5" ht="14.45" customHeight="1" x14ac:dyDescent="0.25">
      <c r="A75" s="62">
        <v>100074</v>
      </c>
      <c r="B75" s="55" t="s">
        <v>502</v>
      </c>
      <c r="C75" s="55" t="s">
        <v>558</v>
      </c>
      <c r="D75" s="71">
        <v>240</v>
      </c>
      <c r="E75" s="74" t="s">
        <v>109</v>
      </c>
    </row>
    <row r="76" spans="1:5" ht="14.45" customHeight="1" x14ac:dyDescent="0.25">
      <c r="A76" s="64">
        <v>100075</v>
      </c>
      <c r="B76" s="55" t="s">
        <v>430</v>
      </c>
      <c r="C76" s="55" t="s">
        <v>559</v>
      </c>
      <c r="D76" s="71">
        <v>395</v>
      </c>
      <c r="E76" s="74" t="s">
        <v>109</v>
      </c>
    </row>
    <row r="77" spans="1:5" ht="14.45" customHeight="1" x14ac:dyDescent="0.25">
      <c r="A77" s="64">
        <v>100076</v>
      </c>
      <c r="B77" s="55" t="s">
        <v>431</v>
      </c>
      <c r="C77" s="55" t="s">
        <v>747</v>
      </c>
      <c r="D77" s="71">
        <v>150</v>
      </c>
      <c r="E77" s="74" t="s">
        <v>109</v>
      </c>
    </row>
    <row r="78" spans="1:5" ht="14.45" customHeight="1" x14ac:dyDescent="0.25">
      <c r="A78" s="62">
        <v>100077</v>
      </c>
      <c r="B78" s="55" t="s">
        <v>432</v>
      </c>
      <c r="C78" s="55" t="s">
        <v>748</v>
      </c>
      <c r="D78" s="71">
        <v>180</v>
      </c>
      <c r="E78" s="74" t="s">
        <v>109</v>
      </c>
    </row>
    <row r="79" spans="1:5" ht="14.45" customHeight="1" x14ac:dyDescent="0.25">
      <c r="A79" s="64">
        <v>100078</v>
      </c>
      <c r="B79" s="55" t="s">
        <v>433</v>
      </c>
      <c r="C79" s="55" t="s">
        <v>749</v>
      </c>
      <c r="D79" s="71">
        <v>220</v>
      </c>
      <c r="E79" s="74" t="s">
        <v>109</v>
      </c>
    </row>
    <row r="80" spans="1:5" ht="14.45" customHeight="1" x14ac:dyDescent="0.25">
      <c r="A80" s="62">
        <v>100079</v>
      </c>
      <c r="B80" s="55" t="s">
        <v>434</v>
      </c>
      <c r="C80" s="55" t="s">
        <v>750</v>
      </c>
      <c r="D80" s="71">
        <v>265</v>
      </c>
      <c r="E80" s="74" t="s">
        <v>109</v>
      </c>
    </row>
    <row r="81" spans="1:5" ht="14.45" customHeight="1" x14ac:dyDescent="0.25">
      <c r="A81" s="64">
        <v>100080</v>
      </c>
      <c r="B81" s="55" t="s">
        <v>435</v>
      </c>
      <c r="C81" s="55" t="s">
        <v>751</v>
      </c>
      <c r="D81" s="71">
        <v>80</v>
      </c>
      <c r="E81" s="74" t="s">
        <v>109</v>
      </c>
    </row>
    <row r="82" spans="1:5" ht="14.45" customHeight="1" x14ac:dyDescent="0.25">
      <c r="A82" s="64">
        <v>100081</v>
      </c>
      <c r="B82" s="55" t="s">
        <v>436</v>
      </c>
      <c r="C82" s="55" t="s">
        <v>752</v>
      </c>
      <c r="D82" s="71">
        <v>110</v>
      </c>
      <c r="E82" s="74" t="s">
        <v>109</v>
      </c>
    </row>
    <row r="83" spans="1:5" ht="14.45" customHeight="1" x14ac:dyDescent="0.25">
      <c r="A83" s="62">
        <v>100082</v>
      </c>
      <c r="B83" s="55" t="s">
        <v>437</v>
      </c>
      <c r="C83" s="55" t="s">
        <v>753</v>
      </c>
      <c r="D83" s="71">
        <v>130</v>
      </c>
      <c r="E83" s="74" t="s">
        <v>109</v>
      </c>
    </row>
    <row r="84" spans="1:5" ht="14.45" customHeight="1" x14ac:dyDescent="0.25">
      <c r="A84" s="64">
        <v>100083</v>
      </c>
      <c r="B84" s="55" t="s">
        <v>162</v>
      </c>
      <c r="C84" s="55" t="s">
        <v>560</v>
      </c>
      <c r="D84" s="71">
        <v>140</v>
      </c>
      <c r="E84" s="74" t="s">
        <v>109</v>
      </c>
    </row>
    <row r="85" spans="1:5" ht="14.45" customHeight="1" x14ac:dyDescent="0.25">
      <c r="A85" s="62">
        <v>100084</v>
      </c>
      <c r="B85" s="55" t="s">
        <v>163</v>
      </c>
      <c r="C85" s="55" t="s">
        <v>561</v>
      </c>
      <c r="D85" s="71">
        <v>160</v>
      </c>
      <c r="E85" s="74" t="s">
        <v>109</v>
      </c>
    </row>
    <row r="86" spans="1:5" ht="14.45" customHeight="1" x14ac:dyDescent="0.25">
      <c r="A86" s="64">
        <v>100085</v>
      </c>
      <c r="B86" s="55" t="s">
        <v>164</v>
      </c>
      <c r="C86" s="55" t="s">
        <v>562</v>
      </c>
      <c r="D86" s="71">
        <v>180</v>
      </c>
      <c r="E86" s="74" t="s">
        <v>109</v>
      </c>
    </row>
    <row r="87" spans="1:5" ht="14.45" customHeight="1" x14ac:dyDescent="0.25">
      <c r="A87" s="64">
        <v>100086</v>
      </c>
      <c r="B87" s="55" t="s">
        <v>165</v>
      </c>
      <c r="C87" s="55" t="s">
        <v>563</v>
      </c>
      <c r="D87" s="71">
        <v>220</v>
      </c>
      <c r="E87" s="74" t="s">
        <v>109</v>
      </c>
    </row>
    <row r="88" spans="1:5" ht="14.45" customHeight="1" x14ac:dyDescent="0.25">
      <c r="A88" s="62">
        <v>100087</v>
      </c>
      <c r="B88" s="55" t="s">
        <v>152</v>
      </c>
      <c r="C88" s="55" t="s">
        <v>564</v>
      </c>
      <c r="D88" s="71">
        <v>80</v>
      </c>
      <c r="E88" s="74" t="s">
        <v>109</v>
      </c>
    </row>
    <row r="89" spans="1:5" ht="14.45" customHeight="1" x14ac:dyDescent="0.25">
      <c r="A89" s="64">
        <v>100088</v>
      </c>
      <c r="B89" s="55" t="s">
        <v>160</v>
      </c>
      <c r="C89" s="55" t="s">
        <v>565</v>
      </c>
      <c r="D89" s="71">
        <v>100</v>
      </c>
      <c r="E89" s="74" t="s">
        <v>109</v>
      </c>
    </row>
    <row r="90" spans="1:5" ht="14.45" customHeight="1" x14ac:dyDescent="0.25">
      <c r="A90" s="62">
        <v>100089</v>
      </c>
      <c r="B90" s="55" t="s">
        <v>161</v>
      </c>
      <c r="C90" s="55" t="s">
        <v>566</v>
      </c>
      <c r="D90" s="71">
        <v>120</v>
      </c>
      <c r="E90" s="74" t="s">
        <v>109</v>
      </c>
    </row>
    <row r="91" spans="1:5" ht="14.45" customHeight="1" x14ac:dyDescent="0.25">
      <c r="A91" s="64">
        <v>100090</v>
      </c>
      <c r="B91" s="55" t="s">
        <v>132</v>
      </c>
      <c r="C91" s="146" t="s">
        <v>813</v>
      </c>
      <c r="D91" s="71">
        <v>810</v>
      </c>
      <c r="E91" s="74" t="s">
        <v>109</v>
      </c>
    </row>
    <row r="92" spans="1:5" ht="14.45" customHeight="1" x14ac:dyDescent="0.25">
      <c r="A92" s="64">
        <v>100091</v>
      </c>
      <c r="B92" s="55" t="s">
        <v>133</v>
      </c>
      <c r="C92" s="146" t="s">
        <v>814</v>
      </c>
      <c r="D92" s="71">
        <v>670</v>
      </c>
      <c r="E92" s="74" t="s">
        <v>109</v>
      </c>
    </row>
    <row r="93" spans="1:5" ht="14.45" customHeight="1" x14ac:dyDescent="0.25">
      <c r="A93" s="62">
        <v>100092</v>
      </c>
      <c r="B93" s="55" t="s">
        <v>134</v>
      </c>
      <c r="C93" s="146" t="s">
        <v>815</v>
      </c>
      <c r="D93" s="71">
        <v>875</v>
      </c>
      <c r="E93" s="74" t="s">
        <v>109</v>
      </c>
    </row>
    <row r="94" spans="1:5" ht="14.45" customHeight="1" x14ac:dyDescent="0.25">
      <c r="A94" s="64">
        <v>100093</v>
      </c>
      <c r="B94" s="55" t="s">
        <v>135</v>
      </c>
      <c r="C94" s="146" t="s">
        <v>816</v>
      </c>
      <c r="D94" s="71">
        <v>733</v>
      </c>
      <c r="E94" s="74" t="s">
        <v>109</v>
      </c>
    </row>
    <row r="95" spans="1:5" ht="14.45" customHeight="1" x14ac:dyDescent="0.25">
      <c r="A95" s="62">
        <v>100094</v>
      </c>
      <c r="B95" s="55" t="s">
        <v>136</v>
      </c>
      <c r="C95" s="146" t="s">
        <v>817</v>
      </c>
      <c r="D95" s="71">
        <v>1341</v>
      </c>
      <c r="E95" s="74" t="s">
        <v>109</v>
      </c>
    </row>
    <row r="96" spans="1:5" ht="14.45" customHeight="1" x14ac:dyDescent="0.25">
      <c r="A96" s="64">
        <v>100095</v>
      </c>
      <c r="B96" s="55" t="s">
        <v>137</v>
      </c>
      <c r="C96" s="146" t="s">
        <v>818</v>
      </c>
      <c r="D96" s="71">
        <v>1189</v>
      </c>
      <c r="E96" s="74" t="s">
        <v>109</v>
      </c>
    </row>
    <row r="97" spans="1:5" ht="14.45" customHeight="1" x14ac:dyDescent="0.25">
      <c r="A97" s="64">
        <v>100096</v>
      </c>
      <c r="B97" s="55" t="s">
        <v>138</v>
      </c>
      <c r="C97" s="146" t="s">
        <v>819</v>
      </c>
      <c r="D97" s="71">
        <v>2170</v>
      </c>
      <c r="E97" s="74" t="s">
        <v>109</v>
      </c>
    </row>
    <row r="98" spans="1:5" ht="14.45" customHeight="1" x14ac:dyDescent="0.25">
      <c r="A98" s="62">
        <v>100097</v>
      </c>
      <c r="B98" s="55" t="s">
        <v>139</v>
      </c>
      <c r="C98" s="146" t="s">
        <v>820</v>
      </c>
      <c r="D98" s="71">
        <v>1711</v>
      </c>
      <c r="E98" s="74" t="s">
        <v>109</v>
      </c>
    </row>
    <row r="99" spans="1:5" ht="14.45" customHeight="1" x14ac:dyDescent="0.25">
      <c r="A99" s="64">
        <v>100098</v>
      </c>
      <c r="B99" s="55" t="s">
        <v>140</v>
      </c>
      <c r="C99" s="146" t="s">
        <v>821</v>
      </c>
      <c r="D99" s="71">
        <v>485</v>
      </c>
      <c r="E99" s="74" t="s">
        <v>109</v>
      </c>
    </row>
    <row r="100" spans="1:5" ht="14.45" customHeight="1" x14ac:dyDescent="0.25">
      <c r="A100" s="62">
        <v>100099</v>
      </c>
      <c r="B100" s="55" t="s">
        <v>141</v>
      </c>
      <c r="C100" s="146" t="s">
        <v>822</v>
      </c>
      <c r="D100" s="71">
        <v>340</v>
      </c>
      <c r="E100" s="74" t="s">
        <v>109</v>
      </c>
    </row>
    <row r="101" spans="1:5" ht="14.45" customHeight="1" x14ac:dyDescent="0.25">
      <c r="A101" s="64">
        <v>100100</v>
      </c>
      <c r="B101" s="55" t="s">
        <v>142</v>
      </c>
      <c r="C101" s="146" t="s">
        <v>823</v>
      </c>
      <c r="D101" s="71">
        <v>490</v>
      </c>
      <c r="E101" s="74" t="s">
        <v>109</v>
      </c>
    </row>
    <row r="102" spans="1:5" ht="14.45" customHeight="1" x14ac:dyDescent="0.25">
      <c r="A102" s="64">
        <v>100101</v>
      </c>
      <c r="B102" s="55" t="s">
        <v>143</v>
      </c>
      <c r="C102" s="146" t="s">
        <v>824</v>
      </c>
      <c r="D102" s="71">
        <v>344</v>
      </c>
      <c r="E102" s="74" t="s">
        <v>109</v>
      </c>
    </row>
    <row r="103" spans="1:5" ht="15" customHeight="1" x14ac:dyDescent="0.25">
      <c r="A103" s="62">
        <v>100102</v>
      </c>
      <c r="B103" s="55" t="s">
        <v>144</v>
      </c>
      <c r="C103" s="146" t="s">
        <v>825</v>
      </c>
      <c r="D103" s="71">
        <v>573</v>
      </c>
      <c r="E103" s="74" t="s">
        <v>109</v>
      </c>
    </row>
    <row r="104" spans="1:5" ht="15" customHeight="1" x14ac:dyDescent="0.25">
      <c r="A104" s="64">
        <v>100103</v>
      </c>
      <c r="B104" s="55" t="s">
        <v>145</v>
      </c>
      <c r="C104" s="146" t="s">
        <v>826</v>
      </c>
      <c r="D104" s="71">
        <v>427</v>
      </c>
      <c r="E104" s="74" t="s">
        <v>109</v>
      </c>
    </row>
    <row r="105" spans="1:5" ht="15" customHeight="1" x14ac:dyDescent="0.25">
      <c r="A105" s="62">
        <v>100104</v>
      </c>
      <c r="B105" s="55" t="s">
        <v>146</v>
      </c>
      <c r="C105" s="146" t="s">
        <v>827</v>
      </c>
      <c r="D105" s="71">
        <v>605</v>
      </c>
      <c r="E105" s="74" t="s">
        <v>109</v>
      </c>
    </row>
    <row r="106" spans="1:5" ht="15" customHeight="1" x14ac:dyDescent="0.25">
      <c r="A106" s="64">
        <v>100105</v>
      </c>
      <c r="B106" s="55" t="s">
        <v>147</v>
      </c>
      <c r="C106" s="146" t="s">
        <v>828</v>
      </c>
      <c r="D106" s="71">
        <v>427</v>
      </c>
      <c r="E106" s="74" t="s">
        <v>109</v>
      </c>
    </row>
    <row r="107" spans="1:5" ht="15" customHeight="1" x14ac:dyDescent="0.25">
      <c r="A107" s="64">
        <v>100106</v>
      </c>
      <c r="B107" s="55" t="s">
        <v>148</v>
      </c>
      <c r="C107" s="146" t="s">
        <v>829</v>
      </c>
      <c r="D107" s="71">
        <v>684</v>
      </c>
      <c r="E107" s="74" t="s">
        <v>109</v>
      </c>
    </row>
    <row r="108" spans="1:5" ht="15" customHeight="1" x14ac:dyDescent="0.25">
      <c r="A108" s="62">
        <v>100107</v>
      </c>
      <c r="B108" s="55" t="s">
        <v>149</v>
      </c>
      <c r="C108" s="146" t="s">
        <v>830</v>
      </c>
      <c r="D108" s="71">
        <v>537</v>
      </c>
      <c r="E108" s="74" t="s">
        <v>109</v>
      </c>
    </row>
    <row r="109" spans="1:5" ht="15" customHeight="1" x14ac:dyDescent="0.25">
      <c r="A109" s="64">
        <v>100108</v>
      </c>
      <c r="B109" s="55" t="s">
        <v>150</v>
      </c>
      <c r="C109" s="146" t="s">
        <v>831</v>
      </c>
      <c r="D109" s="71">
        <v>889</v>
      </c>
      <c r="E109" s="74" t="s">
        <v>109</v>
      </c>
    </row>
    <row r="110" spans="1:5" ht="15" customHeight="1" x14ac:dyDescent="0.25">
      <c r="A110" s="62">
        <v>100109</v>
      </c>
      <c r="B110" s="55" t="s">
        <v>151</v>
      </c>
      <c r="C110" s="146" t="s">
        <v>832</v>
      </c>
      <c r="D110" s="71">
        <v>723</v>
      </c>
      <c r="E110" s="74" t="s">
        <v>109</v>
      </c>
    </row>
    <row r="111" spans="1:5" x14ac:dyDescent="0.25">
      <c r="A111" s="64">
        <v>100110</v>
      </c>
      <c r="B111" s="55" t="s">
        <v>238</v>
      </c>
      <c r="C111" s="55" t="s">
        <v>567</v>
      </c>
      <c r="D111" s="71">
        <v>418.4</v>
      </c>
      <c r="E111" s="74" t="s">
        <v>109</v>
      </c>
    </row>
    <row r="112" spans="1:5" x14ac:dyDescent="0.25">
      <c r="A112" s="64">
        <v>100111</v>
      </c>
      <c r="B112" s="55" t="s">
        <v>239</v>
      </c>
      <c r="C112" s="55" t="s">
        <v>568</v>
      </c>
      <c r="D112" s="71">
        <v>442.4</v>
      </c>
      <c r="E112" s="74" t="s">
        <v>109</v>
      </c>
    </row>
    <row r="113" spans="1:5" x14ac:dyDescent="0.25">
      <c r="A113" s="62">
        <v>100112</v>
      </c>
      <c r="B113" s="55" t="s">
        <v>240</v>
      </c>
      <c r="C113" s="55" t="s">
        <v>569</v>
      </c>
      <c r="D113" s="71">
        <v>341</v>
      </c>
      <c r="E113" s="74" t="s">
        <v>109</v>
      </c>
    </row>
    <row r="114" spans="1:5" x14ac:dyDescent="0.25">
      <c r="A114" s="64">
        <v>100113</v>
      </c>
      <c r="B114" s="55" t="s">
        <v>241</v>
      </c>
      <c r="C114" s="55" t="s">
        <v>570</v>
      </c>
      <c r="D114" s="71">
        <v>341</v>
      </c>
      <c r="E114" s="74" t="s">
        <v>109</v>
      </c>
    </row>
    <row r="115" spans="1:5" x14ac:dyDescent="0.25">
      <c r="A115" s="62">
        <v>100114</v>
      </c>
      <c r="B115" s="55" t="s">
        <v>244</v>
      </c>
      <c r="C115" s="55" t="s">
        <v>571</v>
      </c>
      <c r="D115" s="71">
        <v>600</v>
      </c>
      <c r="E115" s="74" t="s">
        <v>109</v>
      </c>
    </row>
    <row r="116" spans="1:5" x14ac:dyDescent="0.25">
      <c r="A116" s="64">
        <v>100115</v>
      </c>
      <c r="B116" s="55" t="s">
        <v>245</v>
      </c>
      <c r="C116" s="55" t="s">
        <v>572</v>
      </c>
      <c r="D116" s="71">
        <v>1200</v>
      </c>
      <c r="E116" s="74" t="s">
        <v>109</v>
      </c>
    </row>
    <row r="117" spans="1:5" x14ac:dyDescent="0.25">
      <c r="A117" s="64">
        <v>100116</v>
      </c>
      <c r="B117" s="55" t="s">
        <v>246</v>
      </c>
      <c r="C117" s="55" t="s">
        <v>573</v>
      </c>
      <c r="D117" s="71">
        <v>450</v>
      </c>
      <c r="E117" s="74" t="s">
        <v>109</v>
      </c>
    </row>
    <row r="118" spans="1:5" x14ac:dyDescent="0.25">
      <c r="A118" s="62">
        <v>100117</v>
      </c>
      <c r="B118" s="55" t="s">
        <v>243</v>
      </c>
      <c r="C118" s="55" t="s">
        <v>571</v>
      </c>
      <c r="D118" s="71">
        <v>1600</v>
      </c>
      <c r="E118" s="74" t="s">
        <v>109</v>
      </c>
    </row>
    <row r="119" spans="1:5" x14ac:dyDescent="0.25">
      <c r="A119" s="64">
        <v>100118</v>
      </c>
      <c r="B119" s="55" t="s">
        <v>503</v>
      </c>
      <c r="C119" s="55" t="s">
        <v>242</v>
      </c>
      <c r="D119" s="71">
        <v>80</v>
      </c>
      <c r="E119" s="74" t="s">
        <v>109</v>
      </c>
    </row>
    <row r="120" spans="1:5" x14ac:dyDescent="0.25">
      <c r="A120" s="62">
        <v>100119</v>
      </c>
      <c r="B120" s="55" t="s">
        <v>504</v>
      </c>
      <c r="C120" s="55" t="s">
        <v>574</v>
      </c>
      <c r="D120" s="71">
        <v>200</v>
      </c>
      <c r="E120" s="74" t="s">
        <v>109</v>
      </c>
    </row>
    <row r="121" spans="1:5" x14ac:dyDescent="0.25">
      <c r="A121" s="64">
        <v>100120</v>
      </c>
      <c r="B121" s="55" t="s">
        <v>505</v>
      </c>
      <c r="C121" s="55" t="s">
        <v>575</v>
      </c>
      <c r="D121" s="71">
        <v>15</v>
      </c>
      <c r="E121" s="74" t="s">
        <v>109</v>
      </c>
    </row>
    <row r="122" spans="1:5" x14ac:dyDescent="0.25">
      <c r="A122" s="64">
        <v>100121</v>
      </c>
      <c r="B122" s="55" t="s">
        <v>506</v>
      </c>
      <c r="C122" s="55" t="s">
        <v>576</v>
      </c>
      <c r="D122" s="71">
        <v>28</v>
      </c>
      <c r="E122" s="74" t="s">
        <v>109</v>
      </c>
    </row>
    <row r="123" spans="1:5" x14ac:dyDescent="0.25">
      <c r="A123" s="62">
        <v>100122</v>
      </c>
      <c r="B123" s="55" t="s">
        <v>507</v>
      </c>
      <c r="C123" s="55" t="s">
        <v>414</v>
      </c>
      <c r="D123" s="71">
        <v>250</v>
      </c>
      <c r="E123" s="74" t="s">
        <v>109</v>
      </c>
    </row>
    <row r="124" spans="1:5" x14ac:dyDescent="0.25">
      <c r="A124" s="64">
        <v>100123</v>
      </c>
      <c r="B124" s="55" t="s">
        <v>508</v>
      </c>
      <c r="C124" s="55" t="s">
        <v>577</v>
      </c>
      <c r="D124" s="71">
        <v>4.5</v>
      </c>
      <c r="E124" s="74" t="s">
        <v>109</v>
      </c>
    </row>
    <row r="125" spans="1:5" x14ac:dyDescent="0.25">
      <c r="A125" s="62">
        <v>100124</v>
      </c>
      <c r="B125" s="55" t="s">
        <v>509</v>
      </c>
      <c r="C125" s="55" t="s">
        <v>578</v>
      </c>
      <c r="D125" s="71">
        <v>13.5</v>
      </c>
      <c r="E125" s="74" t="s">
        <v>109</v>
      </c>
    </row>
    <row r="126" spans="1:5" x14ac:dyDescent="0.25">
      <c r="A126" s="64">
        <v>100125</v>
      </c>
      <c r="B126" s="55" t="s">
        <v>510</v>
      </c>
      <c r="C126" s="55" t="s">
        <v>579</v>
      </c>
      <c r="D126" s="71">
        <v>5.5</v>
      </c>
      <c r="E126" s="74" t="s">
        <v>109</v>
      </c>
    </row>
    <row r="127" spans="1:5" x14ac:dyDescent="0.25">
      <c r="A127" s="64">
        <v>100126</v>
      </c>
      <c r="B127" s="55" t="s">
        <v>511</v>
      </c>
      <c r="C127" s="55" t="s">
        <v>690</v>
      </c>
      <c r="D127" s="71">
        <v>80</v>
      </c>
      <c r="E127" s="74" t="s">
        <v>109</v>
      </c>
    </row>
    <row r="128" spans="1:5" x14ac:dyDescent="0.25">
      <c r="A128" s="62">
        <v>100127</v>
      </c>
      <c r="B128" s="55" t="s">
        <v>512</v>
      </c>
      <c r="C128" s="55" t="s">
        <v>580</v>
      </c>
      <c r="D128" s="71">
        <v>150</v>
      </c>
      <c r="E128" s="74" t="s">
        <v>109</v>
      </c>
    </row>
    <row r="129" spans="1:5" x14ac:dyDescent="0.25">
      <c r="A129" s="64">
        <v>100128</v>
      </c>
      <c r="B129" s="55" t="s">
        <v>513</v>
      </c>
      <c r="C129" s="55" t="s">
        <v>581</v>
      </c>
      <c r="D129" s="71">
        <v>1600</v>
      </c>
      <c r="E129" s="74" t="s">
        <v>109</v>
      </c>
    </row>
    <row r="130" spans="1:5" x14ac:dyDescent="0.25">
      <c r="A130" s="62">
        <v>100129</v>
      </c>
      <c r="B130" s="55" t="s">
        <v>514</v>
      </c>
      <c r="C130" s="55" t="s">
        <v>515</v>
      </c>
      <c r="D130" s="71">
        <v>200</v>
      </c>
      <c r="E130" s="74" t="s">
        <v>109</v>
      </c>
    </row>
    <row r="131" spans="1:5" x14ac:dyDescent="0.25">
      <c r="A131" s="64">
        <v>100130</v>
      </c>
      <c r="B131" s="55" t="s">
        <v>516</v>
      </c>
      <c r="C131" s="55" t="s">
        <v>582</v>
      </c>
      <c r="D131" s="71">
        <v>300</v>
      </c>
      <c r="E131" s="74" t="s">
        <v>109</v>
      </c>
    </row>
    <row r="132" spans="1:5" x14ac:dyDescent="0.25">
      <c r="A132" s="64">
        <v>100131</v>
      </c>
      <c r="B132" s="55" t="s">
        <v>517</v>
      </c>
      <c r="C132" s="55" t="s">
        <v>583</v>
      </c>
      <c r="D132" s="71">
        <v>360</v>
      </c>
      <c r="E132" s="74" t="s">
        <v>109</v>
      </c>
    </row>
    <row r="133" spans="1:5" x14ac:dyDescent="0.25">
      <c r="A133" s="62">
        <v>100132</v>
      </c>
      <c r="B133" s="55" t="s">
        <v>518</v>
      </c>
      <c r="C133" s="55" t="s">
        <v>584</v>
      </c>
      <c r="D133" s="71">
        <v>440</v>
      </c>
      <c r="E133" s="74" t="s">
        <v>109</v>
      </c>
    </row>
    <row r="134" spans="1:5" x14ac:dyDescent="0.25">
      <c r="A134" s="64">
        <v>100133</v>
      </c>
      <c r="B134" s="55" t="s">
        <v>519</v>
      </c>
      <c r="C134" s="55" t="s">
        <v>585</v>
      </c>
      <c r="D134" s="71">
        <v>1600</v>
      </c>
      <c r="E134" s="74" t="s">
        <v>109</v>
      </c>
    </row>
    <row r="135" spans="1:5" x14ac:dyDescent="0.25">
      <c r="A135" s="62">
        <v>100134</v>
      </c>
      <c r="B135" s="55" t="s">
        <v>713</v>
      </c>
      <c r="C135" s="55" t="s">
        <v>714</v>
      </c>
      <c r="D135" s="71">
        <v>350</v>
      </c>
      <c r="E135" s="74" t="s">
        <v>109</v>
      </c>
    </row>
    <row r="136" spans="1:5" ht="15" customHeight="1" x14ac:dyDescent="0.25">
      <c r="A136" s="64">
        <v>100135</v>
      </c>
      <c r="B136" s="55" t="s">
        <v>833</v>
      </c>
      <c r="C136" s="146" t="s">
        <v>834</v>
      </c>
      <c r="D136" s="71">
        <v>1800</v>
      </c>
      <c r="E136" s="74" t="s">
        <v>109</v>
      </c>
    </row>
    <row r="137" spans="1:5" x14ac:dyDescent="0.25">
      <c r="A137" s="64">
        <v>100136</v>
      </c>
      <c r="B137" s="55" t="s">
        <v>438</v>
      </c>
      <c r="C137" s="69" t="s">
        <v>754</v>
      </c>
      <c r="D137" s="71">
        <v>80</v>
      </c>
      <c r="E137" s="74" t="s">
        <v>109</v>
      </c>
    </row>
    <row r="138" spans="1:5" x14ac:dyDescent="0.25">
      <c r="A138" s="62">
        <v>100137</v>
      </c>
      <c r="B138" s="55" t="s">
        <v>180</v>
      </c>
      <c r="C138" s="69" t="s">
        <v>586</v>
      </c>
      <c r="D138" s="71">
        <v>80</v>
      </c>
      <c r="E138" s="74" t="s">
        <v>109</v>
      </c>
    </row>
    <row r="139" spans="1:5" x14ac:dyDescent="0.25">
      <c r="A139" s="64">
        <v>100138</v>
      </c>
      <c r="B139" s="55" t="s">
        <v>181</v>
      </c>
      <c r="C139" s="69" t="s">
        <v>587</v>
      </c>
      <c r="D139" s="71">
        <v>120</v>
      </c>
      <c r="E139" s="74" t="s">
        <v>109</v>
      </c>
    </row>
    <row r="140" spans="1:5" x14ac:dyDescent="0.25">
      <c r="A140" s="62">
        <v>100139</v>
      </c>
      <c r="B140" s="55" t="s">
        <v>182</v>
      </c>
      <c r="C140" s="55" t="s">
        <v>755</v>
      </c>
      <c r="D140" s="71">
        <v>566</v>
      </c>
      <c r="E140" s="74" t="s">
        <v>109</v>
      </c>
    </row>
    <row r="141" spans="1:5" x14ac:dyDescent="0.25">
      <c r="A141" s="64">
        <v>100140</v>
      </c>
      <c r="B141" s="55" t="s">
        <v>183</v>
      </c>
      <c r="C141" s="55" t="s">
        <v>756</v>
      </c>
      <c r="D141" s="71">
        <v>442</v>
      </c>
      <c r="E141" s="74" t="s">
        <v>109</v>
      </c>
    </row>
    <row r="142" spans="1:5" x14ac:dyDescent="0.25">
      <c r="A142" s="64">
        <v>100141</v>
      </c>
      <c r="B142" s="55" t="s">
        <v>184</v>
      </c>
      <c r="C142" s="55" t="s">
        <v>757</v>
      </c>
      <c r="D142" s="71">
        <v>404</v>
      </c>
      <c r="E142" s="74" t="s">
        <v>109</v>
      </c>
    </row>
    <row r="143" spans="1:5" x14ac:dyDescent="0.25">
      <c r="A143" s="62">
        <v>100142</v>
      </c>
      <c r="B143" s="55" t="s">
        <v>835</v>
      </c>
      <c r="C143" s="55" t="s">
        <v>836</v>
      </c>
      <c r="D143" s="71">
        <v>337.72</v>
      </c>
      <c r="E143" s="74" t="s">
        <v>109</v>
      </c>
    </row>
    <row r="144" spans="1:5" x14ac:dyDescent="0.25">
      <c r="A144" s="64">
        <v>100143</v>
      </c>
      <c r="B144" s="55" t="s">
        <v>837</v>
      </c>
      <c r="C144" s="55" t="s">
        <v>838</v>
      </c>
      <c r="D144" s="71">
        <v>369.72</v>
      </c>
      <c r="E144" s="74" t="s">
        <v>109</v>
      </c>
    </row>
    <row r="145" spans="1:5" x14ac:dyDescent="0.25">
      <c r="A145" s="62">
        <v>100144</v>
      </c>
      <c r="B145" s="55" t="s">
        <v>839</v>
      </c>
      <c r="C145" s="55" t="s">
        <v>840</v>
      </c>
      <c r="D145" s="71">
        <v>331.95</v>
      </c>
      <c r="E145" s="74" t="s">
        <v>109</v>
      </c>
    </row>
    <row r="146" spans="1:5" x14ac:dyDescent="0.25">
      <c r="A146" s="64">
        <v>100145</v>
      </c>
      <c r="B146" s="55" t="s">
        <v>841</v>
      </c>
      <c r="C146" s="55" t="s">
        <v>842</v>
      </c>
      <c r="D146" s="71">
        <v>465.14</v>
      </c>
      <c r="E146" s="74" t="s">
        <v>109</v>
      </c>
    </row>
    <row r="147" spans="1:5" x14ac:dyDescent="0.25">
      <c r="A147" s="64">
        <v>100146</v>
      </c>
      <c r="B147" s="55" t="s">
        <v>843</v>
      </c>
      <c r="C147" s="55" t="s">
        <v>758</v>
      </c>
      <c r="D147" s="71">
        <v>989</v>
      </c>
      <c r="E147" s="74" t="s">
        <v>109</v>
      </c>
    </row>
    <row r="148" spans="1:5" x14ac:dyDescent="0.25">
      <c r="A148" s="62">
        <v>100147</v>
      </c>
      <c r="B148" s="55" t="s">
        <v>185</v>
      </c>
      <c r="C148" s="55" t="s">
        <v>759</v>
      </c>
      <c r="D148" s="71">
        <v>787</v>
      </c>
      <c r="E148" s="74" t="s">
        <v>109</v>
      </c>
    </row>
    <row r="149" spans="1:5" x14ac:dyDescent="0.25">
      <c r="A149" s="64">
        <v>100148</v>
      </c>
      <c r="B149" s="55" t="s">
        <v>844</v>
      </c>
      <c r="C149" s="55" t="s">
        <v>845</v>
      </c>
      <c r="D149" s="71">
        <v>580</v>
      </c>
      <c r="E149" s="74" t="s">
        <v>109</v>
      </c>
    </row>
    <row r="150" spans="1:5" x14ac:dyDescent="0.25">
      <c r="A150" s="62">
        <v>100149</v>
      </c>
      <c r="B150" s="55" t="s">
        <v>439</v>
      </c>
      <c r="C150" s="55" t="s">
        <v>588</v>
      </c>
      <c r="D150" s="71">
        <v>150</v>
      </c>
      <c r="E150" s="74" t="s">
        <v>109</v>
      </c>
    </row>
    <row r="151" spans="1:5" x14ac:dyDescent="0.25">
      <c r="A151" s="64">
        <v>100150</v>
      </c>
      <c r="B151" s="55" t="s">
        <v>440</v>
      </c>
      <c r="C151" s="55" t="s">
        <v>589</v>
      </c>
      <c r="D151" s="71">
        <v>150</v>
      </c>
      <c r="E151" s="74" t="s">
        <v>109</v>
      </c>
    </row>
    <row r="152" spans="1:5" x14ac:dyDescent="0.25">
      <c r="A152" s="64">
        <v>100151</v>
      </c>
      <c r="B152" s="55" t="s">
        <v>441</v>
      </c>
      <c r="C152" s="55" t="s">
        <v>760</v>
      </c>
      <c r="D152" s="71">
        <v>39.65</v>
      </c>
      <c r="E152" s="74" t="s">
        <v>109</v>
      </c>
    </row>
    <row r="153" spans="1:5" x14ac:dyDescent="0.25">
      <c r="A153" s="62">
        <v>100152</v>
      </c>
      <c r="B153" s="55" t="s">
        <v>442</v>
      </c>
      <c r="C153" s="55" t="s">
        <v>761</v>
      </c>
      <c r="D153" s="71">
        <v>62.2</v>
      </c>
      <c r="E153" s="74" t="s">
        <v>109</v>
      </c>
    </row>
    <row r="154" spans="1:5" x14ac:dyDescent="0.25">
      <c r="A154" s="64">
        <v>100153</v>
      </c>
      <c r="B154" s="55" t="s">
        <v>443</v>
      </c>
      <c r="C154" s="55" t="s">
        <v>762</v>
      </c>
      <c r="D154" s="71">
        <v>49.95</v>
      </c>
      <c r="E154" s="74" t="s">
        <v>109</v>
      </c>
    </row>
    <row r="155" spans="1:5" x14ac:dyDescent="0.25">
      <c r="A155" s="62">
        <v>100154</v>
      </c>
      <c r="B155" s="55" t="s">
        <v>444</v>
      </c>
      <c r="C155" s="55" t="s">
        <v>763</v>
      </c>
      <c r="D155" s="71">
        <v>60.75</v>
      </c>
      <c r="E155" s="74" t="s">
        <v>109</v>
      </c>
    </row>
    <row r="156" spans="1:5" x14ac:dyDescent="0.25">
      <c r="A156" s="64">
        <v>100155</v>
      </c>
      <c r="B156" s="55" t="s">
        <v>445</v>
      </c>
      <c r="C156" s="55" t="s">
        <v>764</v>
      </c>
      <c r="D156" s="71">
        <v>61.65</v>
      </c>
      <c r="E156" s="74" t="s">
        <v>109</v>
      </c>
    </row>
    <row r="157" spans="1:5" x14ac:dyDescent="0.25">
      <c r="A157" s="64">
        <v>100156</v>
      </c>
      <c r="B157" s="55" t="s">
        <v>446</v>
      </c>
      <c r="C157" s="55" t="s">
        <v>765</v>
      </c>
      <c r="D157" s="71">
        <v>66.599999999999994</v>
      </c>
      <c r="E157" s="74" t="s">
        <v>109</v>
      </c>
    </row>
    <row r="158" spans="1:5" x14ac:dyDescent="0.25">
      <c r="A158" s="62">
        <v>100157</v>
      </c>
      <c r="B158" s="55" t="s">
        <v>447</v>
      </c>
      <c r="C158" s="55" t="s">
        <v>766</v>
      </c>
      <c r="D158" s="71">
        <v>41.95</v>
      </c>
      <c r="E158" s="74" t="s">
        <v>109</v>
      </c>
    </row>
    <row r="159" spans="1:5" x14ac:dyDescent="0.25">
      <c r="A159" s="64">
        <v>100158</v>
      </c>
      <c r="B159" s="55" t="s">
        <v>448</v>
      </c>
      <c r="C159" s="55" t="s">
        <v>767</v>
      </c>
      <c r="D159" s="71">
        <v>45.6</v>
      </c>
      <c r="E159" s="74" t="s">
        <v>109</v>
      </c>
    </row>
    <row r="160" spans="1:5" x14ac:dyDescent="0.25">
      <c r="A160" s="62">
        <v>100159</v>
      </c>
      <c r="B160" s="55" t="s">
        <v>449</v>
      </c>
      <c r="C160" s="55" t="s">
        <v>768</v>
      </c>
      <c r="D160" s="71">
        <v>50.25</v>
      </c>
      <c r="E160" s="74" t="s">
        <v>109</v>
      </c>
    </row>
    <row r="161" spans="1:5" x14ac:dyDescent="0.25">
      <c r="A161" s="64">
        <v>100160</v>
      </c>
      <c r="B161" s="55" t="s">
        <v>450</v>
      </c>
      <c r="C161" s="55" t="s">
        <v>769</v>
      </c>
      <c r="D161" s="71">
        <v>56.8</v>
      </c>
      <c r="E161" s="74" t="s">
        <v>109</v>
      </c>
    </row>
    <row r="162" spans="1:5" x14ac:dyDescent="0.25">
      <c r="A162" s="64">
        <v>100161</v>
      </c>
      <c r="B162" s="55" t="s">
        <v>770</v>
      </c>
      <c r="C162" s="55" t="s">
        <v>771</v>
      </c>
      <c r="D162" s="71">
        <v>70</v>
      </c>
      <c r="E162" s="74" t="s">
        <v>109</v>
      </c>
    </row>
    <row r="163" spans="1:5" x14ac:dyDescent="0.25">
      <c r="A163" s="62">
        <v>100162</v>
      </c>
      <c r="B163" s="55" t="s">
        <v>451</v>
      </c>
      <c r="C163" s="55" t="s">
        <v>772</v>
      </c>
      <c r="D163" s="71">
        <v>46</v>
      </c>
      <c r="E163" s="74" t="s">
        <v>109</v>
      </c>
    </row>
    <row r="164" spans="1:5" x14ac:dyDescent="0.25">
      <c r="A164" s="64">
        <v>100163</v>
      </c>
      <c r="B164" s="55" t="s">
        <v>451</v>
      </c>
      <c r="C164" s="55" t="s">
        <v>773</v>
      </c>
      <c r="D164" s="71">
        <v>54.2</v>
      </c>
      <c r="E164" s="74" t="s">
        <v>109</v>
      </c>
    </row>
    <row r="165" spans="1:5" x14ac:dyDescent="0.25">
      <c r="A165" s="62">
        <v>100164</v>
      </c>
      <c r="B165" s="55" t="s">
        <v>452</v>
      </c>
      <c r="C165" s="55" t="s">
        <v>774</v>
      </c>
      <c r="D165" s="71">
        <v>35</v>
      </c>
      <c r="E165" s="74" t="s">
        <v>109</v>
      </c>
    </row>
    <row r="166" spans="1:5" x14ac:dyDescent="0.25">
      <c r="A166" s="64">
        <v>100165</v>
      </c>
      <c r="B166" s="55" t="s">
        <v>699</v>
      </c>
      <c r="C166" s="55" t="s">
        <v>775</v>
      </c>
      <c r="D166" s="71">
        <v>45</v>
      </c>
      <c r="E166" s="74" t="s">
        <v>109</v>
      </c>
    </row>
    <row r="167" spans="1:5" x14ac:dyDescent="0.25">
      <c r="A167" s="64">
        <v>100166</v>
      </c>
      <c r="B167" s="55" t="s">
        <v>700</v>
      </c>
      <c r="C167" s="55" t="s">
        <v>776</v>
      </c>
      <c r="D167" s="71">
        <v>15</v>
      </c>
      <c r="E167" s="74" t="s">
        <v>109</v>
      </c>
    </row>
    <row r="168" spans="1:5" x14ac:dyDescent="0.25">
      <c r="A168" s="62">
        <v>100167</v>
      </c>
      <c r="B168" s="55" t="s">
        <v>198</v>
      </c>
      <c r="C168" s="55" t="s">
        <v>590</v>
      </c>
      <c r="D168" s="71">
        <v>110</v>
      </c>
      <c r="E168" s="74" t="s">
        <v>109</v>
      </c>
    </row>
    <row r="169" spans="1:5" x14ac:dyDescent="0.25">
      <c r="A169" s="64">
        <v>100168</v>
      </c>
      <c r="B169" s="55" t="s">
        <v>199</v>
      </c>
      <c r="C169" s="55" t="s">
        <v>777</v>
      </c>
      <c r="D169" s="71">
        <v>148.6</v>
      </c>
      <c r="E169" s="74" t="s">
        <v>109</v>
      </c>
    </row>
    <row r="170" spans="1:5" x14ac:dyDescent="0.25">
      <c r="A170" s="62">
        <v>100169</v>
      </c>
      <c r="B170" s="55" t="s">
        <v>200</v>
      </c>
      <c r="C170" s="55" t="s">
        <v>777</v>
      </c>
      <c r="D170" s="71">
        <v>237</v>
      </c>
      <c r="E170" s="74" t="s">
        <v>109</v>
      </c>
    </row>
    <row r="171" spans="1:5" x14ac:dyDescent="0.25">
      <c r="A171" s="64">
        <v>100170</v>
      </c>
      <c r="B171" s="55" t="s">
        <v>201</v>
      </c>
      <c r="C171" s="55" t="s">
        <v>778</v>
      </c>
      <c r="D171" s="71">
        <v>28.2</v>
      </c>
      <c r="E171" s="74" t="s">
        <v>109</v>
      </c>
    </row>
    <row r="172" spans="1:5" x14ac:dyDescent="0.25">
      <c r="A172" s="64">
        <v>100171</v>
      </c>
      <c r="B172" s="55" t="s">
        <v>202</v>
      </c>
      <c r="C172" s="55" t="s">
        <v>591</v>
      </c>
      <c r="D172" s="71">
        <v>10</v>
      </c>
      <c r="E172" s="74" t="s">
        <v>109</v>
      </c>
    </row>
    <row r="173" spans="1:5" x14ac:dyDescent="0.25">
      <c r="A173" s="62">
        <v>100172</v>
      </c>
      <c r="B173" s="55" t="s">
        <v>203</v>
      </c>
      <c r="C173" s="55" t="s">
        <v>592</v>
      </c>
      <c r="D173" s="71">
        <v>25</v>
      </c>
      <c r="E173" s="74" t="s">
        <v>109</v>
      </c>
    </row>
    <row r="174" spans="1:5" x14ac:dyDescent="0.25">
      <c r="A174" s="64">
        <v>100173</v>
      </c>
      <c r="B174" s="55" t="s">
        <v>204</v>
      </c>
      <c r="C174" s="55" t="s">
        <v>779</v>
      </c>
      <c r="D174" s="71">
        <v>91.46</v>
      </c>
      <c r="E174" s="74" t="s">
        <v>109</v>
      </c>
    </row>
    <row r="175" spans="1:5" x14ac:dyDescent="0.25">
      <c r="A175" s="62">
        <v>100174</v>
      </c>
      <c r="B175" s="55" t="s">
        <v>205</v>
      </c>
      <c r="C175" s="55" t="s">
        <v>780</v>
      </c>
      <c r="D175" s="71">
        <v>106.25</v>
      </c>
      <c r="E175" s="74" t="s">
        <v>109</v>
      </c>
    </row>
    <row r="176" spans="1:5" x14ac:dyDescent="0.25">
      <c r="A176" s="64">
        <v>100175</v>
      </c>
      <c r="B176" s="55" t="s">
        <v>206</v>
      </c>
      <c r="C176" s="55" t="s">
        <v>781</v>
      </c>
      <c r="D176" s="71">
        <v>135.66</v>
      </c>
      <c r="E176" s="74" t="s">
        <v>109</v>
      </c>
    </row>
    <row r="177" spans="1:5" x14ac:dyDescent="0.25">
      <c r="A177" s="64">
        <v>100176</v>
      </c>
      <c r="B177" s="55" t="s">
        <v>207</v>
      </c>
      <c r="C177" s="55" t="s">
        <v>782</v>
      </c>
      <c r="D177" s="71">
        <v>422.1</v>
      </c>
      <c r="E177" s="74" t="s">
        <v>109</v>
      </c>
    </row>
    <row r="178" spans="1:5" x14ac:dyDescent="0.25">
      <c r="A178" s="62">
        <v>100177</v>
      </c>
      <c r="B178" s="55" t="s">
        <v>208</v>
      </c>
      <c r="C178" s="55" t="s">
        <v>783</v>
      </c>
      <c r="D178" s="71">
        <v>238.35</v>
      </c>
      <c r="E178" s="74" t="s">
        <v>109</v>
      </c>
    </row>
    <row r="179" spans="1:5" x14ac:dyDescent="0.25">
      <c r="A179" s="64">
        <v>100178</v>
      </c>
      <c r="B179" s="55" t="s">
        <v>209</v>
      </c>
      <c r="C179" s="55" t="s">
        <v>784</v>
      </c>
      <c r="D179" s="71">
        <v>85.26</v>
      </c>
      <c r="E179" s="74" t="s">
        <v>109</v>
      </c>
    </row>
    <row r="180" spans="1:5" x14ac:dyDescent="0.25">
      <c r="A180" s="62">
        <v>100179</v>
      </c>
      <c r="B180" s="55" t="s">
        <v>210</v>
      </c>
      <c r="C180" s="55" t="s">
        <v>785</v>
      </c>
      <c r="D180" s="71">
        <v>175.5</v>
      </c>
      <c r="E180" s="74" t="s">
        <v>109</v>
      </c>
    </row>
    <row r="181" spans="1:5" x14ac:dyDescent="0.25">
      <c r="A181" s="64">
        <v>100180</v>
      </c>
      <c r="B181" s="55" t="s">
        <v>211</v>
      </c>
      <c r="C181" s="55" t="s">
        <v>786</v>
      </c>
      <c r="D181" s="71">
        <v>94</v>
      </c>
      <c r="E181" s="74" t="s">
        <v>109</v>
      </c>
    </row>
    <row r="182" spans="1:5" x14ac:dyDescent="0.25">
      <c r="A182" s="64">
        <v>100181</v>
      </c>
      <c r="B182" s="55" t="s">
        <v>212</v>
      </c>
      <c r="C182" s="55" t="s">
        <v>787</v>
      </c>
      <c r="D182" s="71">
        <v>110.8</v>
      </c>
      <c r="E182" s="74" t="s">
        <v>109</v>
      </c>
    </row>
    <row r="183" spans="1:5" x14ac:dyDescent="0.25">
      <c r="A183" s="62">
        <v>100182</v>
      </c>
      <c r="B183" s="55" t="s">
        <v>213</v>
      </c>
      <c r="C183" s="55" t="s">
        <v>788</v>
      </c>
      <c r="D183" s="71">
        <v>163.5</v>
      </c>
      <c r="E183" s="74" t="s">
        <v>109</v>
      </c>
    </row>
    <row r="184" spans="1:5" x14ac:dyDescent="0.25">
      <c r="A184" s="64">
        <v>100183</v>
      </c>
      <c r="B184" s="55" t="s">
        <v>214</v>
      </c>
      <c r="C184" s="55" t="s">
        <v>789</v>
      </c>
      <c r="D184" s="71">
        <v>297</v>
      </c>
      <c r="E184" s="74" t="s">
        <v>109</v>
      </c>
    </row>
    <row r="185" spans="1:5" x14ac:dyDescent="0.25">
      <c r="A185" s="62">
        <v>100184</v>
      </c>
      <c r="B185" s="55" t="s">
        <v>215</v>
      </c>
      <c r="C185" s="55" t="s">
        <v>790</v>
      </c>
      <c r="D185" s="71">
        <v>370</v>
      </c>
      <c r="E185" s="74" t="s">
        <v>109</v>
      </c>
    </row>
    <row r="186" spans="1:5" x14ac:dyDescent="0.25">
      <c r="A186" s="64">
        <v>100185</v>
      </c>
      <c r="B186" s="55" t="s">
        <v>216</v>
      </c>
      <c r="C186" s="55" t="s">
        <v>791</v>
      </c>
      <c r="D186" s="71">
        <v>413</v>
      </c>
      <c r="E186" s="74" t="s">
        <v>109</v>
      </c>
    </row>
    <row r="187" spans="1:5" x14ac:dyDescent="0.25">
      <c r="A187" s="64">
        <v>100186</v>
      </c>
      <c r="B187" s="55" t="s">
        <v>217</v>
      </c>
      <c r="C187" s="55" t="s">
        <v>792</v>
      </c>
      <c r="D187" s="71">
        <v>35.729999999999997</v>
      </c>
      <c r="E187" s="74" t="s">
        <v>109</v>
      </c>
    </row>
    <row r="188" spans="1:5" x14ac:dyDescent="0.25">
      <c r="A188" s="62">
        <v>100187</v>
      </c>
      <c r="B188" s="76" t="s">
        <v>709</v>
      </c>
      <c r="C188" s="55" t="s">
        <v>710</v>
      </c>
      <c r="D188" s="71">
        <v>680</v>
      </c>
      <c r="E188" s="74" t="s">
        <v>109</v>
      </c>
    </row>
    <row r="189" spans="1:5" x14ac:dyDescent="0.25">
      <c r="A189" s="64">
        <v>100188</v>
      </c>
      <c r="B189" s="55" t="s">
        <v>701</v>
      </c>
      <c r="C189" s="55" t="s">
        <v>702</v>
      </c>
      <c r="D189" s="71">
        <v>80</v>
      </c>
      <c r="E189" s="74" t="s">
        <v>109</v>
      </c>
    </row>
    <row r="190" spans="1:5" x14ac:dyDescent="0.25">
      <c r="A190" s="62">
        <v>100189</v>
      </c>
      <c r="B190" s="55" t="s">
        <v>247</v>
      </c>
      <c r="C190" s="55" t="s">
        <v>593</v>
      </c>
      <c r="D190" s="71">
        <v>510.25</v>
      </c>
      <c r="E190" s="74" t="s">
        <v>109</v>
      </c>
    </row>
    <row r="191" spans="1:5" x14ac:dyDescent="0.25">
      <c r="A191" s="64">
        <v>100190</v>
      </c>
      <c r="B191" s="55" t="s">
        <v>248</v>
      </c>
      <c r="C191" s="55" t="s">
        <v>594</v>
      </c>
      <c r="D191" s="71">
        <v>622.44000000000005</v>
      </c>
      <c r="E191" s="74" t="s">
        <v>109</v>
      </c>
    </row>
    <row r="192" spans="1:5" x14ac:dyDescent="0.25">
      <c r="A192" s="64">
        <v>100191</v>
      </c>
      <c r="B192" s="55" t="s">
        <v>249</v>
      </c>
      <c r="C192" s="55" t="s">
        <v>595</v>
      </c>
      <c r="D192" s="71">
        <v>565.35</v>
      </c>
      <c r="E192" s="74" t="s">
        <v>109</v>
      </c>
    </row>
    <row r="193" spans="1:5" x14ac:dyDescent="0.25">
      <c r="A193" s="62">
        <v>100192</v>
      </c>
      <c r="B193" s="55" t="s">
        <v>250</v>
      </c>
      <c r="C193" s="55" t="s">
        <v>596</v>
      </c>
      <c r="D193" s="71">
        <v>655.91</v>
      </c>
      <c r="E193" s="74" t="s">
        <v>109</v>
      </c>
    </row>
    <row r="194" spans="1:5" x14ac:dyDescent="0.25">
      <c r="A194" s="64">
        <v>100193</v>
      </c>
      <c r="B194" s="55" t="s">
        <v>251</v>
      </c>
      <c r="C194" s="55" t="s">
        <v>597</v>
      </c>
      <c r="D194" s="71">
        <v>607.52</v>
      </c>
      <c r="E194" s="74" t="s">
        <v>109</v>
      </c>
    </row>
    <row r="195" spans="1:5" x14ac:dyDescent="0.25">
      <c r="A195" s="62">
        <v>100194</v>
      </c>
      <c r="B195" s="55" t="s">
        <v>252</v>
      </c>
      <c r="C195" s="55" t="s">
        <v>598</v>
      </c>
      <c r="D195" s="71">
        <v>737.19</v>
      </c>
      <c r="E195" s="74" t="s">
        <v>109</v>
      </c>
    </row>
    <row r="196" spans="1:5" x14ac:dyDescent="0.25">
      <c r="A196" s="64">
        <v>100195</v>
      </c>
      <c r="B196" s="55" t="s">
        <v>253</v>
      </c>
      <c r="C196" s="55" t="s">
        <v>599</v>
      </c>
      <c r="D196" s="71">
        <v>818.63</v>
      </c>
      <c r="E196" s="74" t="s">
        <v>109</v>
      </c>
    </row>
    <row r="197" spans="1:5" x14ac:dyDescent="0.25">
      <c r="A197" s="64">
        <v>100196</v>
      </c>
      <c r="B197" s="55" t="s">
        <v>254</v>
      </c>
      <c r="C197" s="55" t="s">
        <v>600</v>
      </c>
      <c r="D197" s="71">
        <v>818.63</v>
      </c>
      <c r="E197" s="74" t="s">
        <v>109</v>
      </c>
    </row>
    <row r="198" spans="1:5" x14ac:dyDescent="0.25">
      <c r="A198" s="62">
        <v>100197</v>
      </c>
      <c r="B198" s="55" t="s">
        <v>255</v>
      </c>
      <c r="C198" s="55" t="s">
        <v>601</v>
      </c>
      <c r="D198" s="71">
        <v>414.3</v>
      </c>
      <c r="E198" s="74" t="s">
        <v>109</v>
      </c>
    </row>
    <row r="199" spans="1:5" x14ac:dyDescent="0.25">
      <c r="A199" s="64">
        <v>100198</v>
      </c>
      <c r="B199" s="55" t="s">
        <v>256</v>
      </c>
      <c r="C199" s="55" t="s">
        <v>602</v>
      </c>
      <c r="D199" s="71">
        <v>456.49</v>
      </c>
      <c r="E199" s="74" t="s">
        <v>109</v>
      </c>
    </row>
    <row r="200" spans="1:5" x14ac:dyDescent="0.25">
      <c r="A200" s="62">
        <v>100199</v>
      </c>
      <c r="B200" s="55" t="s">
        <v>257</v>
      </c>
      <c r="C200" s="55" t="s">
        <v>603</v>
      </c>
      <c r="D200" s="71">
        <v>750.6</v>
      </c>
      <c r="E200" s="74" t="s">
        <v>109</v>
      </c>
    </row>
    <row r="201" spans="1:5" x14ac:dyDescent="0.25">
      <c r="A201" s="64">
        <v>100200</v>
      </c>
      <c r="B201" s="55" t="s">
        <v>258</v>
      </c>
      <c r="C201" s="55" t="s">
        <v>604</v>
      </c>
      <c r="D201" s="71">
        <v>480.85</v>
      </c>
      <c r="E201" s="74" t="s">
        <v>109</v>
      </c>
    </row>
    <row r="202" spans="1:5" x14ac:dyDescent="0.25">
      <c r="A202" s="64">
        <v>100201</v>
      </c>
      <c r="B202" s="55" t="s">
        <v>259</v>
      </c>
      <c r="C202" s="55" t="s">
        <v>605</v>
      </c>
      <c r="D202" s="71">
        <v>485.51</v>
      </c>
      <c r="E202" s="74" t="s">
        <v>109</v>
      </c>
    </row>
    <row r="203" spans="1:5" x14ac:dyDescent="0.25">
      <c r="A203" s="62">
        <v>100202</v>
      </c>
      <c r="B203" s="55" t="s">
        <v>218</v>
      </c>
      <c r="C203" s="55" t="s">
        <v>606</v>
      </c>
      <c r="D203" s="71">
        <v>1496</v>
      </c>
      <c r="E203" s="74" t="s">
        <v>109</v>
      </c>
    </row>
    <row r="204" spans="1:5" x14ac:dyDescent="0.25">
      <c r="A204" s="64">
        <v>100203</v>
      </c>
      <c r="B204" s="55" t="s">
        <v>219</v>
      </c>
      <c r="C204" s="55" t="s">
        <v>607</v>
      </c>
      <c r="D204" s="71">
        <v>1611</v>
      </c>
      <c r="E204" s="74" t="s">
        <v>109</v>
      </c>
    </row>
    <row r="205" spans="1:5" x14ac:dyDescent="0.25">
      <c r="A205" s="62">
        <v>100204</v>
      </c>
      <c r="B205" s="55" t="s">
        <v>220</v>
      </c>
      <c r="C205" s="55" t="s">
        <v>608</v>
      </c>
      <c r="D205" s="71">
        <v>1618</v>
      </c>
      <c r="E205" s="74" t="s">
        <v>109</v>
      </c>
    </row>
    <row r="206" spans="1:5" x14ac:dyDescent="0.25">
      <c r="A206" s="64">
        <v>100205</v>
      </c>
      <c r="B206" s="55" t="s">
        <v>846</v>
      </c>
      <c r="C206" s="55" t="s">
        <v>847</v>
      </c>
      <c r="D206" s="71">
        <v>3000.39</v>
      </c>
      <c r="E206" s="74" t="s">
        <v>109</v>
      </c>
    </row>
    <row r="207" spans="1:5" x14ac:dyDescent="0.25">
      <c r="A207" s="64">
        <v>100206</v>
      </c>
      <c r="B207" s="55" t="s">
        <v>848</v>
      </c>
      <c r="C207" s="55" t="s">
        <v>849</v>
      </c>
      <c r="D207" s="71">
        <v>3046.74</v>
      </c>
      <c r="E207" s="74" t="s">
        <v>109</v>
      </c>
    </row>
    <row r="208" spans="1:5" x14ac:dyDescent="0.25">
      <c r="A208" s="62">
        <v>100207</v>
      </c>
      <c r="B208" s="55" t="s">
        <v>850</v>
      </c>
      <c r="C208" s="55" t="s">
        <v>851</v>
      </c>
      <c r="D208" s="71">
        <v>2514.23</v>
      </c>
      <c r="E208" s="74" t="s">
        <v>109</v>
      </c>
    </row>
    <row r="209" spans="1:5" x14ac:dyDescent="0.25">
      <c r="A209" s="64">
        <v>100208</v>
      </c>
      <c r="B209" s="55" t="s">
        <v>852</v>
      </c>
      <c r="C209" s="55" t="s">
        <v>853</v>
      </c>
      <c r="D209" s="71">
        <v>1513.07</v>
      </c>
      <c r="E209" s="74" t="s">
        <v>109</v>
      </c>
    </row>
    <row r="210" spans="1:5" x14ac:dyDescent="0.25">
      <c r="A210" s="62">
        <v>100209</v>
      </c>
      <c r="B210" s="55" t="s">
        <v>854</v>
      </c>
      <c r="C210" s="55" t="s">
        <v>855</v>
      </c>
      <c r="D210" s="71">
        <v>1513.07</v>
      </c>
      <c r="E210" s="74" t="s">
        <v>109</v>
      </c>
    </row>
    <row r="211" spans="1:5" x14ac:dyDescent="0.25">
      <c r="A211" s="64">
        <v>100210</v>
      </c>
      <c r="B211" s="55" t="s">
        <v>856</v>
      </c>
      <c r="C211" s="55" t="s">
        <v>857</v>
      </c>
      <c r="D211" s="71">
        <v>1550.15</v>
      </c>
      <c r="E211" s="74" t="s">
        <v>109</v>
      </c>
    </row>
    <row r="212" spans="1:5" x14ac:dyDescent="0.25">
      <c r="A212" s="64">
        <v>100211</v>
      </c>
      <c r="B212" s="55" t="s">
        <v>858</v>
      </c>
      <c r="C212" s="55" t="s">
        <v>859</v>
      </c>
      <c r="D212" s="71">
        <v>1744.82</v>
      </c>
      <c r="E212" s="74" t="s">
        <v>109</v>
      </c>
    </row>
    <row r="213" spans="1:5" x14ac:dyDescent="0.25">
      <c r="A213" s="62">
        <v>100212</v>
      </c>
      <c r="B213" s="55" t="s">
        <v>860</v>
      </c>
      <c r="C213" s="55" t="s">
        <v>861</v>
      </c>
      <c r="D213" s="71">
        <v>2343.25</v>
      </c>
      <c r="E213" s="74" t="s">
        <v>109</v>
      </c>
    </row>
    <row r="214" spans="1:5" x14ac:dyDescent="0.25">
      <c r="A214" s="64">
        <v>100213</v>
      </c>
      <c r="B214" s="55" t="s">
        <v>221</v>
      </c>
      <c r="C214" s="55" t="s">
        <v>609</v>
      </c>
      <c r="D214" s="71">
        <v>362</v>
      </c>
      <c r="E214" s="74" t="s">
        <v>109</v>
      </c>
    </row>
    <row r="215" spans="1:5" x14ac:dyDescent="0.25">
      <c r="A215" s="62">
        <v>100214</v>
      </c>
      <c r="B215" s="55" t="s">
        <v>224</v>
      </c>
      <c r="C215" s="55" t="s">
        <v>610</v>
      </c>
      <c r="D215" s="71">
        <v>371</v>
      </c>
      <c r="E215" s="74" t="s">
        <v>109</v>
      </c>
    </row>
    <row r="216" spans="1:5" x14ac:dyDescent="0.25">
      <c r="A216" s="64">
        <v>100215</v>
      </c>
      <c r="B216" s="55" t="s">
        <v>225</v>
      </c>
      <c r="C216" s="55" t="s">
        <v>611</v>
      </c>
      <c r="D216" s="71">
        <v>371</v>
      </c>
      <c r="E216" s="74" t="s">
        <v>109</v>
      </c>
    </row>
    <row r="217" spans="1:5" x14ac:dyDescent="0.25">
      <c r="A217" s="64">
        <v>100216</v>
      </c>
      <c r="B217" s="55" t="s">
        <v>222</v>
      </c>
      <c r="C217" s="55" t="s">
        <v>612</v>
      </c>
      <c r="D217" s="71">
        <v>367</v>
      </c>
      <c r="E217" s="74" t="s">
        <v>109</v>
      </c>
    </row>
    <row r="218" spans="1:5" x14ac:dyDescent="0.25">
      <c r="A218" s="62">
        <v>100217</v>
      </c>
      <c r="B218" s="55" t="s">
        <v>223</v>
      </c>
      <c r="C218" s="55" t="s">
        <v>613</v>
      </c>
      <c r="D218" s="71">
        <v>367</v>
      </c>
      <c r="E218" s="74" t="s">
        <v>109</v>
      </c>
    </row>
    <row r="219" spans="1:5" x14ac:dyDescent="0.25">
      <c r="A219" s="64">
        <v>100218</v>
      </c>
      <c r="B219" s="55" t="s">
        <v>192</v>
      </c>
      <c r="C219" s="55" t="s">
        <v>614</v>
      </c>
      <c r="D219" s="71">
        <v>569</v>
      </c>
      <c r="E219" s="74" t="s">
        <v>109</v>
      </c>
    </row>
    <row r="220" spans="1:5" x14ac:dyDescent="0.25">
      <c r="A220" s="62">
        <v>100219</v>
      </c>
      <c r="B220" s="55" t="s">
        <v>193</v>
      </c>
      <c r="C220" s="55" t="s">
        <v>615</v>
      </c>
      <c r="D220" s="71">
        <v>556</v>
      </c>
      <c r="E220" s="74" t="s">
        <v>109</v>
      </c>
    </row>
    <row r="221" spans="1:5" x14ac:dyDescent="0.25">
      <c r="A221" s="64">
        <v>100220</v>
      </c>
      <c r="B221" s="55" t="s">
        <v>186</v>
      </c>
      <c r="C221" s="55" t="s">
        <v>616</v>
      </c>
      <c r="D221" s="71">
        <v>483</v>
      </c>
      <c r="E221" s="74" t="s">
        <v>109</v>
      </c>
    </row>
    <row r="222" spans="1:5" x14ac:dyDescent="0.25">
      <c r="A222" s="64">
        <v>100221</v>
      </c>
      <c r="B222" s="55" t="s">
        <v>187</v>
      </c>
      <c r="C222" s="55" t="s">
        <v>617</v>
      </c>
      <c r="D222" s="71">
        <v>471</v>
      </c>
      <c r="E222" s="74" t="s">
        <v>109</v>
      </c>
    </row>
    <row r="223" spans="1:5" x14ac:dyDescent="0.25">
      <c r="A223" s="62">
        <v>100222</v>
      </c>
      <c r="B223" s="55" t="s">
        <v>190</v>
      </c>
      <c r="C223" s="55" t="s">
        <v>618</v>
      </c>
      <c r="D223" s="71">
        <v>495</v>
      </c>
      <c r="E223" s="74" t="s">
        <v>109</v>
      </c>
    </row>
    <row r="224" spans="1:5" x14ac:dyDescent="0.25">
      <c r="A224" s="64">
        <v>100223</v>
      </c>
      <c r="B224" s="55" t="s">
        <v>191</v>
      </c>
      <c r="C224" s="55" t="s">
        <v>619</v>
      </c>
      <c r="D224" s="71">
        <v>499</v>
      </c>
      <c r="E224" s="74" t="s">
        <v>109</v>
      </c>
    </row>
    <row r="225" spans="1:5" x14ac:dyDescent="0.25">
      <c r="A225" s="62">
        <v>100224</v>
      </c>
      <c r="B225" s="55" t="s">
        <v>194</v>
      </c>
      <c r="C225" s="55" t="s">
        <v>620</v>
      </c>
      <c r="D225" s="71">
        <v>591</v>
      </c>
      <c r="E225" s="74" t="s">
        <v>109</v>
      </c>
    </row>
    <row r="226" spans="1:5" x14ac:dyDescent="0.25">
      <c r="A226" s="64">
        <v>100225</v>
      </c>
      <c r="B226" s="55" t="s">
        <v>195</v>
      </c>
      <c r="C226" s="55" t="s">
        <v>621</v>
      </c>
      <c r="D226" s="71">
        <v>573</v>
      </c>
      <c r="E226" s="74" t="s">
        <v>109</v>
      </c>
    </row>
    <row r="227" spans="1:5" x14ac:dyDescent="0.25">
      <c r="A227" s="64">
        <v>100226</v>
      </c>
      <c r="B227" s="55" t="s">
        <v>188</v>
      </c>
      <c r="C227" s="55" t="s">
        <v>622</v>
      </c>
      <c r="D227" s="71">
        <v>479</v>
      </c>
      <c r="E227" s="74" t="s">
        <v>109</v>
      </c>
    </row>
    <row r="228" spans="1:5" x14ac:dyDescent="0.25">
      <c r="A228" s="62">
        <v>100227</v>
      </c>
      <c r="B228" s="55" t="s">
        <v>189</v>
      </c>
      <c r="C228" s="55" t="s">
        <v>623</v>
      </c>
      <c r="D228" s="71">
        <v>476</v>
      </c>
      <c r="E228" s="74" t="s">
        <v>109</v>
      </c>
    </row>
    <row r="229" spans="1:5" x14ac:dyDescent="0.25">
      <c r="A229" s="64">
        <v>100228</v>
      </c>
      <c r="B229" s="55" t="s">
        <v>196</v>
      </c>
      <c r="C229" s="55" t="s">
        <v>624</v>
      </c>
      <c r="D229" s="71">
        <v>651</v>
      </c>
      <c r="E229" s="74" t="s">
        <v>109</v>
      </c>
    </row>
    <row r="230" spans="1:5" x14ac:dyDescent="0.25">
      <c r="A230" s="62">
        <v>100229</v>
      </c>
      <c r="B230" s="55" t="s">
        <v>197</v>
      </c>
      <c r="C230" s="55" t="s">
        <v>625</v>
      </c>
      <c r="D230" s="71">
        <v>647</v>
      </c>
      <c r="E230" s="74" t="s">
        <v>109</v>
      </c>
    </row>
    <row r="231" spans="1:5" x14ac:dyDescent="0.25">
      <c r="A231" s="64">
        <v>100230</v>
      </c>
      <c r="B231" s="55" t="s">
        <v>453</v>
      </c>
      <c r="C231" s="55" t="s">
        <v>626</v>
      </c>
      <c r="D231" s="71">
        <v>85</v>
      </c>
      <c r="E231" s="74" t="s">
        <v>109</v>
      </c>
    </row>
    <row r="232" spans="1:5" x14ac:dyDescent="0.25">
      <c r="A232" s="64">
        <v>100231</v>
      </c>
      <c r="B232" s="55" t="s">
        <v>454</v>
      </c>
      <c r="C232" s="55" t="s">
        <v>627</v>
      </c>
      <c r="D232" s="71">
        <v>85</v>
      </c>
      <c r="E232" s="74" t="s">
        <v>109</v>
      </c>
    </row>
    <row r="233" spans="1:5" x14ac:dyDescent="0.25">
      <c r="A233" s="62">
        <v>100232</v>
      </c>
      <c r="B233" s="55" t="s">
        <v>711</v>
      </c>
      <c r="C233" s="55" t="s">
        <v>712</v>
      </c>
      <c r="D233" s="71">
        <v>8100</v>
      </c>
      <c r="E233" s="74" t="s">
        <v>109</v>
      </c>
    </row>
    <row r="234" spans="1:5" x14ac:dyDescent="0.25">
      <c r="A234" s="64">
        <v>100233</v>
      </c>
      <c r="B234" s="55" t="s">
        <v>686</v>
      </c>
      <c r="C234" s="55" t="s">
        <v>691</v>
      </c>
      <c r="D234" s="62">
        <v>840</v>
      </c>
      <c r="E234" s="74" t="s">
        <v>109</v>
      </c>
    </row>
    <row r="235" spans="1:5" x14ac:dyDescent="0.25">
      <c r="A235" s="62">
        <v>100234</v>
      </c>
      <c r="B235" s="55" t="s">
        <v>687</v>
      </c>
      <c r="C235" s="55" t="s">
        <v>692</v>
      </c>
      <c r="D235" s="62">
        <v>250</v>
      </c>
      <c r="E235" s="74" t="s">
        <v>109</v>
      </c>
    </row>
    <row r="236" spans="1:5" x14ac:dyDescent="0.25">
      <c r="A236" s="64">
        <v>100235</v>
      </c>
      <c r="B236" s="55" t="s">
        <v>688</v>
      </c>
      <c r="C236" s="55" t="s">
        <v>693</v>
      </c>
      <c r="D236" s="62">
        <v>10800</v>
      </c>
      <c r="E236" s="74" t="s">
        <v>109</v>
      </c>
    </row>
    <row r="237" spans="1:5" x14ac:dyDescent="0.25">
      <c r="A237" s="64">
        <v>100236</v>
      </c>
      <c r="B237" s="55" t="s">
        <v>689</v>
      </c>
      <c r="C237" s="55" t="s">
        <v>694</v>
      </c>
      <c r="D237" s="62">
        <v>8100</v>
      </c>
      <c r="E237" s="74" t="s">
        <v>109</v>
      </c>
    </row>
    <row r="238" spans="1:5" x14ac:dyDescent="0.25">
      <c r="A238" s="62">
        <v>100237</v>
      </c>
      <c r="B238" s="55" t="s">
        <v>122</v>
      </c>
      <c r="C238" s="55" t="s">
        <v>628</v>
      </c>
      <c r="D238" s="71">
        <v>3361.44</v>
      </c>
      <c r="E238" s="74" t="s">
        <v>109</v>
      </c>
    </row>
    <row r="239" spans="1:5" x14ac:dyDescent="0.25">
      <c r="A239" s="64">
        <v>100238</v>
      </c>
      <c r="B239" s="55" t="s">
        <v>123</v>
      </c>
      <c r="C239" s="55" t="s">
        <v>629</v>
      </c>
      <c r="D239" s="71">
        <v>4221.58</v>
      </c>
      <c r="E239" s="74" t="s">
        <v>109</v>
      </c>
    </row>
    <row r="240" spans="1:5" x14ac:dyDescent="0.25">
      <c r="A240" s="62">
        <v>100239</v>
      </c>
      <c r="B240" s="55" t="s">
        <v>124</v>
      </c>
      <c r="C240" s="55" t="s">
        <v>630</v>
      </c>
      <c r="D240" s="71">
        <v>7195.42</v>
      </c>
      <c r="E240" s="74" t="s">
        <v>109</v>
      </c>
    </row>
    <row r="241" spans="1:5" x14ac:dyDescent="0.25">
      <c r="A241" s="64">
        <v>100240</v>
      </c>
      <c r="B241" s="55" t="s">
        <v>119</v>
      </c>
      <c r="C241" s="55" t="s">
        <v>631</v>
      </c>
      <c r="D241" s="71">
        <v>1393.34</v>
      </c>
      <c r="E241" s="74" t="s">
        <v>109</v>
      </c>
    </row>
    <row r="242" spans="1:5" x14ac:dyDescent="0.25">
      <c r="A242" s="64">
        <v>100241</v>
      </c>
      <c r="B242" s="55" t="s">
        <v>125</v>
      </c>
      <c r="C242" s="55" t="s">
        <v>632</v>
      </c>
      <c r="D242" s="71">
        <v>9708.67</v>
      </c>
      <c r="E242" s="74" t="s">
        <v>109</v>
      </c>
    </row>
    <row r="243" spans="1:5" x14ac:dyDescent="0.25">
      <c r="A243" s="62">
        <v>100242</v>
      </c>
      <c r="B243" s="55" t="s">
        <v>127</v>
      </c>
      <c r="C243" s="55" t="s">
        <v>633</v>
      </c>
      <c r="D243" s="71">
        <v>18253.400000000001</v>
      </c>
      <c r="E243" s="74" t="s">
        <v>109</v>
      </c>
    </row>
    <row r="244" spans="1:5" x14ac:dyDescent="0.25">
      <c r="A244" s="64">
        <v>100243</v>
      </c>
      <c r="B244" s="55" t="s">
        <v>120</v>
      </c>
      <c r="C244" s="55" t="s">
        <v>634</v>
      </c>
      <c r="D244" s="71">
        <v>2141.56</v>
      </c>
      <c r="E244" s="74" t="s">
        <v>109</v>
      </c>
    </row>
    <row r="245" spans="1:5" x14ac:dyDescent="0.25">
      <c r="A245" s="62">
        <v>100244</v>
      </c>
      <c r="B245" s="55" t="s">
        <v>121</v>
      </c>
      <c r="C245" s="55" t="s">
        <v>635</v>
      </c>
      <c r="D245" s="71">
        <v>2358.4299999999998</v>
      </c>
      <c r="E245" s="74" t="s">
        <v>109</v>
      </c>
    </row>
    <row r="246" spans="1:5" x14ac:dyDescent="0.25">
      <c r="A246" s="64">
        <v>100245</v>
      </c>
      <c r="B246" s="55" t="s">
        <v>126</v>
      </c>
      <c r="C246" s="55" t="s">
        <v>636</v>
      </c>
      <c r="D246" s="71">
        <v>26740.2</v>
      </c>
      <c r="E246" s="74" t="s">
        <v>109</v>
      </c>
    </row>
    <row r="247" spans="1:5" x14ac:dyDescent="0.25">
      <c r="A247" s="64">
        <v>100246</v>
      </c>
      <c r="B247" s="55" t="s">
        <v>118</v>
      </c>
      <c r="C247" s="55" t="s">
        <v>793</v>
      </c>
      <c r="D247" s="71">
        <v>379</v>
      </c>
      <c r="E247" s="74" t="s">
        <v>109</v>
      </c>
    </row>
    <row r="248" spans="1:5" x14ac:dyDescent="0.25">
      <c r="A248" s="62">
        <v>100247</v>
      </c>
      <c r="B248" s="55" t="s">
        <v>128</v>
      </c>
      <c r="C248" s="55" t="s">
        <v>794</v>
      </c>
      <c r="D248" s="71">
        <v>500</v>
      </c>
      <c r="E248" s="74" t="s">
        <v>109</v>
      </c>
    </row>
    <row r="249" spans="1:5" x14ac:dyDescent="0.25">
      <c r="A249" s="64">
        <v>100248</v>
      </c>
      <c r="B249" s="55" t="s">
        <v>455</v>
      </c>
      <c r="C249" s="55" t="s">
        <v>637</v>
      </c>
      <c r="D249" s="71">
        <v>300</v>
      </c>
      <c r="E249" s="74" t="s">
        <v>109</v>
      </c>
    </row>
    <row r="250" spans="1:5" x14ac:dyDescent="0.25">
      <c r="A250" s="62">
        <v>100249</v>
      </c>
      <c r="B250" s="55" t="s">
        <v>456</v>
      </c>
      <c r="C250" s="55" t="s">
        <v>638</v>
      </c>
      <c r="D250" s="71">
        <v>80</v>
      </c>
      <c r="E250" s="74" t="s">
        <v>109</v>
      </c>
    </row>
    <row r="251" spans="1:5" x14ac:dyDescent="0.25">
      <c r="A251" s="64">
        <v>100250</v>
      </c>
      <c r="B251" s="55" t="s">
        <v>156</v>
      </c>
      <c r="C251" s="55" t="s">
        <v>795</v>
      </c>
      <c r="D251" s="71">
        <v>423.6</v>
      </c>
      <c r="E251" s="74" t="s">
        <v>109</v>
      </c>
    </row>
    <row r="252" spans="1:5" x14ac:dyDescent="0.25">
      <c r="A252" s="64">
        <v>100251</v>
      </c>
      <c r="B252" s="65" t="s">
        <v>157</v>
      </c>
      <c r="C252" s="65" t="s">
        <v>796</v>
      </c>
      <c r="D252" s="71">
        <v>557.29999999999995</v>
      </c>
      <c r="E252" s="74" t="s">
        <v>109</v>
      </c>
    </row>
    <row r="253" spans="1:5" x14ac:dyDescent="0.25">
      <c r="A253" s="62">
        <v>100252</v>
      </c>
      <c r="B253" s="55" t="s">
        <v>158</v>
      </c>
      <c r="C253" s="55" t="s">
        <v>797</v>
      </c>
      <c r="D253" s="71">
        <v>568.1</v>
      </c>
      <c r="E253" s="74" t="s">
        <v>109</v>
      </c>
    </row>
    <row r="254" spans="1:5" x14ac:dyDescent="0.25">
      <c r="A254" s="64">
        <v>100253</v>
      </c>
      <c r="B254" s="55" t="s">
        <v>159</v>
      </c>
      <c r="C254" s="55" t="s">
        <v>798</v>
      </c>
      <c r="D254" s="71">
        <v>785.3</v>
      </c>
      <c r="E254" s="74" t="s">
        <v>109</v>
      </c>
    </row>
    <row r="255" spans="1:5" x14ac:dyDescent="0.25">
      <c r="A255" s="62">
        <v>100254</v>
      </c>
      <c r="B255" s="55" t="s">
        <v>153</v>
      </c>
      <c r="C255" s="55" t="s">
        <v>799</v>
      </c>
      <c r="D255" s="71">
        <v>239.87</v>
      </c>
      <c r="E255" s="74" t="s">
        <v>109</v>
      </c>
    </row>
    <row r="256" spans="1:5" x14ac:dyDescent="0.25">
      <c r="A256" s="64">
        <v>100255</v>
      </c>
      <c r="B256" s="55" t="s">
        <v>154</v>
      </c>
      <c r="C256" s="55" t="s">
        <v>800</v>
      </c>
      <c r="D256" s="71">
        <v>248.01</v>
      </c>
      <c r="E256" s="74" t="s">
        <v>109</v>
      </c>
    </row>
    <row r="257" spans="1:5" x14ac:dyDescent="0.25">
      <c r="A257" s="64">
        <v>100256</v>
      </c>
      <c r="B257" s="55" t="s">
        <v>155</v>
      </c>
      <c r="C257" s="55" t="s">
        <v>801</v>
      </c>
      <c r="D257" s="71">
        <v>332.8</v>
      </c>
      <c r="E257" s="74" t="s">
        <v>109</v>
      </c>
    </row>
    <row r="258" spans="1:5" x14ac:dyDescent="0.25">
      <c r="A258" s="62">
        <v>100257</v>
      </c>
      <c r="B258" s="55" t="s">
        <v>169</v>
      </c>
      <c r="C258" s="55" t="s">
        <v>639</v>
      </c>
      <c r="D258" s="71">
        <v>64.599999999999994</v>
      </c>
      <c r="E258" s="74" t="s">
        <v>109</v>
      </c>
    </row>
    <row r="259" spans="1:5" x14ac:dyDescent="0.25">
      <c r="A259" s="64">
        <v>100258</v>
      </c>
      <c r="B259" s="55" t="s">
        <v>170</v>
      </c>
      <c r="C259" s="55" t="s">
        <v>640</v>
      </c>
      <c r="D259" s="71">
        <v>82.3</v>
      </c>
      <c r="E259" s="74" t="s">
        <v>109</v>
      </c>
    </row>
    <row r="260" spans="1:5" x14ac:dyDescent="0.25">
      <c r="A260" s="62">
        <v>100259</v>
      </c>
      <c r="B260" s="55" t="s">
        <v>171</v>
      </c>
      <c r="C260" s="55" t="s">
        <v>641</v>
      </c>
      <c r="D260" s="71">
        <v>93.1</v>
      </c>
      <c r="E260" s="74" t="s">
        <v>109</v>
      </c>
    </row>
    <row r="261" spans="1:5" x14ac:dyDescent="0.25">
      <c r="A261" s="64">
        <v>100260</v>
      </c>
      <c r="B261" s="55" t="s">
        <v>172</v>
      </c>
      <c r="C261" s="55" t="s">
        <v>642</v>
      </c>
      <c r="D261" s="71">
        <v>145.30000000000001</v>
      </c>
      <c r="E261" s="74" t="s">
        <v>109</v>
      </c>
    </row>
    <row r="262" spans="1:5" x14ac:dyDescent="0.25">
      <c r="A262" s="64">
        <v>100261</v>
      </c>
      <c r="B262" s="55" t="s">
        <v>167</v>
      </c>
      <c r="C262" s="55" t="s">
        <v>643</v>
      </c>
      <c r="D262" s="71">
        <v>26.87</v>
      </c>
      <c r="E262" s="74" t="s">
        <v>109</v>
      </c>
    </row>
    <row r="263" spans="1:5" x14ac:dyDescent="0.25">
      <c r="A263" s="62">
        <v>100262</v>
      </c>
      <c r="B263" s="55" t="s">
        <v>168</v>
      </c>
      <c r="C263" s="55" t="s">
        <v>644</v>
      </c>
      <c r="D263" s="71">
        <v>35.01</v>
      </c>
      <c r="E263" s="74" t="s">
        <v>109</v>
      </c>
    </row>
    <row r="264" spans="1:5" x14ac:dyDescent="0.25">
      <c r="A264" s="64">
        <v>100263</v>
      </c>
      <c r="B264" s="55" t="s">
        <v>166</v>
      </c>
      <c r="C264" s="55" t="s">
        <v>645</v>
      </c>
      <c r="D264" s="71">
        <v>53.8</v>
      </c>
      <c r="E264" s="74" t="s">
        <v>109</v>
      </c>
    </row>
    <row r="265" spans="1:5" x14ac:dyDescent="0.25">
      <c r="A265" s="62">
        <v>100264</v>
      </c>
      <c r="B265" s="55" t="s">
        <v>457</v>
      </c>
      <c r="C265" s="55" t="s">
        <v>646</v>
      </c>
      <c r="D265" s="71">
        <v>90</v>
      </c>
      <c r="E265" s="74" t="s">
        <v>109</v>
      </c>
    </row>
    <row r="266" spans="1:5" x14ac:dyDescent="0.25">
      <c r="A266" s="64">
        <v>100265</v>
      </c>
      <c r="B266" s="55" t="s">
        <v>458</v>
      </c>
      <c r="C266" s="55" t="s">
        <v>646</v>
      </c>
      <c r="D266" s="71">
        <v>110</v>
      </c>
      <c r="E266" s="74" t="s">
        <v>109</v>
      </c>
    </row>
    <row r="267" spans="1:5" x14ac:dyDescent="0.25">
      <c r="A267" s="64">
        <v>100266</v>
      </c>
      <c r="B267" s="55" t="s">
        <v>459</v>
      </c>
      <c r="C267" s="55" t="s">
        <v>646</v>
      </c>
      <c r="D267" s="71">
        <v>130</v>
      </c>
      <c r="E267" s="74" t="s">
        <v>109</v>
      </c>
    </row>
    <row r="268" spans="1:5" x14ac:dyDescent="0.25">
      <c r="A268" s="62">
        <v>100267</v>
      </c>
      <c r="B268" s="55" t="s">
        <v>460</v>
      </c>
      <c r="C268" s="55" t="s">
        <v>646</v>
      </c>
      <c r="D268" s="71">
        <v>150</v>
      </c>
      <c r="E268" s="74" t="s">
        <v>109</v>
      </c>
    </row>
    <row r="269" spans="1:5" x14ac:dyDescent="0.25">
      <c r="A269" s="64">
        <v>100268</v>
      </c>
      <c r="B269" s="55" t="s">
        <v>461</v>
      </c>
      <c r="C269" s="55" t="s">
        <v>646</v>
      </c>
      <c r="D269" s="71">
        <v>170</v>
      </c>
      <c r="E269" s="74" t="s">
        <v>109</v>
      </c>
    </row>
    <row r="270" spans="1:5" x14ac:dyDescent="0.25">
      <c r="A270" s="62">
        <v>100269</v>
      </c>
      <c r="B270" s="55" t="s">
        <v>462</v>
      </c>
      <c r="C270" s="55" t="s">
        <v>646</v>
      </c>
      <c r="D270" s="71">
        <v>190</v>
      </c>
      <c r="E270" s="74" t="s">
        <v>109</v>
      </c>
    </row>
    <row r="271" spans="1:5" x14ac:dyDescent="0.25">
      <c r="A271" s="64">
        <v>100270</v>
      </c>
      <c r="B271" s="55" t="s">
        <v>463</v>
      </c>
      <c r="C271" s="55" t="s">
        <v>646</v>
      </c>
      <c r="D271" s="71">
        <v>70</v>
      </c>
      <c r="E271" s="74" t="s">
        <v>109</v>
      </c>
    </row>
    <row r="272" spans="1:5" x14ac:dyDescent="0.25">
      <c r="A272" s="64">
        <v>100271</v>
      </c>
      <c r="B272" s="55" t="s">
        <v>419</v>
      </c>
      <c r="C272" s="55" t="s">
        <v>647</v>
      </c>
      <c r="D272" s="71">
        <v>8.5</v>
      </c>
      <c r="E272" s="74" t="s">
        <v>109</v>
      </c>
    </row>
    <row r="273" spans="1:5" x14ac:dyDescent="0.25">
      <c r="A273" s="62">
        <v>100272</v>
      </c>
      <c r="B273" s="55" t="s">
        <v>464</v>
      </c>
      <c r="C273" s="55" t="s">
        <v>802</v>
      </c>
      <c r="D273" s="71">
        <v>177.2</v>
      </c>
      <c r="E273" s="74" t="s">
        <v>109</v>
      </c>
    </row>
    <row r="274" spans="1:5" x14ac:dyDescent="0.25">
      <c r="A274" s="64">
        <v>100273</v>
      </c>
      <c r="B274" s="55" t="s">
        <v>465</v>
      </c>
      <c r="C274" s="55" t="s">
        <v>803</v>
      </c>
      <c r="D274" s="71">
        <v>80</v>
      </c>
      <c r="E274" s="74" t="s">
        <v>109</v>
      </c>
    </row>
    <row r="275" spans="1:5" x14ac:dyDescent="0.25">
      <c r="A275" s="62">
        <v>100274</v>
      </c>
      <c r="B275" s="55" t="s">
        <v>466</v>
      </c>
      <c r="C275" s="55" t="s">
        <v>804</v>
      </c>
      <c r="D275" s="71">
        <v>130</v>
      </c>
      <c r="E275" s="74" t="s">
        <v>109</v>
      </c>
    </row>
    <row r="276" spans="1:5" x14ac:dyDescent="0.25">
      <c r="A276" s="64">
        <v>100275</v>
      </c>
      <c r="B276" s="55" t="s">
        <v>467</v>
      </c>
      <c r="C276" s="55" t="s">
        <v>805</v>
      </c>
      <c r="D276" s="71">
        <v>169</v>
      </c>
      <c r="E276" s="74" t="s">
        <v>109</v>
      </c>
    </row>
    <row r="277" spans="1:5" x14ac:dyDescent="0.25">
      <c r="A277" s="64">
        <v>100276</v>
      </c>
      <c r="B277" s="55" t="s">
        <v>178</v>
      </c>
      <c r="C277" s="55" t="s">
        <v>806</v>
      </c>
      <c r="D277" s="71">
        <v>359</v>
      </c>
      <c r="E277" s="74" t="s">
        <v>109</v>
      </c>
    </row>
    <row r="278" spans="1:5" x14ac:dyDescent="0.25">
      <c r="A278" s="62">
        <v>100277</v>
      </c>
      <c r="B278" s="55" t="s">
        <v>176</v>
      </c>
      <c r="C278" s="55" t="s">
        <v>807</v>
      </c>
      <c r="D278" s="71">
        <v>475</v>
      </c>
      <c r="E278" s="74" t="s">
        <v>109</v>
      </c>
    </row>
    <row r="279" spans="1:5" x14ac:dyDescent="0.25">
      <c r="A279" s="64">
        <v>100278</v>
      </c>
      <c r="B279" s="55" t="s">
        <v>177</v>
      </c>
      <c r="C279" s="55" t="s">
        <v>808</v>
      </c>
      <c r="D279" s="71">
        <v>475</v>
      </c>
      <c r="E279" s="74" t="s">
        <v>109</v>
      </c>
    </row>
    <row r="280" spans="1:5" x14ac:dyDescent="0.25">
      <c r="A280" s="62">
        <v>100279</v>
      </c>
      <c r="B280" s="55" t="s">
        <v>179</v>
      </c>
      <c r="C280" s="55" t="s">
        <v>809</v>
      </c>
      <c r="D280" s="71">
        <v>640</v>
      </c>
      <c r="E280" s="74" t="s">
        <v>109</v>
      </c>
    </row>
    <row r="281" spans="1:5" x14ac:dyDescent="0.25">
      <c r="A281" s="64">
        <v>100280</v>
      </c>
      <c r="B281" s="55" t="s">
        <v>173</v>
      </c>
      <c r="C281" s="55" t="s">
        <v>810</v>
      </c>
      <c r="D281" s="71">
        <v>213</v>
      </c>
      <c r="E281" s="74" t="s">
        <v>109</v>
      </c>
    </row>
    <row r="282" spans="1:5" x14ac:dyDescent="0.25">
      <c r="A282" s="64">
        <v>100281</v>
      </c>
      <c r="B282" s="55" t="s">
        <v>174</v>
      </c>
      <c r="C282" s="55" t="s">
        <v>811</v>
      </c>
      <c r="D282" s="71">
        <v>213</v>
      </c>
      <c r="E282" s="74" t="s">
        <v>109</v>
      </c>
    </row>
    <row r="283" spans="1:5" x14ac:dyDescent="0.25">
      <c r="A283" s="62">
        <v>100282</v>
      </c>
      <c r="B283" s="55" t="s">
        <v>175</v>
      </c>
      <c r="C283" s="55" t="s">
        <v>812</v>
      </c>
      <c r="D283" s="71">
        <v>279</v>
      </c>
      <c r="E283" s="74" t="s">
        <v>109</v>
      </c>
    </row>
    <row r="284" spans="1:5" ht="90" x14ac:dyDescent="0.25">
      <c r="A284" s="64">
        <v>100283</v>
      </c>
      <c r="B284" s="147" t="s">
        <v>648</v>
      </c>
      <c r="C284" s="146" t="s">
        <v>661</v>
      </c>
      <c r="D284" s="71">
        <v>5000</v>
      </c>
      <c r="E284" s="76" t="s">
        <v>109</v>
      </c>
    </row>
    <row r="285" spans="1:5" ht="60" x14ac:dyDescent="0.25">
      <c r="A285" s="62">
        <v>100284</v>
      </c>
      <c r="B285" s="147" t="s">
        <v>649</v>
      </c>
      <c r="C285" s="146" t="s">
        <v>650</v>
      </c>
      <c r="D285" s="71">
        <v>1800</v>
      </c>
      <c r="E285" s="76" t="s">
        <v>109</v>
      </c>
    </row>
    <row r="286" spans="1:5" ht="240" x14ac:dyDescent="0.25">
      <c r="A286" s="64">
        <v>100285</v>
      </c>
      <c r="B286" s="147" t="s">
        <v>655</v>
      </c>
      <c r="C286" s="146" t="s">
        <v>664</v>
      </c>
      <c r="D286" s="71">
        <v>46000</v>
      </c>
      <c r="E286" s="76" t="s">
        <v>109</v>
      </c>
    </row>
    <row r="287" spans="1:5" ht="225" x14ac:dyDescent="0.25">
      <c r="A287" s="64">
        <v>100286</v>
      </c>
      <c r="B287" s="147" t="s">
        <v>654</v>
      </c>
      <c r="C287" s="146" t="s">
        <v>663</v>
      </c>
      <c r="D287" s="71">
        <v>22900</v>
      </c>
      <c r="E287" s="76" t="s">
        <v>109</v>
      </c>
    </row>
    <row r="288" spans="1:5" ht="135" x14ac:dyDescent="0.25">
      <c r="A288" s="62">
        <v>100287</v>
      </c>
      <c r="B288" s="147" t="s">
        <v>665</v>
      </c>
      <c r="C288" s="146" t="s">
        <v>666</v>
      </c>
      <c r="D288" s="71">
        <v>8000</v>
      </c>
      <c r="E288" s="76" t="s">
        <v>109</v>
      </c>
    </row>
    <row r="289" spans="1:5" ht="135" x14ac:dyDescent="0.25">
      <c r="A289" s="64">
        <v>100288</v>
      </c>
      <c r="B289" s="147" t="s">
        <v>651</v>
      </c>
      <c r="C289" s="146" t="s">
        <v>652</v>
      </c>
      <c r="D289" s="71">
        <v>42000</v>
      </c>
      <c r="E289" s="76" t="s">
        <v>109</v>
      </c>
    </row>
    <row r="290" spans="1:5" ht="165" x14ac:dyDescent="0.25">
      <c r="A290" s="62">
        <v>100289</v>
      </c>
      <c r="B290" s="147" t="s">
        <v>653</v>
      </c>
      <c r="C290" s="146" t="s">
        <v>662</v>
      </c>
      <c r="D290" s="71">
        <v>10600</v>
      </c>
      <c r="E290" s="76" t="s">
        <v>109</v>
      </c>
    </row>
    <row r="291" spans="1:5" ht="105" x14ac:dyDescent="0.25">
      <c r="A291" s="64">
        <v>100290</v>
      </c>
      <c r="B291" s="147" t="s">
        <v>656</v>
      </c>
      <c r="C291" s="146" t="s">
        <v>657</v>
      </c>
      <c r="D291" s="71">
        <v>1700</v>
      </c>
      <c r="E291" s="76" t="s">
        <v>109</v>
      </c>
    </row>
    <row r="292" spans="1:5" ht="165" x14ac:dyDescent="0.25">
      <c r="A292" s="64">
        <v>100291</v>
      </c>
      <c r="B292" s="147" t="s">
        <v>658</v>
      </c>
      <c r="C292" s="146" t="s">
        <v>667</v>
      </c>
      <c r="D292" s="71">
        <v>20500</v>
      </c>
      <c r="E292" s="76" t="s">
        <v>109</v>
      </c>
    </row>
    <row r="293" spans="1:5" ht="120" x14ac:dyDescent="0.25">
      <c r="A293" s="62">
        <v>100292</v>
      </c>
      <c r="B293" s="147" t="s">
        <v>660</v>
      </c>
      <c r="C293" s="146" t="s">
        <v>669</v>
      </c>
      <c r="D293" s="71">
        <v>11700</v>
      </c>
      <c r="E293" s="76" t="s">
        <v>109</v>
      </c>
    </row>
    <row r="294" spans="1:5" ht="120" x14ac:dyDescent="0.25">
      <c r="A294" s="64">
        <v>100293</v>
      </c>
      <c r="B294" s="147" t="s">
        <v>659</v>
      </c>
      <c r="C294" s="146" t="s">
        <v>668</v>
      </c>
      <c r="D294" s="71">
        <v>4500</v>
      </c>
      <c r="E294" s="76" t="s">
        <v>109</v>
      </c>
    </row>
    <row r="295" spans="1:5" x14ac:dyDescent="0.25">
      <c r="A295" s="55"/>
      <c r="B295" s="55"/>
      <c r="C295" s="55"/>
      <c r="D295" s="62"/>
      <c r="E295" s="74" t="s">
        <v>109</v>
      </c>
    </row>
    <row r="296" spans="1:5" x14ac:dyDescent="0.25">
      <c r="A296" s="55"/>
      <c r="B296" s="55"/>
      <c r="C296" s="55"/>
      <c r="D296" s="62"/>
      <c r="E296" s="74" t="s">
        <v>109</v>
      </c>
    </row>
    <row r="297" spans="1:5" x14ac:dyDescent="0.25">
      <c r="A297" s="55"/>
      <c r="B297" s="55"/>
      <c r="C297" s="55"/>
      <c r="D297" s="62"/>
      <c r="E297" s="74" t="s">
        <v>109</v>
      </c>
    </row>
    <row r="298" spans="1:5" x14ac:dyDescent="0.25">
      <c r="A298" s="55"/>
      <c r="B298" s="55"/>
      <c r="C298" s="55"/>
      <c r="D298" s="62"/>
      <c r="E298" s="74" t="s">
        <v>109</v>
      </c>
    </row>
    <row r="299" spans="1:5" x14ac:dyDescent="0.25">
      <c r="A299" s="55"/>
      <c r="B299" s="55"/>
      <c r="C299" s="55"/>
      <c r="D299" s="62"/>
      <c r="E299" s="74" t="s">
        <v>109</v>
      </c>
    </row>
    <row r="300" spans="1:5" x14ac:dyDescent="0.25">
      <c r="A300" s="55"/>
      <c r="B300" s="55"/>
      <c r="C300" s="55"/>
      <c r="D300" s="62"/>
      <c r="E300" s="74" t="s">
        <v>109</v>
      </c>
    </row>
    <row r="301" spans="1:5" x14ac:dyDescent="0.25">
      <c r="A301" s="55"/>
      <c r="B301" s="55"/>
      <c r="C301" s="55"/>
      <c r="D301" s="62"/>
      <c r="E301" s="74" t="s">
        <v>109</v>
      </c>
    </row>
    <row r="302" spans="1:5" x14ac:dyDescent="0.25">
      <c r="A302" s="55"/>
      <c r="B302" s="55"/>
      <c r="C302" s="55"/>
      <c r="D302" s="62"/>
      <c r="E302" s="74" t="s">
        <v>109</v>
      </c>
    </row>
    <row r="303" spans="1:5" x14ac:dyDescent="0.25">
      <c r="A303" s="55"/>
      <c r="B303" s="55"/>
      <c r="C303" s="55"/>
      <c r="D303" s="62"/>
      <c r="E303" s="74" t="s">
        <v>109</v>
      </c>
    </row>
    <row r="304" spans="1:5" x14ac:dyDescent="0.25">
      <c r="A304" s="55"/>
      <c r="B304" s="55"/>
      <c r="C304" s="55"/>
      <c r="D304" s="62"/>
      <c r="E304" s="74" t="s">
        <v>109</v>
      </c>
    </row>
    <row r="305" spans="1:1" x14ac:dyDescent="0.25">
      <c r="A305"/>
    </row>
    <row r="306" spans="1:1" x14ac:dyDescent="0.25">
      <c r="A306"/>
    </row>
    <row r="307" spans="1:1" x14ac:dyDescent="0.25">
      <c r="A307"/>
    </row>
    <row r="308" spans="1:1" x14ac:dyDescent="0.25">
      <c r="A308"/>
    </row>
    <row r="309" spans="1:1" x14ac:dyDescent="0.25">
      <c r="A309"/>
    </row>
    <row r="310" spans="1:1" x14ac:dyDescent="0.25">
      <c r="A310"/>
    </row>
    <row r="311" spans="1:1" x14ac:dyDescent="0.25">
      <c r="A311"/>
    </row>
    <row r="312" spans="1:1" x14ac:dyDescent="0.25">
      <c r="A312"/>
    </row>
    <row r="313" spans="1:1" x14ac:dyDescent="0.25">
      <c r="A313"/>
    </row>
    <row r="314" spans="1:1" x14ac:dyDescent="0.25">
      <c r="A314"/>
    </row>
    <row r="315" spans="1:1" x14ac:dyDescent="0.25">
      <c r="A315"/>
    </row>
    <row r="316" spans="1:1" x14ac:dyDescent="0.25">
      <c r="A316"/>
    </row>
    <row r="317" spans="1:1" x14ac:dyDescent="0.25">
      <c r="A317"/>
    </row>
    <row r="318" spans="1:1" x14ac:dyDescent="0.25">
      <c r="A318"/>
    </row>
    <row r="319" spans="1:1" x14ac:dyDescent="0.25">
      <c r="A319"/>
    </row>
    <row r="320" spans="1:1" x14ac:dyDescent="0.25">
      <c r="A320"/>
    </row>
    <row r="321" spans="1:1" x14ac:dyDescent="0.25">
      <c r="A321"/>
    </row>
    <row r="322" spans="1:1" x14ac:dyDescent="0.25">
      <c r="A322"/>
    </row>
    <row r="323" spans="1:1" x14ac:dyDescent="0.25">
      <c r="A323"/>
    </row>
    <row r="324" spans="1:1" x14ac:dyDescent="0.25">
      <c r="A324"/>
    </row>
    <row r="325" spans="1:1" x14ac:dyDescent="0.25">
      <c r="A325"/>
    </row>
    <row r="326" spans="1:1" x14ac:dyDescent="0.25">
      <c r="A326"/>
    </row>
    <row r="327" spans="1:1" x14ac:dyDescent="0.25">
      <c r="A327"/>
    </row>
    <row r="328" spans="1:1" x14ac:dyDescent="0.25">
      <c r="A328"/>
    </row>
    <row r="329" spans="1:1" x14ac:dyDescent="0.25">
      <c r="A329"/>
    </row>
    <row r="330" spans="1:1" x14ac:dyDescent="0.25">
      <c r="A330"/>
    </row>
    <row r="331" spans="1:1" x14ac:dyDescent="0.25">
      <c r="A331"/>
    </row>
    <row r="332" spans="1:1" x14ac:dyDescent="0.25">
      <c r="A332"/>
    </row>
    <row r="333" spans="1:1" x14ac:dyDescent="0.25">
      <c r="A333"/>
    </row>
    <row r="334" spans="1:1" x14ac:dyDescent="0.25">
      <c r="A334"/>
    </row>
    <row r="335" spans="1:1" x14ac:dyDescent="0.25">
      <c r="A335"/>
    </row>
    <row r="336" spans="1:1" x14ac:dyDescent="0.25">
      <c r="A336"/>
    </row>
    <row r="337" spans="1:1" x14ac:dyDescent="0.25">
      <c r="A337"/>
    </row>
    <row r="338" spans="1:1" x14ac:dyDescent="0.25">
      <c r="A338"/>
    </row>
    <row r="339" spans="1:1" x14ac:dyDescent="0.25">
      <c r="A339"/>
    </row>
    <row r="340" spans="1:1" x14ac:dyDescent="0.25">
      <c r="A340"/>
    </row>
    <row r="341" spans="1:1" x14ac:dyDescent="0.25">
      <c r="A341"/>
    </row>
    <row r="342" spans="1:1" x14ac:dyDescent="0.25">
      <c r="A342"/>
    </row>
    <row r="343" spans="1:1" x14ac:dyDescent="0.25">
      <c r="A343"/>
    </row>
    <row r="344" spans="1:1" x14ac:dyDescent="0.25">
      <c r="A344"/>
    </row>
    <row r="345" spans="1:1" x14ac:dyDescent="0.25">
      <c r="A345"/>
    </row>
    <row r="346" spans="1:1" x14ac:dyDescent="0.25">
      <c r="A346"/>
    </row>
    <row r="347" spans="1:1" x14ac:dyDescent="0.25">
      <c r="A347"/>
    </row>
    <row r="348" spans="1:1" x14ac:dyDescent="0.25">
      <c r="A348"/>
    </row>
    <row r="349" spans="1:1" x14ac:dyDescent="0.25">
      <c r="A349"/>
    </row>
    <row r="350" spans="1:1" x14ac:dyDescent="0.25">
      <c r="A350"/>
    </row>
    <row r="351" spans="1:1" x14ac:dyDescent="0.25">
      <c r="A351"/>
    </row>
    <row r="352" spans="1:1" x14ac:dyDescent="0.25">
      <c r="A352"/>
    </row>
    <row r="353" spans="1:1" x14ac:dyDescent="0.25">
      <c r="A353"/>
    </row>
    <row r="354" spans="1:1" x14ac:dyDescent="0.25">
      <c r="A354"/>
    </row>
    <row r="355" spans="1:1" x14ac:dyDescent="0.25">
      <c r="A355"/>
    </row>
    <row r="356" spans="1:1" x14ac:dyDescent="0.25">
      <c r="A356"/>
    </row>
    <row r="357" spans="1:1" x14ac:dyDescent="0.25">
      <c r="A357"/>
    </row>
    <row r="358" spans="1:1" x14ac:dyDescent="0.25">
      <c r="A358"/>
    </row>
    <row r="359" spans="1:1" x14ac:dyDescent="0.25">
      <c r="A359"/>
    </row>
    <row r="360" spans="1:1" x14ac:dyDescent="0.25">
      <c r="A360"/>
    </row>
    <row r="361" spans="1:1" x14ac:dyDescent="0.25">
      <c r="A361"/>
    </row>
    <row r="362" spans="1:1" x14ac:dyDescent="0.25">
      <c r="A362"/>
    </row>
    <row r="363" spans="1:1" x14ac:dyDescent="0.25">
      <c r="A363"/>
    </row>
    <row r="364" spans="1:1" x14ac:dyDescent="0.25">
      <c r="A364"/>
    </row>
    <row r="365" spans="1:1" x14ac:dyDescent="0.25">
      <c r="A365"/>
    </row>
    <row r="366" spans="1:1" x14ac:dyDescent="0.25">
      <c r="A366"/>
    </row>
    <row r="367" spans="1:1" x14ac:dyDescent="0.25">
      <c r="A367"/>
    </row>
    <row r="368" spans="1:1" x14ac:dyDescent="0.25">
      <c r="A368"/>
    </row>
    <row r="369" spans="1:1" x14ac:dyDescent="0.25">
      <c r="A369"/>
    </row>
    <row r="370" spans="1:1" x14ac:dyDescent="0.25">
      <c r="A370"/>
    </row>
    <row r="371" spans="1:1" x14ac:dyDescent="0.25">
      <c r="A371"/>
    </row>
    <row r="372" spans="1:1" x14ac:dyDescent="0.25">
      <c r="A372"/>
    </row>
    <row r="373" spans="1:1" x14ac:dyDescent="0.25">
      <c r="A373"/>
    </row>
    <row r="374" spans="1:1" x14ac:dyDescent="0.25">
      <c r="A374"/>
    </row>
    <row r="375" spans="1:1" x14ac:dyDescent="0.25">
      <c r="A375"/>
    </row>
    <row r="376" spans="1:1" x14ac:dyDescent="0.25">
      <c r="A376"/>
    </row>
    <row r="377" spans="1:1" x14ac:dyDescent="0.25">
      <c r="A377"/>
    </row>
    <row r="378" spans="1:1" x14ac:dyDescent="0.25">
      <c r="A378"/>
    </row>
    <row r="379" spans="1:1" x14ac:dyDescent="0.25">
      <c r="A379"/>
    </row>
    <row r="380" spans="1:1" x14ac:dyDescent="0.25">
      <c r="A380"/>
    </row>
    <row r="381" spans="1:1" x14ac:dyDescent="0.25">
      <c r="A381"/>
    </row>
    <row r="382" spans="1:1" x14ac:dyDescent="0.25">
      <c r="A382"/>
    </row>
    <row r="383" spans="1:1" x14ac:dyDescent="0.25">
      <c r="A383"/>
    </row>
    <row r="384" spans="1:1" x14ac:dyDescent="0.25">
      <c r="A384"/>
    </row>
    <row r="385" spans="1:1" x14ac:dyDescent="0.25">
      <c r="A385"/>
    </row>
    <row r="386" spans="1:1" x14ac:dyDescent="0.25">
      <c r="A386"/>
    </row>
    <row r="387" spans="1:1" x14ac:dyDescent="0.25">
      <c r="A387"/>
    </row>
    <row r="388" spans="1:1" x14ac:dyDescent="0.25">
      <c r="A388"/>
    </row>
    <row r="389" spans="1:1" x14ac:dyDescent="0.25">
      <c r="A389"/>
    </row>
    <row r="390" spans="1:1" x14ac:dyDescent="0.25">
      <c r="A390"/>
    </row>
    <row r="391" spans="1:1" x14ac:dyDescent="0.25">
      <c r="A391"/>
    </row>
    <row r="392" spans="1:1" x14ac:dyDescent="0.25">
      <c r="A392"/>
    </row>
    <row r="393" spans="1:1" x14ac:dyDescent="0.25">
      <c r="A393"/>
    </row>
    <row r="394" spans="1:1" x14ac:dyDescent="0.25">
      <c r="A394"/>
    </row>
    <row r="395" spans="1:1" x14ac:dyDescent="0.25">
      <c r="A395"/>
    </row>
    <row r="396" spans="1:1" x14ac:dyDescent="0.25">
      <c r="A396"/>
    </row>
    <row r="397" spans="1:1" x14ac:dyDescent="0.25">
      <c r="A397"/>
    </row>
    <row r="398" spans="1:1" x14ac:dyDescent="0.25">
      <c r="A398"/>
    </row>
    <row r="399" spans="1:1" x14ac:dyDescent="0.25">
      <c r="A399"/>
    </row>
    <row r="400" spans="1:1" x14ac:dyDescent="0.25">
      <c r="A400"/>
    </row>
    <row r="401" spans="1:1" x14ac:dyDescent="0.25">
      <c r="A401"/>
    </row>
    <row r="402" spans="1:1" x14ac:dyDescent="0.25">
      <c r="A402"/>
    </row>
    <row r="403" spans="1:1" x14ac:dyDescent="0.25">
      <c r="A403"/>
    </row>
    <row r="404" spans="1:1" x14ac:dyDescent="0.25">
      <c r="A404"/>
    </row>
    <row r="405" spans="1:1" x14ac:dyDescent="0.25">
      <c r="A405"/>
    </row>
    <row r="406" spans="1:1" x14ac:dyDescent="0.25">
      <c r="A406"/>
    </row>
    <row r="407" spans="1:1" x14ac:dyDescent="0.25">
      <c r="A407"/>
    </row>
    <row r="408" spans="1:1" x14ac:dyDescent="0.25">
      <c r="A408"/>
    </row>
    <row r="409" spans="1:1" x14ac:dyDescent="0.25">
      <c r="A409"/>
    </row>
    <row r="410" spans="1:1" x14ac:dyDescent="0.25">
      <c r="A410"/>
    </row>
    <row r="411" spans="1:1" x14ac:dyDescent="0.25">
      <c r="A411"/>
    </row>
    <row r="412" spans="1:1" x14ac:dyDescent="0.25">
      <c r="A412"/>
    </row>
    <row r="413" spans="1:1" x14ac:dyDescent="0.25">
      <c r="A413"/>
    </row>
    <row r="414" spans="1:1" x14ac:dyDescent="0.25">
      <c r="A414"/>
    </row>
    <row r="415" spans="1:1" x14ac:dyDescent="0.25">
      <c r="A415"/>
    </row>
    <row r="416" spans="1:1" x14ac:dyDescent="0.25">
      <c r="A416"/>
    </row>
    <row r="417" spans="1:1" x14ac:dyDescent="0.25">
      <c r="A417"/>
    </row>
    <row r="418" spans="1:1" x14ac:dyDescent="0.25">
      <c r="A418"/>
    </row>
    <row r="419" spans="1:1" x14ac:dyDescent="0.25">
      <c r="A419"/>
    </row>
    <row r="420" spans="1:1" x14ac:dyDescent="0.25">
      <c r="A420"/>
    </row>
    <row r="421" spans="1:1" x14ac:dyDescent="0.25">
      <c r="A421"/>
    </row>
    <row r="422" spans="1:1" x14ac:dyDescent="0.25">
      <c r="A422"/>
    </row>
    <row r="423" spans="1:1" x14ac:dyDescent="0.25">
      <c r="A423"/>
    </row>
    <row r="424" spans="1:1" x14ac:dyDescent="0.25">
      <c r="A424"/>
    </row>
    <row r="425" spans="1:1" x14ac:dyDescent="0.25">
      <c r="A425"/>
    </row>
    <row r="426" spans="1:1" x14ac:dyDescent="0.25">
      <c r="A426"/>
    </row>
    <row r="427" spans="1:1" x14ac:dyDescent="0.25">
      <c r="A427"/>
    </row>
    <row r="428" spans="1:1" x14ac:dyDescent="0.25">
      <c r="A428"/>
    </row>
    <row r="429" spans="1:1" x14ac:dyDescent="0.25">
      <c r="A429"/>
    </row>
    <row r="430" spans="1:1" x14ac:dyDescent="0.25">
      <c r="A430"/>
    </row>
    <row r="431" spans="1:1" x14ac:dyDescent="0.25">
      <c r="A431"/>
    </row>
    <row r="432" spans="1:1" x14ac:dyDescent="0.25">
      <c r="A432"/>
    </row>
    <row r="433" spans="1:1" x14ac:dyDescent="0.25">
      <c r="A433"/>
    </row>
    <row r="434" spans="1:1" x14ac:dyDescent="0.25">
      <c r="A434"/>
    </row>
    <row r="435" spans="1:1" x14ac:dyDescent="0.25">
      <c r="A435"/>
    </row>
    <row r="436" spans="1:1" x14ac:dyDescent="0.25">
      <c r="A436"/>
    </row>
    <row r="437" spans="1:1" x14ac:dyDescent="0.25">
      <c r="A437"/>
    </row>
    <row r="438" spans="1:1" x14ac:dyDescent="0.25">
      <c r="A438"/>
    </row>
    <row r="439" spans="1:1" x14ac:dyDescent="0.25">
      <c r="A439"/>
    </row>
    <row r="440" spans="1:1" x14ac:dyDescent="0.25">
      <c r="A440"/>
    </row>
    <row r="441" spans="1:1" x14ac:dyDescent="0.25">
      <c r="A441"/>
    </row>
    <row r="442" spans="1:1" x14ac:dyDescent="0.25">
      <c r="A442"/>
    </row>
    <row r="443" spans="1:1" x14ac:dyDescent="0.25">
      <c r="A443"/>
    </row>
    <row r="444" spans="1:1" x14ac:dyDescent="0.25">
      <c r="A444"/>
    </row>
    <row r="445" spans="1:1" x14ac:dyDescent="0.25">
      <c r="A445"/>
    </row>
    <row r="446" spans="1:1" x14ac:dyDescent="0.25">
      <c r="A446"/>
    </row>
    <row r="447" spans="1:1" x14ac:dyDescent="0.25">
      <c r="A447"/>
    </row>
    <row r="448" spans="1:1" x14ac:dyDescent="0.25">
      <c r="A448"/>
    </row>
    <row r="449" spans="1:1" x14ac:dyDescent="0.25">
      <c r="A449"/>
    </row>
    <row r="450" spans="1:1" x14ac:dyDescent="0.25">
      <c r="A450"/>
    </row>
    <row r="451" spans="1:1" x14ac:dyDescent="0.25">
      <c r="A451"/>
    </row>
    <row r="452" spans="1:1" x14ac:dyDescent="0.25">
      <c r="A452"/>
    </row>
    <row r="453" spans="1:1" x14ac:dyDescent="0.25">
      <c r="A453"/>
    </row>
    <row r="454" spans="1:1" x14ac:dyDescent="0.25">
      <c r="A454"/>
    </row>
    <row r="455" spans="1:1" x14ac:dyDescent="0.25">
      <c r="A455"/>
    </row>
    <row r="456" spans="1:1" x14ac:dyDescent="0.25">
      <c r="A456"/>
    </row>
    <row r="457" spans="1:1" x14ac:dyDescent="0.25">
      <c r="A457"/>
    </row>
    <row r="458" spans="1:1" x14ac:dyDescent="0.25">
      <c r="A458"/>
    </row>
    <row r="459" spans="1:1" x14ac:dyDescent="0.25">
      <c r="A459"/>
    </row>
    <row r="460" spans="1:1" x14ac:dyDescent="0.25">
      <c r="A460"/>
    </row>
    <row r="461" spans="1:1" x14ac:dyDescent="0.25">
      <c r="A461"/>
    </row>
    <row r="462" spans="1:1" x14ac:dyDescent="0.25">
      <c r="A462"/>
    </row>
    <row r="463" spans="1:1" x14ac:dyDescent="0.25">
      <c r="A463"/>
    </row>
    <row r="464" spans="1:1" x14ac:dyDescent="0.25">
      <c r="A464"/>
    </row>
    <row r="465" spans="1:1" x14ac:dyDescent="0.25">
      <c r="A465"/>
    </row>
    <row r="466" spans="1:1" x14ac:dyDescent="0.25">
      <c r="A466"/>
    </row>
    <row r="467" spans="1:1" x14ac:dyDescent="0.25">
      <c r="A467"/>
    </row>
    <row r="468" spans="1:1" x14ac:dyDescent="0.25">
      <c r="A468"/>
    </row>
    <row r="469" spans="1:1" x14ac:dyDescent="0.25">
      <c r="A469"/>
    </row>
    <row r="470" spans="1:1" x14ac:dyDescent="0.25">
      <c r="A470"/>
    </row>
    <row r="471" spans="1:1" x14ac:dyDescent="0.25">
      <c r="A471"/>
    </row>
    <row r="472" spans="1:1" x14ac:dyDescent="0.25">
      <c r="A472"/>
    </row>
    <row r="473" spans="1:1" x14ac:dyDescent="0.25">
      <c r="A473"/>
    </row>
    <row r="474" spans="1:1" x14ac:dyDescent="0.25">
      <c r="A474"/>
    </row>
    <row r="475" spans="1:1" x14ac:dyDescent="0.25">
      <c r="A475"/>
    </row>
    <row r="476" spans="1:1" x14ac:dyDescent="0.25">
      <c r="A476"/>
    </row>
    <row r="477" spans="1:1" x14ac:dyDescent="0.25">
      <c r="A477"/>
    </row>
    <row r="478" spans="1:1" x14ac:dyDescent="0.25">
      <c r="A478"/>
    </row>
    <row r="479" spans="1:1" x14ac:dyDescent="0.25">
      <c r="A479"/>
    </row>
    <row r="480" spans="1:1" x14ac:dyDescent="0.25">
      <c r="A480"/>
    </row>
    <row r="481" spans="1:1" x14ac:dyDescent="0.25">
      <c r="A481"/>
    </row>
    <row r="482" spans="1:1" x14ac:dyDescent="0.25">
      <c r="A482"/>
    </row>
    <row r="483" spans="1:1" x14ac:dyDescent="0.25">
      <c r="A483"/>
    </row>
    <row r="484" spans="1:1" x14ac:dyDescent="0.25">
      <c r="A484"/>
    </row>
    <row r="485" spans="1:1" x14ac:dyDescent="0.25">
      <c r="A485"/>
    </row>
    <row r="486" spans="1:1" x14ac:dyDescent="0.25">
      <c r="A486"/>
    </row>
    <row r="487" spans="1:1" x14ac:dyDescent="0.25">
      <c r="A487"/>
    </row>
    <row r="488" spans="1:1" x14ac:dyDescent="0.25">
      <c r="A488"/>
    </row>
    <row r="489" spans="1:1" x14ac:dyDescent="0.25">
      <c r="A489"/>
    </row>
    <row r="490" spans="1:1" x14ac:dyDescent="0.25">
      <c r="A490"/>
    </row>
    <row r="491" spans="1:1" x14ac:dyDescent="0.25">
      <c r="A491"/>
    </row>
    <row r="492" spans="1:1" x14ac:dyDescent="0.25">
      <c r="A492"/>
    </row>
    <row r="493" spans="1:1" x14ac:dyDescent="0.25">
      <c r="A493"/>
    </row>
    <row r="494" spans="1:1" x14ac:dyDescent="0.25">
      <c r="A494"/>
    </row>
    <row r="495" spans="1:1" x14ac:dyDescent="0.25">
      <c r="A495"/>
    </row>
    <row r="496" spans="1:1" x14ac:dyDescent="0.25">
      <c r="A496"/>
    </row>
    <row r="497" spans="1:1" x14ac:dyDescent="0.25">
      <c r="A497"/>
    </row>
    <row r="498" spans="1:1" x14ac:dyDescent="0.25">
      <c r="A498"/>
    </row>
    <row r="499" spans="1:1" x14ac:dyDescent="0.25">
      <c r="A499"/>
    </row>
    <row r="500" spans="1:1" x14ac:dyDescent="0.25">
      <c r="A500"/>
    </row>
    <row r="501" spans="1:1" x14ac:dyDescent="0.25">
      <c r="A501"/>
    </row>
    <row r="502" spans="1:1" x14ac:dyDescent="0.25">
      <c r="A502"/>
    </row>
    <row r="503" spans="1:1" x14ac:dyDescent="0.25">
      <c r="A503"/>
    </row>
    <row r="504" spans="1:1" x14ac:dyDescent="0.25">
      <c r="A504"/>
    </row>
    <row r="505" spans="1:1" x14ac:dyDescent="0.25">
      <c r="A505"/>
    </row>
    <row r="506" spans="1:1" x14ac:dyDescent="0.25">
      <c r="A506"/>
    </row>
    <row r="507" spans="1:1" x14ac:dyDescent="0.25">
      <c r="A507"/>
    </row>
    <row r="508" spans="1:1" x14ac:dyDescent="0.25">
      <c r="A508"/>
    </row>
    <row r="509" spans="1:1" x14ac:dyDescent="0.25">
      <c r="A509"/>
    </row>
    <row r="510" spans="1:1" x14ac:dyDescent="0.25">
      <c r="A510"/>
    </row>
    <row r="511" spans="1:1" x14ac:dyDescent="0.25">
      <c r="A511"/>
    </row>
    <row r="512" spans="1:1" x14ac:dyDescent="0.25">
      <c r="A512"/>
    </row>
    <row r="513" spans="1:1" x14ac:dyDescent="0.25">
      <c r="A513"/>
    </row>
    <row r="514" spans="1:1" x14ac:dyDescent="0.25">
      <c r="A514"/>
    </row>
    <row r="515" spans="1:1" x14ac:dyDescent="0.25">
      <c r="A515"/>
    </row>
    <row r="516" spans="1:1" x14ac:dyDescent="0.25">
      <c r="A516"/>
    </row>
    <row r="517" spans="1:1" x14ac:dyDescent="0.25">
      <c r="A517"/>
    </row>
    <row r="518" spans="1:1" x14ac:dyDescent="0.25">
      <c r="A518"/>
    </row>
    <row r="519" spans="1:1" x14ac:dyDescent="0.25">
      <c r="A519"/>
    </row>
    <row r="520" spans="1:1" x14ac:dyDescent="0.25">
      <c r="A520"/>
    </row>
    <row r="521" spans="1:1" x14ac:dyDescent="0.25">
      <c r="A521"/>
    </row>
    <row r="522" spans="1:1" x14ac:dyDescent="0.25">
      <c r="A522"/>
    </row>
    <row r="523" spans="1:1" x14ac:dyDescent="0.25">
      <c r="A523"/>
    </row>
    <row r="524" spans="1:1" x14ac:dyDescent="0.25">
      <c r="A524"/>
    </row>
    <row r="525" spans="1:1" x14ac:dyDescent="0.25">
      <c r="A525"/>
    </row>
    <row r="526" spans="1:1" x14ac:dyDescent="0.25">
      <c r="A526"/>
    </row>
    <row r="527" spans="1:1" x14ac:dyDescent="0.25">
      <c r="A527"/>
    </row>
    <row r="528" spans="1:1" x14ac:dyDescent="0.25">
      <c r="A528"/>
    </row>
    <row r="529" spans="1:1" x14ac:dyDescent="0.25">
      <c r="A529"/>
    </row>
    <row r="530" spans="1:1" x14ac:dyDescent="0.25">
      <c r="A530"/>
    </row>
    <row r="531" spans="1:1" x14ac:dyDescent="0.25">
      <c r="A531"/>
    </row>
    <row r="532" spans="1:1" x14ac:dyDescent="0.25">
      <c r="A532"/>
    </row>
    <row r="533" spans="1:1" x14ac:dyDescent="0.25">
      <c r="A533"/>
    </row>
    <row r="534" spans="1:1" x14ac:dyDescent="0.25">
      <c r="A534"/>
    </row>
    <row r="535" spans="1:1" x14ac:dyDescent="0.25">
      <c r="A535"/>
    </row>
    <row r="536" spans="1:1" x14ac:dyDescent="0.25">
      <c r="A536"/>
    </row>
    <row r="537" spans="1:1" x14ac:dyDescent="0.25">
      <c r="A537"/>
    </row>
    <row r="538" spans="1:1" x14ac:dyDescent="0.25">
      <c r="A538"/>
    </row>
    <row r="539" spans="1:1" x14ac:dyDescent="0.25">
      <c r="A539"/>
    </row>
    <row r="540" spans="1:1" x14ac:dyDescent="0.25">
      <c r="A540"/>
    </row>
    <row r="541" spans="1:1" x14ac:dyDescent="0.25">
      <c r="A541"/>
    </row>
    <row r="542" spans="1:1" x14ac:dyDescent="0.25">
      <c r="A542"/>
    </row>
    <row r="543" spans="1:1" x14ac:dyDescent="0.25">
      <c r="A543"/>
    </row>
    <row r="544" spans="1:1" x14ac:dyDescent="0.25">
      <c r="A544"/>
    </row>
    <row r="545" spans="1:1" x14ac:dyDescent="0.25">
      <c r="A545"/>
    </row>
    <row r="546" spans="1:1" x14ac:dyDescent="0.25">
      <c r="A546"/>
    </row>
    <row r="547" spans="1:1" x14ac:dyDescent="0.25">
      <c r="A547"/>
    </row>
    <row r="548" spans="1:1" x14ac:dyDescent="0.25">
      <c r="A548"/>
    </row>
    <row r="549" spans="1:1" x14ac:dyDescent="0.25">
      <c r="A549"/>
    </row>
    <row r="550" spans="1:1" x14ac:dyDescent="0.25">
      <c r="A550"/>
    </row>
    <row r="551" spans="1:1" x14ac:dyDescent="0.25">
      <c r="A551"/>
    </row>
    <row r="552" spans="1:1" x14ac:dyDescent="0.25">
      <c r="A552"/>
    </row>
    <row r="553" spans="1:1" x14ac:dyDescent="0.25">
      <c r="A553"/>
    </row>
    <row r="554" spans="1:1" x14ac:dyDescent="0.25">
      <c r="A554"/>
    </row>
    <row r="555" spans="1:1" x14ac:dyDescent="0.25">
      <c r="A555"/>
    </row>
    <row r="556" spans="1:1" x14ac:dyDescent="0.25">
      <c r="A556"/>
    </row>
    <row r="557" spans="1:1" x14ac:dyDescent="0.25">
      <c r="A557"/>
    </row>
    <row r="558" spans="1:1" x14ac:dyDescent="0.25">
      <c r="A558"/>
    </row>
    <row r="559" spans="1:1" x14ac:dyDescent="0.25">
      <c r="A559"/>
    </row>
    <row r="560" spans="1:1" x14ac:dyDescent="0.25">
      <c r="A560"/>
    </row>
    <row r="561" spans="1:1" x14ac:dyDescent="0.25">
      <c r="A561"/>
    </row>
    <row r="562" spans="1:1" x14ac:dyDescent="0.25">
      <c r="A562"/>
    </row>
    <row r="563" spans="1:1" x14ac:dyDescent="0.25">
      <c r="A563"/>
    </row>
    <row r="564" spans="1:1" x14ac:dyDescent="0.25">
      <c r="A564"/>
    </row>
    <row r="565" spans="1:1" x14ac:dyDescent="0.25">
      <c r="A565"/>
    </row>
    <row r="566" spans="1:1" x14ac:dyDescent="0.25">
      <c r="A566"/>
    </row>
    <row r="567" spans="1:1" x14ac:dyDescent="0.25">
      <c r="A567"/>
    </row>
    <row r="568" spans="1:1" x14ac:dyDescent="0.25">
      <c r="A568"/>
    </row>
    <row r="569" spans="1:1" x14ac:dyDescent="0.25">
      <c r="A569"/>
    </row>
    <row r="570" spans="1:1" x14ac:dyDescent="0.25">
      <c r="A570"/>
    </row>
    <row r="571" spans="1:1" x14ac:dyDescent="0.25">
      <c r="A571"/>
    </row>
    <row r="572" spans="1:1" x14ac:dyDescent="0.25">
      <c r="A572"/>
    </row>
    <row r="573" spans="1:1" x14ac:dyDescent="0.25">
      <c r="A573"/>
    </row>
    <row r="574" spans="1:1" x14ac:dyDescent="0.25">
      <c r="A574"/>
    </row>
    <row r="575" spans="1:1" x14ac:dyDescent="0.25">
      <c r="A575"/>
    </row>
    <row r="576" spans="1:1" x14ac:dyDescent="0.25">
      <c r="A576"/>
    </row>
    <row r="577" spans="1:1" x14ac:dyDescent="0.25">
      <c r="A577"/>
    </row>
    <row r="578" spans="1:1" x14ac:dyDescent="0.25">
      <c r="A578"/>
    </row>
    <row r="579" spans="1:1" x14ac:dyDescent="0.25">
      <c r="A579"/>
    </row>
    <row r="580" spans="1:1" x14ac:dyDescent="0.25">
      <c r="A580"/>
    </row>
    <row r="581" spans="1:1" x14ac:dyDescent="0.25">
      <c r="A581"/>
    </row>
    <row r="582" spans="1:1" x14ac:dyDescent="0.25">
      <c r="A582"/>
    </row>
    <row r="583" spans="1:1" x14ac:dyDescent="0.25">
      <c r="A583"/>
    </row>
    <row r="584" spans="1:1" x14ac:dyDescent="0.25">
      <c r="A584"/>
    </row>
    <row r="585" spans="1:1" x14ac:dyDescent="0.25">
      <c r="A585"/>
    </row>
    <row r="586" spans="1:1" x14ac:dyDescent="0.25">
      <c r="A586"/>
    </row>
    <row r="587" spans="1:1" x14ac:dyDescent="0.25">
      <c r="A587"/>
    </row>
    <row r="588" spans="1:1" x14ac:dyDescent="0.25">
      <c r="A588"/>
    </row>
    <row r="589" spans="1:1" x14ac:dyDescent="0.25">
      <c r="A589"/>
    </row>
    <row r="590" spans="1:1" x14ac:dyDescent="0.25">
      <c r="A590"/>
    </row>
    <row r="591" spans="1:1" x14ac:dyDescent="0.25">
      <c r="A591"/>
    </row>
    <row r="592" spans="1:1" x14ac:dyDescent="0.25">
      <c r="A592"/>
    </row>
    <row r="593" spans="1:1" x14ac:dyDescent="0.25">
      <c r="A593"/>
    </row>
    <row r="594" spans="1:1" x14ac:dyDescent="0.25">
      <c r="A594"/>
    </row>
    <row r="595" spans="1:1" x14ac:dyDescent="0.25">
      <c r="A595"/>
    </row>
    <row r="596" spans="1:1" x14ac:dyDescent="0.25">
      <c r="A596"/>
    </row>
    <row r="597" spans="1:1" x14ac:dyDescent="0.25">
      <c r="A597"/>
    </row>
    <row r="598" spans="1:1" x14ac:dyDescent="0.25">
      <c r="A598"/>
    </row>
    <row r="599" spans="1:1" x14ac:dyDescent="0.25">
      <c r="A599"/>
    </row>
    <row r="600" spans="1:1" x14ac:dyDescent="0.25">
      <c r="A600"/>
    </row>
    <row r="601" spans="1:1" x14ac:dyDescent="0.25">
      <c r="A601"/>
    </row>
    <row r="602" spans="1:1" x14ac:dyDescent="0.25">
      <c r="A602"/>
    </row>
    <row r="603" spans="1:1" x14ac:dyDescent="0.25">
      <c r="A603"/>
    </row>
    <row r="604" spans="1:1" x14ac:dyDescent="0.25">
      <c r="A604"/>
    </row>
    <row r="605" spans="1:1" x14ac:dyDescent="0.25">
      <c r="A605"/>
    </row>
    <row r="606" spans="1:1" x14ac:dyDescent="0.25">
      <c r="A606"/>
    </row>
    <row r="607" spans="1:1" x14ac:dyDescent="0.25">
      <c r="A607"/>
    </row>
    <row r="608" spans="1:1" x14ac:dyDescent="0.25">
      <c r="A608"/>
    </row>
    <row r="609" spans="1:1" x14ac:dyDescent="0.25">
      <c r="A609"/>
    </row>
    <row r="610" spans="1:1" x14ac:dyDescent="0.25">
      <c r="A610"/>
    </row>
    <row r="611" spans="1:1" x14ac:dyDescent="0.25">
      <c r="A611"/>
    </row>
    <row r="612" spans="1:1" x14ac:dyDescent="0.25">
      <c r="A612"/>
    </row>
    <row r="613" spans="1:1" x14ac:dyDescent="0.25">
      <c r="A613"/>
    </row>
    <row r="614" spans="1:1" x14ac:dyDescent="0.25">
      <c r="A614"/>
    </row>
    <row r="615" spans="1:1" x14ac:dyDescent="0.25">
      <c r="A615"/>
    </row>
    <row r="616" spans="1:1" x14ac:dyDescent="0.25">
      <c r="A616"/>
    </row>
    <row r="617" spans="1:1" x14ac:dyDescent="0.25">
      <c r="A617"/>
    </row>
    <row r="618" spans="1:1" x14ac:dyDescent="0.25">
      <c r="A618"/>
    </row>
    <row r="619" spans="1:1" x14ac:dyDescent="0.25">
      <c r="A619"/>
    </row>
    <row r="620" spans="1:1" x14ac:dyDescent="0.25">
      <c r="A620"/>
    </row>
    <row r="621" spans="1:1" x14ac:dyDescent="0.25">
      <c r="A621"/>
    </row>
    <row r="622" spans="1:1" x14ac:dyDescent="0.25">
      <c r="A622"/>
    </row>
    <row r="623" spans="1:1" x14ac:dyDescent="0.25">
      <c r="A623"/>
    </row>
    <row r="624" spans="1:1" x14ac:dyDescent="0.25">
      <c r="A624"/>
    </row>
    <row r="625" spans="1:1" x14ac:dyDescent="0.25">
      <c r="A625"/>
    </row>
    <row r="626" spans="1:1" x14ac:dyDescent="0.25">
      <c r="A626"/>
    </row>
    <row r="627" spans="1:1" x14ac:dyDescent="0.25">
      <c r="A627"/>
    </row>
    <row r="628" spans="1:1" x14ac:dyDescent="0.25">
      <c r="A628"/>
    </row>
    <row r="629" spans="1:1" x14ac:dyDescent="0.25">
      <c r="A629"/>
    </row>
    <row r="630" spans="1:1" x14ac:dyDescent="0.25">
      <c r="A630"/>
    </row>
    <row r="631" spans="1:1" x14ac:dyDescent="0.25">
      <c r="A631"/>
    </row>
    <row r="632" spans="1:1" x14ac:dyDescent="0.25">
      <c r="A632"/>
    </row>
    <row r="633" spans="1:1" x14ac:dyDescent="0.25">
      <c r="A633"/>
    </row>
    <row r="634" spans="1:1" x14ac:dyDescent="0.25">
      <c r="A634"/>
    </row>
    <row r="635" spans="1:1" x14ac:dyDescent="0.25">
      <c r="A635"/>
    </row>
    <row r="636" spans="1:1" x14ac:dyDescent="0.25">
      <c r="A636"/>
    </row>
    <row r="637" spans="1:1" x14ac:dyDescent="0.25">
      <c r="A637"/>
    </row>
    <row r="638" spans="1:1" x14ac:dyDescent="0.25">
      <c r="A638"/>
    </row>
    <row r="639" spans="1:1" x14ac:dyDescent="0.25">
      <c r="A639"/>
    </row>
    <row r="640" spans="1:1" x14ac:dyDescent="0.25">
      <c r="A640"/>
    </row>
    <row r="641" spans="1:1" x14ac:dyDescent="0.25">
      <c r="A641"/>
    </row>
    <row r="642" spans="1:1" x14ac:dyDescent="0.25">
      <c r="A642"/>
    </row>
    <row r="643" spans="1:1" x14ac:dyDescent="0.25">
      <c r="A643"/>
    </row>
    <row r="644" spans="1:1" x14ac:dyDescent="0.25">
      <c r="A644"/>
    </row>
    <row r="645" spans="1:1" x14ac:dyDescent="0.25">
      <c r="A645"/>
    </row>
    <row r="646" spans="1:1" x14ac:dyDescent="0.25">
      <c r="A646"/>
    </row>
    <row r="647" spans="1:1" x14ac:dyDescent="0.25">
      <c r="A647"/>
    </row>
    <row r="648" spans="1:1" x14ac:dyDescent="0.25">
      <c r="A648"/>
    </row>
    <row r="649" spans="1:1" x14ac:dyDescent="0.25">
      <c r="A649"/>
    </row>
    <row r="650" spans="1:1" x14ac:dyDescent="0.25">
      <c r="A650"/>
    </row>
    <row r="651" spans="1:1" x14ac:dyDescent="0.25">
      <c r="A651"/>
    </row>
    <row r="652" spans="1:1" x14ac:dyDescent="0.25">
      <c r="A652"/>
    </row>
    <row r="653" spans="1:1" x14ac:dyDescent="0.25">
      <c r="A653"/>
    </row>
    <row r="654" spans="1:1" x14ac:dyDescent="0.25">
      <c r="A654"/>
    </row>
    <row r="655" spans="1:1" x14ac:dyDescent="0.25">
      <c r="A655"/>
    </row>
    <row r="656" spans="1:1" x14ac:dyDescent="0.25">
      <c r="A656"/>
    </row>
    <row r="657" spans="1:1" x14ac:dyDescent="0.25">
      <c r="A657"/>
    </row>
    <row r="658" spans="1:1" x14ac:dyDescent="0.25">
      <c r="A658"/>
    </row>
    <row r="659" spans="1:1" x14ac:dyDescent="0.25">
      <c r="A659"/>
    </row>
    <row r="660" spans="1:1" x14ac:dyDescent="0.25">
      <c r="A660"/>
    </row>
    <row r="661" spans="1:1" x14ac:dyDescent="0.25">
      <c r="A661"/>
    </row>
    <row r="662" spans="1:1" x14ac:dyDescent="0.25">
      <c r="A662"/>
    </row>
    <row r="663" spans="1:1" x14ac:dyDescent="0.25">
      <c r="A663"/>
    </row>
    <row r="664" spans="1:1" x14ac:dyDescent="0.25">
      <c r="A664"/>
    </row>
    <row r="665" spans="1:1" x14ac:dyDescent="0.25">
      <c r="A665"/>
    </row>
    <row r="666" spans="1:1" x14ac:dyDescent="0.25">
      <c r="A666"/>
    </row>
    <row r="667" spans="1:1" x14ac:dyDescent="0.25">
      <c r="A667"/>
    </row>
    <row r="668" spans="1:1" x14ac:dyDescent="0.25">
      <c r="A668"/>
    </row>
    <row r="669" spans="1:1" x14ac:dyDescent="0.25">
      <c r="A669"/>
    </row>
    <row r="670" spans="1:1" x14ac:dyDescent="0.25">
      <c r="A670"/>
    </row>
    <row r="671" spans="1:1" x14ac:dyDescent="0.25">
      <c r="A671"/>
    </row>
    <row r="672" spans="1:1" x14ac:dyDescent="0.25">
      <c r="A672"/>
    </row>
    <row r="673" spans="1:1" x14ac:dyDescent="0.25">
      <c r="A673"/>
    </row>
    <row r="674" spans="1:1" x14ac:dyDescent="0.25">
      <c r="A674"/>
    </row>
    <row r="675" spans="1:1" x14ac:dyDescent="0.25">
      <c r="A675"/>
    </row>
    <row r="676" spans="1:1" x14ac:dyDescent="0.25">
      <c r="A676"/>
    </row>
    <row r="677" spans="1:1" x14ac:dyDescent="0.25">
      <c r="A677"/>
    </row>
    <row r="678" spans="1:1" x14ac:dyDescent="0.25">
      <c r="A678"/>
    </row>
    <row r="679" spans="1:1" x14ac:dyDescent="0.25">
      <c r="A679"/>
    </row>
    <row r="680" spans="1:1" x14ac:dyDescent="0.25">
      <c r="A680"/>
    </row>
    <row r="681" spans="1:1" x14ac:dyDescent="0.25">
      <c r="A681"/>
    </row>
    <row r="682" spans="1:1" x14ac:dyDescent="0.25">
      <c r="A682"/>
    </row>
    <row r="683" spans="1:1" x14ac:dyDescent="0.25">
      <c r="A683"/>
    </row>
    <row r="684" spans="1:1" x14ac:dyDescent="0.25">
      <c r="A684"/>
    </row>
    <row r="685" spans="1:1" x14ac:dyDescent="0.25">
      <c r="A685"/>
    </row>
    <row r="686" spans="1:1" x14ac:dyDescent="0.25">
      <c r="A686"/>
    </row>
    <row r="687" spans="1:1" x14ac:dyDescent="0.25">
      <c r="A687"/>
    </row>
    <row r="688" spans="1:1" x14ac:dyDescent="0.25">
      <c r="A688"/>
    </row>
    <row r="689" spans="1:1" x14ac:dyDescent="0.25">
      <c r="A689"/>
    </row>
    <row r="690" spans="1:1" x14ac:dyDescent="0.25">
      <c r="A690"/>
    </row>
    <row r="691" spans="1:1" x14ac:dyDescent="0.25">
      <c r="A691"/>
    </row>
    <row r="692" spans="1:1" x14ac:dyDescent="0.25">
      <c r="A692"/>
    </row>
    <row r="693" spans="1:1" x14ac:dyDescent="0.25">
      <c r="A693"/>
    </row>
    <row r="694" spans="1:1" x14ac:dyDescent="0.25">
      <c r="A694"/>
    </row>
    <row r="695" spans="1:1" x14ac:dyDescent="0.25">
      <c r="A695"/>
    </row>
    <row r="696" spans="1:1" x14ac:dyDescent="0.25">
      <c r="A696"/>
    </row>
    <row r="697" spans="1:1" x14ac:dyDescent="0.25">
      <c r="A697"/>
    </row>
    <row r="698" spans="1:1" x14ac:dyDescent="0.25">
      <c r="A698"/>
    </row>
    <row r="699" spans="1:1" x14ac:dyDescent="0.25">
      <c r="A699"/>
    </row>
    <row r="700" spans="1:1" x14ac:dyDescent="0.25">
      <c r="A700"/>
    </row>
    <row r="701" spans="1:1" x14ac:dyDescent="0.25">
      <c r="A701"/>
    </row>
    <row r="702" spans="1:1" x14ac:dyDescent="0.25">
      <c r="A702"/>
    </row>
    <row r="703" spans="1:1" x14ac:dyDescent="0.25">
      <c r="A703"/>
    </row>
    <row r="704" spans="1:1" x14ac:dyDescent="0.25">
      <c r="A704"/>
    </row>
    <row r="705" spans="1:1" x14ac:dyDescent="0.25">
      <c r="A705"/>
    </row>
    <row r="706" spans="1:1" x14ac:dyDescent="0.25">
      <c r="A706"/>
    </row>
    <row r="707" spans="1:1" x14ac:dyDescent="0.25">
      <c r="A707"/>
    </row>
    <row r="708" spans="1:1" x14ac:dyDescent="0.25">
      <c r="A708"/>
    </row>
    <row r="709" spans="1:1" x14ac:dyDescent="0.25">
      <c r="A709"/>
    </row>
    <row r="710" spans="1:1" x14ac:dyDescent="0.25">
      <c r="A710"/>
    </row>
    <row r="711" spans="1:1" x14ac:dyDescent="0.25">
      <c r="A711"/>
    </row>
    <row r="712" spans="1:1" x14ac:dyDescent="0.25">
      <c r="A712"/>
    </row>
    <row r="713" spans="1:1" x14ac:dyDescent="0.25">
      <c r="A713"/>
    </row>
    <row r="714" spans="1:1" x14ac:dyDescent="0.25">
      <c r="A714"/>
    </row>
    <row r="715" spans="1:1" x14ac:dyDescent="0.25">
      <c r="A715"/>
    </row>
    <row r="716" spans="1:1" x14ac:dyDescent="0.25">
      <c r="A716"/>
    </row>
    <row r="717" spans="1:1" x14ac:dyDescent="0.25">
      <c r="A717"/>
    </row>
    <row r="718" spans="1:1" x14ac:dyDescent="0.25">
      <c r="A718"/>
    </row>
    <row r="719" spans="1:1" x14ac:dyDescent="0.25">
      <c r="A719"/>
    </row>
    <row r="720" spans="1:1" x14ac:dyDescent="0.25">
      <c r="A720"/>
    </row>
    <row r="721" spans="1:1" x14ac:dyDescent="0.25">
      <c r="A721"/>
    </row>
    <row r="722" spans="1:1" x14ac:dyDescent="0.25">
      <c r="A722"/>
    </row>
    <row r="723" spans="1:1" x14ac:dyDescent="0.25">
      <c r="A723"/>
    </row>
    <row r="724" spans="1:1" x14ac:dyDescent="0.25">
      <c r="A724"/>
    </row>
    <row r="725" spans="1:1" x14ac:dyDescent="0.25">
      <c r="A725"/>
    </row>
    <row r="726" spans="1:1" x14ac:dyDescent="0.25">
      <c r="A726"/>
    </row>
    <row r="727" spans="1:1" x14ac:dyDescent="0.25">
      <c r="A727"/>
    </row>
    <row r="728" spans="1:1" x14ac:dyDescent="0.25">
      <c r="A728"/>
    </row>
    <row r="729" spans="1:1" x14ac:dyDescent="0.25">
      <c r="A729"/>
    </row>
    <row r="730" spans="1:1" x14ac:dyDescent="0.25">
      <c r="A730"/>
    </row>
    <row r="731" spans="1:1" x14ac:dyDescent="0.25">
      <c r="A731"/>
    </row>
    <row r="732" spans="1:1" x14ac:dyDescent="0.25">
      <c r="A732"/>
    </row>
    <row r="733" spans="1:1" x14ac:dyDescent="0.25">
      <c r="A733"/>
    </row>
    <row r="734" spans="1:1" x14ac:dyDescent="0.25">
      <c r="A734"/>
    </row>
    <row r="735" spans="1:1" x14ac:dyDescent="0.25">
      <c r="A735"/>
    </row>
    <row r="736" spans="1:1" x14ac:dyDescent="0.25">
      <c r="A736"/>
    </row>
    <row r="737" spans="1:1" x14ac:dyDescent="0.25">
      <c r="A737"/>
    </row>
    <row r="738" spans="1:1" x14ac:dyDescent="0.25">
      <c r="A738"/>
    </row>
    <row r="739" spans="1:1" x14ac:dyDescent="0.25">
      <c r="A739"/>
    </row>
    <row r="740" spans="1:1" x14ac:dyDescent="0.25">
      <c r="A740"/>
    </row>
    <row r="741" spans="1:1" x14ac:dyDescent="0.25">
      <c r="A741"/>
    </row>
    <row r="742" spans="1:1" x14ac:dyDescent="0.25">
      <c r="A742"/>
    </row>
    <row r="743" spans="1:1" x14ac:dyDescent="0.25">
      <c r="A743"/>
    </row>
    <row r="744" spans="1:1" x14ac:dyDescent="0.25">
      <c r="A744"/>
    </row>
    <row r="745" spans="1:1" x14ac:dyDescent="0.25">
      <c r="A745"/>
    </row>
    <row r="746" spans="1:1" x14ac:dyDescent="0.25">
      <c r="A746"/>
    </row>
    <row r="747" spans="1:1" x14ac:dyDescent="0.25">
      <c r="A747"/>
    </row>
    <row r="748" spans="1:1" x14ac:dyDescent="0.25">
      <c r="A748"/>
    </row>
    <row r="749" spans="1:1" x14ac:dyDescent="0.25">
      <c r="A749"/>
    </row>
    <row r="750" spans="1:1" x14ac:dyDescent="0.25">
      <c r="A750"/>
    </row>
    <row r="751" spans="1:1" x14ac:dyDescent="0.25">
      <c r="A751"/>
    </row>
    <row r="752" spans="1:1" x14ac:dyDescent="0.25">
      <c r="A752"/>
    </row>
    <row r="753" spans="1:1" x14ac:dyDescent="0.25">
      <c r="A753"/>
    </row>
    <row r="754" spans="1:1" x14ac:dyDescent="0.25">
      <c r="A754"/>
    </row>
    <row r="755" spans="1:1" x14ac:dyDescent="0.25">
      <c r="A755"/>
    </row>
    <row r="756" spans="1:1" x14ac:dyDescent="0.25">
      <c r="A756"/>
    </row>
    <row r="757" spans="1:1" x14ac:dyDescent="0.25">
      <c r="A757"/>
    </row>
    <row r="758" spans="1:1" x14ac:dyDescent="0.25">
      <c r="A758"/>
    </row>
    <row r="759" spans="1:1" x14ac:dyDescent="0.25">
      <c r="A759"/>
    </row>
    <row r="760" spans="1:1" x14ac:dyDescent="0.25">
      <c r="A760"/>
    </row>
    <row r="761" spans="1:1" x14ac:dyDescent="0.25">
      <c r="A761"/>
    </row>
    <row r="762" spans="1:1" x14ac:dyDescent="0.25">
      <c r="A762"/>
    </row>
    <row r="763" spans="1:1" x14ac:dyDescent="0.25">
      <c r="A763"/>
    </row>
    <row r="764" spans="1:1" x14ac:dyDescent="0.25">
      <c r="A764"/>
    </row>
    <row r="765" spans="1:1" x14ac:dyDescent="0.25">
      <c r="A765"/>
    </row>
    <row r="766" spans="1:1" x14ac:dyDescent="0.25">
      <c r="A766"/>
    </row>
    <row r="767" spans="1:1" x14ac:dyDescent="0.25">
      <c r="A767"/>
    </row>
    <row r="768" spans="1:1" x14ac:dyDescent="0.25">
      <c r="A768"/>
    </row>
    <row r="769" spans="1:1" x14ac:dyDescent="0.25">
      <c r="A769"/>
    </row>
    <row r="770" spans="1:1" x14ac:dyDescent="0.25">
      <c r="A770"/>
    </row>
    <row r="771" spans="1:1" x14ac:dyDescent="0.25">
      <c r="A771"/>
    </row>
    <row r="772" spans="1:1" x14ac:dyDescent="0.25">
      <c r="A772"/>
    </row>
    <row r="773" spans="1:1" x14ac:dyDescent="0.25">
      <c r="A773"/>
    </row>
    <row r="774" spans="1:1" x14ac:dyDescent="0.25">
      <c r="A774"/>
    </row>
    <row r="775" spans="1:1" x14ac:dyDescent="0.25">
      <c r="A775"/>
    </row>
    <row r="776" spans="1:1" x14ac:dyDescent="0.25">
      <c r="A776"/>
    </row>
    <row r="777" spans="1:1" x14ac:dyDescent="0.25">
      <c r="A777"/>
    </row>
    <row r="778" spans="1:1" x14ac:dyDescent="0.25">
      <c r="A778"/>
    </row>
    <row r="779" spans="1:1" x14ac:dyDescent="0.25">
      <c r="A779"/>
    </row>
    <row r="780" spans="1:1" x14ac:dyDescent="0.25">
      <c r="A780"/>
    </row>
    <row r="781" spans="1:1" x14ac:dyDescent="0.25">
      <c r="A781"/>
    </row>
    <row r="782" spans="1:1" x14ac:dyDescent="0.25">
      <c r="A782"/>
    </row>
    <row r="783" spans="1:1" x14ac:dyDescent="0.25">
      <c r="A783"/>
    </row>
    <row r="784" spans="1:1" x14ac:dyDescent="0.25">
      <c r="A784"/>
    </row>
    <row r="785" spans="1:1" x14ac:dyDescent="0.25">
      <c r="A785"/>
    </row>
    <row r="786" spans="1:1" x14ac:dyDescent="0.25">
      <c r="A786"/>
    </row>
    <row r="787" spans="1:1" x14ac:dyDescent="0.25">
      <c r="A787"/>
    </row>
    <row r="788" spans="1:1" x14ac:dyDescent="0.25">
      <c r="A788"/>
    </row>
    <row r="789" spans="1:1" x14ac:dyDescent="0.25">
      <c r="A789"/>
    </row>
    <row r="790" spans="1:1" x14ac:dyDescent="0.25">
      <c r="A790"/>
    </row>
    <row r="791" spans="1:1" x14ac:dyDescent="0.25">
      <c r="A791"/>
    </row>
    <row r="792" spans="1:1" x14ac:dyDescent="0.25">
      <c r="A792"/>
    </row>
    <row r="793" spans="1:1" x14ac:dyDescent="0.25">
      <c r="A793"/>
    </row>
    <row r="794" spans="1:1" x14ac:dyDescent="0.25">
      <c r="A794"/>
    </row>
    <row r="795" spans="1:1" x14ac:dyDescent="0.25">
      <c r="A795"/>
    </row>
    <row r="796" spans="1:1" x14ac:dyDescent="0.25">
      <c r="A796"/>
    </row>
    <row r="797" spans="1:1" x14ac:dyDescent="0.25">
      <c r="A797"/>
    </row>
    <row r="798" spans="1:1" x14ac:dyDescent="0.25">
      <c r="A798"/>
    </row>
    <row r="799" spans="1:1" x14ac:dyDescent="0.25">
      <c r="A799"/>
    </row>
    <row r="800" spans="1:1" x14ac:dyDescent="0.25">
      <c r="A800"/>
    </row>
    <row r="801" spans="1:1" x14ac:dyDescent="0.25">
      <c r="A801"/>
    </row>
    <row r="802" spans="1:1" x14ac:dyDescent="0.25">
      <c r="A802"/>
    </row>
    <row r="803" spans="1:1" x14ac:dyDescent="0.25">
      <c r="A803"/>
    </row>
    <row r="804" spans="1:1" x14ac:dyDescent="0.25">
      <c r="A804"/>
    </row>
    <row r="805" spans="1:1" x14ac:dyDescent="0.25">
      <c r="A805"/>
    </row>
    <row r="806" spans="1:1" x14ac:dyDescent="0.25">
      <c r="A806"/>
    </row>
    <row r="807" spans="1:1" x14ac:dyDescent="0.25">
      <c r="A807"/>
    </row>
    <row r="808" spans="1:1" x14ac:dyDescent="0.25">
      <c r="A808"/>
    </row>
    <row r="809" spans="1:1" x14ac:dyDescent="0.25">
      <c r="A809"/>
    </row>
    <row r="810" spans="1:1" x14ac:dyDescent="0.25">
      <c r="A810"/>
    </row>
    <row r="811" spans="1:1" x14ac:dyDescent="0.25">
      <c r="A811"/>
    </row>
    <row r="812" spans="1:1" x14ac:dyDescent="0.25">
      <c r="A812"/>
    </row>
    <row r="813" spans="1:1" x14ac:dyDescent="0.25">
      <c r="A813"/>
    </row>
    <row r="814" spans="1:1" x14ac:dyDescent="0.25">
      <c r="A814"/>
    </row>
    <row r="815" spans="1:1" x14ac:dyDescent="0.25">
      <c r="A815"/>
    </row>
    <row r="816" spans="1:1" x14ac:dyDescent="0.25">
      <c r="A816"/>
    </row>
    <row r="817" spans="1:1" x14ac:dyDescent="0.25">
      <c r="A817"/>
    </row>
    <row r="818" spans="1:1" x14ac:dyDescent="0.25">
      <c r="A818"/>
    </row>
    <row r="819" spans="1:1" x14ac:dyDescent="0.25">
      <c r="A819"/>
    </row>
    <row r="820" spans="1:1" x14ac:dyDescent="0.25">
      <c r="A820"/>
    </row>
    <row r="821" spans="1:1" x14ac:dyDescent="0.25">
      <c r="A821"/>
    </row>
    <row r="822" spans="1:1" x14ac:dyDescent="0.25">
      <c r="A822"/>
    </row>
    <row r="823" spans="1:1" x14ac:dyDescent="0.25">
      <c r="A823"/>
    </row>
    <row r="824" spans="1:1" x14ac:dyDescent="0.25">
      <c r="A824"/>
    </row>
    <row r="825" spans="1:1" x14ac:dyDescent="0.25">
      <c r="A825"/>
    </row>
    <row r="826" spans="1:1" x14ac:dyDescent="0.25">
      <c r="A826"/>
    </row>
    <row r="827" spans="1:1" x14ac:dyDescent="0.25">
      <c r="A827"/>
    </row>
    <row r="828" spans="1:1" x14ac:dyDescent="0.25">
      <c r="A828"/>
    </row>
    <row r="829" spans="1:1" x14ac:dyDescent="0.25">
      <c r="A829"/>
    </row>
    <row r="830" spans="1:1" x14ac:dyDescent="0.25">
      <c r="A830"/>
    </row>
    <row r="831" spans="1:1" x14ac:dyDescent="0.25">
      <c r="A831"/>
    </row>
    <row r="832" spans="1:1" x14ac:dyDescent="0.25">
      <c r="A832"/>
    </row>
    <row r="833" spans="1:1" x14ac:dyDescent="0.25">
      <c r="A833"/>
    </row>
    <row r="834" spans="1:1" x14ac:dyDescent="0.25">
      <c r="A834"/>
    </row>
    <row r="835" spans="1:1" x14ac:dyDescent="0.25">
      <c r="A835"/>
    </row>
    <row r="836" spans="1:1" x14ac:dyDescent="0.25">
      <c r="A836"/>
    </row>
    <row r="837" spans="1:1" x14ac:dyDescent="0.25">
      <c r="A837"/>
    </row>
    <row r="838" spans="1:1" x14ac:dyDescent="0.25">
      <c r="A838"/>
    </row>
    <row r="839" spans="1:1" x14ac:dyDescent="0.25">
      <c r="A839"/>
    </row>
    <row r="840" spans="1:1" x14ac:dyDescent="0.25">
      <c r="A840"/>
    </row>
    <row r="841" spans="1:1" x14ac:dyDescent="0.25">
      <c r="A841"/>
    </row>
    <row r="842" spans="1:1" x14ac:dyDescent="0.25">
      <c r="A842"/>
    </row>
    <row r="843" spans="1:1" x14ac:dyDescent="0.25">
      <c r="A843"/>
    </row>
    <row r="844" spans="1:1" x14ac:dyDescent="0.25">
      <c r="A844"/>
    </row>
    <row r="845" spans="1:1" x14ac:dyDescent="0.25">
      <c r="A845"/>
    </row>
    <row r="846" spans="1:1" x14ac:dyDescent="0.25">
      <c r="A846"/>
    </row>
    <row r="847" spans="1:1" x14ac:dyDescent="0.25">
      <c r="A847"/>
    </row>
    <row r="848" spans="1:1" x14ac:dyDescent="0.25">
      <c r="A848"/>
    </row>
    <row r="849" spans="1:1" x14ac:dyDescent="0.25">
      <c r="A849"/>
    </row>
    <row r="850" spans="1:1" x14ac:dyDescent="0.25">
      <c r="A850"/>
    </row>
    <row r="851" spans="1:1" x14ac:dyDescent="0.25">
      <c r="A851"/>
    </row>
    <row r="852" spans="1:1" x14ac:dyDescent="0.25">
      <c r="A852"/>
    </row>
    <row r="853" spans="1:1" x14ac:dyDescent="0.25">
      <c r="A853"/>
    </row>
    <row r="854" spans="1:1" x14ac:dyDescent="0.25">
      <c r="A854"/>
    </row>
    <row r="855" spans="1:1" x14ac:dyDescent="0.25">
      <c r="A855"/>
    </row>
    <row r="856" spans="1:1" x14ac:dyDescent="0.25">
      <c r="A856"/>
    </row>
    <row r="857" spans="1:1" x14ac:dyDescent="0.25">
      <c r="A857"/>
    </row>
    <row r="858" spans="1:1" x14ac:dyDescent="0.25">
      <c r="A858"/>
    </row>
    <row r="859" spans="1:1" x14ac:dyDescent="0.25">
      <c r="A859"/>
    </row>
    <row r="860" spans="1:1" x14ac:dyDescent="0.25">
      <c r="A860"/>
    </row>
    <row r="861" spans="1:1" x14ac:dyDescent="0.25">
      <c r="A861"/>
    </row>
    <row r="862" spans="1:1" x14ac:dyDescent="0.25">
      <c r="A862"/>
    </row>
    <row r="863" spans="1:1" x14ac:dyDescent="0.25">
      <c r="A863"/>
    </row>
    <row r="864" spans="1:1" x14ac:dyDescent="0.25">
      <c r="A864"/>
    </row>
    <row r="865" spans="1:1" x14ac:dyDescent="0.25">
      <c r="A865"/>
    </row>
    <row r="866" spans="1:1" x14ac:dyDescent="0.25">
      <c r="A866"/>
    </row>
    <row r="867" spans="1:1" x14ac:dyDescent="0.25">
      <c r="A867"/>
    </row>
    <row r="868" spans="1:1" x14ac:dyDescent="0.25">
      <c r="A868"/>
    </row>
    <row r="869" spans="1:1" x14ac:dyDescent="0.25">
      <c r="A869"/>
    </row>
    <row r="870" spans="1:1" x14ac:dyDescent="0.25">
      <c r="A870"/>
    </row>
    <row r="871" spans="1:1" x14ac:dyDescent="0.25">
      <c r="A871"/>
    </row>
    <row r="872" spans="1:1" x14ac:dyDescent="0.25">
      <c r="A872"/>
    </row>
    <row r="873" spans="1:1" x14ac:dyDescent="0.25">
      <c r="A873"/>
    </row>
    <row r="874" spans="1:1" x14ac:dyDescent="0.25">
      <c r="A874"/>
    </row>
    <row r="875" spans="1:1" x14ac:dyDescent="0.25">
      <c r="A875"/>
    </row>
    <row r="876" spans="1:1" x14ac:dyDescent="0.25">
      <c r="A876"/>
    </row>
    <row r="877" spans="1:1" x14ac:dyDescent="0.25">
      <c r="A877"/>
    </row>
    <row r="878" spans="1:1" x14ac:dyDescent="0.25">
      <c r="A878"/>
    </row>
    <row r="879" spans="1:1" x14ac:dyDescent="0.25">
      <c r="A879"/>
    </row>
    <row r="880" spans="1:1" x14ac:dyDescent="0.25">
      <c r="A880"/>
    </row>
    <row r="881" spans="1:1" x14ac:dyDescent="0.25">
      <c r="A881"/>
    </row>
    <row r="882" spans="1:1" x14ac:dyDescent="0.25">
      <c r="A882"/>
    </row>
    <row r="883" spans="1:1" x14ac:dyDescent="0.25">
      <c r="A883"/>
    </row>
    <row r="884" spans="1:1" x14ac:dyDescent="0.25">
      <c r="A884"/>
    </row>
    <row r="885" spans="1:1" x14ac:dyDescent="0.25">
      <c r="A885"/>
    </row>
    <row r="886" spans="1:1" x14ac:dyDescent="0.25">
      <c r="A886"/>
    </row>
    <row r="887" spans="1:1" x14ac:dyDescent="0.25">
      <c r="A887"/>
    </row>
    <row r="888" spans="1:1" x14ac:dyDescent="0.25">
      <c r="A888"/>
    </row>
    <row r="889" spans="1:1" x14ac:dyDescent="0.25">
      <c r="A889"/>
    </row>
    <row r="890" spans="1:1" x14ac:dyDescent="0.25">
      <c r="A890"/>
    </row>
    <row r="891" spans="1:1" x14ac:dyDescent="0.25">
      <c r="A891"/>
    </row>
    <row r="892" spans="1:1" x14ac:dyDescent="0.25">
      <c r="A892"/>
    </row>
    <row r="893" spans="1:1" x14ac:dyDescent="0.25">
      <c r="A893"/>
    </row>
    <row r="894" spans="1:1" x14ac:dyDescent="0.25">
      <c r="A894"/>
    </row>
    <row r="895" spans="1:1" x14ac:dyDescent="0.25">
      <c r="A895"/>
    </row>
    <row r="896" spans="1:1" x14ac:dyDescent="0.25">
      <c r="A896"/>
    </row>
    <row r="897" spans="1:1" x14ac:dyDescent="0.25">
      <c r="A897"/>
    </row>
    <row r="898" spans="1:1" x14ac:dyDescent="0.25">
      <c r="A898"/>
    </row>
    <row r="899" spans="1:1" x14ac:dyDescent="0.25">
      <c r="A899"/>
    </row>
    <row r="900" spans="1:1" x14ac:dyDescent="0.25">
      <c r="A900"/>
    </row>
    <row r="901" spans="1:1" x14ac:dyDescent="0.25">
      <c r="A901"/>
    </row>
    <row r="902" spans="1:1" x14ac:dyDescent="0.25">
      <c r="A902"/>
    </row>
    <row r="903" spans="1:1" x14ac:dyDescent="0.25">
      <c r="A903"/>
    </row>
    <row r="904" spans="1:1" x14ac:dyDescent="0.25">
      <c r="A904"/>
    </row>
    <row r="905" spans="1:1" x14ac:dyDescent="0.25">
      <c r="A905"/>
    </row>
    <row r="906" spans="1:1" x14ac:dyDescent="0.25">
      <c r="A906"/>
    </row>
    <row r="907" spans="1:1" x14ac:dyDescent="0.25">
      <c r="A907"/>
    </row>
    <row r="908" spans="1:1" x14ac:dyDescent="0.25">
      <c r="A908"/>
    </row>
    <row r="909" spans="1:1" x14ac:dyDescent="0.25">
      <c r="A909"/>
    </row>
    <row r="910" spans="1:1" x14ac:dyDescent="0.25">
      <c r="A910"/>
    </row>
    <row r="911" spans="1:1" x14ac:dyDescent="0.25">
      <c r="A911"/>
    </row>
    <row r="912" spans="1:1" x14ac:dyDescent="0.25">
      <c r="A912"/>
    </row>
    <row r="913" spans="1:1" x14ac:dyDescent="0.25">
      <c r="A913"/>
    </row>
    <row r="914" spans="1:1" x14ac:dyDescent="0.25">
      <c r="A914"/>
    </row>
    <row r="915" spans="1:1" x14ac:dyDescent="0.25">
      <c r="A915"/>
    </row>
    <row r="916" spans="1:1" x14ac:dyDescent="0.25">
      <c r="A916"/>
    </row>
    <row r="917" spans="1:1" x14ac:dyDescent="0.25">
      <c r="A917"/>
    </row>
    <row r="918" spans="1:1" x14ac:dyDescent="0.25">
      <c r="A918"/>
    </row>
    <row r="919" spans="1:1" x14ac:dyDescent="0.25">
      <c r="A919"/>
    </row>
    <row r="920" spans="1:1" x14ac:dyDescent="0.25">
      <c r="A920"/>
    </row>
    <row r="921" spans="1:1" x14ac:dyDescent="0.25">
      <c r="A921"/>
    </row>
    <row r="922" spans="1:1" x14ac:dyDescent="0.25">
      <c r="A922"/>
    </row>
    <row r="923" spans="1:1" x14ac:dyDescent="0.25">
      <c r="A923"/>
    </row>
    <row r="924" spans="1:1" x14ac:dyDescent="0.25">
      <c r="A924"/>
    </row>
    <row r="925" spans="1:1" x14ac:dyDescent="0.25">
      <c r="A925"/>
    </row>
    <row r="926" spans="1:1" x14ac:dyDescent="0.25">
      <c r="A926"/>
    </row>
    <row r="927" spans="1:1" x14ac:dyDescent="0.25">
      <c r="A927"/>
    </row>
    <row r="928" spans="1:1" x14ac:dyDescent="0.25">
      <c r="A928"/>
    </row>
    <row r="929" spans="1:1" x14ac:dyDescent="0.25">
      <c r="A929"/>
    </row>
    <row r="930" spans="1:1" x14ac:dyDescent="0.25">
      <c r="A930"/>
    </row>
    <row r="931" spans="1:1" x14ac:dyDescent="0.25">
      <c r="A931"/>
    </row>
    <row r="932" spans="1:1" x14ac:dyDescent="0.25">
      <c r="A932"/>
    </row>
    <row r="933" spans="1:1" x14ac:dyDescent="0.25">
      <c r="A933"/>
    </row>
    <row r="934" spans="1:1" x14ac:dyDescent="0.25">
      <c r="A934"/>
    </row>
    <row r="935" spans="1:1" x14ac:dyDescent="0.25">
      <c r="A935"/>
    </row>
    <row r="936" spans="1:1" x14ac:dyDescent="0.25">
      <c r="A936"/>
    </row>
    <row r="937" spans="1:1" x14ac:dyDescent="0.25">
      <c r="A937"/>
    </row>
    <row r="938" spans="1:1" x14ac:dyDescent="0.25">
      <c r="A938"/>
    </row>
    <row r="939" spans="1:1" x14ac:dyDescent="0.25">
      <c r="A939"/>
    </row>
    <row r="940" spans="1:1" x14ac:dyDescent="0.25">
      <c r="A940"/>
    </row>
    <row r="941" spans="1:1" x14ac:dyDescent="0.25">
      <c r="A941"/>
    </row>
    <row r="942" spans="1:1" x14ac:dyDescent="0.25">
      <c r="A942"/>
    </row>
    <row r="943" spans="1:1" x14ac:dyDescent="0.25">
      <c r="A943"/>
    </row>
    <row r="944" spans="1:1" x14ac:dyDescent="0.25">
      <c r="A944"/>
    </row>
    <row r="945" spans="1:1" x14ac:dyDescent="0.25">
      <c r="A945"/>
    </row>
    <row r="946" spans="1:1" x14ac:dyDescent="0.25">
      <c r="A946"/>
    </row>
    <row r="947" spans="1:1" x14ac:dyDescent="0.25">
      <c r="A947"/>
    </row>
    <row r="948" spans="1:1" x14ac:dyDescent="0.25">
      <c r="A948"/>
    </row>
    <row r="949" spans="1:1" x14ac:dyDescent="0.25">
      <c r="A949"/>
    </row>
    <row r="950" spans="1:1" x14ac:dyDescent="0.25">
      <c r="A950"/>
    </row>
    <row r="951" spans="1:1" x14ac:dyDescent="0.25">
      <c r="A951"/>
    </row>
    <row r="952" spans="1:1" x14ac:dyDescent="0.25">
      <c r="A952"/>
    </row>
    <row r="953" spans="1:1" x14ac:dyDescent="0.25">
      <c r="A953"/>
    </row>
    <row r="954" spans="1:1" x14ac:dyDescent="0.25">
      <c r="A954"/>
    </row>
    <row r="955" spans="1:1" x14ac:dyDescent="0.25">
      <c r="A955"/>
    </row>
    <row r="956" spans="1:1" x14ac:dyDescent="0.25">
      <c r="A956"/>
    </row>
    <row r="957" spans="1:1" x14ac:dyDescent="0.25">
      <c r="A957"/>
    </row>
    <row r="958" spans="1:1" x14ac:dyDescent="0.25">
      <c r="A958"/>
    </row>
    <row r="959" spans="1:1" x14ac:dyDescent="0.25">
      <c r="A959"/>
    </row>
    <row r="960" spans="1:1" x14ac:dyDescent="0.25">
      <c r="A960"/>
    </row>
    <row r="961" spans="1:1" x14ac:dyDescent="0.25">
      <c r="A961"/>
    </row>
    <row r="962" spans="1:1" x14ac:dyDescent="0.25">
      <c r="A962"/>
    </row>
    <row r="963" spans="1:1" x14ac:dyDescent="0.25">
      <c r="A963"/>
    </row>
    <row r="964" spans="1:1" x14ac:dyDescent="0.25">
      <c r="A964"/>
    </row>
    <row r="965" spans="1:1" x14ac:dyDescent="0.25">
      <c r="A965"/>
    </row>
    <row r="966" spans="1:1" x14ac:dyDescent="0.25">
      <c r="A966"/>
    </row>
    <row r="967" spans="1:1" x14ac:dyDescent="0.25">
      <c r="A967"/>
    </row>
    <row r="968" spans="1:1" x14ac:dyDescent="0.25">
      <c r="A968"/>
    </row>
    <row r="969" spans="1:1" x14ac:dyDescent="0.25">
      <c r="A969"/>
    </row>
    <row r="970" spans="1:1" x14ac:dyDescent="0.25">
      <c r="A970"/>
    </row>
    <row r="971" spans="1:1" x14ac:dyDescent="0.25">
      <c r="A971"/>
    </row>
    <row r="972" spans="1:1" x14ac:dyDescent="0.25">
      <c r="A972"/>
    </row>
    <row r="973" spans="1:1" x14ac:dyDescent="0.25">
      <c r="A973"/>
    </row>
    <row r="974" spans="1:1" x14ac:dyDescent="0.25">
      <c r="A974"/>
    </row>
    <row r="975" spans="1:1" x14ac:dyDescent="0.25">
      <c r="A975"/>
    </row>
    <row r="976" spans="1:1" x14ac:dyDescent="0.25">
      <c r="A976"/>
    </row>
    <row r="977" spans="1:1" x14ac:dyDescent="0.25">
      <c r="A977"/>
    </row>
    <row r="978" spans="1:1" x14ac:dyDescent="0.25">
      <c r="A978"/>
    </row>
    <row r="979" spans="1:1" x14ac:dyDescent="0.25">
      <c r="A979"/>
    </row>
    <row r="980" spans="1:1" x14ac:dyDescent="0.25">
      <c r="A980"/>
    </row>
    <row r="981" spans="1:1" x14ac:dyDescent="0.25">
      <c r="A981"/>
    </row>
    <row r="982" spans="1:1" x14ac:dyDescent="0.25">
      <c r="A982"/>
    </row>
    <row r="983" spans="1:1" x14ac:dyDescent="0.25">
      <c r="A983"/>
    </row>
    <row r="984" spans="1:1" x14ac:dyDescent="0.25">
      <c r="A984"/>
    </row>
    <row r="985" spans="1:1" x14ac:dyDescent="0.25">
      <c r="A985"/>
    </row>
    <row r="986" spans="1:1" x14ac:dyDescent="0.25">
      <c r="A986"/>
    </row>
    <row r="987" spans="1:1" x14ac:dyDescent="0.25">
      <c r="A987"/>
    </row>
    <row r="988" spans="1:1" x14ac:dyDescent="0.25">
      <c r="A988"/>
    </row>
    <row r="989" spans="1:1" x14ac:dyDescent="0.25">
      <c r="A989"/>
    </row>
    <row r="990" spans="1:1" x14ac:dyDescent="0.25">
      <c r="A990"/>
    </row>
    <row r="991" spans="1:1" x14ac:dyDescent="0.25">
      <c r="A991"/>
    </row>
    <row r="992" spans="1:1" x14ac:dyDescent="0.25">
      <c r="A992"/>
    </row>
    <row r="993" spans="1:1" x14ac:dyDescent="0.25">
      <c r="A993"/>
    </row>
    <row r="994" spans="1:1" x14ac:dyDescent="0.25">
      <c r="A994"/>
    </row>
    <row r="995" spans="1:1" x14ac:dyDescent="0.25">
      <c r="A995"/>
    </row>
    <row r="996" spans="1:1" x14ac:dyDescent="0.25">
      <c r="A996"/>
    </row>
    <row r="997" spans="1:1" x14ac:dyDescent="0.25">
      <c r="A997"/>
    </row>
    <row r="998" spans="1:1" x14ac:dyDescent="0.25">
      <c r="A998"/>
    </row>
    <row r="999" spans="1:1" x14ac:dyDescent="0.25">
      <c r="A999"/>
    </row>
    <row r="1000" spans="1:1" x14ac:dyDescent="0.25">
      <c r="A1000"/>
    </row>
    <row r="1001" spans="1:1" x14ac:dyDescent="0.25">
      <c r="A1001"/>
    </row>
    <row r="1002" spans="1:1" x14ac:dyDescent="0.25">
      <c r="A1002"/>
    </row>
    <row r="1003" spans="1:1" x14ac:dyDescent="0.25">
      <c r="A1003"/>
    </row>
    <row r="1004" spans="1:1" x14ac:dyDescent="0.25">
      <c r="A1004"/>
    </row>
    <row r="1005" spans="1:1" x14ac:dyDescent="0.25">
      <c r="A1005"/>
    </row>
    <row r="1006" spans="1:1" x14ac:dyDescent="0.25">
      <c r="A1006"/>
    </row>
    <row r="1007" spans="1:1" x14ac:dyDescent="0.25">
      <c r="A1007"/>
    </row>
    <row r="1008" spans="1:1" x14ac:dyDescent="0.25">
      <c r="A1008"/>
    </row>
    <row r="1009" spans="1:1" x14ac:dyDescent="0.25">
      <c r="A1009"/>
    </row>
    <row r="1010" spans="1:1" x14ac:dyDescent="0.25">
      <c r="A1010"/>
    </row>
    <row r="1011" spans="1:1" x14ac:dyDescent="0.25">
      <c r="A1011"/>
    </row>
    <row r="1012" spans="1:1" x14ac:dyDescent="0.25">
      <c r="A1012"/>
    </row>
    <row r="1013" spans="1:1" x14ac:dyDescent="0.25">
      <c r="A1013"/>
    </row>
    <row r="1014" spans="1:1" x14ac:dyDescent="0.25">
      <c r="A1014"/>
    </row>
    <row r="1015" spans="1:1" x14ac:dyDescent="0.25">
      <c r="A1015"/>
    </row>
    <row r="1016" spans="1:1" x14ac:dyDescent="0.25">
      <c r="A1016"/>
    </row>
    <row r="1017" spans="1:1" x14ac:dyDescent="0.25">
      <c r="A1017"/>
    </row>
    <row r="1018" spans="1:1" x14ac:dyDescent="0.25">
      <c r="A1018"/>
    </row>
    <row r="1019" spans="1:1" x14ac:dyDescent="0.25">
      <c r="A1019"/>
    </row>
    <row r="1020" spans="1:1" x14ac:dyDescent="0.25">
      <c r="A1020"/>
    </row>
    <row r="1021" spans="1:1" x14ac:dyDescent="0.25">
      <c r="A1021"/>
    </row>
    <row r="1022" spans="1:1" x14ac:dyDescent="0.25">
      <c r="A1022"/>
    </row>
    <row r="1023" spans="1:1" x14ac:dyDescent="0.25">
      <c r="A1023"/>
    </row>
    <row r="1024" spans="1:1" x14ac:dyDescent="0.25">
      <c r="A1024"/>
    </row>
    <row r="1025" spans="1:1" x14ac:dyDescent="0.25">
      <c r="A1025"/>
    </row>
    <row r="1026" spans="1:1" x14ac:dyDescent="0.25">
      <c r="A1026"/>
    </row>
    <row r="1027" spans="1:1" x14ac:dyDescent="0.25">
      <c r="A1027"/>
    </row>
    <row r="1028" spans="1:1" x14ac:dyDescent="0.25">
      <c r="A1028"/>
    </row>
    <row r="1029" spans="1:1" x14ac:dyDescent="0.25">
      <c r="A1029"/>
    </row>
    <row r="1030" spans="1:1" x14ac:dyDescent="0.25">
      <c r="A1030"/>
    </row>
    <row r="1031" spans="1:1" x14ac:dyDescent="0.25">
      <c r="A1031"/>
    </row>
    <row r="1032" spans="1:1" x14ac:dyDescent="0.25">
      <c r="A1032"/>
    </row>
    <row r="1033" spans="1:1" x14ac:dyDescent="0.25">
      <c r="A1033"/>
    </row>
    <row r="1034" spans="1:1" x14ac:dyDescent="0.25">
      <c r="A1034"/>
    </row>
    <row r="1035" spans="1:1" x14ac:dyDescent="0.25">
      <c r="A1035"/>
    </row>
    <row r="1036" spans="1:1" x14ac:dyDescent="0.25">
      <c r="A1036"/>
    </row>
    <row r="1037" spans="1:1" x14ac:dyDescent="0.25">
      <c r="A1037"/>
    </row>
    <row r="1038" spans="1:1" x14ac:dyDescent="0.25">
      <c r="A1038"/>
    </row>
    <row r="1039" spans="1:1" x14ac:dyDescent="0.25">
      <c r="A1039"/>
    </row>
    <row r="1040" spans="1:1" x14ac:dyDescent="0.25">
      <c r="A1040"/>
    </row>
    <row r="1041" spans="1:1" x14ac:dyDescent="0.25">
      <c r="A1041"/>
    </row>
    <row r="1042" spans="1:1" x14ac:dyDescent="0.25">
      <c r="A1042"/>
    </row>
    <row r="1043" spans="1:1" x14ac:dyDescent="0.25">
      <c r="A1043"/>
    </row>
    <row r="1044" spans="1:1" x14ac:dyDescent="0.25">
      <c r="A1044"/>
    </row>
    <row r="1045" spans="1:1" x14ac:dyDescent="0.25">
      <c r="A1045"/>
    </row>
    <row r="1046" spans="1:1" x14ac:dyDescent="0.25">
      <c r="A1046"/>
    </row>
    <row r="1047" spans="1:1" x14ac:dyDescent="0.25">
      <c r="A1047"/>
    </row>
    <row r="1048" spans="1:1" x14ac:dyDescent="0.25">
      <c r="A1048"/>
    </row>
    <row r="1049" spans="1:1" x14ac:dyDescent="0.25">
      <c r="A1049"/>
    </row>
    <row r="1050" spans="1:1" x14ac:dyDescent="0.25">
      <c r="A1050"/>
    </row>
    <row r="1051" spans="1:1" x14ac:dyDescent="0.25">
      <c r="A1051"/>
    </row>
    <row r="1052" spans="1:1" x14ac:dyDescent="0.25">
      <c r="A1052"/>
    </row>
    <row r="1053" spans="1:1" x14ac:dyDescent="0.25">
      <c r="A1053"/>
    </row>
    <row r="1054" spans="1:1" x14ac:dyDescent="0.25">
      <c r="A1054"/>
    </row>
    <row r="1055" spans="1:1" x14ac:dyDescent="0.25">
      <c r="A1055"/>
    </row>
    <row r="1056" spans="1:1" x14ac:dyDescent="0.25">
      <c r="A1056"/>
    </row>
    <row r="1057" spans="1:1" x14ac:dyDescent="0.25">
      <c r="A1057"/>
    </row>
    <row r="1058" spans="1:1" x14ac:dyDescent="0.25">
      <c r="A1058"/>
    </row>
    <row r="1059" spans="1:1" x14ac:dyDescent="0.25">
      <c r="A1059"/>
    </row>
    <row r="1060" spans="1:1" x14ac:dyDescent="0.25">
      <c r="A1060"/>
    </row>
    <row r="1061" spans="1:1" x14ac:dyDescent="0.25">
      <c r="A1061"/>
    </row>
    <row r="1062" spans="1:1" x14ac:dyDescent="0.25">
      <c r="A1062"/>
    </row>
    <row r="1063" spans="1:1" x14ac:dyDescent="0.25">
      <c r="A1063"/>
    </row>
    <row r="1064" spans="1:1" x14ac:dyDescent="0.25">
      <c r="A1064"/>
    </row>
    <row r="1065" spans="1:1" x14ac:dyDescent="0.25">
      <c r="A1065"/>
    </row>
    <row r="1066" spans="1:1" x14ac:dyDescent="0.25">
      <c r="A1066"/>
    </row>
    <row r="1067" spans="1:1" x14ac:dyDescent="0.25">
      <c r="A1067"/>
    </row>
    <row r="1068" spans="1:1" x14ac:dyDescent="0.25">
      <c r="A1068"/>
    </row>
    <row r="1069" spans="1:1" x14ac:dyDescent="0.25">
      <c r="A1069"/>
    </row>
    <row r="1070" spans="1:1" x14ac:dyDescent="0.25">
      <c r="A1070"/>
    </row>
    <row r="1071" spans="1:1" x14ac:dyDescent="0.25">
      <c r="A1071"/>
    </row>
    <row r="1072" spans="1:1" x14ac:dyDescent="0.25">
      <c r="A1072"/>
    </row>
    <row r="1073" spans="1:1" x14ac:dyDescent="0.25">
      <c r="A1073"/>
    </row>
    <row r="1074" spans="1:1" x14ac:dyDescent="0.25">
      <c r="A1074"/>
    </row>
    <row r="1075" spans="1:1" x14ac:dyDescent="0.25">
      <c r="A1075"/>
    </row>
    <row r="1076" spans="1:1" x14ac:dyDescent="0.25">
      <c r="A1076"/>
    </row>
    <row r="1077" spans="1:1" x14ac:dyDescent="0.25">
      <c r="A1077"/>
    </row>
    <row r="1078" spans="1:1" x14ac:dyDescent="0.25">
      <c r="A1078"/>
    </row>
    <row r="1079" spans="1:1" x14ac:dyDescent="0.25">
      <c r="A1079"/>
    </row>
    <row r="1080" spans="1:1" x14ac:dyDescent="0.25">
      <c r="A1080"/>
    </row>
    <row r="1081" spans="1:1" x14ac:dyDescent="0.25">
      <c r="A1081"/>
    </row>
    <row r="1082" spans="1:1" x14ac:dyDescent="0.25">
      <c r="A1082"/>
    </row>
    <row r="1083" spans="1:1" x14ac:dyDescent="0.25">
      <c r="A1083"/>
    </row>
    <row r="1084" spans="1:1" x14ac:dyDescent="0.25">
      <c r="A1084"/>
    </row>
    <row r="1085" spans="1:1" x14ac:dyDescent="0.25">
      <c r="A1085"/>
    </row>
    <row r="1086" spans="1:1" x14ac:dyDescent="0.25">
      <c r="A1086"/>
    </row>
    <row r="1087" spans="1:1" x14ac:dyDescent="0.25">
      <c r="A1087"/>
    </row>
    <row r="1088" spans="1:1" x14ac:dyDescent="0.25">
      <c r="A1088"/>
    </row>
    <row r="1089" spans="1:1" x14ac:dyDescent="0.25">
      <c r="A1089"/>
    </row>
    <row r="1090" spans="1:1" x14ac:dyDescent="0.25">
      <c r="A1090"/>
    </row>
    <row r="1091" spans="1:1" x14ac:dyDescent="0.25">
      <c r="A1091"/>
    </row>
    <row r="1092" spans="1:1" x14ac:dyDescent="0.25">
      <c r="A1092"/>
    </row>
    <row r="1093" spans="1:1" x14ac:dyDescent="0.25">
      <c r="A1093"/>
    </row>
    <row r="1094" spans="1:1" x14ac:dyDescent="0.25">
      <c r="A1094"/>
    </row>
    <row r="1095" spans="1:1" x14ac:dyDescent="0.25">
      <c r="A1095"/>
    </row>
    <row r="1096" spans="1:1" x14ac:dyDescent="0.25">
      <c r="A1096"/>
    </row>
    <row r="1097" spans="1:1" x14ac:dyDescent="0.25">
      <c r="A1097"/>
    </row>
    <row r="1098" spans="1:1" x14ac:dyDescent="0.25">
      <c r="A1098"/>
    </row>
    <row r="1099" spans="1:1" x14ac:dyDescent="0.25">
      <c r="A1099"/>
    </row>
    <row r="1100" spans="1:1" x14ac:dyDescent="0.25">
      <c r="A1100"/>
    </row>
    <row r="1101" spans="1:1" x14ac:dyDescent="0.25">
      <c r="A1101"/>
    </row>
    <row r="1102" spans="1:1" x14ac:dyDescent="0.25">
      <c r="A1102"/>
    </row>
    <row r="1103" spans="1:1" x14ac:dyDescent="0.25">
      <c r="A1103"/>
    </row>
    <row r="1104" spans="1:1" x14ac:dyDescent="0.25">
      <c r="A1104"/>
    </row>
    <row r="1105" spans="1:1" x14ac:dyDescent="0.25">
      <c r="A1105"/>
    </row>
    <row r="1106" spans="1:1" x14ac:dyDescent="0.25">
      <c r="A1106"/>
    </row>
    <row r="1107" spans="1:1" x14ac:dyDescent="0.25">
      <c r="A1107"/>
    </row>
    <row r="1108" spans="1:1" x14ac:dyDescent="0.25">
      <c r="A1108"/>
    </row>
    <row r="1109" spans="1:1" x14ac:dyDescent="0.25">
      <c r="A1109"/>
    </row>
    <row r="1110" spans="1:1" x14ac:dyDescent="0.25">
      <c r="A1110"/>
    </row>
    <row r="1111" spans="1:1" x14ac:dyDescent="0.25">
      <c r="A1111"/>
    </row>
    <row r="1112" spans="1:1" x14ac:dyDescent="0.25">
      <c r="A1112"/>
    </row>
    <row r="1113" spans="1:1" x14ac:dyDescent="0.25">
      <c r="A1113"/>
    </row>
    <row r="1114" spans="1:1" x14ac:dyDescent="0.25">
      <c r="A1114"/>
    </row>
    <row r="1115" spans="1:1" x14ac:dyDescent="0.25">
      <c r="A1115"/>
    </row>
    <row r="1116" spans="1:1" x14ac:dyDescent="0.25">
      <c r="A1116"/>
    </row>
    <row r="1117" spans="1:1" x14ac:dyDescent="0.25">
      <c r="A1117"/>
    </row>
    <row r="1118" spans="1:1" x14ac:dyDescent="0.25">
      <c r="A1118"/>
    </row>
    <row r="1119" spans="1:1" x14ac:dyDescent="0.25">
      <c r="A1119"/>
    </row>
    <row r="1120" spans="1:1" x14ac:dyDescent="0.25">
      <c r="A1120"/>
    </row>
    <row r="1121" spans="1:1" x14ac:dyDescent="0.25">
      <c r="A1121"/>
    </row>
    <row r="1122" spans="1:1" x14ac:dyDescent="0.25">
      <c r="A1122"/>
    </row>
    <row r="1123" spans="1:1" x14ac:dyDescent="0.25">
      <c r="A1123"/>
    </row>
    <row r="1124" spans="1:1" x14ac:dyDescent="0.25">
      <c r="A1124"/>
    </row>
    <row r="1125" spans="1:1" x14ac:dyDescent="0.25">
      <c r="A1125"/>
    </row>
    <row r="1126" spans="1:1" x14ac:dyDescent="0.25">
      <c r="A1126"/>
    </row>
    <row r="1127" spans="1:1" x14ac:dyDescent="0.25">
      <c r="A1127"/>
    </row>
    <row r="1128" spans="1:1" x14ac:dyDescent="0.25">
      <c r="A1128"/>
    </row>
    <row r="1129" spans="1:1" x14ac:dyDescent="0.25">
      <c r="A1129"/>
    </row>
    <row r="1130" spans="1:1" x14ac:dyDescent="0.25">
      <c r="A1130"/>
    </row>
    <row r="1131" spans="1:1" x14ac:dyDescent="0.25">
      <c r="A1131"/>
    </row>
    <row r="1132" spans="1:1" x14ac:dyDescent="0.25">
      <c r="A1132"/>
    </row>
    <row r="1133" spans="1:1" x14ac:dyDescent="0.25">
      <c r="A1133"/>
    </row>
    <row r="1134" spans="1:1" x14ac:dyDescent="0.25">
      <c r="A1134"/>
    </row>
    <row r="1135" spans="1:1" x14ac:dyDescent="0.25">
      <c r="A1135"/>
    </row>
    <row r="1136" spans="1:1" x14ac:dyDescent="0.25">
      <c r="A1136"/>
    </row>
    <row r="1137" spans="1:1" x14ac:dyDescent="0.25">
      <c r="A1137"/>
    </row>
    <row r="1138" spans="1:1" x14ac:dyDescent="0.25">
      <c r="A1138"/>
    </row>
    <row r="1139" spans="1:1" x14ac:dyDescent="0.25">
      <c r="A1139"/>
    </row>
    <row r="1140" spans="1:1" x14ac:dyDescent="0.25">
      <c r="A1140"/>
    </row>
    <row r="1141" spans="1:1" x14ac:dyDescent="0.25">
      <c r="A1141"/>
    </row>
    <row r="1142" spans="1:1" x14ac:dyDescent="0.25">
      <c r="A1142"/>
    </row>
    <row r="1143" spans="1:1" x14ac:dyDescent="0.25">
      <c r="A1143"/>
    </row>
    <row r="1144" spans="1:1" x14ac:dyDescent="0.25">
      <c r="A1144"/>
    </row>
    <row r="1145" spans="1:1" x14ac:dyDescent="0.25">
      <c r="A1145"/>
    </row>
    <row r="1146" spans="1:1" x14ac:dyDescent="0.25">
      <c r="A1146"/>
    </row>
    <row r="1147" spans="1:1" x14ac:dyDescent="0.25">
      <c r="A1147"/>
    </row>
    <row r="1148" spans="1:1" x14ac:dyDescent="0.25">
      <c r="A1148"/>
    </row>
    <row r="1149" spans="1:1" x14ac:dyDescent="0.25">
      <c r="A1149"/>
    </row>
    <row r="1150" spans="1:1" x14ac:dyDescent="0.25">
      <c r="A1150"/>
    </row>
    <row r="1151" spans="1:1" x14ac:dyDescent="0.25">
      <c r="A1151"/>
    </row>
    <row r="1152" spans="1:1" x14ac:dyDescent="0.25">
      <c r="A1152"/>
    </row>
    <row r="1153" spans="1:1" x14ac:dyDescent="0.25">
      <c r="A1153"/>
    </row>
    <row r="1154" spans="1:1" x14ac:dyDescent="0.25">
      <c r="A1154"/>
    </row>
    <row r="1155" spans="1:1" x14ac:dyDescent="0.25">
      <c r="A1155"/>
    </row>
    <row r="1156" spans="1:1" x14ac:dyDescent="0.25">
      <c r="A1156"/>
    </row>
    <row r="1157" spans="1:1" x14ac:dyDescent="0.25">
      <c r="A1157"/>
    </row>
    <row r="1158" spans="1:1" x14ac:dyDescent="0.25">
      <c r="A1158"/>
    </row>
    <row r="1159" spans="1:1" x14ac:dyDescent="0.25">
      <c r="A1159"/>
    </row>
    <row r="1160" spans="1:1" x14ac:dyDescent="0.25">
      <c r="A1160"/>
    </row>
    <row r="1161" spans="1:1" x14ac:dyDescent="0.25">
      <c r="A1161"/>
    </row>
    <row r="1162" spans="1:1" x14ac:dyDescent="0.25">
      <c r="A1162"/>
    </row>
    <row r="1163" spans="1:1" x14ac:dyDescent="0.25">
      <c r="A1163"/>
    </row>
    <row r="1164" spans="1:1" x14ac:dyDescent="0.25">
      <c r="A1164"/>
    </row>
    <row r="1165" spans="1:1" x14ac:dyDescent="0.25">
      <c r="A1165"/>
    </row>
    <row r="1166" spans="1:1" x14ac:dyDescent="0.25">
      <c r="A1166"/>
    </row>
    <row r="1167" spans="1:1" x14ac:dyDescent="0.25">
      <c r="A1167"/>
    </row>
    <row r="1168" spans="1:1" x14ac:dyDescent="0.25">
      <c r="A1168"/>
    </row>
    <row r="1169" spans="1:1" x14ac:dyDescent="0.25">
      <c r="A1169"/>
    </row>
    <row r="1170" spans="1:1" x14ac:dyDescent="0.25">
      <c r="A1170"/>
    </row>
    <row r="1171" spans="1:1" x14ac:dyDescent="0.25">
      <c r="A1171"/>
    </row>
    <row r="1172" spans="1:1" x14ac:dyDescent="0.25">
      <c r="A1172"/>
    </row>
    <row r="1173" spans="1:1" x14ac:dyDescent="0.25">
      <c r="A1173"/>
    </row>
    <row r="1174" spans="1:1" x14ac:dyDescent="0.25">
      <c r="A1174"/>
    </row>
    <row r="1175" spans="1:1" x14ac:dyDescent="0.25">
      <c r="A1175"/>
    </row>
    <row r="1176" spans="1:1" x14ac:dyDescent="0.25">
      <c r="A1176"/>
    </row>
    <row r="1177" spans="1:1" x14ac:dyDescent="0.25">
      <c r="A1177"/>
    </row>
    <row r="1178" spans="1:1" x14ac:dyDescent="0.25">
      <c r="A1178"/>
    </row>
    <row r="1179" spans="1:1" x14ac:dyDescent="0.25">
      <c r="A1179"/>
    </row>
    <row r="1180" spans="1:1" x14ac:dyDescent="0.25">
      <c r="A1180"/>
    </row>
    <row r="1181" spans="1:1" x14ac:dyDescent="0.25">
      <c r="A1181"/>
    </row>
    <row r="1182" spans="1:1" x14ac:dyDescent="0.25">
      <c r="A1182"/>
    </row>
    <row r="1183" spans="1:1" x14ac:dyDescent="0.25">
      <c r="A1183"/>
    </row>
    <row r="1184" spans="1:1" x14ac:dyDescent="0.25">
      <c r="A1184"/>
    </row>
    <row r="1185" spans="1:1" x14ac:dyDescent="0.25">
      <c r="A1185"/>
    </row>
    <row r="1186" spans="1:1" x14ac:dyDescent="0.25">
      <c r="A1186"/>
    </row>
    <row r="1187" spans="1:1" x14ac:dyDescent="0.25">
      <c r="A1187"/>
    </row>
    <row r="1188" spans="1:1" x14ac:dyDescent="0.25">
      <c r="A1188"/>
    </row>
    <row r="1189" spans="1:1" x14ac:dyDescent="0.25">
      <c r="A1189"/>
    </row>
    <row r="1190" spans="1:1" x14ac:dyDescent="0.25">
      <c r="A1190"/>
    </row>
    <row r="1191" spans="1:1" x14ac:dyDescent="0.25">
      <c r="A1191"/>
    </row>
    <row r="1192" spans="1:1" x14ac:dyDescent="0.25">
      <c r="A1192"/>
    </row>
    <row r="1193" spans="1:1" x14ac:dyDescent="0.25">
      <c r="A1193"/>
    </row>
    <row r="1194" spans="1:1" x14ac:dyDescent="0.25">
      <c r="A1194"/>
    </row>
    <row r="1195" spans="1:1" x14ac:dyDescent="0.25">
      <c r="A1195"/>
    </row>
    <row r="1196" spans="1:1" x14ac:dyDescent="0.25">
      <c r="A1196"/>
    </row>
    <row r="1197" spans="1:1" x14ac:dyDescent="0.25">
      <c r="A1197"/>
    </row>
    <row r="1198" spans="1:1" x14ac:dyDescent="0.25">
      <c r="A1198"/>
    </row>
    <row r="1199" spans="1:1" x14ac:dyDescent="0.25">
      <c r="A1199"/>
    </row>
    <row r="1200" spans="1:1" x14ac:dyDescent="0.25">
      <c r="A1200"/>
    </row>
    <row r="1201" spans="1:1" x14ac:dyDescent="0.25">
      <c r="A1201"/>
    </row>
    <row r="1202" spans="1:1" x14ac:dyDescent="0.25">
      <c r="A1202"/>
    </row>
    <row r="1203" spans="1:1" x14ac:dyDescent="0.25">
      <c r="A1203"/>
    </row>
    <row r="1204" spans="1:1" x14ac:dyDescent="0.25">
      <c r="A1204"/>
    </row>
    <row r="1205" spans="1:1" x14ac:dyDescent="0.25">
      <c r="A1205"/>
    </row>
    <row r="1206" spans="1:1" x14ac:dyDescent="0.25">
      <c r="A1206"/>
    </row>
    <row r="1207" spans="1:1" x14ac:dyDescent="0.25">
      <c r="A1207"/>
    </row>
    <row r="1208" spans="1:1" x14ac:dyDescent="0.25">
      <c r="A1208"/>
    </row>
    <row r="1209" spans="1:1" x14ac:dyDescent="0.25">
      <c r="A1209"/>
    </row>
    <row r="1210" spans="1:1" x14ac:dyDescent="0.25">
      <c r="A1210"/>
    </row>
    <row r="1211" spans="1:1" x14ac:dyDescent="0.25">
      <c r="A1211"/>
    </row>
    <row r="1212" spans="1:1" x14ac:dyDescent="0.25">
      <c r="A1212"/>
    </row>
    <row r="1213" spans="1:1" x14ac:dyDescent="0.25">
      <c r="A1213"/>
    </row>
    <row r="1214" spans="1:1" x14ac:dyDescent="0.25">
      <c r="A1214"/>
    </row>
    <row r="1215" spans="1:1" x14ac:dyDescent="0.25">
      <c r="A1215"/>
    </row>
    <row r="1216" spans="1:1" x14ac:dyDescent="0.25">
      <c r="A1216"/>
    </row>
    <row r="1217" spans="1:1" x14ac:dyDescent="0.25">
      <c r="A1217"/>
    </row>
    <row r="1218" spans="1:1" x14ac:dyDescent="0.25">
      <c r="A1218"/>
    </row>
    <row r="1219" spans="1:1" x14ac:dyDescent="0.25">
      <c r="A1219"/>
    </row>
    <row r="1220" spans="1:1" x14ac:dyDescent="0.25">
      <c r="A1220"/>
    </row>
    <row r="1221" spans="1:1" x14ac:dyDescent="0.25">
      <c r="A1221"/>
    </row>
    <row r="1222" spans="1:1" x14ac:dyDescent="0.25">
      <c r="A1222"/>
    </row>
    <row r="1223" spans="1:1" x14ac:dyDescent="0.25">
      <c r="A1223"/>
    </row>
    <row r="1224" spans="1:1" x14ac:dyDescent="0.25">
      <c r="A1224"/>
    </row>
    <row r="1225" spans="1:1" x14ac:dyDescent="0.25">
      <c r="A1225"/>
    </row>
    <row r="1226" spans="1:1" x14ac:dyDescent="0.25">
      <c r="A1226"/>
    </row>
    <row r="1227" spans="1:1" x14ac:dyDescent="0.25">
      <c r="A1227"/>
    </row>
    <row r="1228" spans="1:1" x14ac:dyDescent="0.25">
      <c r="A1228"/>
    </row>
    <row r="1229" spans="1:1" x14ac:dyDescent="0.25">
      <c r="A1229"/>
    </row>
    <row r="1230" spans="1:1" x14ac:dyDescent="0.25">
      <c r="A1230"/>
    </row>
    <row r="1231" spans="1:1" x14ac:dyDescent="0.25">
      <c r="A1231"/>
    </row>
    <row r="1232" spans="1:1" x14ac:dyDescent="0.25">
      <c r="A1232"/>
    </row>
    <row r="1233" spans="1:1" x14ac:dyDescent="0.25">
      <c r="A1233"/>
    </row>
    <row r="1234" spans="1:1" x14ac:dyDescent="0.25">
      <c r="A1234"/>
    </row>
    <row r="1235" spans="1:1" x14ac:dyDescent="0.25">
      <c r="A1235"/>
    </row>
    <row r="1236" spans="1:1" x14ac:dyDescent="0.25">
      <c r="A1236"/>
    </row>
    <row r="1237" spans="1:1" x14ac:dyDescent="0.25">
      <c r="A1237"/>
    </row>
    <row r="1238" spans="1:1" x14ac:dyDescent="0.25">
      <c r="A1238"/>
    </row>
    <row r="1239" spans="1:1" x14ac:dyDescent="0.25">
      <c r="A1239"/>
    </row>
    <row r="1240" spans="1:1" x14ac:dyDescent="0.25">
      <c r="A1240"/>
    </row>
    <row r="1241" spans="1:1" x14ac:dyDescent="0.25">
      <c r="A1241"/>
    </row>
    <row r="1242" spans="1:1" x14ac:dyDescent="0.25">
      <c r="A1242"/>
    </row>
    <row r="1243" spans="1:1" x14ac:dyDescent="0.25">
      <c r="A1243"/>
    </row>
    <row r="1244" spans="1:1" x14ac:dyDescent="0.25">
      <c r="A1244"/>
    </row>
    <row r="1245" spans="1:1" x14ac:dyDescent="0.25">
      <c r="A1245"/>
    </row>
    <row r="1246" spans="1:1" x14ac:dyDescent="0.25">
      <c r="A1246"/>
    </row>
    <row r="1247" spans="1:1" x14ac:dyDescent="0.25">
      <c r="A1247"/>
    </row>
    <row r="1248" spans="1:1" x14ac:dyDescent="0.25">
      <c r="A1248"/>
    </row>
    <row r="1249" spans="1:1" x14ac:dyDescent="0.25">
      <c r="A1249"/>
    </row>
    <row r="1250" spans="1:1" x14ac:dyDescent="0.25">
      <c r="A1250"/>
    </row>
    <row r="1251" spans="1:1" x14ac:dyDescent="0.25">
      <c r="A1251"/>
    </row>
    <row r="1252" spans="1:1" x14ac:dyDescent="0.25">
      <c r="A1252"/>
    </row>
    <row r="1253" spans="1:1" x14ac:dyDescent="0.25">
      <c r="A1253"/>
    </row>
    <row r="1254" spans="1:1" x14ac:dyDescent="0.25">
      <c r="A1254"/>
    </row>
    <row r="1255" spans="1:1" x14ac:dyDescent="0.25">
      <c r="A1255"/>
    </row>
    <row r="1256" spans="1:1" x14ac:dyDescent="0.25">
      <c r="A1256"/>
    </row>
    <row r="1257" spans="1:1" x14ac:dyDescent="0.25">
      <c r="A1257"/>
    </row>
    <row r="1258" spans="1:1" x14ac:dyDescent="0.25">
      <c r="A1258"/>
    </row>
    <row r="1259" spans="1:1" x14ac:dyDescent="0.25">
      <c r="A1259"/>
    </row>
    <row r="1260" spans="1:1" x14ac:dyDescent="0.25">
      <c r="A1260"/>
    </row>
    <row r="1261" spans="1:1" x14ac:dyDescent="0.25">
      <c r="A1261"/>
    </row>
    <row r="1262" spans="1:1" x14ac:dyDescent="0.25">
      <c r="A1262"/>
    </row>
    <row r="1263" spans="1:1" x14ac:dyDescent="0.25">
      <c r="A1263"/>
    </row>
    <row r="1264" spans="1:1" x14ac:dyDescent="0.25">
      <c r="A1264"/>
    </row>
    <row r="1265" spans="1:1" x14ac:dyDescent="0.25">
      <c r="A1265"/>
    </row>
    <row r="1266" spans="1:1" x14ac:dyDescent="0.25">
      <c r="A1266"/>
    </row>
    <row r="1267" spans="1:1" x14ac:dyDescent="0.25">
      <c r="A1267"/>
    </row>
    <row r="1268" spans="1:1" x14ac:dyDescent="0.25">
      <c r="A1268"/>
    </row>
    <row r="1269" spans="1:1" x14ac:dyDescent="0.25">
      <c r="A1269"/>
    </row>
    <row r="1270" spans="1:1" x14ac:dyDescent="0.25">
      <c r="A1270"/>
    </row>
    <row r="1271" spans="1:1" x14ac:dyDescent="0.25">
      <c r="A1271"/>
    </row>
    <row r="1272" spans="1:1" x14ac:dyDescent="0.25">
      <c r="A1272"/>
    </row>
    <row r="1273" spans="1:1" x14ac:dyDescent="0.25">
      <c r="A1273"/>
    </row>
    <row r="1274" spans="1:1" x14ac:dyDescent="0.25">
      <c r="A1274"/>
    </row>
    <row r="1275" spans="1:1" x14ac:dyDescent="0.25">
      <c r="A1275"/>
    </row>
    <row r="1276" spans="1:1" x14ac:dyDescent="0.25">
      <c r="A1276"/>
    </row>
    <row r="1277" spans="1:1" x14ac:dyDescent="0.25">
      <c r="A1277"/>
    </row>
    <row r="1278" spans="1:1" x14ac:dyDescent="0.25">
      <c r="A1278"/>
    </row>
    <row r="1279" spans="1:1" x14ac:dyDescent="0.25">
      <c r="A1279"/>
    </row>
    <row r="1280" spans="1:1" x14ac:dyDescent="0.25">
      <c r="A1280"/>
    </row>
    <row r="1281" spans="1:1" x14ac:dyDescent="0.25">
      <c r="A1281"/>
    </row>
    <row r="1282" spans="1:1" x14ac:dyDescent="0.25">
      <c r="A1282"/>
    </row>
    <row r="1283" spans="1:1" x14ac:dyDescent="0.25">
      <c r="A1283"/>
    </row>
    <row r="1284" spans="1:1" x14ac:dyDescent="0.25">
      <c r="A1284"/>
    </row>
    <row r="1285" spans="1:1" x14ac:dyDescent="0.25">
      <c r="A1285"/>
    </row>
    <row r="1286" spans="1:1" x14ac:dyDescent="0.25">
      <c r="A1286"/>
    </row>
    <row r="1287" spans="1:1" x14ac:dyDescent="0.25">
      <c r="A1287"/>
    </row>
    <row r="1288" spans="1:1" x14ac:dyDescent="0.25">
      <c r="A1288"/>
    </row>
    <row r="1289" spans="1:1" x14ac:dyDescent="0.25">
      <c r="A1289"/>
    </row>
    <row r="1290" spans="1:1" x14ac:dyDescent="0.25">
      <c r="A1290"/>
    </row>
    <row r="1291" spans="1:1" x14ac:dyDescent="0.25">
      <c r="A1291"/>
    </row>
    <row r="1292" spans="1:1" x14ac:dyDescent="0.25">
      <c r="A1292"/>
    </row>
    <row r="1293" spans="1:1" x14ac:dyDescent="0.25">
      <c r="A1293"/>
    </row>
    <row r="1294" spans="1:1" x14ac:dyDescent="0.25">
      <c r="A1294"/>
    </row>
    <row r="1295" spans="1:1" x14ac:dyDescent="0.25">
      <c r="A1295"/>
    </row>
    <row r="1296" spans="1:1" x14ac:dyDescent="0.25">
      <c r="A1296"/>
    </row>
    <row r="1297" spans="1:1" x14ac:dyDescent="0.25">
      <c r="A1297"/>
    </row>
    <row r="1298" spans="1:1" x14ac:dyDescent="0.25">
      <c r="A1298"/>
    </row>
    <row r="1299" spans="1:1" x14ac:dyDescent="0.25">
      <c r="A1299"/>
    </row>
    <row r="1300" spans="1:1" x14ac:dyDescent="0.25">
      <c r="A1300"/>
    </row>
    <row r="1301" spans="1:1" x14ac:dyDescent="0.25">
      <c r="A1301"/>
    </row>
    <row r="1302" spans="1:1" x14ac:dyDescent="0.25">
      <c r="A1302"/>
    </row>
    <row r="1303" spans="1:1" x14ac:dyDescent="0.25">
      <c r="A1303"/>
    </row>
    <row r="1304" spans="1:1" x14ac:dyDescent="0.25">
      <c r="A1304"/>
    </row>
    <row r="1305" spans="1:1" x14ac:dyDescent="0.25">
      <c r="A1305"/>
    </row>
    <row r="1306" spans="1:1" x14ac:dyDescent="0.25">
      <c r="A1306"/>
    </row>
    <row r="1307" spans="1:1" x14ac:dyDescent="0.25">
      <c r="A1307"/>
    </row>
    <row r="1308" spans="1:1" x14ac:dyDescent="0.25">
      <c r="A1308"/>
    </row>
    <row r="1309" spans="1:1" x14ac:dyDescent="0.25">
      <c r="A1309"/>
    </row>
    <row r="1310" spans="1:1" x14ac:dyDescent="0.25">
      <c r="A1310"/>
    </row>
    <row r="1311" spans="1:1" x14ac:dyDescent="0.25">
      <c r="A1311"/>
    </row>
    <row r="1312" spans="1:1" x14ac:dyDescent="0.25">
      <c r="A1312"/>
    </row>
    <row r="1313" spans="1:1" x14ac:dyDescent="0.25">
      <c r="A1313"/>
    </row>
    <row r="1314" spans="1:1" x14ac:dyDescent="0.25">
      <c r="A1314"/>
    </row>
    <row r="1315" spans="1:1" x14ac:dyDescent="0.25">
      <c r="A1315"/>
    </row>
    <row r="1316" spans="1:1" x14ac:dyDescent="0.25">
      <c r="A1316"/>
    </row>
    <row r="1317" spans="1:1" x14ac:dyDescent="0.25">
      <c r="A1317"/>
    </row>
    <row r="1318" spans="1:1" x14ac:dyDescent="0.25">
      <c r="A1318"/>
    </row>
    <row r="1319" spans="1:1" x14ac:dyDescent="0.25">
      <c r="A1319"/>
    </row>
    <row r="1320" spans="1:1" x14ac:dyDescent="0.25">
      <c r="A1320"/>
    </row>
    <row r="1321" spans="1:1" x14ac:dyDescent="0.25">
      <c r="A1321"/>
    </row>
    <row r="1322" spans="1:1" x14ac:dyDescent="0.25">
      <c r="A1322"/>
    </row>
    <row r="1323" spans="1:1" x14ac:dyDescent="0.25">
      <c r="A1323"/>
    </row>
    <row r="1324" spans="1:1" x14ac:dyDescent="0.25">
      <c r="A1324"/>
    </row>
    <row r="1325" spans="1:1" x14ac:dyDescent="0.25">
      <c r="A1325"/>
    </row>
    <row r="1326" spans="1:1" x14ac:dyDescent="0.25">
      <c r="A1326"/>
    </row>
    <row r="1327" spans="1:1" x14ac:dyDescent="0.25">
      <c r="A1327"/>
    </row>
    <row r="1328" spans="1:1" x14ac:dyDescent="0.25">
      <c r="A1328"/>
    </row>
    <row r="1329" spans="1:1" x14ac:dyDescent="0.25">
      <c r="A1329"/>
    </row>
    <row r="1330" spans="1:1" x14ac:dyDescent="0.25">
      <c r="A1330"/>
    </row>
    <row r="1331" spans="1:1" x14ac:dyDescent="0.25">
      <c r="A1331"/>
    </row>
    <row r="1332" spans="1:1" x14ac:dyDescent="0.25">
      <c r="A1332"/>
    </row>
    <row r="1333" spans="1:1" x14ac:dyDescent="0.25">
      <c r="A1333"/>
    </row>
    <row r="1334" spans="1:1" x14ac:dyDescent="0.25">
      <c r="A1334"/>
    </row>
    <row r="1335" spans="1:1" x14ac:dyDescent="0.25">
      <c r="A1335"/>
    </row>
    <row r="1336" spans="1:1" x14ac:dyDescent="0.25">
      <c r="A1336"/>
    </row>
    <row r="1337" spans="1:1" x14ac:dyDescent="0.25">
      <c r="A1337"/>
    </row>
    <row r="1338" spans="1:1" x14ac:dyDescent="0.25">
      <c r="A1338"/>
    </row>
    <row r="1339" spans="1:1" x14ac:dyDescent="0.25">
      <c r="A1339"/>
    </row>
    <row r="1340" spans="1:1" x14ac:dyDescent="0.25">
      <c r="A1340"/>
    </row>
    <row r="1341" spans="1:1" x14ac:dyDescent="0.25">
      <c r="A1341"/>
    </row>
    <row r="1342" spans="1:1" x14ac:dyDescent="0.25">
      <c r="A1342"/>
    </row>
    <row r="1343" spans="1:1" x14ac:dyDescent="0.25">
      <c r="A1343"/>
    </row>
    <row r="1344" spans="1:1" x14ac:dyDescent="0.25">
      <c r="A1344"/>
    </row>
    <row r="1345" spans="1:1" x14ac:dyDescent="0.25">
      <c r="A1345"/>
    </row>
    <row r="1346" spans="1:1" x14ac:dyDescent="0.25">
      <c r="A1346"/>
    </row>
    <row r="1347" spans="1:1" x14ac:dyDescent="0.25">
      <c r="A1347"/>
    </row>
    <row r="1348" spans="1:1" x14ac:dyDescent="0.25">
      <c r="A1348"/>
    </row>
    <row r="1349" spans="1:1" x14ac:dyDescent="0.25">
      <c r="A1349"/>
    </row>
    <row r="1350" spans="1:1" x14ac:dyDescent="0.25">
      <c r="A1350"/>
    </row>
    <row r="1351" spans="1:1" x14ac:dyDescent="0.25">
      <c r="A1351"/>
    </row>
    <row r="1352" spans="1:1" x14ac:dyDescent="0.25">
      <c r="A1352"/>
    </row>
    <row r="1353" spans="1:1" x14ac:dyDescent="0.25">
      <c r="A1353"/>
    </row>
    <row r="1354" spans="1:1" x14ac:dyDescent="0.25">
      <c r="A1354"/>
    </row>
    <row r="1355" spans="1:1" x14ac:dyDescent="0.25">
      <c r="A1355"/>
    </row>
    <row r="1356" spans="1:1" x14ac:dyDescent="0.25">
      <c r="A1356"/>
    </row>
    <row r="1357" spans="1:1" x14ac:dyDescent="0.25">
      <c r="A1357"/>
    </row>
    <row r="1358" spans="1:1" x14ac:dyDescent="0.25">
      <c r="A1358"/>
    </row>
    <row r="1359" spans="1:1" x14ac:dyDescent="0.25">
      <c r="A1359"/>
    </row>
    <row r="1360" spans="1:1" x14ac:dyDescent="0.25">
      <c r="A1360"/>
    </row>
    <row r="1361" spans="1:1" x14ac:dyDescent="0.25">
      <c r="A1361"/>
    </row>
    <row r="1362" spans="1:1" x14ac:dyDescent="0.25">
      <c r="A1362"/>
    </row>
    <row r="1363" spans="1:1" x14ac:dyDescent="0.25">
      <c r="A1363"/>
    </row>
    <row r="1364" spans="1:1" x14ac:dyDescent="0.25">
      <c r="A1364"/>
    </row>
    <row r="1365" spans="1:1" x14ac:dyDescent="0.25">
      <c r="A1365"/>
    </row>
    <row r="1366" spans="1:1" x14ac:dyDescent="0.25">
      <c r="A1366"/>
    </row>
    <row r="1367" spans="1:1" x14ac:dyDescent="0.25">
      <c r="A1367"/>
    </row>
    <row r="1368" spans="1:1" x14ac:dyDescent="0.25">
      <c r="A1368"/>
    </row>
    <row r="1369" spans="1:1" x14ac:dyDescent="0.25">
      <c r="A1369"/>
    </row>
    <row r="1370" spans="1:1" x14ac:dyDescent="0.25">
      <c r="A1370"/>
    </row>
    <row r="1371" spans="1:1" x14ac:dyDescent="0.25">
      <c r="A1371"/>
    </row>
    <row r="1372" spans="1:1" x14ac:dyDescent="0.25">
      <c r="A1372"/>
    </row>
    <row r="1373" spans="1:1" x14ac:dyDescent="0.25">
      <c r="A1373"/>
    </row>
    <row r="1374" spans="1:1" x14ac:dyDescent="0.25">
      <c r="A1374"/>
    </row>
    <row r="1375" spans="1:1" x14ac:dyDescent="0.25">
      <c r="A1375"/>
    </row>
    <row r="1376" spans="1:1" x14ac:dyDescent="0.25">
      <c r="A1376"/>
    </row>
    <row r="1377" spans="1:1" x14ac:dyDescent="0.25">
      <c r="A1377"/>
    </row>
    <row r="1378" spans="1:1" x14ac:dyDescent="0.25">
      <c r="A1378"/>
    </row>
    <row r="1379" spans="1:1" x14ac:dyDescent="0.25">
      <c r="A1379"/>
    </row>
    <row r="1380" spans="1:1" x14ac:dyDescent="0.25">
      <c r="A1380"/>
    </row>
    <row r="1381" spans="1:1" x14ac:dyDescent="0.25">
      <c r="A1381"/>
    </row>
    <row r="1382" spans="1:1" x14ac:dyDescent="0.25">
      <c r="A1382"/>
    </row>
    <row r="1383" spans="1:1" x14ac:dyDescent="0.25">
      <c r="A1383"/>
    </row>
    <row r="1384" spans="1:1" x14ac:dyDescent="0.25">
      <c r="A1384"/>
    </row>
    <row r="1385" spans="1:1" x14ac:dyDescent="0.25">
      <c r="A1385"/>
    </row>
    <row r="1386" spans="1:1" x14ac:dyDescent="0.25">
      <c r="A1386"/>
    </row>
    <row r="1387" spans="1:1" x14ac:dyDescent="0.25">
      <c r="A1387"/>
    </row>
    <row r="1388" spans="1:1" x14ac:dyDescent="0.25">
      <c r="A1388"/>
    </row>
    <row r="1389" spans="1:1" x14ac:dyDescent="0.25">
      <c r="A1389"/>
    </row>
    <row r="1390" spans="1:1" x14ac:dyDescent="0.25">
      <c r="A1390"/>
    </row>
    <row r="1391" spans="1:1" x14ac:dyDescent="0.25">
      <c r="A1391"/>
    </row>
    <row r="1392" spans="1:1" x14ac:dyDescent="0.25">
      <c r="A1392"/>
    </row>
    <row r="1393" spans="1:1" x14ac:dyDescent="0.25">
      <c r="A1393"/>
    </row>
    <row r="1394" spans="1:1" x14ac:dyDescent="0.25">
      <c r="A1394"/>
    </row>
    <row r="1395" spans="1:1" x14ac:dyDescent="0.25">
      <c r="A1395"/>
    </row>
    <row r="1396" spans="1:1" x14ac:dyDescent="0.25">
      <c r="A1396"/>
    </row>
    <row r="1397" spans="1:1" x14ac:dyDescent="0.25">
      <c r="A1397"/>
    </row>
    <row r="1398" spans="1:1" x14ac:dyDescent="0.25">
      <c r="A1398"/>
    </row>
    <row r="1399" spans="1:1" x14ac:dyDescent="0.25">
      <c r="A1399"/>
    </row>
    <row r="1400" spans="1:1" x14ac:dyDescent="0.25">
      <c r="A1400"/>
    </row>
    <row r="1401" spans="1:1" x14ac:dyDescent="0.25">
      <c r="A1401"/>
    </row>
    <row r="1402" spans="1:1" x14ac:dyDescent="0.25">
      <c r="A1402"/>
    </row>
    <row r="1403" spans="1:1" x14ac:dyDescent="0.25">
      <c r="A1403"/>
    </row>
    <row r="1404" spans="1:1" x14ac:dyDescent="0.25">
      <c r="A1404"/>
    </row>
    <row r="1405" spans="1:1" x14ac:dyDescent="0.25">
      <c r="A1405"/>
    </row>
    <row r="1406" spans="1:1" x14ac:dyDescent="0.25">
      <c r="A1406"/>
    </row>
    <row r="1407" spans="1:1" x14ac:dyDescent="0.25">
      <c r="A1407"/>
    </row>
    <row r="1408" spans="1:1" x14ac:dyDescent="0.25">
      <c r="A1408"/>
    </row>
    <row r="1409" spans="1:1" x14ac:dyDescent="0.25">
      <c r="A1409"/>
    </row>
    <row r="1410" spans="1:1" x14ac:dyDescent="0.25">
      <c r="A1410"/>
    </row>
    <row r="1411" spans="1:1" x14ac:dyDescent="0.25">
      <c r="A1411"/>
    </row>
    <row r="1412" spans="1:1" x14ac:dyDescent="0.25">
      <c r="A1412"/>
    </row>
    <row r="1413" spans="1:1" x14ac:dyDescent="0.25">
      <c r="A1413"/>
    </row>
    <row r="1414" spans="1:1" x14ac:dyDescent="0.25">
      <c r="A1414"/>
    </row>
    <row r="1415" spans="1:1" x14ac:dyDescent="0.25">
      <c r="A1415"/>
    </row>
    <row r="1416" spans="1:1" x14ac:dyDescent="0.25">
      <c r="A1416"/>
    </row>
    <row r="1417" spans="1:1" x14ac:dyDescent="0.25">
      <c r="A1417"/>
    </row>
    <row r="1418" spans="1:1" x14ac:dyDescent="0.25">
      <c r="A1418"/>
    </row>
    <row r="1419" spans="1:1" x14ac:dyDescent="0.25">
      <c r="A1419"/>
    </row>
    <row r="1420" spans="1:1" x14ac:dyDescent="0.25">
      <c r="A1420"/>
    </row>
    <row r="1421" spans="1:1" x14ac:dyDescent="0.25">
      <c r="A1421"/>
    </row>
    <row r="1422" spans="1:1" x14ac:dyDescent="0.25">
      <c r="A1422"/>
    </row>
    <row r="1423" spans="1:1" x14ac:dyDescent="0.25">
      <c r="A1423"/>
    </row>
    <row r="1424" spans="1:1" x14ac:dyDescent="0.25">
      <c r="A1424"/>
    </row>
    <row r="1425" spans="1:1" x14ac:dyDescent="0.25">
      <c r="A1425"/>
    </row>
    <row r="1426" spans="1:1" x14ac:dyDescent="0.25">
      <c r="A1426"/>
    </row>
    <row r="1427" spans="1:1" x14ac:dyDescent="0.25">
      <c r="A1427"/>
    </row>
    <row r="1428" spans="1:1" x14ac:dyDescent="0.25">
      <c r="A1428"/>
    </row>
    <row r="1429" spans="1:1" x14ac:dyDescent="0.25">
      <c r="A1429"/>
    </row>
    <row r="1430" spans="1:1" x14ac:dyDescent="0.25">
      <c r="A1430"/>
    </row>
    <row r="1431" spans="1:1" x14ac:dyDescent="0.25">
      <c r="A1431"/>
    </row>
    <row r="1432" spans="1:1" x14ac:dyDescent="0.25">
      <c r="A1432"/>
    </row>
    <row r="1433" spans="1:1" x14ac:dyDescent="0.25">
      <c r="A1433"/>
    </row>
    <row r="1434" spans="1:1" x14ac:dyDescent="0.25">
      <c r="A1434"/>
    </row>
    <row r="1435" spans="1:1" x14ac:dyDescent="0.25">
      <c r="A1435"/>
    </row>
    <row r="1436" spans="1:1" x14ac:dyDescent="0.25">
      <c r="A1436"/>
    </row>
    <row r="1437" spans="1:1" x14ac:dyDescent="0.25">
      <c r="A1437"/>
    </row>
    <row r="1438" spans="1:1" x14ac:dyDescent="0.25">
      <c r="A1438"/>
    </row>
    <row r="1439" spans="1:1" x14ac:dyDescent="0.25">
      <c r="A1439"/>
    </row>
    <row r="1440" spans="1:1" x14ac:dyDescent="0.25">
      <c r="A1440"/>
    </row>
    <row r="1441" spans="1:1" x14ac:dyDescent="0.25">
      <c r="A1441"/>
    </row>
    <row r="1442" spans="1:1" x14ac:dyDescent="0.25">
      <c r="A1442"/>
    </row>
    <row r="1443" spans="1:1" x14ac:dyDescent="0.25">
      <c r="A1443"/>
    </row>
    <row r="1444" spans="1:1" x14ac:dyDescent="0.25">
      <c r="A1444"/>
    </row>
    <row r="1445" spans="1:1" x14ac:dyDescent="0.25">
      <c r="A1445"/>
    </row>
    <row r="1446" spans="1:1" x14ac:dyDescent="0.25">
      <c r="A1446"/>
    </row>
    <row r="1447" spans="1:1" x14ac:dyDescent="0.25">
      <c r="A1447"/>
    </row>
    <row r="1448" spans="1:1" x14ac:dyDescent="0.25">
      <c r="A1448"/>
    </row>
    <row r="1449" spans="1:1" x14ac:dyDescent="0.25">
      <c r="A1449"/>
    </row>
    <row r="1450" spans="1:1" x14ac:dyDescent="0.25">
      <c r="A1450"/>
    </row>
    <row r="1451" spans="1:1" x14ac:dyDescent="0.25">
      <c r="A1451"/>
    </row>
    <row r="1452" spans="1:1" x14ac:dyDescent="0.25">
      <c r="A1452"/>
    </row>
    <row r="1453" spans="1:1" x14ac:dyDescent="0.25">
      <c r="A1453"/>
    </row>
    <row r="1454" spans="1:1" x14ac:dyDescent="0.25">
      <c r="A1454"/>
    </row>
    <row r="1455" spans="1:1" x14ac:dyDescent="0.25">
      <c r="A1455"/>
    </row>
    <row r="1456" spans="1:1" x14ac:dyDescent="0.25">
      <c r="A1456"/>
    </row>
    <row r="1457" spans="1:1" x14ac:dyDescent="0.25">
      <c r="A1457"/>
    </row>
    <row r="1458" spans="1:1" x14ac:dyDescent="0.25">
      <c r="A1458"/>
    </row>
    <row r="1459" spans="1:1" x14ac:dyDescent="0.25">
      <c r="A1459"/>
    </row>
    <row r="1460" spans="1:1" x14ac:dyDescent="0.25">
      <c r="A1460"/>
    </row>
    <row r="1461" spans="1:1" x14ac:dyDescent="0.25">
      <c r="A1461"/>
    </row>
    <row r="1462" spans="1:1" x14ac:dyDescent="0.25">
      <c r="A1462"/>
    </row>
    <row r="1463" spans="1:1" x14ac:dyDescent="0.25">
      <c r="A1463"/>
    </row>
    <row r="1464" spans="1:1" x14ac:dyDescent="0.25">
      <c r="A1464"/>
    </row>
    <row r="1465" spans="1:1" x14ac:dyDescent="0.25">
      <c r="A1465"/>
    </row>
    <row r="1466" spans="1:1" x14ac:dyDescent="0.25">
      <c r="A1466"/>
    </row>
    <row r="1467" spans="1:1" x14ac:dyDescent="0.25">
      <c r="A1467"/>
    </row>
    <row r="1468" spans="1:1" x14ac:dyDescent="0.25">
      <c r="A1468"/>
    </row>
    <row r="1469" spans="1:1" x14ac:dyDescent="0.25">
      <c r="A1469"/>
    </row>
    <row r="1470" spans="1:1" x14ac:dyDescent="0.25">
      <c r="A1470"/>
    </row>
    <row r="1471" spans="1:1" x14ac:dyDescent="0.25">
      <c r="A1471"/>
    </row>
    <row r="1472" spans="1:1" x14ac:dyDescent="0.25">
      <c r="A1472"/>
    </row>
    <row r="1473" spans="1:1" x14ac:dyDescent="0.25">
      <c r="A1473"/>
    </row>
    <row r="1474" spans="1:1" x14ac:dyDescent="0.25">
      <c r="A1474"/>
    </row>
    <row r="1475" spans="1:1" x14ac:dyDescent="0.25">
      <c r="A1475"/>
    </row>
    <row r="1476" spans="1:1" x14ac:dyDescent="0.25">
      <c r="A1476"/>
    </row>
    <row r="1477" spans="1:1" x14ac:dyDescent="0.25">
      <c r="A1477"/>
    </row>
    <row r="1478" spans="1:1" x14ac:dyDescent="0.25">
      <c r="A1478"/>
    </row>
    <row r="1479" spans="1:1" x14ac:dyDescent="0.25">
      <c r="A1479"/>
    </row>
    <row r="1480" spans="1:1" x14ac:dyDescent="0.25">
      <c r="A1480"/>
    </row>
    <row r="1481" spans="1:1" x14ac:dyDescent="0.25">
      <c r="A1481"/>
    </row>
    <row r="1482" spans="1:1" x14ac:dyDescent="0.25">
      <c r="A1482"/>
    </row>
    <row r="1483" spans="1:1" x14ac:dyDescent="0.25">
      <c r="A1483"/>
    </row>
    <row r="1484" spans="1:1" x14ac:dyDescent="0.25">
      <c r="A1484"/>
    </row>
    <row r="1485" spans="1:1" x14ac:dyDescent="0.25">
      <c r="A1485"/>
    </row>
    <row r="1486" spans="1:1" x14ac:dyDescent="0.25">
      <c r="A1486"/>
    </row>
    <row r="1487" spans="1:1" x14ac:dyDescent="0.25">
      <c r="A1487"/>
    </row>
    <row r="1488" spans="1:1" x14ac:dyDescent="0.25">
      <c r="A1488"/>
    </row>
    <row r="1489" spans="1:1" x14ac:dyDescent="0.25">
      <c r="A1489"/>
    </row>
    <row r="1490" spans="1:1" x14ac:dyDescent="0.25">
      <c r="A1490"/>
    </row>
    <row r="1491" spans="1:1" x14ac:dyDescent="0.25">
      <c r="A1491"/>
    </row>
    <row r="1492" spans="1:1" x14ac:dyDescent="0.25">
      <c r="A1492"/>
    </row>
    <row r="1493" spans="1:1" x14ac:dyDescent="0.25">
      <c r="A1493"/>
    </row>
    <row r="1494" spans="1:1" x14ac:dyDescent="0.25">
      <c r="A1494"/>
    </row>
    <row r="1495" spans="1:1" x14ac:dyDescent="0.25">
      <c r="A1495"/>
    </row>
    <row r="1496" spans="1:1" x14ac:dyDescent="0.25">
      <c r="A1496"/>
    </row>
    <row r="1497" spans="1:1" x14ac:dyDescent="0.25">
      <c r="A1497"/>
    </row>
    <row r="1498" spans="1:1" x14ac:dyDescent="0.25">
      <c r="A1498"/>
    </row>
    <row r="1499" spans="1:1" x14ac:dyDescent="0.25">
      <c r="A1499"/>
    </row>
    <row r="1500" spans="1:1" x14ac:dyDescent="0.25">
      <c r="A1500"/>
    </row>
    <row r="1501" spans="1:1" x14ac:dyDescent="0.25">
      <c r="A1501"/>
    </row>
    <row r="1502" spans="1:1" x14ac:dyDescent="0.25">
      <c r="A1502"/>
    </row>
    <row r="1503" spans="1:1" x14ac:dyDescent="0.25">
      <c r="A1503"/>
    </row>
    <row r="1504" spans="1:1" x14ac:dyDescent="0.25">
      <c r="A1504"/>
    </row>
    <row r="1505" spans="1:1" x14ac:dyDescent="0.25">
      <c r="A1505"/>
    </row>
    <row r="1506" spans="1:1" x14ac:dyDescent="0.25">
      <c r="A1506"/>
    </row>
    <row r="1507" spans="1:1" x14ac:dyDescent="0.25">
      <c r="A1507"/>
    </row>
    <row r="1508" spans="1:1" x14ac:dyDescent="0.25">
      <c r="A1508"/>
    </row>
    <row r="1509" spans="1:1" x14ac:dyDescent="0.25">
      <c r="A1509"/>
    </row>
    <row r="1510" spans="1:1" x14ac:dyDescent="0.25">
      <c r="A1510"/>
    </row>
    <row r="1511" spans="1:1" x14ac:dyDescent="0.25">
      <c r="A1511"/>
    </row>
  </sheetData>
  <sortState xmlns:xlrd2="http://schemas.microsoft.com/office/spreadsheetml/2017/richdata2" ref="B2:E277">
    <sortCondition ref="B2:B277"/>
  </sortState>
  <pageMargins left="0.511811024" right="0.511811024" top="0.78740157499999996" bottom="0.78740157499999996" header="0.31496062000000002" footer="0.31496062000000002"/>
  <pageSetup paperSize="9" scale="53" fitToHeight="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3" filterMode="1">
    <pageSetUpPr fitToPage="1"/>
  </sheetPr>
  <dimension ref="A1:J96"/>
  <sheetViews>
    <sheetView zoomScale="80" zoomScaleNormal="80" workbookViewId="0">
      <pane ySplit="1" topLeftCell="A2" activePane="bottomLeft" state="frozen"/>
      <selection pane="bottomLeft" activeCell="J1" sqref="J1:J1048576"/>
    </sheetView>
  </sheetViews>
  <sheetFormatPr baseColWidth="10" defaultColWidth="9.140625" defaultRowHeight="15" x14ac:dyDescent="0.25"/>
  <cols>
    <col min="1" max="1" width="8.140625" style="58" bestFit="1" customWidth="1"/>
    <col min="2" max="2" width="47.85546875" style="59" bestFit="1" customWidth="1"/>
    <col min="3" max="3" width="44.85546875" style="59" bestFit="1" customWidth="1"/>
    <col min="4" max="4" width="9.5703125" style="58" hidden="1" customWidth="1"/>
    <col min="5" max="5" width="11" style="59" bestFit="1" customWidth="1"/>
    <col min="6" max="6" width="1.85546875" style="53" hidden="1" customWidth="1"/>
    <col min="7" max="7" width="4.5703125" style="58" bestFit="1" customWidth="1"/>
    <col min="8" max="8" width="33.28515625" style="59" bestFit="1" customWidth="1"/>
    <col min="9" max="9" width="6.5703125" style="58" bestFit="1" customWidth="1"/>
    <col min="10" max="10" width="37.28515625" style="59" bestFit="1" customWidth="1"/>
  </cols>
  <sheetData>
    <row r="1" spans="1:10" s="61" customFormat="1" ht="30.75" thickBot="1" x14ac:dyDescent="0.3">
      <c r="A1" s="79" t="s">
        <v>25</v>
      </c>
      <c r="B1" s="80" t="s">
        <v>26</v>
      </c>
      <c r="C1" s="81" t="s">
        <v>27</v>
      </c>
      <c r="D1" s="82" t="s">
        <v>102</v>
      </c>
      <c r="E1" s="83" t="s">
        <v>104</v>
      </c>
      <c r="F1" s="84" t="s">
        <v>105</v>
      </c>
      <c r="G1" s="79" t="s">
        <v>5</v>
      </c>
      <c r="H1" s="85" t="s">
        <v>103</v>
      </c>
      <c r="I1" s="79" t="s">
        <v>107</v>
      </c>
      <c r="J1" s="82" t="s">
        <v>108</v>
      </c>
    </row>
    <row r="2" spans="1:10" ht="20.100000000000001" hidden="1" customHeight="1" x14ac:dyDescent="0.25">
      <c r="A2" s="60">
        <v>1001</v>
      </c>
      <c r="B2" s="115" t="s">
        <v>287</v>
      </c>
      <c r="C2" s="115" t="s">
        <v>331</v>
      </c>
      <c r="D2" s="115"/>
      <c r="E2" s="115" t="s">
        <v>106</v>
      </c>
      <c r="F2" s="73"/>
      <c r="G2" s="118" t="s">
        <v>5</v>
      </c>
      <c r="H2" s="115" t="s">
        <v>267</v>
      </c>
      <c r="I2" s="115">
        <v>28232</v>
      </c>
      <c r="J2" s="115" t="s">
        <v>287</v>
      </c>
    </row>
    <row r="3" spans="1:10" ht="20.100000000000001" hidden="1" customHeight="1" x14ac:dyDescent="0.25">
      <c r="A3" s="56">
        <v>1002</v>
      </c>
      <c r="B3" s="76" t="s">
        <v>288</v>
      </c>
      <c r="C3" s="76" t="s">
        <v>332</v>
      </c>
      <c r="D3" s="76"/>
      <c r="E3" s="76" t="s">
        <v>106</v>
      </c>
      <c r="F3" s="74"/>
      <c r="G3" s="116" t="s">
        <v>5</v>
      </c>
      <c r="H3" s="76" t="s">
        <v>397</v>
      </c>
      <c r="I3" s="76">
        <v>28028</v>
      </c>
      <c r="J3" s="76" t="s">
        <v>288</v>
      </c>
    </row>
    <row r="4" spans="1:10" ht="20.100000000000001" hidden="1" customHeight="1" x14ac:dyDescent="0.25">
      <c r="A4" s="56">
        <v>1003</v>
      </c>
      <c r="B4" s="76" t="s">
        <v>289</v>
      </c>
      <c r="C4" s="76" t="s">
        <v>333</v>
      </c>
      <c r="D4" s="76"/>
      <c r="E4" s="76" t="s">
        <v>106</v>
      </c>
      <c r="F4" s="74"/>
      <c r="G4" s="116" t="s">
        <v>5</v>
      </c>
      <c r="H4" s="76" t="s">
        <v>398</v>
      </c>
      <c r="I4" s="76">
        <v>28011</v>
      </c>
      <c r="J4" s="76" t="s">
        <v>374</v>
      </c>
    </row>
    <row r="5" spans="1:10" ht="20.100000000000001" hidden="1" customHeight="1" x14ac:dyDescent="0.25">
      <c r="A5" s="56">
        <v>1004</v>
      </c>
      <c r="B5" s="76" t="s">
        <v>290</v>
      </c>
      <c r="C5" s="76" t="s">
        <v>334</v>
      </c>
      <c r="D5" s="76"/>
      <c r="E5" s="76" t="s">
        <v>106</v>
      </c>
      <c r="F5" s="74"/>
      <c r="G5" s="116" t="s">
        <v>5</v>
      </c>
      <c r="H5" s="76" t="s">
        <v>399</v>
      </c>
      <c r="I5" s="76">
        <v>28003</v>
      </c>
      <c r="J5" s="76" t="s">
        <v>290</v>
      </c>
    </row>
    <row r="6" spans="1:10" ht="20.100000000000001" hidden="1" customHeight="1" x14ac:dyDescent="0.25">
      <c r="A6" s="60">
        <v>1005</v>
      </c>
      <c r="B6" s="76" t="s">
        <v>291</v>
      </c>
      <c r="C6" s="76" t="s">
        <v>335</v>
      </c>
      <c r="D6" s="76"/>
      <c r="E6" s="76" t="s">
        <v>106</v>
      </c>
      <c r="F6" s="117"/>
      <c r="G6" s="116" t="s">
        <v>5</v>
      </c>
      <c r="H6" s="76" t="s">
        <v>400</v>
      </c>
      <c r="I6" s="76">
        <v>28043</v>
      </c>
      <c r="J6" s="76" t="s">
        <v>291</v>
      </c>
    </row>
    <row r="7" spans="1:10" ht="20.100000000000001" hidden="1" customHeight="1" x14ac:dyDescent="0.25">
      <c r="A7" s="60">
        <v>1006</v>
      </c>
      <c r="B7" s="76" t="s">
        <v>292</v>
      </c>
      <c r="C7" s="76" t="s">
        <v>336</v>
      </c>
      <c r="D7" s="76"/>
      <c r="E7" s="76" t="s">
        <v>106</v>
      </c>
      <c r="F7" s="117"/>
      <c r="G7" s="116" t="s">
        <v>5</v>
      </c>
      <c r="H7" s="76" t="s">
        <v>269</v>
      </c>
      <c r="I7" s="76">
        <v>28032</v>
      </c>
      <c r="J7" s="76" t="s">
        <v>292</v>
      </c>
    </row>
    <row r="8" spans="1:10" ht="20.100000000000001" hidden="1" customHeight="1" x14ac:dyDescent="0.25">
      <c r="A8" s="56">
        <v>1007</v>
      </c>
      <c r="B8" s="76" t="s">
        <v>293</v>
      </c>
      <c r="C8" s="76" t="s">
        <v>337</v>
      </c>
      <c r="D8" s="116"/>
      <c r="E8" s="76" t="s">
        <v>106</v>
      </c>
      <c r="F8" s="117"/>
      <c r="G8" s="116" t="s">
        <v>5</v>
      </c>
      <c r="H8" s="76" t="s">
        <v>265</v>
      </c>
      <c r="I8" s="76">
        <v>28051</v>
      </c>
      <c r="J8" s="76" t="s">
        <v>293</v>
      </c>
    </row>
    <row r="9" spans="1:10" ht="20.100000000000001" hidden="1" customHeight="1" x14ac:dyDescent="0.25">
      <c r="A9" s="56">
        <v>1008</v>
      </c>
      <c r="B9" s="76" t="s">
        <v>294</v>
      </c>
      <c r="C9" s="76" t="s">
        <v>338</v>
      </c>
      <c r="D9" s="116"/>
      <c r="E9" s="76" t="s">
        <v>106</v>
      </c>
      <c r="F9" s="117"/>
      <c r="G9" s="116" t="s">
        <v>5</v>
      </c>
      <c r="H9" s="76" t="s">
        <v>263</v>
      </c>
      <c r="I9" s="76">
        <v>28022</v>
      </c>
      <c r="J9" s="76" t="s">
        <v>375</v>
      </c>
    </row>
    <row r="10" spans="1:10" ht="20.100000000000001" hidden="1" customHeight="1" x14ac:dyDescent="0.25">
      <c r="A10" s="56">
        <v>1009</v>
      </c>
      <c r="B10" s="76" t="s">
        <v>862</v>
      </c>
      <c r="C10" s="76" t="s">
        <v>863</v>
      </c>
      <c r="D10" s="116"/>
      <c r="E10" s="76" t="s">
        <v>106</v>
      </c>
      <c r="F10" s="117"/>
      <c r="G10" s="116" t="s">
        <v>5</v>
      </c>
      <c r="H10" s="76" t="s">
        <v>864</v>
      </c>
      <c r="I10" s="76">
        <v>28108</v>
      </c>
      <c r="J10" s="76" t="s">
        <v>862</v>
      </c>
    </row>
    <row r="11" spans="1:10" ht="20.100000000000001" hidden="1" customHeight="1" x14ac:dyDescent="0.25">
      <c r="A11" s="60">
        <v>1010</v>
      </c>
      <c r="B11" s="76" t="s">
        <v>295</v>
      </c>
      <c r="C11" s="76" t="s">
        <v>339</v>
      </c>
      <c r="D11" s="116"/>
      <c r="E11" s="76" t="s">
        <v>106</v>
      </c>
      <c r="F11" s="117"/>
      <c r="G11" s="116" t="s">
        <v>5</v>
      </c>
      <c r="H11" s="76" t="s">
        <v>401</v>
      </c>
      <c r="I11" s="76">
        <v>28042</v>
      </c>
      <c r="J11" s="76" t="s">
        <v>376</v>
      </c>
    </row>
    <row r="12" spans="1:10" ht="20.100000000000001" hidden="1" customHeight="1" x14ac:dyDescent="0.25">
      <c r="A12" s="60">
        <v>1011</v>
      </c>
      <c r="B12" s="76" t="s">
        <v>296</v>
      </c>
      <c r="C12" s="76" t="s">
        <v>340</v>
      </c>
      <c r="D12" s="116"/>
      <c r="E12" s="76" t="s">
        <v>106</v>
      </c>
      <c r="F12" s="117"/>
      <c r="G12" s="116" t="s">
        <v>5</v>
      </c>
      <c r="H12" s="76" t="s">
        <v>271</v>
      </c>
      <c r="I12" s="76">
        <v>28045</v>
      </c>
      <c r="J12" s="76" t="s">
        <v>377</v>
      </c>
    </row>
    <row r="13" spans="1:10" ht="20.100000000000001" hidden="1" customHeight="1" x14ac:dyDescent="0.25">
      <c r="A13" s="56">
        <v>1012</v>
      </c>
      <c r="B13" s="76" t="s">
        <v>297</v>
      </c>
      <c r="C13" s="76" t="s">
        <v>341</v>
      </c>
      <c r="D13" s="116"/>
      <c r="E13" s="76" t="s">
        <v>106</v>
      </c>
      <c r="F13" s="117"/>
      <c r="G13" s="116" t="s">
        <v>5</v>
      </c>
      <c r="H13" s="76" t="s">
        <v>267</v>
      </c>
      <c r="I13" s="76">
        <v>28232</v>
      </c>
      <c r="J13" s="76" t="s">
        <v>378</v>
      </c>
    </row>
    <row r="14" spans="1:10" ht="20.100000000000001" hidden="1" customHeight="1" x14ac:dyDescent="0.25">
      <c r="A14" s="56">
        <v>1013</v>
      </c>
      <c r="B14" s="76" t="s">
        <v>298</v>
      </c>
      <c r="C14" s="76" t="s">
        <v>342</v>
      </c>
      <c r="D14" s="116"/>
      <c r="E14" s="76" t="s">
        <v>106</v>
      </c>
      <c r="F14" s="117"/>
      <c r="G14" s="116" t="s">
        <v>5</v>
      </c>
      <c r="H14" s="76" t="s">
        <v>267</v>
      </c>
      <c r="I14" s="76">
        <v>28232</v>
      </c>
      <c r="J14" s="76" t="s">
        <v>379</v>
      </c>
    </row>
    <row r="15" spans="1:10" ht="20.100000000000001" hidden="1" customHeight="1" x14ac:dyDescent="0.25">
      <c r="A15" s="56">
        <v>1014</v>
      </c>
      <c r="B15" s="76" t="s">
        <v>299</v>
      </c>
      <c r="C15" s="76" t="s">
        <v>343</v>
      </c>
      <c r="D15" s="116"/>
      <c r="E15" s="76" t="s">
        <v>106</v>
      </c>
      <c r="F15" s="117"/>
      <c r="G15" s="116" t="s">
        <v>5</v>
      </c>
      <c r="H15" s="76" t="s">
        <v>402</v>
      </c>
      <c r="I15" s="76">
        <v>28814</v>
      </c>
      <c r="J15" s="76" t="s">
        <v>380</v>
      </c>
    </row>
    <row r="16" spans="1:10" ht="20.100000000000001" hidden="1" customHeight="1" x14ac:dyDescent="0.25">
      <c r="A16" s="60">
        <v>1015</v>
      </c>
      <c r="B16" s="76" t="s">
        <v>300</v>
      </c>
      <c r="C16" s="76" t="s">
        <v>344</v>
      </c>
      <c r="D16" s="116"/>
      <c r="E16" s="76" t="s">
        <v>106</v>
      </c>
      <c r="F16" s="117"/>
      <c r="G16" s="116" t="s">
        <v>5</v>
      </c>
      <c r="H16" s="76" t="s">
        <v>263</v>
      </c>
      <c r="I16" s="76">
        <v>28022</v>
      </c>
      <c r="J16" s="76" t="s">
        <v>381</v>
      </c>
    </row>
    <row r="17" spans="1:10" ht="20.100000000000001" hidden="1" customHeight="1" x14ac:dyDescent="0.25">
      <c r="A17" s="60">
        <v>1016</v>
      </c>
      <c r="B17" s="76" t="s">
        <v>301</v>
      </c>
      <c r="C17" s="76" t="s">
        <v>345</v>
      </c>
      <c r="D17" s="116"/>
      <c r="E17" s="76" t="s">
        <v>106</v>
      </c>
      <c r="F17" s="117"/>
      <c r="G17" s="116" t="s">
        <v>5</v>
      </c>
      <c r="H17" s="76" t="s">
        <v>403</v>
      </c>
      <c r="I17" s="76">
        <v>28706</v>
      </c>
      <c r="J17" s="76" t="s">
        <v>382</v>
      </c>
    </row>
    <row r="18" spans="1:10" ht="20.100000000000001" hidden="1" customHeight="1" x14ac:dyDescent="0.25">
      <c r="A18" s="56">
        <v>1017</v>
      </c>
      <c r="B18" s="76" t="s">
        <v>302</v>
      </c>
      <c r="C18" s="76" t="s">
        <v>346</v>
      </c>
      <c r="D18" s="116"/>
      <c r="E18" s="76" t="s">
        <v>106</v>
      </c>
      <c r="F18" s="117"/>
      <c r="G18" s="116" t="s">
        <v>5</v>
      </c>
      <c r="H18" s="76" t="s">
        <v>266</v>
      </c>
      <c r="I18" s="76">
        <v>28032</v>
      </c>
      <c r="J18" s="76" t="s">
        <v>383</v>
      </c>
    </row>
    <row r="19" spans="1:10" ht="20.100000000000001" customHeight="1" x14ac:dyDescent="0.25">
      <c r="A19" s="56">
        <v>1018</v>
      </c>
      <c r="B19" s="76" t="s">
        <v>303</v>
      </c>
      <c r="C19" s="76" t="s">
        <v>347</v>
      </c>
      <c r="D19" s="116"/>
      <c r="E19" s="76" t="s">
        <v>106</v>
      </c>
      <c r="F19" s="117"/>
      <c r="G19" s="116" t="s">
        <v>5</v>
      </c>
      <c r="H19" s="76" t="s">
        <v>266</v>
      </c>
      <c r="I19" s="76">
        <v>28032</v>
      </c>
      <c r="J19" s="76" t="s">
        <v>384</v>
      </c>
    </row>
    <row r="20" spans="1:10" ht="20.100000000000001" hidden="1" customHeight="1" x14ac:dyDescent="0.25">
      <c r="A20" s="56">
        <v>1019</v>
      </c>
      <c r="B20" s="76" t="s">
        <v>304</v>
      </c>
      <c r="C20" s="76" t="s">
        <v>348</v>
      </c>
      <c r="D20" s="116"/>
      <c r="E20" s="76" t="s">
        <v>106</v>
      </c>
      <c r="F20" s="117"/>
      <c r="G20" s="116" t="s">
        <v>5</v>
      </c>
      <c r="H20" s="76" t="s">
        <v>269</v>
      </c>
      <c r="I20" s="76">
        <v>28032</v>
      </c>
      <c r="J20" s="76" t="s">
        <v>385</v>
      </c>
    </row>
    <row r="21" spans="1:10" ht="20.100000000000001" hidden="1" customHeight="1" x14ac:dyDescent="0.25">
      <c r="A21" s="60">
        <v>1020</v>
      </c>
      <c r="B21" s="76" t="s">
        <v>305</v>
      </c>
      <c r="C21" s="76" t="s">
        <v>349</v>
      </c>
      <c r="D21" s="116"/>
      <c r="E21" s="76" t="s">
        <v>106</v>
      </c>
      <c r="F21" s="117"/>
      <c r="G21" s="116" t="s">
        <v>5</v>
      </c>
      <c r="H21" s="76" t="s">
        <v>270</v>
      </c>
      <c r="I21" s="76">
        <v>28703</v>
      </c>
      <c r="J21" s="76" t="s">
        <v>305</v>
      </c>
    </row>
    <row r="22" spans="1:10" ht="20.100000000000001" hidden="1" customHeight="1" x14ac:dyDescent="0.25">
      <c r="A22" s="60">
        <v>1021</v>
      </c>
      <c r="B22" s="76" t="s">
        <v>306</v>
      </c>
      <c r="C22" s="76" t="s">
        <v>350</v>
      </c>
      <c r="D22" s="116"/>
      <c r="E22" s="76" t="s">
        <v>106</v>
      </c>
      <c r="F22" s="117"/>
      <c r="G22" s="116" t="s">
        <v>5</v>
      </c>
      <c r="H22" s="76" t="s">
        <v>272</v>
      </c>
      <c r="I22" s="76">
        <v>28055</v>
      </c>
      <c r="J22" s="76" t="s">
        <v>386</v>
      </c>
    </row>
    <row r="23" spans="1:10" ht="20.100000000000001" hidden="1" customHeight="1" x14ac:dyDescent="0.25">
      <c r="A23" s="56">
        <v>1022</v>
      </c>
      <c r="B23" s="76" t="s">
        <v>307</v>
      </c>
      <c r="C23" s="76" t="s">
        <v>351</v>
      </c>
      <c r="D23" s="116"/>
      <c r="E23" s="76" t="s">
        <v>106</v>
      </c>
      <c r="F23" s="117"/>
      <c r="G23" s="116" t="s">
        <v>5</v>
      </c>
      <c r="H23" s="76" t="s">
        <v>400</v>
      </c>
      <c r="I23" s="76">
        <v>28043</v>
      </c>
      <c r="J23" s="76" t="s">
        <v>307</v>
      </c>
    </row>
    <row r="24" spans="1:10" ht="20.100000000000001" hidden="1" customHeight="1" x14ac:dyDescent="0.25">
      <c r="A24" s="56">
        <v>1023</v>
      </c>
      <c r="B24" s="76" t="s">
        <v>308</v>
      </c>
      <c r="C24" s="76" t="s">
        <v>352</v>
      </c>
      <c r="D24" s="116"/>
      <c r="E24" s="76" t="s">
        <v>106</v>
      </c>
      <c r="F24" s="117"/>
      <c r="G24" s="116" t="s">
        <v>5</v>
      </c>
      <c r="H24" s="76" t="s">
        <v>268</v>
      </c>
      <c r="I24" s="76">
        <v>28860</v>
      </c>
      <c r="J24" s="76" t="s">
        <v>387</v>
      </c>
    </row>
    <row r="25" spans="1:10" ht="20.100000000000001" hidden="1" customHeight="1" x14ac:dyDescent="0.25">
      <c r="A25" s="56">
        <v>1024</v>
      </c>
      <c r="B25" s="76" t="s">
        <v>309</v>
      </c>
      <c r="C25" s="76" t="s">
        <v>353</v>
      </c>
      <c r="D25" s="116"/>
      <c r="E25" s="76" t="s">
        <v>106</v>
      </c>
      <c r="F25" s="117"/>
      <c r="G25" s="116" t="s">
        <v>5</v>
      </c>
      <c r="H25" s="76" t="s">
        <v>404</v>
      </c>
      <c r="I25" s="76">
        <v>28002</v>
      </c>
      <c r="J25" s="76" t="s">
        <v>309</v>
      </c>
    </row>
    <row r="26" spans="1:10" ht="20.100000000000001" hidden="1" customHeight="1" x14ac:dyDescent="0.25">
      <c r="A26" s="60">
        <v>1025</v>
      </c>
      <c r="B26" s="76" t="s">
        <v>310</v>
      </c>
      <c r="C26" s="76" t="s">
        <v>354</v>
      </c>
      <c r="D26" s="116"/>
      <c r="E26" s="76" t="s">
        <v>106</v>
      </c>
      <c r="F26" s="117"/>
      <c r="G26" s="116" t="s">
        <v>5</v>
      </c>
      <c r="H26" s="76" t="s">
        <v>263</v>
      </c>
      <c r="I26" s="76">
        <v>28022</v>
      </c>
      <c r="J26" s="76" t="s">
        <v>310</v>
      </c>
    </row>
    <row r="27" spans="1:10" ht="20.100000000000001" hidden="1" customHeight="1" x14ac:dyDescent="0.25">
      <c r="A27" s="60">
        <v>1026</v>
      </c>
      <c r="B27" s="76" t="s">
        <v>412</v>
      </c>
      <c r="C27" s="76" t="s">
        <v>355</v>
      </c>
      <c r="D27" s="116"/>
      <c r="E27" s="76" t="s">
        <v>106</v>
      </c>
      <c r="F27" s="117"/>
      <c r="G27" s="116" t="s">
        <v>5</v>
      </c>
      <c r="H27" s="76" t="s">
        <v>264</v>
      </c>
      <c r="I27" s="76">
        <v>28109</v>
      </c>
      <c r="J27" s="76" t="s">
        <v>388</v>
      </c>
    </row>
    <row r="28" spans="1:10" ht="20.100000000000001" hidden="1" customHeight="1" x14ac:dyDescent="0.25">
      <c r="A28" s="56">
        <v>1027</v>
      </c>
      <c r="B28" s="76" t="s">
        <v>413</v>
      </c>
      <c r="C28" s="76" t="s">
        <v>355</v>
      </c>
      <c r="D28" s="116"/>
      <c r="E28" s="76" t="s">
        <v>106</v>
      </c>
      <c r="F28" s="117"/>
      <c r="G28" s="116" t="s">
        <v>5</v>
      </c>
      <c r="H28" s="76" t="s">
        <v>264</v>
      </c>
      <c r="I28" s="76">
        <v>28109</v>
      </c>
      <c r="J28" s="76" t="s">
        <v>389</v>
      </c>
    </row>
    <row r="29" spans="1:10" ht="20.100000000000001" hidden="1" customHeight="1" x14ac:dyDescent="0.25">
      <c r="A29" s="56">
        <v>1028</v>
      </c>
      <c r="B29" s="76" t="s">
        <v>311</v>
      </c>
      <c r="C29" s="76" t="s">
        <v>356</v>
      </c>
      <c r="D29" s="116"/>
      <c r="E29" s="76" t="s">
        <v>106</v>
      </c>
      <c r="F29" s="117"/>
      <c r="G29" s="116" t="s">
        <v>5</v>
      </c>
      <c r="H29" s="76" t="s">
        <v>263</v>
      </c>
      <c r="I29" s="76">
        <v>28022</v>
      </c>
      <c r="J29" s="76" t="s">
        <v>390</v>
      </c>
    </row>
    <row r="30" spans="1:10" ht="20.100000000000001" hidden="1" customHeight="1" x14ac:dyDescent="0.25">
      <c r="A30" s="56">
        <v>1029</v>
      </c>
      <c r="B30" s="76" t="s">
        <v>312</v>
      </c>
      <c r="C30" s="76" t="s">
        <v>357</v>
      </c>
      <c r="D30" s="116"/>
      <c r="E30" s="76" t="s">
        <v>106</v>
      </c>
      <c r="F30" s="117"/>
      <c r="G30" s="116" t="s">
        <v>5</v>
      </c>
      <c r="H30" s="76" t="s">
        <v>263</v>
      </c>
      <c r="I30" s="76">
        <v>28022</v>
      </c>
      <c r="J30" s="76" t="s">
        <v>312</v>
      </c>
    </row>
    <row r="31" spans="1:10" ht="20.100000000000001" hidden="1" customHeight="1" x14ac:dyDescent="0.25">
      <c r="A31" s="60">
        <v>1030</v>
      </c>
      <c r="B31" s="76" t="s">
        <v>313</v>
      </c>
      <c r="C31" s="76" t="s">
        <v>358</v>
      </c>
      <c r="D31" s="116"/>
      <c r="E31" s="76" t="s">
        <v>106</v>
      </c>
      <c r="F31" s="117"/>
      <c r="G31" s="116" t="s">
        <v>5</v>
      </c>
      <c r="H31" s="76" t="s">
        <v>260</v>
      </c>
      <c r="I31" s="76">
        <v>28031</v>
      </c>
      <c r="J31" s="76" t="s">
        <v>313</v>
      </c>
    </row>
    <row r="32" spans="1:10" ht="20.100000000000001" hidden="1" customHeight="1" x14ac:dyDescent="0.25">
      <c r="A32" s="60">
        <v>1031</v>
      </c>
      <c r="B32" s="76" t="s">
        <v>314</v>
      </c>
      <c r="C32" s="76" t="s">
        <v>359</v>
      </c>
      <c r="D32" s="116"/>
      <c r="E32" s="76" t="s">
        <v>106</v>
      </c>
      <c r="F32" s="117"/>
      <c r="G32" s="116" t="s">
        <v>5</v>
      </c>
      <c r="H32" s="76" t="s">
        <v>260</v>
      </c>
      <c r="I32" s="76">
        <v>28031</v>
      </c>
      <c r="J32" s="76" t="s">
        <v>314</v>
      </c>
    </row>
    <row r="33" spans="1:10" ht="20.100000000000001" hidden="1" customHeight="1" x14ac:dyDescent="0.25">
      <c r="A33" s="56">
        <v>1032</v>
      </c>
      <c r="B33" s="76" t="s">
        <v>315</v>
      </c>
      <c r="C33" s="76" t="s">
        <v>360</v>
      </c>
      <c r="D33" s="116"/>
      <c r="E33" s="76" t="s">
        <v>106</v>
      </c>
      <c r="F33" s="117"/>
      <c r="G33" s="116" t="s">
        <v>5</v>
      </c>
      <c r="H33" s="76" t="s">
        <v>273</v>
      </c>
      <c r="I33" s="76">
        <v>28022</v>
      </c>
      <c r="J33" s="76" t="s">
        <v>315</v>
      </c>
    </row>
    <row r="34" spans="1:10" ht="20.100000000000001" hidden="1" customHeight="1" x14ac:dyDescent="0.25">
      <c r="A34" s="56">
        <v>1033</v>
      </c>
      <c r="B34" s="76" t="s">
        <v>316</v>
      </c>
      <c r="C34" s="76" t="s">
        <v>361</v>
      </c>
      <c r="D34" s="116"/>
      <c r="E34" s="76" t="s">
        <v>106</v>
      </c>
      <c r="F34" s="117"/>
      <c r="G34" s="116" t="s">
        <v>5</v>
      </c>
      <c r="H34" s="76" t="s">
        <v>274</v>
      </c>
      <c r="I34" s="76">
        <v>28017</v>
      </c>
      <c r="J34" s="76" t="s">
        <v>391</v>
      </c>
    </row>
    <row r="35" spans="1:10" ht="20.100000000000001" hidden="1" customHeight="1" x14ac:dyDescent="0.25">
      <c r="A35" s="56">
        <v>1034</v>
      </c>
      <c r="B35" s="76" t="s">
        <v>317</v>
      </c>
      <c r="C35" s="76" t="s">
        <v>362</v>
      </c>
      <c r="D35" s="116"/>
      <c r="E35" s="76" t="s">
        <v>106</v>
      </c>
      <c r="F35" s="117"/>
      <c r="G35" s="116" t="s">
        <v>5</v>
      </c>
      <c r="H35" s="76" t="s">
        <v>404</v>
      </c>
      <c r="I35" s="76">
        <v>28002</v>
      </c>
      <c r="J35" s="76" t="s">
        <v>317</v>
      </c>
    </row>
    <row r="36" spans="1:10" ht="20.100000000000001" hidden="1" customHeight="1" x14ac:dyDescent="0.25">
      <c r="A36" s="60">
        <v>1035</v>
      </c>
      <c r="B36" s="76" t="s">
        <v>318</v>
      </c>
      <c r="C36" s="76" t="s">
        <v>363</v>
      </c>
      <c r="D36" s="116"/>
      <c r="E36" s="76" t="s">
        <v>106</v>
      </c>
      <c r="F36" s="117"/>
      <c r="G36" s="116" t="s">
        <v>5</v>
      </c>
      <c r="H36" s="76" t="s">
        <v>276</v>
      </c>
      <c r="I36" s="76">
        <v>28110</v>
      </c>
      <c r="J36" s="76" t="s">
        <v>318</v>
      </c>
    </row>
    <row r="37" spans="1:10" ht="20.100000000000001" hidden="1" customHeight="1" x14ac:dyDescent="0.25">
      <c r="A37" s="60">
        <v>1036</v>
      </c>
      <c r="B37" s="76" t="s">
        <v>319</v>
      </c>
      <c r="C37" s="76" t="s">
        <v>364</v>
      </c>
      <c r="D37" s="116"/>
      <c r="E37" s="76" t="s">
        <v>106</v>
      </c>
      <c r="F37" s="117"/>
      <c r="G37" s="116" t="s">
        <v>5</v>
      </c>
      <c r="H37" s="76" t="s">
        <v>262</v>
      </c>
      <c r="I37" s="76">
        <v>28043</v>
      </c>
      <c r="J37" s="76" t="s">
        <v>392</v>
      </c>
    </row>
    <row r="38" spans="1:10" ht="20.100000000000001" hidden="1" customHeight="1" x14ac:dyDescent="0.25">
      <c r="A38" s="56">
        <v>1037</v>
      </c>
      <c r="B38" s="76" t="s">
        <v>320</v>
      </c>
      <c r="C38" s="76" t="s">
        <v>320</v>
      </c>
      <c r="D38" s="116"/>
      <c r="E38" s="76" t="s">
        <v>106</v>
      </c>
      <c r="F38" s="117"/>
      <c r="G38" s="116" t="s">
        <v>5</v>
      </c>
      <c r="H38" s="76" t="s">
        <v>263</v>
      </c>
      <c r="I38" s="76">
        <v>28022</v>
      </c>
      <c r="J38" s="76" t="s">
        <v>320</v>
      </c>
    </row>
    <row r="39" spans="1:10" ht="20.100000000000001" hidden="1" customHeight="1" x14ac:dyDescent="0.25">
      <c r="A39" s="56">
        <v>1038</v>
      </c>
      <c r="B39" s="76" t="s">
        <v>321</v>
      </c>
      <c r="C39" s="76" t="s">
        <v>365</v>
      </c>
      <c r="D39" s="116"/>
      <c r="E39" s="76" t="s">
        <v>106</v>
      </c>
      <c r="F39" s="117"/>
      <c r="G39" s="116" t="s">
        <v>5</v>
      </c>
      <c r="H39" s="76" t="s">
        <v>275</v>
      </c>
      <c r="I39" s="76">
        <v>28005</v>
      </c>
      <c r="J39" s="76" t="s">
        <v>393</v>
      </c>
    </row>
    <row r="40" spans="1:10" ht="20.100000000000001" hidden="1" customHeight="1" x14ac:dyDescent="0.25">
      <c r="A40" s="56">
        <v>1039</v>
      </c>
      <c r="B40" s="76" t="s">
        <v>322</v>
      </c>
      <c r="C40" s="76" t="s">
        <v>366</v>
      </c>
      <c r="D40" s="116"/>
      <c r="E40" s="76" t="s">
        <v>106</v>
      </c>
      <c r="F40" s="117"/>
      <c r="G40" s="116" t="s">
        <v>5</v>
      </c>
      <c r="H40" s="76" t="s">
        <v>262</v>
      </c>
      <c r="I40" s="76">
        <v>28043</v>
      </c>
      <c r="J40" s="76" t="s">
        <v>394</v>
      </c>
    </row>
    <row r="41" spans="1:10" ht="20.100000000000001" hidden="1" customHeight="1" x14ac:dyDescent="0.25">
      <c r="A41" s="60">
        <v>1040</v>
      </c>
      <c r="B41" s="76" t="s">
        <v>323</v>
      </c>
      <c r="C41" s="76" t="s">
        <v>367</v>
      </c>
      <c r="D41" s="116"/>
      <c r="E41" s="76" t="s">
        <v>106</v>
      </c>
      <c r="F41" s="117"/>
      <c r="G41" s="116" t="s">
        <v>5</v>
      </c>
      <c r="H41" s="76" t="s">
        <v>274</v>
      </c>
      <c r="I41" s="76">
        <v>28017</v>
      </c>
      <c r="J41" s="76" t="s">
        <v>323</v>
      </c>
    </row>
    <row r="42" spans="1:10" ht="20.100000000000001" hidden="1" customHeight="1" x14ac:dyDescent="0.25">
      <c r="A42" s="60">
        <v>1041</v>
      </c>
      <c r="B42" s="76" t="s">
        <v>324</v>
      </c>
      <c r="C42" s="76" t="s">
        <v>368</v>
      </c>
      <c r="D42" s="116"/>
      <c r="E42" s="76" t="s">
        <v>106</v>
      </c>
      <c r="F42" s="117"/>
      <c r="G42" s="116" t="s">
        <v>5</v>
      </c>
      <c r="H42" s="76" t="s">
        <v>263</v>
      </c>
      <c r="I42" s="76">
        <v>28022</v>
      </c>
      <c r="J42" s="76" t="s">
        <v>324</v>
      </c>
    </row>
    <row r="43" spans="1:10" ht="20.100000000000001" hidden="1" customHeight="1" x14ac:dyDescent="0.25">
      <c r="A43" s="56">
        <v>1042</v>
      </c>
      <c r="B43" s="76" t="s">
        <v>673</v>
      </c>
      <c r="C43" s="76" t="s">
        <v>674</v>
      </c>
      <c r="D43" s="56"/>
      <c r="E43" s="57" t="s">
        <v>106</v>
      </c>
      <c r="F43" s="78"/>
      <c r="G43" s="56" t="s">
        <v>5</v>
      </c>
      <c r="H43" s="76" t="s">
        <v>675</v>
      </c>
      <c r="I43" s="77">
        <v>28006</v>
      </c>
      <c r="J43" s="76" t="s">
        <v>673</v>
      </c>
    </row>
    <row r="44" spans="1:10" ht="20.100000000000001" hidden="1" customHeight="1" x14ac:dyDescent="0.25">
      <c r="A44" s="56">
        <v>1043</v>
      </c>
      <c r="B44" s="76" t="s">
        <v>325</v>
      </c>
      <c r="C44" s="76" t="s">
        <v>369</v>
      </c>
      <c r="D44" s="116"/>
      <c r="E44" s="76" t="s">
        <v>106</v>
      </c>
      <c r="F44" s="117"/>
      <c r="G44" s="116" t="s">
        <v>5</v>
      </c>
      <c r="H44" s="76" t="s">
        <v>401</v>
      </c>
      <c r="I44" s="76">
        <v>28042</v>
      </c>
      <c r="J44" s="76" t="s">
        <v>325</v>
      </c>
    </row>
    <row r="45" spans="1:10" ht="20.100000000000001" hidden="1" customHeight="1" x14ac:dyDescent="0.25">
      <c r="A45" s="56">
        <v>1044</v>
      </c>
      <c r="B45" s="76" t="s">
        <v>326</v>
      </c>
      <c r="C45" s="76" t="s">
        <v>326</v>
      </c>
      <c r="D45" s="116"/>
      <c r="E45" s="76" t="s">
        <v>106</v>
      </c>
      <c r="F45" s="117"/>
      <c r="G45" s="116" t="s">
        <v>5</v>
      </c>
      <c r="H45" s="76" t="s">
        <v>405</v>
      </c>
      <c r="I45" s="76">
        <v>28600</v>
      </c>
      <c r="J45" s="76" t="s">
        <v>326</v>
      </c>
    </row>
    <row r="46" spans="1:10" ht="20.100000000000001" hidden="1" customHeight="1" x14ac:dyDescent="0.25">
      <c r="A46" s="60">
        <v>1045</v>
      </c>
      <c r="B46" s="76" t="s">
        <v>327</v>
      </c>
      <c r="C46" s="76" t="s">
        <v>370</v>
      </c>
      <c r="D46" s="116"/>
      <c r="E46" s="76" t="s">
        <v>106</v>
      </c>
      <c r="F46" s="117"/>
      <c r="G46" s="116" t="s">
        <v>5</v>
      </c>
      <c r="H46" s="76" t="s">
        <v>263</v>
      </c>
      <c r="I46" s="76">
        <v>28022</v>
      </c>
      <c r="J46" s="76" t="s">
        <v>327</v>
      </c>
    </row>
    <row r="47" spans="1:10" ht="20.100000000000001" hidden="1" customHeight="1" x14ac:dyDescent="0.25">
      <c r="A47" s="60">
        <v>1046</v>
      </c>
      <c r="B47" s="76" t="s">
        <v>328</v>
      </c>
      <c r="C47" s="76" t="s">
        <v>371</v>
      </c>
      <c r="D47" s="116"/>
      <c r="E47" s="76" t="s">
        <v>106</v>
      </c>
      <c r="F47" s="117"/>
      <c r="G47" s="116" t="s">
        <v>5</v>
      </c>
      <c r="H47" s="76" t="s">
        <v>272</v>
      </c>
      <c r="I47" s="76">
        <v>28055</v>
      </c>
      <c r="J47" s="76" t="s">
        <v>395</v>
      </c>
    </row>
    <row r="48" spans="1:10" ht="20.100000000000001" hidden="1" customHeight="1" x14ac:dyDescent="0.25">
      <c r="A48" s="56">
        <v>1047</v>
      </c>
      <c r="B48" s="76" t="s">
        <v>329</v>
      </c>
      <c r="C48" s="76" t="s">
        <v>372</v>
      </c>
      <c r="D48" s="116"/>
      <c r="E48" s="76" t="s">
        <v>106</v>
      </c>
      <c r="F48" s="117"/>
      <c r="G48" s="116" t="s">
        <v>5</v>
      </c>
      <c r="H48" s="76" t="s">
        <v>263</v>
      </c>
      <c r="I48" s="76">
        <v>28022</v>
      </c>
      <c r="J48" s="76" t="s">
        <v>329</v>
      </c>
    </row>
    <row r="49" spans="1:10" ht="20.100000000000001" hidden="1" customHeight="1" x14ac:dyDescent="0.25">
      <c r="A49" s="56">
        <v>1048</v>
      </c>
      <c r="B49" s="76" t="s">
        <v>330</v>
      </c>
      <c r="C49" s="76" t="s">
        <v>373</v>
      </c>
      <c r="D49" s="116"/>
      <c r="E49" s="76" t="s">
        <v>106</v>
      </c>
      <c r="F49" s="117"/>
      <c r="G49" s="116" t="s">
        <v>5</v>
      </c>
      <c r="H49" s="76" t="s">
        <v>261</v>
      </c>
      <c r="I49" s="76">
        <v>28023</v>
      </c>
      <c r="J49" s="76" t="s">
        <v>396</v>
      </c>
    </row>
    <row r="50" spans="1:10" ht="20.100000000000001" hidden="1" customHeight="1" x14ac:dyDescent="0.25">
      <c r="A50" s="56">
        <v>1049</v>
      </c>
      <c r="B50" s="76" t="s">
        <v>407</v>
      </c>
      <c r="C50" s="76" t="s">
        <v>408</v>
      </c>
      <c r="D50" s="56"/>
      <c r="E50" s="57" t="s">
        <v>106</v>
      </c>
      <c r="F50" s="78"/>
      <c r="G50" s="134" t="s">
        <v>5</v>
      </c>
      <c r="H50" s="76" t="s">
        <v>409</v>
      </c>
      <c r="I50" s="77">
        <v>28043</v>
      </c>
      <c r="J50" s="76" t="s">
        <v>106</v>
      </c>
    </row>
    <row r="51" spans="1:10" ht="20.100000000000001" hidden="1" customHeight="1" x14ac:dyDescent="0.25">
      <c r="A51" s="60">
        <v>1050</v>
      </c>
      <c r="B51" s="76" t="s">
        <v>520</v>
      </c>
      <c r="C51" s="76" t="s">
        <v>521</v>
      </c>
      <c r="D51" s="56"/>
      <c r="E51" s="57" t="s">
        <v>106</v>
      </c>
      <c r="F51" s="78"/>
      <c r="G51" s="56" t="s">
        <v>5</v>
      </c>
      <c r="H51" s="76" t="s">
        <v>263</v>
      </c>
      <c r="I51" s="77">
        <v>28022</v>
      </c>
      <c r="J51" s="76" t="s">
        <v>520</v>
      </c>
    </row>
    <row r="52" spans="1:10" ht="20.100000000000001" hidden="1" customHeight="1" x14ac:dyDescent="0.25">
      <c r="A52" s="60">
        <v>1051</v>
      </c>
      <c r="B52" s="76" t="s">
        <v>670</v>
      </c>
      <c r="C52" s="76" t="s">
        <v>670</v>
      </c>
      <c r="D52" s="56"/>
      <c r="E52" s="57" t="s">
        <v>106</v>
      </c>
      <c r="F52" s="78"/>
      <c r="G52" s="56" t="s">
        <v>5</v>
      </c>
      <c r="H52" s="76" t="s">
        <v>275</v>
      </c>
      <c r="I52" s="77">
        <v>28005</v>
      </c>
      <c r="J52" s="76" t="s">
        <v>670</v>
      </c>
    </row>
    <row r="53" spans="1:10" ht="20.100000000000001" hidden="1" customHeight="1" x14ac:dyDescent="0.25">
      <c r="A53" s="56">
        <v>1052</v>
      </c>
      <c r="B53" s="76" t="s">
        <v>676</v>
      </c>
      <c r="C53" s="76" t="s">
        <v>677</v>
      </c>
      <c r="D53" s="56"/>
      <c r="E53" s="57" t="s">
        <v>106</v>
      </c>
      <c r="F53" s="78"/>
      <c r="G53" s="56" t="s">
        <v>5</v>
      </c>
      <c r="H53" s="76" t="s">
        <v>678</v>
      </c>
      <c r="I53" s="77">
        <v>28032</v>
      </c>
      <c r="J53" s="76" t="s">
        <v>676</v>
      </c>
    </row>
    <row r="54" spans="1:10" ht="20.100000000000001" hidden="1" customHeight="1" x14ac:dyDescent="0.25">
      <c r="A54" s="56">
        <v>1053</v>
      </c>
      <c r="B54" s="76" t="s">
        <v>679</v>
      </c>
      <c r="C54" s="76" t="s">
        <v>680</v>
      </c>
      <c r="D54" s="56"/>
      <c r="E54" s="57" t="s">
        <v>106</v>
      </c>
      <c r="F54" s="78"/>
      <c r="G54" s="56" t="s">
        <v>5</v>
      </c>
      <c r="H54" s="76" t="s">
        <v>681</v>
      </c>
      <c r="I54" s="77">
        <v>28231</v>
      </c>
      <c r="J54" s="76" t="s">
        <v>682</v>
      </c>
    </row>
    <row r="55" spans="1:10" ht="20.100000000000001" hidden="1" customHeight="1" x14ac:dyDescent="0.25">
      <c r="A55" s="56">
        <v>1054</v>
      </c>
      <c r="B55" s="76" t="s">
        <v>683</v>
      </c>
      <c r="C55" s="76" t="s">
        <v>684</v>
      </c>
      <c r="D55" s="56"/>
      <c r="E55" s="57" t="s">
        <v>106</v>
      </c>
      <c r="F55" s="78"/>
      <c r="G55" s="56" t="s">
        <v>5</v>
      </c>
      <c r="H55" s="76" t="s">
        <v>265</v>
      </c>
      <c r="I55" s="77">
        <v>28051</v>
      </c>
      <c r="J55" s="76" t="s">
        <v>685</v>
      </c>
    </row>
    <row r="56" spans="1:10" ht="20.100000000000001" hidden="1" customHeight="1" x14ac:dyDescent="0.25">
      <c r="A56" s="60">
        <v>1055</v>
      </c>
      <c r="B56" s="76" t="s">
        <v>703</v>
      </c>
      <c r="C56" s="76" t="s">
        <v>704</v>
      </c>
      <c r="D56" s="148"/>
      <c r="E56" s="76" t="s">
        <v>106</v>
      </c>
      <c r="F56" s="149"/>
      <c r="G56" s="148" t="s">
        <v>5</v>
      </c>
      <c r="H56" s="76" t="s">
        <v>705</v>
      </c>
      <c r="I56" s="71">
        <v>28221</v>
      </c>
      <c r="J56" s="76" t="s">
        <v>703</v>
      </c>
    </row>
    <row r="57" spans="1:10" ht="20.100000000000001" hidden="1" customHeight="1" x14ac:dyDescent="0.25">
      <c r="A57" s="60">
        <v>1056</v>
      </c>
      <c r="B57" s="76" t="s">
        <v>865</v>
      </c>
      <c r="C57" s="76" t="s">
        <v>866</v>
      </c>
      <c r="D57" s="56"/>
      <c r="E57" s="57" t="s">
        <v>106</v>
      </c>
      <c r="F57" s="78"/>
      <c r="G57" s="56" t="s">
        <v>5</v>
      </c>
      <c r="H57" s="76" t="s">
        <v>267</v>
      </c>
      <c r="I57" s="77">
        <v>28232</v>
      </c>
      <c r="J57" s="76" t="s">
        <v>865</v>
      </c>
    </row>
    <row r="58" spans="1:10" ht="20.100000000000001" hidden="1" customHeight="1" x14ac:dyDescent="0.25">
      <c r="A58" s="56">
        <v>1057</v>
      </c>
      <c r="B58" s="76"/>
      <c r="C58" s="76"/>
      <c r="D58" s="56"/>
      <c r="E58" s="57"/>
      <c r="F58" s="78"/>
      <c r="G58" s="56"/>
      <c r="H58" s="76"/>
      <c r="I58" s="77"/>
      <c r="J58" s="76"/>
    </row>
    <row r="59" spans="1:10" ht="20.100000000000001" hidden="1" customHeight="1" x14ac:dyDescent="0.25">
      <c r="A59" s="56">
        <v>1058</v>
      </c>
      <c r="B59" s="76"/>
      <c r="C59" s="76"/>
      <c r="D59" s="56"/>
      <c r="E59" s="57"/>
      <c r="F59" s="78"/>
      <c r="G59" s="56"/>
      <c r="H59" s="76"/>
      <c r="I59" s="77"/>
      <c r="J59" s="76"/>
    </row>
    <row r="60" spans="1:10" ht="20.100000000000001" hidden="1" customHeight="1" x14ac:dyDescent="0.25">
      <c r="A60" s="56">
        <v>1059</v>
      </c>
      <c r="B60" s="76"/>
      <c r="C60" s="76"/>
      <c r="D60" s="56"/>
      <c r="E60" s="57"/>
      <c r="F60" s="78"/>
      <c r="G60" s="56"/>
      <c r="H60" s="76"/>
      <c r="I60" s="77"/>
      <c r="J60" s="76"/>
    </row>
    <row r="61" spans="1:10" ht="20.100000000000001" hidden="1" customHeight="1" x14ac:dyDescent="0.25">
      <c r="A61" s="60">
        <v>1060</v>
      </c>
      <c r="B61" s="76"/>
      <c r="C61" s="76"/>
      <c r="D61" s="56"/>
      <c r="E61" s="57"/>
      <c r="F61" s="78"/>
      <c r="G61" s="56"/>
      <c r="H61" s="76"/>
      <c r="I61" s="77"/>
      <c r="J61" s="76"/>
    </row>
    <row r="62" spans="1:10" ht="20.100000000000001" hidden="1" customHeight="1" x14ac:dyDescent="0.25">
      <c r="A62" s="150">
        <v>1061</v>
      </c>
      <c r="B62" s="91" t="s">
        <v>277</v>
      </c>
      <c r="C62" s="86"/>
      <c r="D62" s="87"/>
      <c r="E62" s="88"/>
      <c r="F62" s="89"/>
      <c r="G62" s="87"/>
      <c r="H62" s="86"/>
      <c r="I62" s="90"/>
      <c r="J62" s="86"/>
    </row>
    <row r="63" spans="1:10" ht="20.100000000000001" hidden="1" customHeight="1" x14ac:dyDescent="0.25">
      <c r="A63"/>
      <c r="B63"/>
      <c r="C63"/>
      <c r="D63"/>
      <c r="E63"/>
      <c r="F63"/>
      <c r="G63"/>
      <c r="H63"/>
      <c r="I63"/>
      <c r="J63"/>
    </row>
    <row r="64" spans="1:10" hidden="1" x14ac:dyDescent="0.25">
      <c r="A64"/>
      <c r="B64"/>
      <c r="C64"/>
      <c r="D64"/>
      <c r="E64"/>
      <c r="F64"/>
      <c r="G64"/>
      <c r="H64"/>
      <c r="I64"/>
      <c r="J64"/>
    </row>
    <row r="65" customFormat="1" hidden="1" x14ac:dyDescent="0.25"/>
    <row r="66" customFormat="1" hidden="1" x14ac:dyDescent="0.25"/>
    <row r="67" customFormat="1" hidden="1" x14ac:dyDescent="0.25"/>
    <row r="68" customFormat="1" hidden="1" x14ac:dyDescent="0.25"/>
    <row r="69" customFormat="1" hidden="1" x14ac:dyDescent="0.25"/>
    <row r="70" customFormat="1" hidden="1" x14ac:dyDescent="0.25"/>
    <row r="71" customFormat="1" hidden="1" x14ac:dyDescent="0.25"/>
    <row r="72" customFormat="1" hidden="1" x14ac:dyDescent="0.25"/>
    <row r="73" customFormat="1" hidden="1" x14ac:dyDescent="0.25"/>
    <row r="74" customFormat="1" hidden="1" x14ac:dyDescent="0.25"/>
    <row r="75" customFormat="1" hidden="1" x14ac:dyDescent="0.25"/>
    <row r="76" customFormat="1" hidden="1" x14ac:dyDescent="0.25"/>
    <row r="77" customFormat="1" hidden="1" x14ac:dyDescent="0.25"/>
    <row r="78" customFormat="1" hidden="1" x14ac:dyDescent="0.25"/>
    <row r="79" customFormat="1" hidden="1" x14ac:dyDescent="0.25"/>
    <row r="80" customFormat="1" hidden="1" x14ac:dyDescent="0.25"/>
    <row r="81" customFormat="1" hidden="1" x14ac:dyDescent="0.25"/>
    <row r="82" customFormat="1" hidden="1" x14ac:dyDescent="0.25"/>
    <row r="83" customFormat="1" hidden="1" x14ac:dyDescent="0.25"/>
    <row r="84" customFormat="1" hidden="1" x14ac:dyDescent="0.25"/>
    <row r="85" customFormat="1" hidden="1" x14ac:dyDescent="0.25"/>
    <row r="86" customFormat="1" hidden="1" x14ac:dyDescent="0.25"/>
    <row r="87" customFormat="1" hidden="1" x14ac:dyDescent="0.25"/>
    <row r="88" customFormat="1" hidden="1" x14ac:dyDescent="0.25"/>
    <row r="89" customFormat="1" hidden="1" x14ac:dyDescent="0.25"/>
    <row r="90" customFormat="1" hidden="1" x14ac:dyDescent="0.25"/>
    <row r="91" customFormat="1" hidden="1" x14ac:dyDescent="0.25"/>
    <row r="92" customFormat="1" hidden="1" x14ac:dyDescent="0.25"/>
    <row r="93" customFormat="1" hidden="1" x14ac:dyDescent="0.25"/>
    <row r="94" customFormat="1" hidden="1" x14ac:dyDescent="0.25"/>
    <row r="95" customFormat="1" hidden="1" x14ac:dyDescent="0.25"/>
    <row r="96" customFormat="1" hidden="1" x14ac:dyDescent="0.25"/>
  </sheetData>
  <autoFilter ref="J1:J96" xr:uid="{00000000-0009-0000-0000-000003000000}">
    <filterColumn colId="0">
      <filters>
        <filter val="GALLEGOS 27-35"/>
      </filters>
    </filterColumn>
  </autoFilter>
  <pageMargins left="0.511811024" right="0.511811024" top="0.78740157499999996" bottom="0.78740157499999996" header="0.31496062000000002" footer="0.31496062000000002"/>
  <pageSetup paperSize="9" scale="67"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4"/>
  <dimension ref="A1:I201"/>
  <sheetViews>
    <sheetView zoomScaleNormal="100" workbookViewId="0">
      <selection activeCell="I2" sqref="I2"/>
    </sheetView>
  </sheetViews>
  <sheetFormatPr baseColWidth="10" defaultColWidth="9.140625" defaultRowHeight="15" x14ac:dyDescent="0.25"/>
  <cols>
    <col min="2" max="2" width="20.28515625" customWidth="1"/>
    <col min="3" max="3" width="21" customWidth="1"/>
    <col min="4" max="4" width="10.140625" customWidth="1"/>
    <col min="8" max="8" width="16.7109375" bestFit="1" customWidth="1"/>
    <col min="9" max="9" width="15" bestFit="1" customWidth="1"/>
  </cols>
  <sheetData>
    <row r="1" spans="1:9" ht="20.25" customHeight="1" x14ac:dyDescent="0.25">
      <c r="A1" s="17" t="s">
        <v>39</v>
      </c>
      <c r="B1" s="17" t="s">
        <v>40</v>
      </c>
      <c r="C1" s="17" t="s">
        <v>31</v>
      </c>
      <c r="D1" s="19" t="s">
        <v>41</v>
      </c>
      <c r="H1" t="s">
        <v>868</v>
      </c>
      <c r="I1" t="s">
        <v>281</v>
      </c>
    </row>
    <row r="2" spans="1:9" x14ac:dyDescent="0.25">
      <c r="A2" s="16" t="s">
        <v>4</v>
      </c>
      <c r="B2" s="16" t="s">
        <v>11</v>
      </c>
      <c r="C2" s="16" t="s">
        <v>19</v>
      </c>
      <c r="D2" s="20">
        <v>0</v>
      </c>
      <c r="H2" s="154" t="s">
        <v>870</v>
      </c>
    </row>
    <row r="3" spans="1:9" x14ac:dyDescent="0.25">
      <c r="A3" s="1" t="s">
        <v>5</v>
      </c>
      <c r="B3" s="1" t="s">
        <v>12</v>
      </c>
      <c r="C3" s="1" t="s">
        <v>42</v>
      </c>
      <c r="D3" s="143">
        <v>0</v>
      </c>
    </row>
    <row r="4" spans="1:9" x14ac:dyDescent="0.25">
      <c r="A4" s="16" t="s">
        <v>1</v>
      </c>
      <c r="B4" s="16" t="s">
        <v>13</v>
      </c>
      <c r="C4" s="16" t="s">
        <v>20</v>
      </c>
      <c r="D4" s="25">
        <v>0</v>
      </c>
    </row>
    <row r="5" spans="1:9" x14ac:dyDescent="0.25">
      <c r="A5" t="s">
        <v>6</v>
      </c>
      <c r="B5" t="s">
        <v>14</v>
      </c>
      <c r="C5" t="s">
        <v>21</v>
      </c>
      <c r="D5" s="26">
        <v>0</v>
      </c>
    </row>
    <row r="6" spans="1:9" x14ac:dyDescent="0.25">
      <c r="A6" s="16" t="s">
        <v>7</v>
      </c>
      <c r="B6" s="16" t="s">
        <v>15</v>
      </c>
      <c r="C6" s="16"/>
      <c r="D6" s="21"/>
    </row>
    <row r="7" spans="1:9" x14ac:dyDescent="0.25">
      <c r="A7" t="s">
        <v>8</v>
      </c>
      <c r="B7" t="s">
        <v>16</v>
      </c>
      <c r="D7" s="22"/>
    </row>
    <row r="8" spans="1:9" x14ac:dyDescent="0.25">
      <c r="A8" s="16" t="s">
        <v>9</v>
      </c>
      <c r="B8" s="16" t="s">
        <v>17</v>
      </c>
      <c r="C8" s="16"/>
      <c r="D8" s="21"/>
    </row>
    <row r="9" spans="1:9" x14ac:dyDescent="0.25">
      <c r="A9" t="s">
        <v>10</v>
      </c>
      <c r="B9" t="s">
        <v>18</v>
      </c>
      <c r="D9" s="22"/>
    </row>
    <row r="10" spans="1:9" x14ac:dyDescent="0.25">
      <c r="A10" s="16" t="s">
        <v>36</v>
      </c>
      <c r="B10" s="16" t="s">
        <v>37</v>
      </c>
      <c r="C10" s="16" t="s">
        <v>38</v>
      </c>
      <c r="D10" s="23">
        <v>0</v>
      </c>
    </row>
    <row r="11" spans="1:9" x14ac:dyDescent="0.25">
      <c r="D11" s="22"/>
    </row>
    <row r="12" spans="1:9" x14ac:dyDescent="0.25">
      <c r="A12" s="16"/>
      <c r="B12" s="16"/>
      <c r="C12" s="16"/>
      <c r="D12" s="21"/>
    </row>
    <row r="13" spans="1:9" x14ac:dyDescent="0.25">
      <c r="D13" s="22"/>
    </row>
    <row r="14" spans="1:9" x14ac:dyDescent="0.25">
      <c r="A14" s="16"/>
      <c r="B14" s="16"/>
      <c r="C14" s="16"/>
      <c r="D14" s="21"/>
    </row>
    <row r="15" spans="1:9" x14ac:dyDescent="0.25">
      <c r="D15" s="22"/>
    </row>
    <row r="16" spans="1:9" x14ac:dyDescent="0.25">
      <c r="A16" s="16"/>
      <c r="B16" s="16"/>
      <c r="C16" s="16"/>
      <c r="D16" s="21"/>
    </row>
    <row r="17" spans="1:4" x14ac:dyDescent="0.25">
      <c r="D17" s="22"/>
    </row>
    <row r="18" spans="1:4" x14ac:dyDescent="0.25">
      <c r="A18" s="16"/>
      <c r="B18" s="16"/>
      <c r="C18" s="16"/>
      <c r="D18" s="21"/>
    </row>
    <row r="19" spans="1:4" x14ac:dyDescent="0.25">
      <c r="D19" s="22"/>
    </row>
    <row r="20" spans="1:4" x14ac:dyDescent="0.25">
      <c r="A20" s="16"/>
      <c r="B20" s="16"/>
      <c r="C20" s="16"/>
      <c r="D20" s="21"/>
    </row>
    <row r="21" spans="1:4" x14ac:dyDescent="0.25">
      <c r="D21" s="22"/>
    </row>
    <row r="22" spans="1:4" x14ac:dyDescent="0.25">
      <c r="A22" s="16"/>
      <c r="B22" s="16"/>
      <c r="C22" s="16"/>
      <c r="D22" s="21"/>
    </row>
    <row r="23" spans="1:4" x14ac:dyDescent="0.25">
      <c r="D23" s="22"/>
    </row>
    <row r="24" spans="1:4" x14ac:dyDescent="0.25">
      <c r="A24" s="16"/>
      <c r="B24" s="16"/>
      <c r="C24" s="16"/>
      <c r="D24" s="21"/>
    </row>
    <row r="25" spans="1:4" x14ac:dyDescent="0.25">
      <c r="D25" s="22"/>
    </row>
    <row r="26" spans="1:4" x14ac:dyDescent="0.25">
      <c r="A26" s="16"/>
      <c r="B26" s="16"/>
      <c r="C26" s="16"/>
      <c r="D26" s="21"/>
    </row>
    <row r="27" spans="1:4" x14ac:dyDescent="0.25">
      <c r="D27" s="22"/>
    </row>
    <row r="28" spans="1:4" x14ac:dyDescent="0.25">
      <c r="A28" s="16"/>
      <c r="B28" s="16"/>
      <c r="C28" s="16"/>
      <c r="D28" s="21"/>
    </row>
    <row r="29" spans="1:4" x14ac:dyDescent="0.25">
      <c r="D29" s="22"/>
    </row>
    <row r="30" spans="1:4" x14ac:dyDescent="0.25">
      <c r="A30" s="16"/>
      <c r="B30" s="16"/>
      <c r="C30" s="16"/>
      <c r="D30" s="21"/>
    </row>
    <row r="31" spans="1:4" x14ac:dyDescent="0.25">
      <c r="D31" s="22"/>
    </row>
    <row r="32" spans="1:4" x14ac:dyDescent="0.25">
      <c r="A32" s="16"/>
      <c r="B32" s="16"/>
      <c r="C32" s="16"/>
      <c r="D32" s="21"/>
    </row>
    <row r="33" spans="1:4" x14ac:dyDescent="0.25">
      <c r="D33" s="22"/>
    </row>
    <row r="34" spans="1:4" x14ac:dyDescent="0.25">
      <c r="A34" s="16"/>
      <c r="B34" s="16"/>
      <c r="C34" s="16"/>
      <c r="D34" s="21"/>
    </row>
    <row r="35" spans="1:4" x14ac:dyDescent="0.25">
      <c r="D35" s="22"/>
    </row>
    <row r="36" spans="1:4" x14ac:dyDescent="0.25">
      <c r="A36" s="16"/>
      <c r="B36" s="16"/>
      <c r="C36" s="16"/>
      <c r="D36" s="21"/>
    </row>
    <row r="37" spans="1:4" x14ac:dyDescent="0.25">
      <c r="D37" s="22"/>
    </row>
    <row r="38" spans="1:4" x14ac:dyDescent="0.25">
      <c r="A38" s="16"/>
      <c r="B38" s="16"/>
      <c r="C38" s="16"/>
      <c r="D38" s="21"/>
    </row>
    <row r="39" spans="1:4" x14ac:dyDescent="0.25">
      <c r="D39" s="22"/>
    </row>
    <row r="40" spans="1:4" x14ac:dyDescent="0.25">
      <c r="A40" s="16"/>
      <c r="B40" s="16"/>
      <c r="C40" s="16"/>
      <c r="D40" s="21"/>
    </row>
    <row r="41" spans="1:4" x14ac:dyDescent="0.25">
      <c r="D41" s="22"/>
    </row>
    <row r="42" spans="1:4" x14ac:dyDescent="0.25">
      <c r="A42" s="16"/>
      <c r="B42" s="16"/>
      <c r="C42" s="16"/>
      <c r="D42" s="21"/>
    </row>
    <row r="43" spans="1:4" x14ac:dyDescent="0.25">
      <c r="D43" s="22"/>
    </row>
    <row r="44" spans="1:4" x14ac:dyDescent="0.25">
      <c r="A44" s="16"/>
      <c r="B44" s="16"/>
      <c r="C44" s="16"/>
      <c r="D44" s="21"/>
    </row>
    <row r="45" spans="1:4" x14ac:dyDescent="0.25">
      <c r="D45" s="22"/>
    </row>
    <row r="46" spans="1:4" x14ac:dyDescent="0.25">
      <c r="A46" s="16"/>
      <c r="B46" s="16"/>
      <c r="C46" s="16"/>
      <c r="D46" s="21"/>
    </row>
    <row r="47" spans="1:4" x14ac:dyDescent="0.25">
      <c r="D47" s="22"/>
    </row>
    <row r="48" spans="1:4" x14ac:dyDescent="0.25">
      <c r="A48" s="16"/>
      <c r="B48" s="16"/>
      <c r="C48" s="16"/>
      <c r="D48" s="21"/>
    </row>
    <row r="49" spans="1:4" x14ac:dyDescent="0.25">
      <c r="D49" s="22"/>
    </row>
    <row r="50" spans="1:4" x14ac:dyDescent="0.25">
      <c r="A50" s="16"/>
      <c r="B50" s="16"/>
      <c r="C50" s="16"/>
      <c r="D50" s="21"/>
    </row>
    <row r="51" spans="1:4" x14ac:dyDescent="0.25">
      <c r="D51" s="22"/>
    </row>
    <row r="52" spans="1:4" x14ac:dyDescent="0.25">
      <c r="A52" s="16"/>
      <c r="B52" s="16"/>
      <c r="C52" s="16"/>
      <c r="D52" s="21"/>
    </row>
    <row r="53" spans="1:4" x14ac:dyDescent="0.25">
      <c r="D53" s="22"/>
    </row>
    <row r="54" spans="1:4" x14ac:dyDescent="0.25">
      <c r="A54" s="16"/>
      <c r="B54" s="16"/>
      <c r="C54" s="16"/>
      <c r="D54" s="21"/>
    </row>
    <row r="55" spans="1:4" x14ac:dyDescent="0.25">
      <c r="D55" s="22"/>
    </row>
    <row r="56" spans="1:4" x14ac:dyDescent="0.25">
      <c r="A56" s="16"/>
      <c r="B56" s="16"/>
      <c r="C56" s="16"/>
      <c r="D56" s="21"/>
    </row>
    <row r="57" spans="1:4" x14ac:dyDescent="0.25">
      <c r="D57" s="22"/>
    </row>
    <row r="58" spans="1:4" x14ac:dyDescent="0.25">
      <c r="A58" s="16"/>
      <c r="B58" s="16"/>
      <c r="C58" s="16"/>
      <c r="D58" s="21"/>
    </row>
    <row r="59" spans="1:4" x14ac:dyDescent="0.25">
      <c r="D59" s="22"/>
    </row>
    <row r="60" spans="1:4" x14ac:dyDescent="0.25">
      <c r="A60" s="16"/>
      <c r="B60" s="16"/>
      <c r="C60" s="16"/>
      <c r="D60" s="21"/>
    </row>
    <row r="61" spans="1:4" x14ac:dyDescent="0.25">
      <c r="D61" s="22"/>
    </row>
    <row r="62" spans="1:4" x14ac:dyDescent="0.25">
      <c r="A62" s="16"/>
      <c r="B62" s="16"/>
      <c r="C62" s="16"/>
      <c r="D62" s="21"/>
    </row>
    <row r="63" spans="1:4" x14ac:dyDescent="0.25">
      <c r="D63" s="22"/>
    </row>
    <row r="64" spans="1:4" x14ac:dyDescent="0.25">
      <c r="A64" s="16"/>
      <c r="B64" s="16"/>
      <c r="C64" s="16"/>
      <c r="D64" s="21"/>
    </row>
    <row r="65" spans="1:4" x14ac:dyDescent="0.25">
      <c r="D65" s="22"/>
    </row>
    <row r="66" spans="1:4" x14ac:dyDescent="0.25">
      <c r="A66" s="16"/>
      <c r="B66" s="16"/>
      <c r="C66" s="16"/>
      <c r="D66" s="21"/>
    </row>
    <row r="67" spans="1:4" x14ac:dyDescent="0.25">
      <c r="D67" s="22"/>
    </row>
    <row r="68" spans="1:4" x14ac:dyDescent="0.25">
      <c r="A68" s="16"/>
      <c r="B68" s="16"/>
      <c r="C68" s="16"/>
      <c r="D68" s="21"/>
    </row>
    <row r="69" spans="1:4" x14ac:dyDescent="0.25">
      <c r="D69" s="22"/>
    </row>
    <row r="70" spans="1:4" x14ac:dyDescent="0.25">
      <c r="A70" s="16"/>
      <c r="B70" s="16"/>
      <c r="C70" s="16"/>
      <c r="D70" s="21"/>
    </row>
    <row r="71" spans="1:4" x14ac:dyDescent="0.25">
      <c r="D71" s="22"/>
    </row>
    <row r="72" spans="1:4" x14ac:dyDescent="0.25">
      <c r="A72" s="16"/>
      <c r="B72" s="16"/>
      <c r="C72" s="16"/>
      <c r="D72" s="21"/>
    </row>
    <row r="73" spans="1:4" x14ac:dyDescent="0.25">
      <c r="D73" s="22"/>
    </row>
    <row r="74" spans="1:4" x14ac:dyDescent="0.25">
      <c r="A74" s="16"/>
      <c r="B74" s="16"/>
      <c r="C74" s="16"/>
      <c r="D74" s="21"/>
    </row>
    <row r="75" spans="1:4" x14ac:dyDescent="0.25">
      <c r="D75" s="22"/>
    </row>
    <row r="76" spans="1:4" x14ac:dyDescent="0.25">
      <c r="A76" s="16"/>
      <c r="B76" s="16"/>
      <c r="C76" s="16"/>
      <c r="D76" s="21"/>
    </row>
    <row r="77" spans="1:4" x14ac:dyDescent="0.25">
      <c r="D77" s="22"/>
    </row>
    <row r="78" spans="1:4" x14ac:dyDescent="0.25">
      <c r="A78" s="16"/>
      <c r="B78" s="16"/>
      <c r="C78" s="16"/>
      <c r="D78" s="21"/>
    </row>
    <row r="79" spans="1:4" x14ac:dyDescent="0.25">
      <c r="D79" s="22"/>
    </row>
    <row r="80" spans="1:4" x14ac:dyDescent="0.25">
      <c r="A80" s="16"/>
      <c r="B80" s="16"/>
      <c r="C80" s="16"/>
      <c r="D80" s="21"/>
    </row>
    <row r="81" spans="1:4" x14ac:dyDescent="0.25">
      <c r="D81" s="22"/>
    </row>
    <row r="82" spans="1:4" x14ac:dyDescent="0.25">
      <c r="A82" s="16"/>
      <c r="B82" s="16"/>
      <c r="C82" s="16"/>
      <c r="D82" s="21"/>
    </row>
    <row r="83" spans="1:4" x14ac:dyDescent="0.25">
      <c r="D83" s="22"/>
    </row>
    <row r="84" spans="1:4" x14ac:dyDescent="0.25">
      <c r="A84" s="16"/>
      <c r="B84" s="16"/>
      <c r="C84" s="16"/>
      <c r="D84" s="21"/>
    </row>
    <row r="85" spans="1:4" x14ac:dyDescent="0.25">
      <c r="D85" s="22"/>
    </row>
    <row r="86" spans="1:4" x14ac:dyDescent="0.25">
      <c r="A86" s="16"/>
      <c r="B86" s="16"/>
      <c r="C86" s="16"/>
      <c r="D86" s="21"/>
    </row>
    <row r="87" spans="1:4" x14ac:dyDescent="0.25">
      <c r="D87" s="22"/>
    </row>
    <row r="88" spans="1:4" x14ac:dyDescent="0.25">
      <c r="A88" s="16"/>
      <c r="B88" s="16"/>
      <c r="C88" s="16"/>
      <c r="D88" s="21"/>
    </row>
    <row r="89" spans="1:4" x14ac:dyDescent="0.25">
      <c r="D89" s="22"/>
    </row>
    <row r="90" spans="1:4" x14ac:dyDescent="0.25">
      <c r="A90" s="16"/>
      <c r="B90" s="16"/>
      <c r="C90" s="16"/>
      <c r="D90" s="21"/>
    </row>
    <row r="91" spans="1:4" x14ac:dyDescent="0.25">
      <c r="D91" s="22"/>
    </row>
    <row r="92" spans="1:4" x14ac:dyDescent="0.25">
      <c r="A92" s="16"/>
      <c r="B92" s="16"/>
      <c r="C92" s="16"/>
      <c r="D92" s="21"/>
    </row>
    <row r="93" spans="1:4" x14ac:dyDescent="0.25">
      <c r="D93" s="22"/>
    </row>
    <row r="94" spans="1:4" x14ac:dyDescent="0.25">
      <c r="A94" s="16"/>
      <c r="B94" s="16"/>
      <c r="C94" s="16"/>
      <c r="D94" s="21"/>
    </row>
    <row r="95" spans="1:4" x14ac:dyDescent="0.25">
      <c r="D95" s="22"/>
    </row>
    <row r="96" spans="1:4" x14ac:dyDescent="0.25">
      <c r="A96" s="16"/>
      <c r="B96" s="16"/>
      <c r="C96" s="16"/>
      <c r="D96" s="21"/>
    </row>
    <row r="97" spans="1:4" x14ac:dyDescent="0.25">
      <c r="D97" s="22"/>
    </row>
    <row r="98" spans="1:4" x14ac:dyDescent="0.25">
      <c r="A98" s="16"/>
      <c r="B98" s="16"/>
      <c r="C98" s="16"/>
      <c r="D98" s="21"/>
    </row>
    <row r="99" spans="1:4" x14ac:dyDescent="0.25">
      <c r="D99" s="22"/>
    </row>
    <row r="100" spans="1:4" x14ac:dyDescent="0.25">
      <c r="A100" s="16"/>
      <c r="B100" s="16"/>
      <c r="C100" s="16"/>
      <c r="D100" s="21"/>
    </row>
    <row r="101" spans="1:4" x14ac:dyDescent="0.25">
      <c r="D101" s="22"/>
    </row>
    <row r="102" spans="1:4" x14ac:dyDescent="0.25">
      <c r="A102" s="16"/>
      <c r="B102" s="16"/>
      <c r="C102" s="16"/>
      <c r="D102" s="21"/>
    </row>
    <row r="103" spans="1:4" x14ac:dyDescent="0.25">
      <c r="D103" s="22"/>
    </row>
    <row r="104" spans="1:4" x14ac:dyDescent="0.25">
      <c r="A104" s="16"/>
      <c r="B104" s="16"/>
      <c r="C104" s="16"/>
      <c r="D104" s="21"/>
    </row>
    <row r="105" spans="1:4" x14ac:dyDescent="0.25">
      <c r="D105" s="22"/>
    </row>
    <row r="106" spans="1:4" x14ac:dyDescent="0.25">
      <c r="A106" s="16"/>
      <c r="B106" s="16"/>
      <c r="C106" s="16"/>
      <c r="D106" s="21"/>
    </row>
    <row r="107" spans="1:4" x14ac:dyDescent="0.25">
      <c r="D107" s="22"/>
    </row>
    <row r="108" spans="1:4" x14ac:dyDescent="0.25">
      <c r="A108" s="16"/>
      <c r="B108" s="16"/>
      <c r="C108" s="16"/>
      <c r="D108" s="21"/>
    </row>
    <row r="109" spans="1:4" x14ac:dyDescent="0.25">
      <c r="D109" s="22"/>
    </row>
    <row r="110" spans="1:4" x14ac:dyDescent="0.25">
      <c r="A110" s="16"/>
      <c r="B110" s="16"/>
      <c r="C110" s="16"/>
      <c r="D110" s="21"/>
    </row>
    <row r="111" spans="1:4" x14ac:dyDescent="0.25">
      <c r="D111" s="22"/>
    </row>
    <row r="112" spans="1:4" x14ac:dyDescent="0.25">
      <c r="A112" s="16"/>
      <c r="B112" s="16"/>
      <c r="C112" s="16"/>
      <c r="D112" s="21"/>
    </row>
    <row r="113" spans="1:4" x14ac:dyDescent="0.25">
      <c r="D113" s="22"/>
    </row>
    <row r="114" spans="1:4" x14ac:dyDescent="0.25">
      <c r="A114" s="16"/>
      <c r="B114" s="16"/>
      <c r="C114" s="16"/>
      <c r="D114" s="21"/>
    </row>
    <row r="115" spans="1:4" x14ac:dyDescent="0.25">
      <c r="D115" s="22"/>
    </row>
    <row r="116" spans="1:4" x14ac:dyDescent="0.25">
      <c r="A116" s="16"/>
      <c r="B116" s="16"/>
      <c r="C116" s="16"/>
      <c r="D116" s="21"/>
    </row>
    <row r="117" spans="1:4" x14ac:dyDescent="0.25">
      <c r="D117" s="22"/>
    </row>
    <row r="118" spans="1:4" x14ac:dyDescent="0.25">
      <c r="A118" s="16"/>
      <c r="B118" s="16"/>
      <c r="C118" s="16"/>
      <c r="D118" s="21"/>
    </row>
    <row r="119" spans="1:4" x14ac:dyDescent="0.25">
      <c r="D119" s="22"/>
    </row>
    <row r="120" spans="1:4" x14ac:dyDescent="0.25">
      <c r="A120" s="16"/>
      <c r="B120" s="16"/>
      <c r="C120" s="16"/>
      <c r="D120" s="21"/>
    </row>
    <row r="121" spans="1:4" x14ac:dyDescent="0.25">
      <c r="D121" s="22"/>
    </row>
    <row r="122" spans="1:4" x14ac:dyDescent="0.25">
      <c r="A122" s="16"/>
      <c r="B122" s="16"/>
      <c r="C122" s="16"/>
      <c r="D122" s="21"/>
    </row>
    <row r="123" spans="1:4" x14ac:dyDescent="0.25">
      <c r="D123" s="22"/>
    </row>
    <row r="124" spans="1:4" x14ac:dyDescent="0.25">
      <c r="A124" s="16"/>
      <c r="B124" s="16"/>
      <c r="C124" s="16"/>
      <c r="D124" s="21"/>
    </row>
    <row r="125" spans="1:4" x14ac:dyDescent="0.25">
      <c r="D125" s="22"/>
    </row>
    <row r="126" spans="1:4" x14ac:dyDescent="0.25">
      <c r="A126" s="16"/>
      <c r="B126" s="16"/>
      <c r="C126" s="16"/>
      <c r="D126" s="21"/>
    </row>
    <row r="127" spans="1:4" x14ac:dyDescent="0.25">
      <c r="D127" s="22"/>
    </row>
    <row r="128" spans="1:4" x14ac:dyDescent="0.25">
      <c r="A128" s="16"/>
      <c r="B128" s="16"/>
      <c r="C128" s="16"/>
      <c r="D128" s="21"/>
    </row>
    <row r="129" spans="1:4" x14ac:dyDescent="0.25">
      <c r="D129" s="22"/>
    </row>
    <row r="130" spans="1:4" x14ac:dyDescent="0.25">
      <c r="A130" s="16"/>
      <c r="B130" s="16"/>
      <c r="C130" s="16"/>
      <c r="D130" s="21"/>
    </row>
    <row r="131" spans="1:4" x14ac:dyDescent="0.25">
      <c r="D131" s="22"/>
    </row>
    <row r="132" spans="1:4" x14ac:dyDescent="0.25">
      <c r="A132" s="16"/>
      <c r="B132" s="16"/>
      <c r="C132" s="16"/>
      <c r="D132" s="21"/>
    </row>
    <row r="133" spans="1:4" x14ac:dyDescent="0.25">
      <c r="D133" s="22"/>
    </row>
    <row r="134" spans="1:4" x14ac:dyDescent="0.25">
      <c r="A134" s="16"/>
      <c r="B134" s="16"/>
      <c r="C134" s="16"/>
      <c r="D134" s="21"/>
    </row>
    <row r="135" spans="1:4" x14ac:dyDescent="0.25">
      <c r="D135" s="22"/>
    </row>
    <row r="136" spans="1:4" x14ac:dyDescent="0.25">
      <c r="A136" s="16"/>
      <c r="B136" s="16"/>
      <c r="C136" s="16"/>
      <c r="D136" s="21"/>
    </row>
    <row r="137" spans="1:4" x14ac:dyDescent="0.25">
      <c r="D137" s="22"/>
    </row>
    <row r="138" spans="1:4" x14ac:dyDescent="0.25">
      <c r="A138" s="16"/>
      <c r="B138" s="16"/>
      <c r="C138" s="16"/>
      <c r="D138" s="21"/>
    </row>
    <row r="139" spans="1:4" x14ac:dyDescent="0.25">
      <c r="D139" s="22"/>
    </row>
    <row r="140" spans="1:4" x14ac:dyDescent="0.25">
      <c r="A140" s="16"/>
      <c r="B140" s="16"/>
      <c r="C140" s="16"/>
      <c r="D140" s="21"/>
    </row>
    <row r="141" spans="1:4" x14ac:dyDescent="0.25">
      <c r="D141" s="22"/>
    </row>
    <row r="142" spans="1:4" x14ac:dyDescent="0.25">
      <c r="A142" s="16"/>
      <c r="B142" s="16"/>
      <c r="C142" s="16"/>
      <c r="D142" s="21"/>
    </row>
    <row r="143" spans="1:4" x14ac:dyDescent="0.25">
      <c r="D143" s="22"/>
    </row>
    <row r="144" spans="1:4" x14ac:dyDescent="0.25">
      <c r="A144" s="16"/>
      <c r="B144" s="16"/>
      <c r="C144" s="16"/>
      <c r="D144" s="21"/>
    </row>
    <row r="145" spans="1:4" x14ac:dyDescent="0.25">
      <c r="D145" s="22"/>
    </row>
    <row r="146" spans="1:4" x14ac:dyDescent="0.25">
      <c r="A146" s="16"/>
      <c r="B146" s="16"/>
      <c r="C146" s="16"/>
      <c r="D146" s="21"/>
    </row>
    <row r="147" spans="1:4" x14ac:dyDescent="0.25">
      <c r="D147" s="22"/>
    </row>
    <row r="148" spans="1:4" x14ac:dyDescent="0.25">
      <c r="A148" s="16"/>
      <c r="B148" s="16"/>
      <c r="C148" s="16"/>
      <c r="D148" s="21"/>
    </row>
    <row r="149" spans="1:4" x14ac:dyDescent="0.25">
      <c r="D149" s="22"/>
    </row>
    <row r="150" spans="1:4" x14ac:dyDescent="0.25">
      <c r="A150" s="16"/>
      <c r="B150" s="16"/>
      <c r="C150" s="16"/>
      <c r="D150" s="21"/>
    </row>
    <row r="151" spans="1:4" x14ac:dyDescent="0.25">
      <c r="D151" s="22"/>
    </row>
    <row r="152" spans="1:4" x14ac:dyDescent="0.25">
      <c r="A152" s="16"/>
      <c r="B152" s="16"/>
      <c r="C152" s="16"/>
      <c r="D152" s="21"/>
    </row>
    <row r="153" spans="1:4" x14ac:dyDescent="0.25">
      <c r="D153" s="22"/>
    </row>
    <row r="154" spans="1:4" x14ac:dyDescent="0.25">
      <c r="A154" s="16"/>
      <c r="B154" s="16"/>
      <c r="C154" s="16"/>
      <c r="D154" s="21"/>
    </row>
    <row r="155" spans="1:4" x14ac:dyDescent="0.25">
      <c r="D155" s="22"/>
    </row>
    <row r="156" spans="1:4" x14ac:dyDescent="0.25">
      <c r="A156" s="16"/>
      <c r="B156" s="16"/>
      <c r="C156" s="16"/>
      <c r="D156" s="21"/>
    </row>
    <row r="157" spans="1:4" x14ac:dyDescent="0.25">
      <c r="D157" s="22"/>
    </row>
    <row r="158" spans="1:4" x14ac:dyDescent="0.25">
      <c r="A158" s="16"/>
      <c r="B158" s="16"/>
      <c r="C158" s="16"/>
      <c r="D158" s="21"/>
    </row>
    <row r="159" spans="1:4" x14ac:dyDescent="0.25">
      <c r="D159" s="22"/>
    </row>
    <row r="160" spans="1:4" x14ac:dyDescent="0.25">
      <c r="A160" s="16"/>
      <c r="B160" s="16"/>
      <c r="C160" s="16"/>
      <c r="D160" s="21"/>
    </row>
    <row r="161" spans="1:4" x14ac:dyDescent="0.25">
      <c r="D161" s="22"/>
    </row>
    <row r="162" spans="1:4" x14ac:dyDescent="0.25">
      <c r="A162" s="16"/>
      <c r="B162" s="16"/>
      <c r="C162" s="16"/>
      <c r="D162" s="21"/>
    </row>
    <row r="163" spans="1:4" x14ac:dyDescent="0.25">
      <c r="D163" s="22"/>
    </row>
    <row r="164" spans="1:4" x14ac:dyDescent="0.25">
      <c r="A164" s="16"/>
      <c r="B164" s="16"/>
      <c r="C164" s="16"/>
      <c r="D164" s="21"/>
    </row>
    <row r="165" spans="1:4" x14ac:dyDescent="0.25">
      <c r="D165" s="22"/>
    </row>
    <row r="166" spans="1:4" x14ac:dyDescent="0.25">
      <c r="A166" s="16"/>
      <c r="B166" s="16"/>
      <c r="C166" s="16"/>
      <c r="D166" s="21"/>
    </row>
    <row r="167" spans="1:4" x14ac:dyDescent="0.25">
      <c r="D167" s="22"/>
    </row>
    <row r="168" spans="1:4" x14ac:dyDescent="0.25">
      <c r="A168" s="16"/>
      <c r="B168" s="16"/>
      <c r="C168" s="16"/>
      <c r="D168" s="21"/>
    </row>
    <row r="169" spans="1:4" x14ac:dyDescent="0.25">
      <c r="D169" s="22"/>
    </row>
    <row r="170" spans="1:4" x14ac:dyDescent="0.25">
      <c r="A170" s="16"/>
      <c r="B170" s="16"/>
      <c r="C170" s="16"/>
      <c r="D170" s="21"/>
    </row>
    <row r="171" spans="1:4" x14ac:dyDescent="0.25">
      <c r="D171" s="22"/>
    </row>
    <row r="172" spans="1:4" x14ac:dyDescent="0.25">
      <c r="A172" s="16"/>
      <c r="B172" s="16"/>
      <c r="C172" s="16"/>
      <c r="D172" s="21"/>
    </row>
    <row r="173" spans="1:4" x14ac:dyDescent="0.25">
      <c r="D173" s="22"/>
    </row>
    <row r="174" spans="1:4" x14ac:dyDescent="0.25">
      <c r="A174" s="16"/>
      <c r="B174" s="16"/>
      <c r="C174" s="16"/>
      <c r="D174" s="21"/>
    </row>
    <row r="175" spans="1:4" x14ac:dyDescent="0.25">
      <c r="D175" s="22"/>
    </row>
    <row r="176" spans="1:4" x14ac:dyDescent="0.25">
      <c r="A176" s="16"/>
      <c r="B176" s="16"/>
      <c r="C176" s="16"/>
      <c r="D176" s="21"/>
    </row>
    <row r="177" spans="1:4" x14ac:dyDescent="0.25">
      <c r="D177" s="22"/>
    </row>
    <row r="178" spans="1:4" x14ac:dyDescent="0.25">
      <c r="A178" s="16"/>
      <c r="B178" s="16"/>
      <c r="C178" s="16"/>
      <c r="D178" s="21"/>
    </row>
    <row r="179" spans="1:4" x14ac:dyDescent="0.25">
      <c r="D179" s="22"/>
    </row>
    <row r="180" spans="1:4" x14ac:dyDescent="0.25">
      <c r="A180" s="16"/>
      <c r="B180" s="16"/>
      <c r="C180" s="16"/>
      <c r="D180" s="21"/>
    </row>
    <row r="181" spans="1:4" x14ac:dyDescent="0.25">
      <c r="D181" s="22"/>
    </row>
    <row r="182" spans="1:4" x14ac:dyDescent="0.25">
      <c r="A182" s="16"/>
      <c r="B182" s="16"/>
      <c r="C182" s="16"/>
      <c r="D182" s="21"/>
    </row>
    <row r="183" spans="1:4" x14ac:dyDescent="0.25">
      <c r="D183" s="22"/>
    </row>
    <row r="184" spans="1:4" x14ac:dyDescent="0.25">
      <c r="A184" s="16"/>
      <c r="B184" s="16"/>
      <c r="C184" s="16"/>
      <c r="D184" s="21"/>
    </row>
    <row r="185" spans="1:4" x14ac:dyDescent="0.25">
      <c r="D185" s="22"/>
    </row>
    <row r="186" spans="1:4" x14ac:dyDescent="0.25">
      <c r="A186" s="16"/>
      <c r="B186" s="16"/>
      <c r="C186" s="16"/>
      <c r="D186" s="21"/>
    </row>
    <row r="187" spans="1:4" x14ac:dyDescent="0.25">
      <c r="D187" s="22"/>
    </row>
    <row r="188" spans="1:4" x14ac:dyDescent="0.25">
      <c r="A188" s="16"/>
      <c r="B188" s="16"/>
      <c r="C188" s="16"/>
      <c r="D188" s="21"/>
    </row>
    <row r="189" spans="1:4" x14ac:dyDescent="0.25">
      <c r="D189" s="22"/>
    </row>
    <row r="190" spans="1:4" x14ac:dyDescent="0.25">
      <c r="A190" s="16"/>
      <c r="B190" s="16"/>
      <c r="C190" s="16"/>
      <c r="D190" s="21"/>
    </row>
    <row r="191" spans="1:4" x14ac:dyDescent="0.25">
      <c r="D191" s="22"/>
    </row>
    <row r="192" spans="1:4" x14ac:dyDescent="0.25">
      <c r="A192" s="16"/>
      <c r="B192" s="16"/>
      <c r="C192" s="16"/>
      <c r="D192" s="21"/>
    </row>
    <row r="193" spans="1:4" x14ac:dyDescent="0.25">
      <c r="D193" s="22"/>
    </row>
    <row r="194" spans="1:4" x14ac:dyDescent="0.25">
      <c r="A194" s="16"/>
      <c r="B194" s="16"/>
      <c r="C194" s="16"/>
      <c r="D194" s="21"/>
    </row>
    <row r="195" spans="1:4" x14ac:dyDescent="0.25">
      <c r="D195" s="22"/>
    </row>
    <row r="196" spans="1:4" x14ac:dyDescent="0.25">
      <c r="A196" s="16"/>
      <c r="B196" s="16"/>
      <c r="C196" s="16"/>
      <c r="D196" s="21"/>
    </row>
    <row r="197" spans="1:4" x14ac:dyDescent="0.25">
      <c r="D197" s="22"/>
    </row>
    <row r="198" spans="1:4" x14ac:dyDescent="0.25">
      <c r="A198" s="16"/>
      <c r="B198" s="16"/>
      <c r="C198" s="16"/>
      <c r="D198" s="21"/>
    </row>
    <row r="199" spans="1:4" x14ac:dyDescent="0.25">
      <c r="D199" s="22"/>
    </row>
    <row r="200" spans="1:4" x14ac:dyDescent="0.25">
      <c r="A200" s="16"/>
      <c r="B200" s="16"/>
      <c r="C200" s="16"/>
      <c r="D200" s="21"/>
    </row>
    <row r="201" spans="1:4" x14ac:dyDescent="0.25">
      <c r="A201" s="18"/>
      <c r="B201" s="18"/>
      <c r="C201" s="18"/>
      <c r="D201" s="24"/>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5"/>
  <dimension ref="A1"/>
  <sheetViews>
    <sheetView workbookViewId="0">
      <selection activeCell="C2" sqref="C2"/>
    </sheetView>
  </sheetViews>
  <sheetFormatPr baseColWidth="10" defaultColWidth="9.140625" defaultRowHeight="15" x14ac:dyDescent="0.25"/>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6"/>
  <dimension ref="A1:N19"/>
  <sheetViews>
    <sheetView showGridLines="0" topLeftCell="A16" workbookViewId="0">
      <selection activeCell="M30" sqref="M30"/>
    </sheetView>
  </sheetViews>
  <sheetFormatPr baseColWidth="10" defaultColWidth="11.42578125" defaultRowHeight="15" x14ac:dyDescent="0.25"/>
  <cols>
    <col min="1" max="1" width="11.42578125" style="30"/>
    <col min="2" max="6" width="18" style="30" customWidth="1"/>
    <col min="7" max="16384" width="11.42578125" style="30"/>
  </cols>
  <sheetData>
    <row r="1" spans="1:14" x14ac:dyDescent="0.25">
      <c r="A1" s="29"/>
      <c r="J1" s="29"/>
      <c r="K1" s="29"/>
      <c r="L1" s="29"/>
      <c r="M1" s="29"/>
      <c r="N1" s="29"/>
    </row>
    <row r="2" spans="1:14" x14ac:dyDescent="0.25">
      <c r="A2" s="29"/>
      <c r="B2" s="202"/>
      <c r="C2" s="202"/>
      <c r="D2" s="202"/>
      <c r="E2" s="202"/>
      <c r="F2" s="202"/>
      <c r="J2" s="29"/>
      <c r="K2" s="29"/>
      <c r="L2" s="29"/>
      <c r="M2" s="29"/>
      <c r="N2" s="29"/>
    </row>
    <row r="3" spans="1:14" x14ac:dyDescent="0.25">
      <c r="A3" s="29"/>
      <c r="B3" s="202"/>
      <c r="C3" s="202"/>
      <c r="D3" s="202"/>
      <c r="E3" s="202"/>
      <c r="F3" s="202"/>
      <c r="J3" s="29"/>
      <c r="K3" s="29"/>
      <c r="L3" s="29"/>
      <c r="M3" s="29"/>
      <c r="N3" s="29"/>
    </row>
    <row r="4" spans="1:14" x14ac:dyDescent="0.25">
      <c r="A4" s="29"/>
      <c r="B4" s="202"/>
      <c r="C4" s="202"/>
      <c r="D4" s="202"/>
      <c r="E4" s="202"/>
      <c r="F4" s="202"/>
      <c r="J4" s="29"/>
      <c r="K4" s="29"/>
      <c r="L4" s="29"/>
      <c r="M4" s="29"/>
      <c r="N4" s="29"/>
    </row>
    <row r="5" spans="1:14" ht="47.25" customHeight="1" x14ac:dyDescent="0.25">
      <c r="A5" s="29"/>
      <c r="B5" s="202"/>
      <c r="C5" s="202"/>
      <c r="D5" s="202"/>
      <c r="E5" s="202"/>
      <c r="F5" s="202"/>
      <c r="J5" s="29"/>
      <c r="K5" s="29"/>
      <c r="L5" s="29"/>
      <c r="M5" s="29"/>
      <c r="N5" s="29"/>
    </row>
    <row r="6" spans="1:14" ht="55.5" customHeight="1" x14ac:dyDescent="0.25">
      <c r="A6" s="29"/>
      <c r="B6" s="202"/>
      <c r="C6" s="202"/>
      <c r="D6" s="202"/>
      <c r="E6" s="202"/>
      <c r="F6" s="202"/>
      <c r="J6" s="29"/>
      <c r="K6" s="29"/>
      <c r="L6" s="29"/>
      <c r="M6" s="29"/>
      <c r="N6" s="29"/>
    </row>
    <row r="7" spans="1:14" x14ac:dyDescent="0.25">
      <c r="A7" s="29"/>
      <c r="J7" s="29"/>
      <c r="K7" s="29"/>
      <c r="L7" s="29"/>
      <c r="M7" s="29"/>
      <c r="N7" s="29"/>
    </row>
    <row r="8" spans="1:14" x14ac:dyDescent="0.25">
      <c r="A8" s="29"/>
      <c r="J8" s="29"/>
      <c r="K8" s="29"/>
      <c r="L8" s="29"/>
      <c r="M8" s="29"/>
      <c r="N8" s="29"/>
    </row>
    <row r="9" spans="1:14" x14ac:dyDescent="0.25">
      <c r="A9" s="29"/>
      <c r="J9" s="29"/>
      <c r="K9" s="29"/>
      <c r="L9" s="29"/>
      <c r="M9" s="29"/>
      <c r="N9" s="29"/>
    </row>
    <row r="10" spans="1:14" x14ac:dyDescent="0.25">
      <c r="A10" s="29"/>
      <c r="J10" s="29"/>
      <c r="K10" s="29"/>
      <c r="L10" s="29"/>
      <c r="M10" s="29"/>
      <c r="N10" s="29"/>
    </row>
    <row r="11" spans="1:14" x14ac:dyDescent="0.25">
      <c r="A11" s="29"/>
      <c r="J11" s="29"/>
      <c r="K11" s="29"/>
      <c r="L11" s="29"/>
      <c r="M11" s="29"/>
      <c r="N11" s="29"/>
    </row>
    <row r="12" spans="1:14" x14ac:dyDescent="0.25">
      <c r="A12" s="29"/>
      <c r="J12" s="29"/>
      <c r="K12" s="29"/>
      <c r="L12" s="29"/>
      <c r="M12" s="29"/>
      <c r="N12" s="29"/>
    </row>
    <row r="13" spans="1:14" x14ac:dyDescent="0.25">
      <c r="A13" s="29"/>
      <c r="J13" s="29"/>
      <c r="K13" s="29"/>
      <c r="L13" s="29"/>
      <c r="M13" s="29"/>
      <c r="N13" s="29"/>
    </row>
    <row r="14" spans="1:14" x14ac:dyDescent="0.25">
      <c r="A14" s="29"/>
      <c r="J14" s="29"/>
      <c r="K14" s="29"/>
      <c r="L14" s="29"/>
      <c r="M14" s="29"/>
      <c r="N14" s="29"/>
    </row>
    <row r="15" spans="1:14" x14ac:dyDescent="0.25">
      <c r="A15" s="29"/>
      <c r="J15" s="29"/>
      <c r="K15" s="29"/>
      <c r="L15" s="29"/>
      <c r="M15" s="29"/>
      <c r="N15" s="29"/>
    </row>
    <row r="16" spans="1:14" x14ac:dyDescent="0.25">
      <c r="A16" s="29"/>
      <c r="J16" s="29"/>
      <c r="K16" s="29"/>
      <c r="L16" s="29"/>
      <c r="M16" s="29"/>
      <c r="N16" s="29"/>
    </row>
    <row r="17" spans="1:14" x14ac:dyDescent="0.25">
      <c r="A17" s="29"/>
      <c r="J17" s="29"/>
      <c r="K17" s="29"/>
      <c r="L17" s="29"/>
      <c r="M17" s="29"/>
      <c r="N17" s="29"/>
    </row>
    <row r="18" spans="1:14" x14ac:dyDescent="0.25">
      <c r="A18" s="29"/>
      <c r="B18" s="29"/>
      <c r="C18" s="29"/>
      <c r="D18" s="29"/>
      <c r="E18" s="29"/>
      <c r="F18" s="29"/>
      <c r="G18" s="29"/>
      <c r="H18" s="29"/>
      <c r="I18" s="29"/>
      <c r="J18" s="29"/>
      <c r="K18" s="29"/>
      <c r="L18" s="29"/>
      <c r="M18" s="29"/>
      <c r="N18" s="29"/>
    </row>
    <row r="19" spans="1:14" x14ac:dyDescent="0.25">
      <c r="A19" s="29"/>
      <c r="B19" s="29"/>
      <c r="C19" s="29"/>
      <c r="D19" s="29"/>
      <c r="E19" s="29"/>
      <c r="F19" s="29"/>
      <c r="G19" s="29"/>
      <c r="H19" s="29"/>
      <c r="I19" s="29"/>
      <c r="J19" s="29"/>
      <c r="K19" s="29"/>
      <c r="L19" s="29"/>
      <c r="M19" s="29"/>
      <c r="N19" s="29"/>
    </row>
  </sheetData>
  <sheetProtection algorithmName="SHA-512" hashValue="j+kfT1COAGkbqnzvxTSoxlXbQTr8c0rUAnYkgRDFewaghB8z3OkkNrhW7r64DCWUfpr8auO0h60Al+nSMQUG+w==" saltValue="lxgQvwqj0hkY3IlB3LsoUw==" spinCount="100000" sheet="1" objects="1" scenarios="1"/>
  <mergeCells count="5">
    <mergeCell ref="B2:F2"/>
    <mergeCell ref="B3:F3"/>
    <mergeCell ref="B4:F4"/>
    <mergeCell ref="B5:F5"/>
    <mergeCell ref="B6:F6"/>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vt:i4>
      </vt:variant>
    </vt:vector>
  </HeadingPairs>
  <TitlesOfParts>
    <vt:vector size="9" baseType="lpstr">
      <vt:lpstr>Modo de Uso</vt:lpstr>
      <vt:lpstr>Factura</vt:lpstr>
      <vt:lpstr>ITEMS</vt:lpstr>
      <vt:lpstr>CLIENTES</vt:lpstr>
      <vt:lpstr>Moneda</vt:lpstr>
      <vt:lpstr>Papel</vt:lpstr>
      <vt:lpstr>©</vt:lpstr>
      <vt:lpstr>Factura!Área_de_impresión</vt:lpstr>
      <vt:lpstr>Factura!Títulos_a_imprimir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aura elsayed</cp:lastModifiedBy>
  <cp:lastPrinted>2024-04-23T15:10:30Z</cp:lastPrinted>
  <dcterms:created xsi:type="dcterms:W3CDTF">2017-03-30T15:35:33Z</dcterms:created>
  <dcterms:modified xsi:type="dcterms:W3CDTF">2025-07-11T11:12:18Z</dcterms:modified>
</cp:coreProperties>
</file>