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План" sheetId="2" r:id="rId1"/>
    <sheet name="ИСР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3" l="1"/>
  <c r="E26" i="3"/>
  <c r="E22" i="3"/>
  <c r="H10" i="3"/>
  <c r="D9" i="3"/>
</calcChain>
</file>

<file path=xl/sharedStrings.xml><?xml version="1.0" encoding="utf-8"?>
<sst xmlns="http://schemas.openxmlformats.org/spreadsheetml/2006/main" count="56" uniqueCount="49">
  <si>
    <t>Мероприятие</t>
  </si>
  <si>
    <t>Сроки</t>
  </si>
  <si>
    <t>Ответственный</t>
  </si>
  <si>
    <t>Создать свою 2D rogue-like игру</t>
  </si>
  <si>
    <t>Форма завершения</t>
  </si>
  <si>
    <t>Сроки устанавливаются при обсуждении с командой</t>
  </si>
  <si>
    <t>Лидер команды</t>
  </si>
  <si>
    <t>Выставить игру на продажу</t>
  </si>
  <si>
    <t>№</t>
  </si>
  <si>
    <t>Технические работы</t>
  </si>
  <si>
    <t>Найти команду</t>
  </si>
  <si>
    <t>неделя - месяц</t>
  </si>
  <si>
    <t>Евгений</t>
  </si>
  <si>
    <t>Готовая команда</t>
  </si>
  <si>
    <t>Придумать визуальную и геймплейную составляющую игры</t>
  </si>
  <si>
    <t>Имеется предсталение о том как выглядит игра</t>
  </si>
  <si>
    <t>Распределить задание на всех</t>
  </si>
  <si>
    <t>день</t>
  </si>
  <si>
    <t>У всех есть задача, и у каждой задачи есть выполнитель</t>
  </si>
  <si>
    <t>Выучить необходимый материал</t>
  </si>
  <si>
    <t>день - месяц</t>
  </si>
  <si>
    <t>Все участники команды готовы выполнять свою задачу и знают необходимый для этого материал</t>
  </si>
  <si>
    <t>Разработка самой игры</t>
  </si>
  <si>
    <t>пол года</t>
  </si>
  <si>
    <t>день - неделя</t>
  </si>
  <si>
    <t xml:space="preserve">Готовая игра </t>
  </si>
  <si>
    <t>Выставляем продукт на продажу</t>
  </si>
  <si>
    <t>Игра продается</t>
  </si>
  <si>
    <t>Команда</t>
  </si>
  <si>
    <t>2D игра</t>
  </si>
  <si>
    <t>Продажа</t>
  </si>
  <si>
    <t>Разработка</t>
  </si>
  <si>
    <t>Собрать команду</t>
  </si>
  <si>
    <t>Назначить лидера</t>
  </si>
  <si>
    <t>Дизайн и геймплей</t>
  </si>
  <si>
    <t>Разработать игру</t>
  </si>
  <si>
    <t>Протестировать игру</t>
  </si>
  <si>
    <t>Выставить игру на любую площадку</t>
  </si>
  <si>
    <t>Финансы</t>
  </si>
  <si>
    <t>Разработать дизайн</t>
  </si>
  <si>
    <t>по заданным жанрам</t>
  </si>
  <si>
    <t>Разработать геймплей</t>
  </si>
  <si>
    <t>Выделить необходимую сумму</t>
  </si>
  <si>
    <t>для разработки проекта</t>
  </si>
  <si>
    <t>ошибки</t>
  </si>
  <si>
    <t>Исправить возможные</t>
  </si>
  <si>
    <t>погрешность</t>
  </si>
  <si>
    <t>итог</t>
  </si>
  <si>
    <t>затраты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</si>
</sst>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5" borderId="0" applyNumberFormat="0" applyBorder="0" applyAlignment="0" applyProtection="0"/>
    <xf numFmtId="0" fontId="7" fillId="6" borderId="13" applyNumberFormat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0" fontId="4" fillId="2" borderId="1" xfId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4" borderId="0" xfId="3" applyBorder="1" applyAlignment="1">
      <alignment horizontal="center"/>
    </xf>
    <xf numFmtId="0" fontId="0" fillId="0" borderId="9" xfId="0" applyBorder="1" applyAlignment="1">
      <alignment horizontal="center"/>
    </xf>
    <xf numFmtId="0" fontId="5" fillId="3" borderId="8" xfId="2" applyBorder="1" applyAlignment="1">
      <alignment horizontal="center"/>
    </xf>
    <xf numFmtId="0" fontId="5" fillId="3" borderId="0" xfId="2" applyBorder="1" applyAlignment="1">
      <alignment horizontal="center"/>
    </xf>
    <xf numFmtId="0" fontId="5" fillId="3" borderId="9" xfId="2" applyBorder="1" applyAlignment="1">
      <alignment horizontal="center"/>
    </xf>
    <xf numFmtId="0" fontId="1" fillId="5" borderId="2" xfId="4" applyFont="1" applyBorder="1" applyAlignment="1">
      <alignment horizontal="center"/>
    </xf>
    <xf numFmtId="0" fontId="2" fillId="5" borderId="1" xfId="4" applyBorder="1" applyAlignment="1">
      <alignment horizontal="center"/>
    </xf>
    <xf numFmtId="0" fontId="2" fillId="5" borderId="2" xfId="4" applyBorder="1" applyAlignment="1">
      <alignment horizontal="center"/>
    </xf>
    <xf numFmtId="0" fontId="0" fillId="0" borderId="3" xfId="0" applyBorder="1" applyAlignment="1">
      <alignment horizontal="center"/>
    </xf>
    <xf numFmtId="0" fontId="2" fillId="5" borderId="3" xfId="4" applyBorder="1" applyAlignment="1">
      <alignment horizontal="center"/>
    </xf>
    <xf numFmtId="0" fontId="2" fillId="5" borderId="4" xfId="4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/>
    <xf numFmtId="0" fontId="4" fillId="2" borderId="1" xfId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/>
    <xf numFmtId="3" fontId="7" fillId="6" borderId="13" xfId="5" applyNumberFormat="1"/>
    <xf numFmtId="0" fontId="7" fillId="6" borderId="13" xfId="5"/>
  </cellXfs>
  <cellStyles count="6">
    <cellStyle name="40% — акцент5" xfId="4" builtinId="47"/>
    <cellStyle name="Акцент3" xfId="1" builtinId="37"/>
    <cellStyle name="Вывод" xfId="5" builtinId="21"/>
    <cellStyle name="Нейтральный" xfId="3" builtinId="28"/>
    <cellStyle name="Обычный" xfId="0" builtinId="0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171450</xdr:rowOff>
    </xdr:from>
    <xdr:to>
      <xdr:col>4</xdr:col>
      <xdr:colOff>28575</xdr:colOff>
      <xdr:row>7</xdr:row>
      <xdr:rowOff>9525</xdr:rowOff>
    </xdr:to>
    <xdr:cxnSp macro="">
      <xdr:nvCxnSpPr>
        <xdr:cNvPr id="3" name="Прямая со стрелкой 2"/>
        <xdr:cNvCxnSpPr/>
      </xdr:nvCxnSpPr>
      <xdr:spPr>
        <a:xfrm flipH="1">
          <a:off x="5915025" y="552450"/>
          <a:ext cx="3086100" cy="981075"/>
        </a:xfrm>
        <a:prstGeom prst="straightConnector1">
          <a:avLst/>
        </a:prstGeom>
        <a:ln>
          <a:solidFill>
            <a:schemeClr val="tx1">
              <a:lumMod val="85000"/>
              <a:lumOff val="1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971550</xdr:colOff>
      <xdr:row>1</xdr:row>
      <xdr:rowOff>180975</xdr:rowOff>
    </xdr:from>
    <xdr:to>
      <xdr:col>4</xdr:col>
      <xdr:colOff>266701</xdr:colOff>
      <xdr:row>8</xdr:row>
      <xdr:rowOff>38100</xdr:rowOff>
    </xdr:to>
    <xdr:cxnSp macro="">
      <xdr:nvCxnSpPr>
        <xdr:cNvPr id="5" name="Прямая со стрелкой 4"/>
        <xdr:cNvCxnSpPr/>
      </xdr:nvCxnSpPr>
      <xdr:spPr>
        <a:xfrm flipH="1">
          <a:off x="2828925" y="371475"/>
          <a:ext cx="1438276" cy="11906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1552575</xdr:colOff>
      <xdr:row>2</xdr:row>
      <xdr:rowOff>28575</xdr:rowOff>
    </xdr:from>
    <xdr:to>
      <xdr:col>6</xdr:col>
      <xdr:colOff>619125</xdr:colOff>
      <xdr:row>9</xdr:row>
      <xdr:rowOff>9525</xdr:rowOff>
    </xdr:to>
    <xdr:cxnSp macro="">
      <xdr:nvCxnSpPr>
        <xdr:cNvPr id="7" name="Прямая со стрелкой 6"/>
        <xdr:cNvCxnSpPr/>
      </xdr:nvCxnSpPr>
      <xdr:spPr>
        <a:xfrm>
          <a:off x="5553075" y="409575"/>
          <a:ext cx="2428875" cy="13144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</xdr:row>
      <xdr:rowOff>38100</xdr:rowOff>
    </xdr:from>
    <xdr:to>
      <xdr:col>8</xdr:col>
      <xdr:colOff>1000125</xdr:colOff>
      <xdr:row>10</xdr:row>
      <xdr:rowOff>0</xdr:rowOff>
    </xdr:to>
    <xdr:cxnSp macro="">
      <xdr:nvCxnSpPr>
        <xdr:cNvPr id="9" name="Прямая со стрелкой 8"/>
        <xdr:cNvCxnSpPr/>
      </xdr:nvCxnSpPr>
      <xdr:spPr>
        <a:xfrm>
          <a:off x="6010275" y="419100"/>
          <a:ext cx="4972050" cy="1485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552450</xdr:colOff>
      <xdr:row>8</xdr:row>
      <xdr:rowOff>0</xdr:rowOff>
    </xdr:from>
    <xdr:to>
      <xdr:col>0</xdr:col>
      <xdr:colOff>552450</xdr:colOff>
      <xdr:row>11</xdr:row>
      <xdr:rowOff>28575</xdr:rowOff>
    </xdr:to>
    <xdr:cxnSp macro="">
      <xdr:nvCxnSpPr>
        <xdr:cNvPr id="11" name="Прямая со стрелкой 10"/>
        <xdr:cNvCxnSpPr/>
      </xdr:nvCxnSpPr>
      <xdr:spPr>
        <a:xfrm>
          <a:off x="6019800" y="1714500"/>
          <a:ext cx="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8</xdr:row>
      <xdr:rowOff>180975</xdr:rowOff>
    </xdr:from>
    <xdr:to>
      <xdr:col>2</xdr:col>
      <xdr:colOff>752475</xdr:colOff>
      <xdr:row>11</xdr:row>
      <xdr:rowOff>38100</xdr:rowOff>
    </xdr:to>
    <xdr:cxnSp macro="">
      <xdr:nvCxnSpPr>
        <xdr:cNvPr id="13" name="Прямая со стрелкой 12"/>
        <xdr:cNvCxnSpPr/>
      </xdr:nvCxnSpPr>
      <xdr:spPr>
        <a:xfrm>
          <a:off x="2600325" y="1514475"/>
          <a:ext cx="9525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1000125</xdr:colOff>
      <xdr:row>2</xdr:row>
      <xdr:rowOff>9525</xdr:rowOff>
    </xdr:from>
    <xdr:to>
      <xdr:col>4</xdr:col>
      <xdr:colOff>1009650</xdr:colOff>
      <xdr:row>11</xdr:row>
      <xdr:rowOff>9525</xdr:rowOff>
    </xdr:to>
    <xdr:cxnSp macro="">
      <xdr:nvCxnSpPr>
        <xdr:cNvPr id="15" name="Прямая со стрелкой 14"/>
        <xdr:cNvCxnSpPr/>
      </xdr:nvCxnSpPr>
      <xdr:spPr>
        <a:xfrm>
          <a:off x="5000625" y="390525"/>
          <a:ext cx="9525" cy="1714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1076325</xdr:colOff>
      <xdr:row>12</xdr:row>
      <xdr:rowOff>19050</xdr:rowOff>
    </xdr:from>
    <xdr:to>
      <xdr:col>4</xdr:col>
      <xdr:colOff>1076326</xdr:colOff>
      <xdr:row>14</xdr:row>
      <xdr:rowOff>38100</xdr:rowOff>
    </xdr:to>
    <xdr:cxnSp macro="">
      <xdr:nvCxnSpPr>
        <xdr:cNvPr id="17" name="Прямая со стрелкой 16"/>
        <xdr:cNvCxnSpPr/>
      </xdr:nvCxnSpPr>
      <xdr:spPr>
        <a:xfrm flipH="1">
          <a:off x="5076825" y="2305050"/>
          <a:ext cx="1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866775</xdr:colOff>
      <xdr:row>9</xdr:row>
      <xdr:rowOff>171450</xdr:rowOff>
    </xdr:from>
    <xdr:to>
      <xdr:col>6</xdr:col>
      <xdr:colOff>876300</xdr:colOff>
      <xdr:row>11</xdr:row>
      <xdr:rowOff>47625</xdr:rowOff>
    </xdr:to>
    <xdr:cxnSp macro="">
      <xdr:nvCxnSpPr>
        <xdr:cNvPr id="19" name="Прямая со стрелкой 18"/>
        <xdr:cNvCxnSpPr/>
      </xdr:nvCxnSpPr>
      <xdr:spPr>
        <a:xfrm>
          <a:off x="8229600" y="1504950"/>
          <a:ext cx="9525" cy="25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1162050</xdr:colOff>
      <xdr:row>11</xdr:row>
      <xdr:rowOff>0</xdr:rowOff>
    </xdr:from>
    <xdr:to>
      <xdr:col>8</xdr:col>
      <xdr:colOff>1171575</xdr:colOff>
      <xdr:row>12</xdr:row>
      <xdr:rowOff>28575</xdr:rowOff>
    </xdr:to>
    <xdr:cxnSp macro="">
      <xdr:nvCxnSpPr>
        <xdr:cNvPr id="4" name="Прямая со стрелкой 3"/>
        <xdr:cNvCxnSpPr/>
      </xdr:nvCxnSpPr>
      <xdr:spPr>
        <a:xfrm>
          <a:off x="11144250" y="1524000"/>
          <a:ext cx="9525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0" sqref="C10"/>
    </sheetView>
  </sheetViews>
  <sheetFormatPr defaultRowHeight="15" x14ac:dyDescent="0.25"/>
  <cols>
    <col min="1" max="1" width="2.75" customWidth="1"/>
    <col min="2" max="2" width="50.125" bestFit="1" customWidth="1"/>
    <col min="3" max="3" width="49" customWidth="1"/>
    <col min="4" max="4" width="13.75" bestFit="1" customWidth="1"/>
    <col min="5" max="5" width="92.875" bestFit="1" customWidth="1"/>
  </cols>
  <sheetData>
    <row r="1" spans="1:5" x14ac:dyDescent="0.25">
      <c r="A1" s="4" t="s">
        <v>8</v>
      </c>
      <c r="B1" s="4" t="s">
        <v>0</v>
      </c>
      <c r="C1" s="4" t="s">
        <v>1</v>
      </c>
      <c r="D1" s="4" t="s">
        <v>2</v>
      </c>
      <c r="E1" s="4" t="s">
        <v>4</v>
      </c>
    </row>
    <row r="2" spans="1:5" x14ac:dyDescent="0.25">
      <c r="A2" s="1">
        <v>1</v>
      </c>
      <c r="B2" s="1" t="s">
        <v>3</v>
      </c>
      <c r="C2" s="1" t="s">
        <v>5</v>
      </c>
      <c r="D2" s="1" t="s">
        <v>6</v>
      </c>
      <c r="E2" s="1" t="s">
        <v>7</v>
      </c>
    </row>
    <row r="3" spans="1:5" x14ac:dyDescent="0.25">
      <c r="A3" s="25" t="s">
        <v>9</v>
      </c>
      <c r="B3" s="25"/>
      <c r="C3" s="25"/>
      <c r="D3" s="25"/>
      <c r="E3" s="25"/>
    </row>
    <row r="4" spans="1:5" x14ac:dyDescent="0.25">
      <c r="A4" s="1">
        <v>1</v>
      </c>
      <c r="B4" s="1" t="s">
        <v>10</v>
      </c>
      <c r="C4" s="1" t="s">
        <v>24</v>
      </c>
      <c r="D4" s="1" t="s">
        <v>12</v>
      </c>
      <c r="E4" s="1" t="s">
        <v>13</v>
      </c>
    </row>
    <row r="5" spans="1:5" x14ac:dyDescent="0.25">
      <c r="A5" s="1">
        <v>2</v>
      </c>
      <c r="B5" s="1" t="s">
        <v>14</v>
      </c>
      <c r="C5" s="1" t="s">
        <v>11</v>
      </c>
      <c r="D5" s="1" t="s">
        <v>28</v>
      </c>
      <c r="E5" s="1" t="s">
        <v>15</v>
      </c>
    </row>
    <row r="6" spans="1:5" x14ac:dyDescent="0.25">
      <c r="A6" s="1">
        <v>3</v>
      </c>
      <c r="B6" s="1" t="s">
        <v>16</v>
      </c>
      <c r="C6" s="1" t="s">
        <v>17</v>
      </c>
      <c r="D6" s="1" t="s">
        <v>28</v>
      </c>
      <c r="E6" s="1" t="s">
        <v>18</v>
      </c>
    </row>
    <row r="7" spans="1:5" x14ac:dyDescent="0.25">
      <c r="A7" s="1">
        <v>4</v>
      </c>
      <c r="B7" s="3" t="s">
        <v>19</v>
      </c>
      <c r="C7" s="1" t="s">
        <v>20</v>
      </c>
      <c r="D7" s="1" t="s">
        <v>28</v>
      </c>
      <c r="E7" s="1" t="s">
        <v>21</v>
      </c>
    </row>
    <row r="8" spans="1:5" x14ac:dyDescent="0.25">
      <c r="A8" s="1">
        <v>5</v>
      </c>
      <c r="B8" s="1" t="s">
        <v>22</v>
      </c>
      <c r="C8" s="1" t="s">
        <v>23</v>
      </c>
      <c r="D8" s="1" t="s">
        <v>28</v>
      </c>
      <c r="E8" s="1" t="s">
        <v>25</v>
      </c>
    </row>
    <row r="9" spans="1:5" x14ac:dyDescent="0.25">
      <c r="A9" s="1">
        <v>6</v>
      </c>
      <c r="B9" s="1" t="s">
        <v>26</v>
      </c>
      <c r="C9" s="1" t="s">
        <v>24</v>
      </c>
      <c r="D9" s="1" t="s">
        <v>28</v>
      </c>
      <c r="E9" s="1" t="s">
        <v>27</v>
      </c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</sheetData>
  <mergeCells count="1">
    <mergeCell ref="A3:E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F26" sqref="F26"/>
    </sheetView>
  </sheetViews>
  <sheetFormatPr defaultRowHeight="15" x14ac:dyDescent="0.25"/>
  <cols>
    <col min="1" max="1" width="15.375" bestFit="1" customWidth="1"/>
    <col min="3" max="3" width="19.125" bestFit="1" customWidth="1"/>
    <col min="5" max="5" width="26.375" bestFit="1" customWidth="1"/>
    <col min="6" max="6" width="17.75" bestFit="1" customWidth="1"/>
    <col min="7" max="7" width="19" bestFit="1" customWidth="1"/>
    <col min="8" max="8" width="15.375" bestFit="1" customWidth="1"/>
    <col min="9" max="9" width="30.125" bestFit="1" customWidth="1"/>
    <col min="10" max="10" width="19" bestFit="1" customWidth="1"/>
    <col min="14" max="14" width="17.75" bestFit="1" customWidth="1"/>
    <col min="16" max="16" width="30.125" bestFit="1" customWidth="1"/>
  </cols>
  <sheetData>
    <row r="1" spans="1:10" x14ac:dyDescent="0.25">
      <c r="A1" s="5"/>
      <c r="B1" s="6"/>
      <c r="C1" s="6"/>
      <c r="D1" s="6"/>
      <c r="E1" s="6"/>
      <c r="F1" s="6"/>
      <c r="G1" s="6"/>
      <c r="H1" s="6"/>
      <c r="I1" s="7"/>
    </row>
    <row r="2" spans="1:10" x14ac:dyDescent="0.25">
      <c r="A2" s="8"/>
      <c r="B2" s="9"/>
      <c r="C2" s="9"/>
      <c r="D2" s="9"/>
      <c r="E2" s="10" t="s">
        <v>29</v>
      </c>
      <c r="F2" s="9"/>
      <c r="G2" s="9"/>
      <c r="H2" s="9"/>
      <c r="I2" s="11"/>
    </row>
    <row r="3" spans="1:10" x14ac:dyDescent="0.25">
      <c r="A3" s="8"/>
      <c r="B3" s="9"/>
      <c r="C3" s="9"/>
      <c r="D3" s="9"/>
      <c r="E3" s="9"/>
      <c r="F3" s="9"/>
      <c r="G3" s="9"/>
      <c r="H3" s="9"/>
      <c r="I3" s="11"/>
    </row>
    <row r="4" spans="1:10" x14ac:dyDescent="0.25">
      <c r="A4" s="8"/>
      <c r="B4" s="9"/>
      <c r="C4" s="9"/>
      <c r="D4" s="9"/>
      <c r="E4" s="9"/>
      <c r="F4" s="9"/>
      <c r="G4" s="9"/>
      <c r="H4" s="9"/>
      <c r="I4" s="11"/>
    </row>
    <row r="5" spans="1:10" x14ac:dyDescent="0.25">
      <c r="A5" s="8"/>
      <c r="B5" s="9"/>
      <c r="C5" s="9"/>
      <c r="D5" s="9"/>
      <c r="E5" s="9"/>
      <c r="F5" s="9"/>
      <c r="G5" s="9"/>
      <c r="H5" s="9"/>
      <c r="I5" s="11"/>
    </row>
    <row r="6" spans="1:10" x14ac:dyDescent="0.25">
      <c r="A6" s="8"/>
      <c r="B6" s="9"/>
      <c r="C6" s="9"/>
      <c r="D6" s="9"/>
      <c r="E6" s="9"/>
      <c r="F6" s="9"/>
      <c r="G6" s="9"/>
      <c r="H6" s="9"/>
      <c r="I6" s="11"/>
    </row>
    <row r="7" spans="1:10" x14ac:dyDescent="0.25">
      <c r="A7" s="8"/>
      <c r="B7" s="9"/>
      <c r="C7" s="9"/>
      <c r="D7" s="9"/>
      <c r="E7" s="9"/>
      <c r="F7" s="9"/>
      <c r="G7" s="9"/>
      <c r="H7" s="9"/>
      <c r="I7" s="11"/>
    </row>
    <row r="8" spans="1:10" x14ac:dyDescent="0.25">
      <c r="A8" s="12" t="s">
        <v>28</v>
      </c>
      <c r="B8" s="9">
        <v>40000</v>
      </c>
      <c r="C8" s="2"/>
      <c r="D8" s="9"/>
      <c r="E8" s="9"/>
      <c r="F8" s="9"/>
      <c r="G8" s="2"/>
      <c r="H8" s="9"/>
      <c r="I8" s="24"/>
    </row>
    <row r="9" spans="1:10" x14ac:dyDescent="0.25">
      <c r="A9" s="8"/>
      <c r="B9" s="9"/>
      <c r="C9" s="13" t="s">
        <v>34</v>
      </c>
      <c r="D9" s="9">
        <f>SUM(D12,D15)</f>
        <v>160000</v>
      </c>
      <c r="E9" s="9"/>
      <c r="F9" s="9"/>
      <c r="G9" s="2"/>
      <c r="H9" s="9"/>
      <c r="I9" s="24"/>
    </row>
    <row r="10" spans="1:10" x14ac:dyDescent="0.25">
      <c r="A10" s="8"/>
      <c r="B10" s="9"/>
      <c r="C10" s="9"/>
      <c r="D10" s="9"/>
      <c r="E10" s="9"/>
      <c r="F10" s="9"/>
      <c r="G10" s="13" t="s">
        <v>31</v>
      </c>
      <c r="H10" s="26">
        <f>SUM(H12,H14,H16)</f>
        <v>2960000</v>
      </c>
      <c r="I10" s="24"/>
    </row>
    <row r="11" spans="1:10" x14ac:dyDescent="0.25">
      <c r="A11" s="8"/>
      <c r="B11" s="9"/>
      <c r="C11" s="9"/>
      <c r="D11" s="9"/>
      <c r="E11" s="9"/>
      <c r="F11" s="9"/>
      <c r="G11" s="9"/>
      <c r="H11" s="9"/>
      <c r="I11" s="14" t="s">
        <v>30</v>
      </c>
      <c r="J11" s="27">
        <v>42500</v>
      </c>
    </row>
    <row r="12" spans="1:10" x14ac:dyDescent="0.25">
      <c r="A12" s="17" t="s">
        <v>32</v>
      </c>
      <c r="B12" s="9"/>
      <c r="C12" s="17" t="s">
        <v>39</v>
      </c>
      <c r="D12" s="9">
        <v>40000</v>
      </c>
      <c r="E12" s="13" t="s">
        <v>38</v>
      </c>
      <c r="F12" s="9"/>
      <c r="G12" s="15" t="s">
        <v>35</v>
      </c>
      <c r="H12" s="26">
        <v>2880000</v>
      </c>
      <c r="I12" s="11"/>
    </row>
    <row r="13" spans="1:10" x14ac:dyDescent="0.25">
      <c r="A13" s="18"/>
      <c r="B13" s="9"/>
      <c r="C13" s="19" t="s">
        <v>40</v>
      </c>
      <c r="D13" s="9"/>
      <c r="E13" s="9"/>
      <c r="F13" s="9"/>
      <c r="G13" s="18"/>
      <c r="H13" s="9"/>
      <c r="I13" s="16" t="s">
        <v>37</v>
      </c>
    </row>
    <row r="14" spans="1:10" x14ac:dyDescent="0.25">
      <c r="A14" s="20" t="s">
        <v>33</v>
      </c>
      <c r="B14" s="9"/>
      <c r="C14" s="18"/>
      <c r="D14" s="9"/>
      <c r="E14" s="9"/>
      <c r="F14" s="9"/>
      <c r="G14" s="19" t="s">
        <v>36</v>
      </c>
      <c r="H14" s="9">
        <v>40000</v>
      </c>
      <c r="I14" s="11"/>
    </row>
    <row r="15" spans="1:10" x14ac:dyDescent="0.25">
      <c r="A15" s="8"/>
      <c r="B15" s="9"/>
      <c r="C15" s="19" t="s">
        <v>41</v>
      </c>
      <c r="D15" s="9">
        <v>120000</v>
      </c>
      <c r="E15" s="17" t="s">
        <v>42</v>
      </c>
      <c r="F15" s="9"/>
      <c r="G15" s="18"/>
      <c r="H15" s="9"/>
      <c r="I15" s="11"/>
    </row>
    <row r="16" spans="1:10" x14ac:dyDescent="0.25">
      <c r="A16" s="8"/>
      <c r="B16" s="9"/>
      <c r="C16" s="20" t="s">
        <v>40</v>
      </c>
      <c r="D16" s="9"/>
      <c r="E16" s="20" t="s">
        <v>43</v>
      </c>
      <c r="F16" s="9"/>
      <c r="G16" s="19" t="s">
        <v>45</v>
      </c>
      <c r="H16" s="9">
        <v>40000</v>
      </c>
      <c r="I16" s="11"/>
    </row>
    <row r="17" spans="1:9" x14ac:dyDescent="0.25">
      <c r="A17" s="8"/>
      <c r="B17" s="9"/>
      <c r="C17" s="9"/>
      <c r="D17" s="9"/>
      <c r="E17" s="9"/>
      <c r="F17" s="9"/>
      <c r="G17" s="20" t="s">
        <v>44</v>
      </c>
      <c r="H17" s="9"/>
      <c r="I17" s="11"/>
    </row>
    <row r="18" spans="1:9" x14ac:dyDescent="0.25">
      <c r="A18" s="21"/>
      <c r="B18" s="22"/>
      <c r="C18" s="22"/>
      <c r="D18" s="22"/>
      <c r="E18" s="22"/>
      <c r="F18" s="22"/>
      <c r="G18" s="22"/>
      <c r="H18" s="22"/>
      <c r="I18" s="23"/>
    </row>
    <row r="22" spans="1:9" x14ac:dyDescent="0.25">
      <c r="E22" s="28">
        <f>SUM(B8,D9,H10,J11)</f>
        <v>3202500</v>
      </c>
      <c r="F22" s="29" t="s">
        <v>48</v>
      </c>
    </row>
    <row r="23" spans="1:9" x14ac:dyDescent="0.25">
      <c r="E23" s="29"/>
      <c r="F23" s="29"/>
    </row>
    <row r="24" spans="1:9" x14ac:dyDescent="0.25">
      <c r="E24" s="28">
        <f>SUM(E26 - E22)</f>
        <v>960750</v>
      </c>
      <c r="F24" s="29" t="s">
        <v>46</v>
      </c>
    </row>
    <row r="25" spans="1:9" x14ac:dyDescent="0.25">
      <c r="E25" s="29"/>
      <c r="F25" s="29"/>
    </row>
    <row r="26" spans="1:9" x14ac:dyDescent="0.25">
      <c r="E26" s="29">
        <f>SUM(E22 + (E22 * 0.3))</f>
        <v>4163250</v>
      </c>
      <c r="F26" s="29" t="s">
        <v>47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План</vt:lpstr>
      <vt:lpstr>ИСР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2018-07-13T05:50:05Z</dcterms:modified>
</cp:coreProperties>
</file>