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C:\Users\joaop\OneDrive\Área de Trabalho\"/>
    </mc:Choice>
  </mc:AlternateContent>
  <xr:revisionPtr revIDLastSave="0" documentId="13_ncr:1_{6A08E1ED-B711-47E9-BDA0-7198115D7556}" xr6:coauthVersionLast="47" xr6:coauthVersionMax="47" xr10:uidLastSave="{00000000-0000-0000-0000-000000000000}"/>
  <bookViews>
    <workbookView xWindow="1848" yWindow="1848" windowWidth="17280" windowHeight="9420" tabRatio="1000" activeTab="3" xr2:uid="{00000000-000D-0000-FFFF-FFFF00000000}"/>
  </bookViews>
  <sheets>
    <sheet name="Menu Principal" sheetId="1" r:id="rId1"/>
    <sheet name="BID" sheetId="55" r:id="rId2"/>
    <sheet name="Base de Dados" sheetId="26" r:id="rId3"/>
    <sheet name="Hornets" sheetId="2" r:id="rId4"/>
    <sheet name="Times" sheetId="3" r:id="rId5"/>
    <sheet name="Asa" sheetId="4" r:id="rId6"/>
    <sheet name="Aster" sheetId="5" r:id="rId7"/>
    <sheet name="Jogadores" sheetId="29" r:id="rId8"/>
    <sheet name="Vila Marta" sheetId="6" r:id="rId9"/>
    <sheet name="Planilha6" sheetId="30" r:id="rId10"/>
    <sheet name="Magnatas" sheetId="7" r:id="rId11"/>
    <sheet name="Planilha27" sheetId="51" r:id="rId12"/>
    <sheet name="Planilha26" sheetId="50" r:id="rId13"/>
    <sheet name="Planilha25" sheetId="49" r:id="rId14"/>
    <sheet name="Planilha24" sheetId="48" r:id="rId15"/>
    <sheet name="Planilha23" sheetId="47" r:id="rId16"/>
    <sheet name="Planilha22" sheetId="46" r:id="rId17"/>
    <sheet name="Planilha21" sheetId="45" r:id="rId18"/>
    <sheet name="Planilha20" sheetId="44" r:id="rId19"/>
    <sheet name="Planilha19" sheetId="43" r:id="rId20"/>
    <sheet name="Planilha18" sheetId="42" r:id="rId21"/>
    <sheet name="Planilha16" sheetId="40" r:id="rId22"/>
    <sheet name="Planilha17" sheetId="41" r:id="rId23"/>
    <sheet name="Demolidores" sheetId="8" r:id="rId24"/>
    <sheet name="G29" sheetId="9" r:id="rId25"/>
    <sheet name="Hiper" sheetId="10" r:id="rId26"/>
    <sheet name="Máfia" sheetId="11" r:id="rId27"/>
    <sheet name="Arena MHP" sheetId="12" r:id="rId28"/>
    <sheet name="FutPRO" sheetId="13" r:id="rId29"/>
    <sheet name="Repetílicos" sheetId="14" r:id="rId30"/>
    <sheet name="Fut DQuinta" sheetId="15" r:id="rId31"/>
    <sheet name="Veracruz" sheetId="16" r:id="rId32"/>
    <sheet name="KWR Barber" sheetId="17" r:id="rId33"/>
    <sheet name="Parisnagua" sheetId="18" r:id="rId34"/>
    <sheet name="Ambfoot" sheetId="19" r:id="rId35"/>
    <sheet name="Cap Mil Grau" sheetId="20" r:id="rId36"/>
    <sheet name="Carecas FC" sheetId="21" r:id="rId37"/>
    <sheet name="Imperial RSports" sheetId="22" r:id="rId38"/>
    <sheet name="Tanckfoot" sheetId="23" r:id="rId39"/>
    <sheet name="Guerreiros fc" sheetId="24" r:id="rId40"/>
  </sheets>
  <calcPr calcId="191029"/>
  <pivotCaches>
    <pivotCache cacheId="0" r:id="rId4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3" i="1"/>
  <c r="C14" i="1"/>
  <c r="C15" i="1"/>
  <c r="C16" i="1"/>
  <c r="C17" i="1"/>
  <c r="C18" i="1"/>
  <c r="C19" i="1"/>
  <c r="C21" i="1"/>
  <c r="C22" i="1"/>
  <c r="C2" i="1"/>
  <c r="F16" i="1" s="1"/>
  <c r="F22" i="2"/>
  <c r="F7" i="1" l="1"/>
</calcChain>
</file>

<file path=xl/sharedStrings.xml><?xml version="1.0" encoding="utf-8"?>
<sst xmlns="http://schemas.openxmlformats.org/spreadsheetml/2006/main" count="7076" uniqueCount="2453">
  <si>
    <t>Número de Inscritos</t>
  </si>
  <si>
    <t>Hornets</t>
  </si>
  <si>
    <t>Futpro</t>
  </si>
  <si>
    <t>Carecas Fc</t>
  </si>
  <si>
    <t>Vera Cruz</t>
  </si>
  <si>
    <t>Vila Marta</t>
  </si>
  <si>
    <t>ASA</t>
  </si>
  <si>
    <t xml:space="preserve">Fernando Antônio Rocha </t>
  </si>
  <si>
    <t>Fernando</t>
  </si>
  <si>
    <t xml:space="preserve">Fer </t>
  </si>
  <si>
    <t>05929472971</t>
  </si>
  <si>
    <t>fermissionario@gmail.com</t>
  </si>
  <si>
    <t xml:space="preserve">Curitiba/Parana </t>
  </si>
  <si>
    <t>https://drive.google.com/open?id=1UWIJFeW5HyuNfszxdTMDUkVGyssXyUns</t>
  </si>
  <si>
    <t>Pivô</t>
  </si>
  <si>
    <t>Pé direito</t>
  </si>
  <si>
    <t>Intermediário</t>
  </si>
  <si>
    <t xml:space="preserve">Ousado e goleador </t>
  </si>
  <si>
    <t>Eucaliptus FC, União Canguiri FC</t>
  </si>
  <si>
    <t>Muita</t>
  </si>
  <si>
    <t>R7</t>
  </si>
  <si>
    <t xml:space="preserve">Corinthians </t>
  </si>
  <si>
    <t xml:space="preserve">Fernandão </t>
  </si>
  <si>
    <t xml:space="preserve">Não paro até conseguir </t>
  </si>
  <si>
    <t>👑 O Capitão – Líder, chama a responsa, pensa no coletivo</t>
  </si>
  <si>
    <t>https://www.instagram.com/fernandoarocha___?igsh=MWRxNWQzdmw1cWxmcg%3D%3D&amp;utm_source=qr</t>
  </si>
  <si>
    <t>Autorizo o uso da minha imagem, voz e nome em vídeos, fotos e materiais de divulgação da Royal Cup Rsports, incluindo redes sociais, site, app e projetos futuros.</t>
  </si>
  <si>
    <t>Ver minhas estatísticas ao vivo, Montar meu card de jogador personalizável, Participar de rankings com premiações</t>
  </si>
  <si>
    <t>Gols e assistências, Ranking de performance da rodada</t>
  </si>
  <si>
    <t>Fer 09</t>
  </si>
  <si>
    <t>Tudo junto!</t>
  </si>
  <si>
    <t>Sim, já quero instalar!</t>
  </si>
  <si>
    <t xml:space="preserve">Praticidade </t>
  </si>
  <si>
    <t>Sim</t>
  </si>
  <si>
    <t>Izael Fagundes</t>
  </si>
  <si>
    <t>Iza</t>
  </si>
  <si>
    <t>izaelfagundes10@gmail.com</t>
  </si>
  <si>
    <t>Campina Grande do Sul (Paraná)</t>
  </si>
  <si>
    <t>https://drive.google.com/open?id=1r-k3U_Lp2A9PBCADuj-yotxa_ZIx5B_A</t>
  </si>
  <si>
    <t>Versátil</t>
  </si>
  <si>
    <t xml:space="preserve">Jogador versátil </t>
  </si>
  <si>
    <t xml:space="preserve">Bem amigos fc  , grecal, rosário campina </t>
  </si>
  <si>
    <t>Pouca</t>
  </si>
  <si>
    <t xml:space="preserve">Ronaldo fenômeno </t>
  </si>
  <si>
    <t>Palmeiras</t>
  </si>
  <si>
    <t xml:space="preserve">Filho do vento </t>
  </si>
  <si>
    <t xml:space="preserve">Fé no pai </t>
  </si>
  <si>
    <t>🛡️ O Guerreiro – Marca sem parar, joga com o coração</t>
  </si>
  <si>
    <t>@paioldourado</t>
  </si>
  <si>
    <t>Acompanhar bastidores, lances e highlights da liga</t>
  </si>
  <si>
    <t>Avaliação do meu jogo feita por inteligência artificial</t>
  </si>
  <si>
    <t>IF10</t>
  </si>
  <si>
    <t>Estatísticas e rankings</t>
  </si>
  <si>
    <t>Prefiro ficar só no campo mesmo 😂</t>
  </si>
  <si>
    <t xml:space="preserve">Wender bruno miguel </t>
  </si>
  <si>
    <t xml:space="preserve">BRUNÃO </t>
  </si>
  <si>
    <t xml:space="preserve">Brunão </t>
  </si>
  <si>
    <t>08136494983</t>
  </si>
  <si>
    <t>Wenderbrunomiguel@yahoo.com</t>
  </si>
  <si>
    <t>Colombo</t>
  </si>
  <si>
    <t>https://drive.google.com/open?id=1JG4MU1NRiw68x4acP9N9qP4MZbl724yb</t>
  </si>
  <si>
    <t>Ala</t>
  </si>
  <si>
    <t xml:space="preserve">Gosto do drible, do x1, e de marcação </t>
  </si>
  <si>
    <t>União canguiri FC, Petros Fc, Fluxo Fc, Eucaliptus FC, Entre amigos Fc, força jovem, Real zumbi, Porto fc</t>
  </si>
  <si>
    <t>Ronaldinho gaucho, Robinho</t>
  </si>
  <si>
    <t xml:space="preserve">CORINTHIANS </t>
  </si>
  <si>
    <t>ZIZU</t>
  </si>
  <si>
    <t>O que quer que tente me derrubar me tornará mais forte, porque na minha fraqueza Deus me torna mais forte para batalha.</t>
  </si>
  <si>
    <t>🧠 O Maestro – Inteligente, arma o jogo, faz o time rodar</t>
  </si>
  <si>
    <t>@wenderbrunomiguel</t>
  </si>
  <si>
    <t>Ver minhas estatísticas ao vivo, Montar meu card de jogador personalizável, Participar de rankings com premiações, Desafiar outros jogadores virtualmente, Acompanhar bastidores, lances e highlights da liga</t>
  </si>
  <si>
    <t>Gols e assistências, Ranking de performance da rodada, Meu desempenho histórico na Royal Cup, Avaliação do meu jogo feita por inteligência artificial</t>
  </si>
  <si>
    <t>Brunão7</t>
  </si>
  <si>
    <t>Highlights dos jogos, Bastidores e resenha, Entrevistas e histórias dos jogadores, Estatísticas e rankings, Tudo junto!</t>
  </si>
  <si>
    <t>Erros do atleta para poder corrigir e melhorar</t>
  </si>
  <si>
    <t xml:space="preserve">Leonardo Henrique Czaikowski </t>
  </si>
  <si>
    <t xml:space="preserve">Léo </t>
  </si>
  <si>
    <t>098.343.279-19</t>
  </si>
  <si>
    <t>leonardocza@gmail.com</t>
  </si>
  <si>
    <t>Almirante Tamandaré Pr</t>
  </si>
  <si>
    <t>https://drive.google.com/open?id=1vG8KboA_1UO9CIP40wGPAZz_fnllq2N8</t>
  </si>
  <si>
    <t>Avançado</t>
  </si>
  <si>
    <t xml:space="preserve">Qualidade nos passes e chute forte </t>
  </si>
  <si>
    <t xml:space="preserve">Blackbulls </t>
  </si>
  <si>
    <t>Neymar</t>
  </si>
  <si>
    <t xml:space="preserve">Coritiba </t>
  </si>
  <si>
    <t>Provérbios 24:16</t>
  </si>
  <si>
    <t>@leonardocza</t>
  </si>
  <si>
    <t>Montar meu card de jogador personalizável</t>
  </si>
  <si>
    <t>Gols e assistências</t>
  </si>
  <si>
    <t>leonardocza</t>
  </si>
  <si>
    <t>Achei interessante, quero saber mais</t>
  </si>
  <si>
    <t>nome</t>
  </si>
  <si>
    <t>VALOR INSCRIÇÃO + TAXA</t>
  </si>
  <si>
    <t>inscrição paga?</t>
  </si>
  <si>
    <t>escudo</t>
  </si>
  <si>
    <t>uniforme?</t>
  </si>
  <si>
    <t>redes sociais</t>
  </si>
  <si>
    <t>presidente</t>
  </si>
  <si>
    <t>numero presidente</t>
  </si>
  <si>
    <t>representante</t>
  </si>
  <si>
    <t>relação com time</t>
  </si>
  <si>
    <t>número representante</t>
  </si>
  <si>
    <t>NUMERO DE JOGADORES</t>
  </si>
  <si>
    <t>ATT 05/05 01:16</t>
  </si>
  <si>
    <t>ASA - UFPR</t>
  </si>
  <si>
    <t>350+ 180</t>
  </si>
  <si>
    <t>NÃO</t>
  </si>
  <si>
    <t>https://drive.google.com/open?id=1V1IDRj08T699pSm0FNG5TDZKMQv3cl7K</t>
  </si>
  <si>
    <t>Possui uniforme completo</t>
  </si>
  <si>
    <t>@asaufpr / @fut.asaufpr / @futsal.asa_ufpr</t>
  </si>
  <si>
    <t>Bernardo Antonio de Azambuja Vilanova</t>
  </si>
  <si>
    <t>41 988494277</t>
  </si>
  <si>
    <t>Thiago Joly</t>
  </si>
  <si>
    <t>Coordenador</t>
  </si>
  <si>
    <t>41 988604544</t>
  </si>
  <si>
    <t>Aster FC</t>
  </si>
  <si>
    <t>500 + 180</t>
  </si>
  <si>
    <t>https://drive.google.com/open?id=1Tk_W1-wDMHXt7vcZKUthMg0Yf_W_eyOs</t>
  </si>
  <si>
    <t xml:space="preserve">João Vitor Gomes Demetino </t>
  </si>
  <si>
    <t>João Vitor Gomes Demetino</t>
  </si>
  <si>
    <t xml:space="preserve">Presidente </t>
  </si>
  <si>
    <t xml:space="preserve">Demolidores FC </t>
  </si>
  <si>
    <t>https://drive.google.com/open?id=17yXB0Qb9Qmll5oIhqbe0YONzFeXz8Gv5</t>
  </si>
  <si>
    <t>@aaaeu.demolidores</t>
  </si>
  <si>
    <t>Márcio Henrique Sciamana</t>
  </si>
  <si>
    <t xml:space="preserve">Márcio Henrique Sciamana </t>
  </si>
  <si>
    <t>Presidente</t>
  </si>
  <si>
    <t>Fut D'Quinta</t>
  </si>
  <si>
    <t>https://drive.google.com/open?id=1wdyg9A4QwBpFi5nxu0XDrmD4PRhvyyx4</t>
  </si>
  <si>
    <t>@torantefc - INSTAGRAM</t>
  </si>
  <si>
    <t>SERGIO DA SILVA CARVALHO FILHO</t>
  </si>
  <si>
    <t>041995278160</t>
  </si>
  <si>
    <t>Thiago Knesowitsch dos Santos</t>
  </si>
  <si>
    <t>Jogador</t>
  </si>
  <si>
    <t>(013)981617160</t>
  </si>
  <si>
    <t>Hipertrofolia UFPR</t>
  </si>
  <si>
    <t>https://drive.google.com/open?id=1naNcpNptx3WhzSgSfZudcyrGAHGFBbd9</t>
  </si>
  <si>
    <t>@futcampohiper</t>
  </si>
  <si>
    <t>João Gabriel de Araújo Ribas</t>
  </si>
  <si>
    <t xml:space="preserve">Bruno Augusto Dutra Freitas </t>
  </si>
  <si>
    <t xml:space="preserve">Treinador </t>
  </si>
  <si>
    <t>41 98422-8625</t>
  </si>
  <si>
    <t xml:space="preserve">HORRIVER PLATE </t>
  </si>
  <si>
    <t>https://drive.google.com/open?id=1nTFvkkSuye3WmgfPBdKs4wRoiR8GArT8</t>
  </si>
  <si>
    <t>Fc.horriverplate</t>
  </si>
  <si>
    <t>Alessandro Pereira  e Eduardo augusto peres vilela</t>
  </si>
  <si>
    <t xml:space="preserve"> 41 99914-2373 e 41 99222-9678</t>
  </si>
  <si>
    <t xml:space="preserve">Gabriel godo da rocha </t>
  </si>
  <si>
    <t xml:space="preserve">Presidente e goleiro do time </t>
  </si>
  <si>
    <t xml:space="preserve">41 987388779 </t>
  </si>
  <si>
    <t>Repetílicos</t>
  </si>
  <si>
    <t>https://drive.google.com/open?id=12K3Ki_LuaJ5He8zXQAcOoZoJFei0whuh</t>
  </si>
  <si>
    <t>@repetilicos</t>
  </si>
  <si>
    <t>Yago Dama Stadnik (Chico)</t>
  </si>
  <si>
    <t>(45) 99818-8689</t>
  </si>
  <si>
    <t>Yago Dama Stadnik</t>
  </si>
  <si>
    <t xml:space="preserve">Máfia </t>
  </si>
  <si>
    <t>https://drive.google.com/open?id=16GIgpthx7bsevQBKBmYhx1VIVNrQDu39</t>
  </si>
  <si>
    <t>https://www.instagram.com/mafiaacademica?igsh=MTFveXZtZzExdm9icw==</t>
  </si>
  <si>
    <t>Matheus Lopes da silva</t>
  </si>
  <si>
    <t xml:space="preserve">Matheus Lopes da Silva </t>
  </si>
  <si>
    <t xml:space="preserve">Presidente / técnico </t>
  </si>
  <si>
    <t>Carimbo de data/hora</t>
  </si>
  <si>
    <t>Endereço de e-mail</t>
  </si>
  <si>
    <t>Qual o seu time?</t>
  </si>
  <si>
    <t>Nome completo</t>
  </si>
  <si>
    <t>Apelido/Nickname (nome de jogador)</t>
  </si>
  <si>
    <t>Data de nascimento (dd/mm/aaaa)</t>
  </si>
  <si>
    <t>Número de identidade (RG ou CPF)</t>
  </si>
  <si>
    <t>Telefone (WhatsApp)</t>
  </si>
  <si>
    <t>Foto de rosto (estilo "card de jogador"):
[Upload obrigatório – fundo neutro, boa iluminação]</t>
  </si>
  <si>
    <t>Posição preferida:</t>
  </si>
  <si>
    <t>Lado dominante:</t>
  </si>
  <si>
    <t>Nível atual de jogo:</t>
  </si>
  <si>
    <t>Estilo de jogo (descreva com suas palavras)</t>
  </si>
  <si>
    <t>Clubes que já jogou ou joga atualmente</t>
  </si>
  <si>
    <t>Experiência em torneios:</t>
  </si>
  <si>
    <t>Seu jogador profissional favorito</t>
  </si>
  <si>
    <t>Time do coração</t>
  </si>
  <si>
    <t>Seu apelido de jogador (estilo “El Mago”, “O Canhão”, etc.)</t>
  </si>
  <si>
    <t>Frase de impacto para te representar como jogador</t>
  </si>
  <si>
    <t xml:space="preserve">Qual dessas opções mais combina com você em campo?  </t>
  </si>
  <si>
    <t>Instagram:</t>
  </si>
  <si>
    <t>📸 Autorização de Imagem</t>
  </si>
  <si>
    <t>TikTok:</t>
  </si>
  <si>
    <t>Se você pudesse desbloquear uma função dentro de uma plataforma de futebol do torneio, qual seria a mais legal?</t>
  </si>
  <si>
    <t>Se você tivesse acesso a um painel com suas estatísticas e comparações com outros jogadores, qual dessas coisas você mais gostaria de ver?</t>
  </si>
  <si>
    <t>Qual nome de usuário você usaria no futuro app da Royal Cup?
(Pense em algo único, como “lucas.br7” ou “felipekiller9”)</t>
  </si>
  <si>
    <t>O que você mais curtiria de ver nas redes sociais da Royal Cup?</t>
  </si>
  <si>
    <t xml:space="preserve">Você acha que um app / plataforma com ranking, perfil de jogador, estatísticas, desafios e bastidores da liga seria maneiro?
</t>
  </si>
  <si>
    <t xml:space="preserve">Quer dar uma ideia de função que você gostaria num app da Royal Cup?
</t>
  </si>
  <si>
    <t>Regulamento Royal Cup Rsports</t>
  </si>
  <si>
    <t>lira.gabriel100@gmail.com</t>
  </si>
  <si>
    <t>Gabriel Rodrigues Lira</t>
  </si>
  <si>
    <t>Lira</t>
  </si>
  <si>
    <t>https://drive.google.com/open?id=1SFvXq3i3qlZ8uD4GTd7IScKiOy7K2zWr</t>
  </si>
  <si>
    <t>Força e velocidade</t>
  </si>
  <si>
    <t>Asa</t>
  </si>
  <si>
    <t>Ferrão</t>
  </si>
  <si>
    <t>São Paulo</t>
  </si>
  <si>
    <t>Nunca desistir</t>
  </si>
  <si>
    <t>🎯 O Letal – Goleador, oportunista, vive de fazer gol</t>
  </si>
  <si>
    <t>liraaaa_g</t>
  </si>
  <si>
    <t>no tieno</t>
  </si>
  <si>
    <t>Ver minhas estatísticas ao vivo, Participar de rankings com premiações, Acompanhar bastidores, lances e highlights da liga</t>
  </si>
  <si>
    <t>Gols e assistências, Ranking de performance da rodada, Meu desempenho histórico na Royal Cup</t>
  </si>
  <si>
    <t>Lira157</t>
  </si>
  <si>
    <t>Highlights dos jogos, Estatísticas e rankings</t>
  </si>
  <si>
    <t>Aceito o regulamento</t>
  </si>
  <si>
    <t>kevinkieltyka05@gmail.com</t>
  </si>
  <si>
    <t xml:space="preserve">Kevin Matheus Kieltyka </t>
  </si>
  <si>
    <t>Kevin</t>
  </si>
  <si>
    <t>07594946901</t>
  </si>
  <si>
    <t>+55 41 99806-4607</t>
  </si>
  <si>
    <t>https://drive.google.com/open?id=1WV1-wyUOgariAWXVGi10Uzaw7IIu9y72</t>
  </si>
  <si>
    <t>Velocidade</t>
  </si>
  <si>
    <t>Apenas times de amigos</t>
  </si>
  <si>
    <t>Kimmich</t>
  </si>
  <si>
    <t>Athletico PR</t>
  </si>
  <si>
    <t>Não lembro de algum</t>
  </si>
  <si>
    <t>Lugar certo na hora certa</t>
  </si>
  <si>
    <t>kevin_kieltyka</t>
  </si>
  <si>
    <t>Montar meu card de jogador personalizável, Participar de rankings com premiações, Acompanhar bastidores, lances e highlights da liga</t>
  </si>
  <si>
    <t>Gols e assistências, Comparativo com amigos e rivais, Meu desempenho histórico na Royal Cup, Avaliação do meu jogo feita por inteligência artificial</t>
  </si>
  <si>
    <t>Kevin_Kieltyka</t>
  </si>
  <si>
    <t>Highlights dos jogos, Estatísticas e rankings, Tudo junto</t>
  </si>
  <si>
    <t>rmielniczki@gmail.com</t>
  </si>
  <si>
    <t>Roger Dos Santos Mielniczki</t>
  </si>
  <si>
    <t xml:space="preserve">Roger </t>
  </si>
  <si>
    <t>121.049.919-35</t>
  </si>
  <si>
    <t>https://drive.google.com/open?id=1W95hc7zN23RxeeF6q3Sh_0sJTEuQBZ9E</t>
  </si>
  <si>
    <t>Jogo na ala de modo defensivo, subindo quando vejo oportunidade clara de participação. Sou rápido e tenho uma boa recomposição ao perder a bola.</t>
  </si>
  <si>
    <t>Cep, Azurra e ASA.</t>
  </si>
  <si>
    <t xml:space="preserve">Ronaldinho gaúcho </t>
  </si>
  <si>
    <t xml:space="preserve">Sem apelido </t>
  </si>
  <si>
    <t xml:space="preserve">Fé na vitória, fé em você e fé na sua capacidade. </t>
  </si>
  <si>
    <t xml:space="preserve">rmielniczki </t>
  </si>
  <si>
    <t>@rogermielniczki0</t>
  </si>
  <si>
    <t>Ver minhas estatísticas ao vivo, Acompanhar bastidores, lances e highlights da liga</t>
  </si>
  <si>
    <t>Gols e assistências, Meu desempenho histórico na Royal Cup</t>
  </si>
  <si>
    <t>Rmielniczki</t>
  </si>
  <si>
    <t>Tudo junto</t>
  </si>
  <si>
    <t>Talvez, depende do que tiver</t>
  </si>
  <si>
    <t>lucasbet2012@gmail.com</t>
  </si>
  <si>
    <t xml:space="preserve">ASA </t>
  </si>
  <si>
    <t xml:space="preserve">Jocemar Lucas Rosa </t>
  </si>
  <si>
    <t xml:space="preserve">J. Lucas </t>
  </si>
  <si>
    <t>https://drive.google.com/open?id=163qXcG7k6o3mnZFx10HAeXMW0Kt9ywnx</t>
  </si>
  <si>
    <t>Ambos</t>
  </si>
  <si>
    <t>Iniciante</t>
  </si>
  <si>
    <t>Toque me voy!!!, sou jogador técnico, coletivo de toque de bola, passes precisos, visão de ponto futuro e finalização com as duas pernas.</t>
  </si>
  <si>
    <t xml:space="preserve">Steven Gerrard </t>
  </si>
  <si>
    <t>Jogar com raça, sem bola perdida e coletividade. Um por todos, todos por um!</t>
  </si>
  <si>
    <t>@Jlucasrosa</t>
  </si>
  <si>
    <t>Não autorizo.</t>
  </si>
  <si>
    <t>Ver minhas estatísticas ao vivo</t>
  </si>
  <si>
    <t>Jlucasbrft7</t>
  </si>
  <si>
    <t>pauloguitavaressaad@gmail.com</t>
  </si>
  <si>
    <t xml:space="preserve">Paulo Guilherme Saad Tavares </t>
  </si>
  <si>
    <t>Guilherme (Gui)</t>
  </si>
  <si>
    <t>41 998011800</t>
  </si>
  <si>
    <t>https://drive.google.com/open?id=1beUYsQyZn20dBEELTalnUOOMvlzaMszE</t>
  </si>
  <si>
    <t xml:space="preserve">Marcador </t>
  </si>
  <si>
    <t xml:space="preserve">Só várzea </t>
  </si>
  <si>
    <t xml:space="preserve">Toni Kroos </t>
  </si>
  <si>
    <t>Santos</t>
  </si>
  <si>
    <t xml:space="preserve">Nenhum </t>
  </si>
  <si>
    <t>Pitbull</t>
  </si>
  <si>
    <t>@_guisaad__</t>
  </si>
  <si>
    <t xml:space="preserve">Nao tem </t>
  </si>
  <si>
    <t>Ver minhas estatísticas ao vivo, Montar meu card de jogador personalizável, Desafiar outros jogadores virtualmente</t>
  </si>
  <si>
    <t>Saadgui.08</t>
  </si>
  <si>
    <t>Highlights dos jogos, Bastidores e resenha, Entrevistas e histórias dos jogadores, Estatísticas e rankings, Tudo junto</t>
  </si>
  <si>
    <t>luizrischmuller@gmail.com</t>
  </si>
  <si>
    <t>Luiz Carlos Rischmuller</t>
  </si>
  <si>
    <t>Rischmuller</t>
  </si>
  <si>
    <t>08495485940</t>
  </si>
  <si>
    <t>https://drive.google.com/open?id=13wKN9qsFT5f8jfzBz7P78q_eNiaF3Vss</t>
  </si>
  <si>
    <t>Técnico , Raça e Rápido</t>
  </si>
  <si>
    <t xml:space="preserve">Desportivo Paranaense / Trieste / Ypiranga </t>
  </si>
  <si>
    <t>Pepe</t>
  </si>
  <si>
    <t>Atropelo na corrida, venço na raça e humilho na habilidade</t>
  </si>
  <si>
    <t>luiz_rischmuller</t>
  </si>
  <si>
    <t>Comparativo com amigos e rivais</t>
  </si>
  <si>
    <t>alexandrevfsilva@gmail.com</t>
  </si>
  <si>
    <t>ALEXANDRE FERREIRA DA SILVA</t>
  </si>
  <si>
    <t>FERREIRA</t>
  </si>
  <si>
    <t>122.498.219-33</t>
  </si>
  <si>
    <t>https://drive.google.com/open?id=1EuL7bs_BuoqSKn51301I0FRhSFrouEqM</t>
  </si>
  <si>
    <t>Fixo</t>
  </si>
  <si>
    <t>Posicional e construtor, com visão de jogo para lançamentos. bom posicionamento na marcação e com muita raça, sempre acreditando na jogadas.</t>
  </si>
  <si>
    <t>ASA- UFPR e Gremio Recrativo Ipiranga</t>
  </si>
  <si>
    <t>Neymar Jr</t>
  </si>
  <si>
    <t>Coritiba</t>
  </si>
  <si>
    <t>Ferreira</t>
  </si>
  <si>
    <t>Bate até na sombra</t>
  </si>
  <si>
    <t>@A.Ferreira505</t>
  </si>
  <si>
    <t>Ranking de performance da rodada</t>
  </si>
  <si>
    <t>A.Ferreira505</t>
  </si>
  <si>
    <t>antoniocaponivinholi@gmail.com</t>
  </si>
  <si>
    <t>Antonio Caponi Vinholi</t>
  </si>
  <si>
    <t>caponi</t>
  </si>
  <si>
    <t>41 99161-1704</t>
  </si>
  <si>
    <t>https://drive.google.com/open?id=1IpvkHb5rAIDDYCC6LrdLzNuQ4NJSL339</t>
  </si>
  <si>
    <t>Profissional</t>
  </si>
  <si>
    <t xml:space="preserve">sou fenômeno </t>
  </si>
  <si>
    <t>asa</t>
  </si>
  <si>
    <t>goleiro bruno</t>
  </si>
  <si>
    <t>sonho delas terror deles</t>
  </si>
  <si>
    <t>que deus perdoe essas pessoas ruins</t>
  </si>
  <si>
    <t>antoniocaponi</t>
  </si>
  <si>
    <t>alessoninacio@gmail.com</t>
  </si>
  <si>
    <t>Alesson Inacio da Silva</t>
  </si>
  <si>
    <t>Alesson</t>
  </si>
  <si>
    <t xml:space="preserve">111.976.459-93 </t>
  </si>
  <si>
    <t>https://drive.google.com/open?id=1htQxJrbpXF3pdfkBGU1k954h6SZ080EC</t>
  </si>
  <si>
    <t>Rápido e finalizador</t>
  </si>
  <si>
    <t>Messi</t>
  </si>
  <si>
    <t>Corinthians</t>
  </si>
  <si>
    <t>-</t>
  </si>
  <si>
    <t>Inacio_alesson</t>
  </si>
  <si>
    <t>Participar de rankings com premiações</t>
  </si>
  <si>
    <t>eduardomaggi01@gmail.com</t>
  </si>
  <si>
    <t>Eduardo Maggi Simon</t>
  </si>
  <si>
    <t>Maggi</t>
  </si>
  <si>
    <t>09146277919</t>
  </si>
  <si>
    <t>https://drive.google.com/open?id=15CUeYYwoymjYzqVlbrX7jkIDfJQGknBh</t>
  </si>
  <si>
    <t>Pé esquerdo</t>
  </si>
  <si>
    <t>Boa visão de jogo e criador de oportunidades para a equipe</t>
  </si>
  <si>
    <t>Roça Grande (campo), Colombo FC (campo), Real Curitiba (campo), Sigurap (sintético)</t>
  </si>
  <si>
    <t xml:space="preserve">Bruno Guimarães </t>
  </si>
  <si>
    <t xml:space="preserve">Athletico </t>
  </si>
  <si>
    <t>Não sei kkk</t>
  </si>
  <si>
    <t>du.maggi</t>
  </si>
  <si>
    <t>eduardomaggi</t>
  </si>
  <si>
    <t>thiago.joly03@gmail.com</t>
  </si>
  <si>
    <t>Joly</t>
  </si>
  <si>
    <t>064.356.009-29</t>
  </si>
  <si>
    <t>https://drive.google.com/open?id=1_2EDr4WmIGcYqFPa4cpEcGLJcyNVuyS-</t>
  </si>
  <si>
    <t>Fumaça</t>
  </si>
  <si>
    <t>Araucária FC, São José dos Pinhais Futsal, Cruzeiro Futsal e Colombo Futsal</t>
  </si>
  <si>
    <t>Adriano Imperador</t>
  </si>
  <si>
    <t>Flamengo</t>
  </si>
  <si>
    <t>Jacaré</t>
  </si>
  <si>
    <t>Nossa que chulé, quem tem Joly não precisa do Pelé!</t>
  </si>
  <si>
    <t>@thiago.joly</t>
  </si>
  <si>
    <t>@jolyzinho</t>
  </si>
  <si>
    <t>Ver minhas estatísticas ao vivo, Montar meu card de jogador personalizável, Participar de rankings com premiações, Acompanhar bastidores, lances e highlights da liga</t>
  </si>
  <si>
    <t>Gols e assistências, Ranking de performance da rodada, Comparativo com amigos e rivais, Meu desempenho histórico na Royal Cup, Avaliação do meu jogo feita por inteligência artificial</t>
  </si>
  <si>
    <t>Jolyzin33</t>
  </si>
  <si>
    <t>luigifellini33@gmail.com</t>
  </si>
  <si>
    <t>Luigi Fellini</t>
  </si>
  <si>
    <t>Luigi</t>
  </si>
  <si>
    <t>https://drive.google.com/open?id=12RbksfOCyfYtrywJ4XXTPcDDzKjz-yi0</t>
  </si>
  <si>
    <t>Meio campista box to Box,percorre o campo,todo pisa na área , finaliza e um passe refinado.</t>
  </si>
  <si>
    <t>Cristiano Ronaldo</t>
  </si>
  <si>
    <t>Athletico Paranaense</t>
  </si>
  <si>
    <t>Pirlo</t>
  </si>
  <si>
    <t>Maestro</t>
  </si>
  <si>
    <t>@luigi_fellinii</t>
  </si>
  <si>
    <t>Ver minhas estatísticas ao vivo, Desafiar outros jogadores virtualmente, Acompanhar bastidores, lances e highlights da liga</t>
  </si>
  <si>
    <t>LF39</t>
  </si>
  <si>
    <t>Votação de craque da partida e time ideal da rodada.</t>
  </si>
  <si>
    <t>gubastosferreira@gmail.com</t>
  </si>
  <si>
    <t>Aster fc</t>
  </si>
  <si>
    <t xml:space="preserve">Gustavo Bastos Ferreira </t>
  </si>
  <si>
    <t>BASTOS</t>
  </si>
  <si>
    <t xml:space="preserve">121.657.259-33 </t>
  </si>
  <si>
    <t xml:space="preserve">41 998392598 </t>
  </si>
  <si>
    <t>https://drive.google.com/open?id=1TFAejfLRyXy1zLweYf5kPU0wf9hx6Jjs</t>
  </si>
  <si>
    <t>Segura a bola e gol</t>
  </si>
  <si>
    <t xml:space="preserve">Família Iracema,  beira rio,  aster fc , pé de cana , regenerados </t>
  </si>
  <si>
    <t xml:space="preserve">Neymar </t>
  </si>
  <si>
    <t xml:space="preserve">El tanque </t>
  </si>
  <si>
    <t xml:space="preserve">Sem esforço não tem título </t>
  </si>
  <si>
    <t>Gubastosf_</t>
  </si>
  <si>
    <t>Gbastosf9</t>
  </si>
  <si>
    <t>Highlights dos jogos, Bastidores e resenha, Entrevistas e histórias dos jogadores</t>
  </si>
  <si>
    <t>Sim, já quero instalar!, Achei interessante, quero saber mais</t>
  </si>
  <si>
    <t>theo2006bb@gmail.com</t>
  </si>
  <si>
    <t>Theo Balaroti Buckeridge</t>
  </si>
  <si>
    <t>Theo</t>
  </si>
  <si>
    <t>(41)991785600</t>
  </si>
  <si>
    <t>https://drive.google.com/open?id=1sM3XMQY-h43XLvCdCQPOIaQp8BBM4UoI</t>
  </si>
  <si>
    <t>Forte marcação, muita qualidade com a bola no pé, ótimo jogo aéreo e perfil de organização e liderança.</t>
  </si>
  <si>
    <t>SE Tanguá
Araucária EC
Southern Wesleyan University (EUA)</t>
  </si>
  <si>
    <t>Sérgio Ramos</t>
  </si>
  <si>
    <t xml:space="preserve">Theo </t>
  </si>
  <si>
    <t xml:space="preserve">Pau na mesa </t>
  </si>
  <si>
    <t>theo_balabuck</t>
  </si>
  <si>
    <t>Ver minhas estatísticas ao vivo, Participar de rankings com premiações</t>
  </si>
  <si>
    <t>Gols e assistências, Avaliação do meu jogo feita por inteligência artificial</t>
  </si>
  <si>
    <t>theobalabuck</t>
  </si>
  <si>
    <t>Highlights dos jogos, Entrevistas e histórias dos jogadores, Tudo junto</t>
  </si>
  <si>
    <t>lucas.nichele1@gmail.com</t>
  </si>
  <si>
    <t xml:space="preserve">aster </t>
  </si>
  <si>
    <t>Lucas Mancino Nichele</t>
  </si>
  <si>
    <t>Nichele</t>
  </si>
  <si>
    <t>https://drive.google.com/open?id=14q_UfJR7OAR2QcphkFYCWrHDZW-5Q3i3</t>
  </si>
  <si>
    <t xml:space="preserve">um bom zagueiro: saber jogar com o pé mas ao mesmo tempo saber zagueirar </t>
  </si>
  <si>
    <t xml:space="preserve">desportivo paranaense </t>
  </si>
  <si>
    <t xml:space="preserve">sérgio ramos </t>
  </si>
  <si>
    <t xml:space="preserve">athletico paranaense </t>
  </si>
  <si>
    <t xml:space="preserve">el tanque </t>
  </si>
  <si>
    <t xml:space="preserve">bola no mato porque é jogo de campeonato </t>
  </si>
  <si>
    <t xml:space="preserve">lucas.nichele </t>
  </si>
  <si>
    <t>l.nichele</t>
  </si>
  <si>
    <t>Gols e assistências, Ranking de performance da rodada, Avaliação do meu jogo feita por inteligência artificial</t>
  </si>
  <si>
    <t>lucas.nichele</t>
  </si>
  <si>
    <t xml:space="preserve">não no momento </t>
  </si>
  <si>
    <t>henriquedalla09@gmail.com</t>
  </si>
  <si>
    <t xml:space="preserve">Aster </t>
  </si>
  <si>
    <t>Henrique de Luca Dalla Valle</t>
  </si>
  <si>
    <t>de luca</t>
  </si>
  <si>
    <t>https://drive.google.com/open?id=1iKlvmdeZqjQlfV_n9hps7lpbiR3_nlbr</t>
  </si>
  <si>
    <t>camisa 8</t>
  </si>
  <si>
    <t xml:space="preserve">novo mundo </t>
  </si>
  <si>
    <t xml:space="preserve">neymar </t>
  </si>
  <si>
    <t xml:space="preserve">são paulo </t>
  </si>
  <si>
    <t xml:space="preserve">o Maestro </t>
  </si>
  <si>
    <t>Aquele que organiza o time</t>
  </si>
  <si>
    <t>henrique_de_luca</t>
  </si>
  <si>
    <t>mateus.verenka@hotmail.com</t>
  </si>
  <si>
    <t xml:space="preserve">Áster </t>
  </si>
  <si>
    <t xml:space="preserve">Mateus Verenka </t>
  </si>
  <si>
    <t xml:space="preserve">Verenka </t>
  </si>
  <si>
    <t>https://drive.google.com/open?id=1EaZ2WYWuE83bopvIF3YnjJ0OSq1Vo00u</t>
  </si>
  <si>
    <t xml:space="preserve">Jogo com calma e tomo as melhores decisões </t>
  </si>
  <si>
    <t>Coritiba(base )</t>
  </si>
  <si>
    <t xml:space="preserve">Santos </t>
  </si>
  <si>
    <t>Vrk</t>
  </si>
  <si>
    <t xml:space="preserve">É de um protagonista que o seu time precisa? Aí está ele sem se omitir </t>
  </si>
  <si>
    <t>Verenka.07</t>
  </si>
  <si>
    <t>Verenka07</t>
  </si>
  <si>
    <t>Vrk9</t>
  </si>
  <si>
    <t>Highlights dos jogos, Bastidores e resenha, Estatísticas e rankings</t>
  </si>
  <si>
    <t>martinsvini2020@gmail.com</t>
  </si>
  <si>
    <t>Áster</t>
  </si>
  <si>
    <t>Vinicius Martins Gomes</t>
  </si>
  <si>
    <t>Vinicius</t>
  </si>
  <si>
    <t>https://drive.google.com/open?id=1-adcfJdVMqsUsGYW5ek0cVJnxDz-KhDy</t>
  </si>
  <si>
    <t>Faz o simples bem feito</t>
  </si>
  <si>
    <t>Paraná Clube.</t>
  </si>
  <si>
    <t>El Touro</t>
  </si>
  <si>
    <t>O pe responde ao coração</t>
  </si>
  <si>
    <t>martins__vini</t>
  </si>
  <si>
    <t>Gols e assistências, Comparativo com amigos e rivais</t>
  </si>
  <si>
    <t>Vinicius001</t>
  </si>
  <si>
    <t>mateuspbortolletto@gmail.com</t>
  </si>
  <si>
    <t>Áster fc</t>
  </si>
  <si>
    <t>Mateus Bortolletto</t>
  </si>
  <si>
    <t xml:space="preserve">Bortolletto </t>
  </si>
  <si>
    <t>14.488.536-8</t>
  </si>
  <si>
    <t>41 995188882</t>
  </si>
  <si>
    <t>https://drive.google.com/open?id=1634OSQdKFfyUQpVhHt5krXZuoEabYLcp</t>
  </si>
  <si>
    <t xml:space="preserve">gosto de jogar com a bola no pe. busco bastente o jogo, gosto do drible e principalmente a finalizacao </t>
  </si>
  <si>
    <t xml:space="preserve">desportivo paranaense, S.E Tanguá </t>
  </si>
  <si>
    <t xml:space="preserve">palmeiras </t>
  </si>
  <si>
    <t xml:space="preserve">peres </t>
  </si>
  <si>
    <t xml:space="preserve">nascido para jogar, moldado para vencer </t>
  </si>
  <si>
    <t>⚡ O Craque – Habilidoso, gosta da bola no pé, chama no X1</t>
  </si>
  <si>
    <t>@nateus_bortolletto</t>
  </si>
  <si>
    <t>@mateuspb06</t>
  </si>
  <si>
    <t>Montar meu card de jogador personalizável, Participar de rankings com premiações</t>
  </si>
  <si>
    <t>Gols e assistências, Ranking de performance da rodada, Comparativo com amigos e rivais, Avaliação do meu jogo feita por inteligência artificial</t>
  </si>
  <si>
    <t>mbortolletto11</t>
  </si>
  <si>
    <t>Highlights dos jogos, Entrevistas e histórias dos jogadores</t>
  </si>
  <si>
    <t>danielluffy0811@gmail.com</t>
  </si>
  <si>
    <t xml:space="preserve">Daniel Giovane dos santos </t>
  </si>
  <si>
    <t xml:space="preserve">Fumaça </t>
  </si>
  <si>
    <t>https://drive.google.com/open?id=19aRLsGzgDJwh4hN1PIiqRo61xE81LyFv</t>
  </si>
  <si>
    <t xml:space="preserve">Não sei </t>
  </si>
  <si>
    <t>Nenhuma</t>
  </si>
  <si>
    <t xml:space="preserve">Salah </t>
  </si>
  <si>
    <t xml:space="preserve">São Paulo </t>
  </si>
  <si>
    <t xml:space="preserve">Daniel Luffy </t>
  </si>
  <si>
    <t xml:space="preserve">Não tenho </t>
  </si>
  <si>
    <t>Daniel. Br 11</t>
  </si>
  <si>
    <t>giovannizacarias15@gmail.com</t>
  </si>
  <si>
    <t>Aster</t>
  </si>
  <si>
    <t>Giovanni Lucatelli Zacarias</t>
  </si>
  <si>
    <t>Gigio</t>
  </si>
  <si>
    <t>140.012.289-98</t>
  </si>
  <si>
    <t>41 997788469</t>
  </si>
  <si>
    <t>https://drive.google.com/open?id=1CWCmRupLwa98rnapcThvJZxkHxT7S1-0</t>
  </si>
  <si>
    <t xml:space="preserve">clássico 10 </t>
  </si>
  <si>
    <t xml:space="preserve">novo mundo fc </t>
  </si>
  <si>
    <t xml:space="preserve">Raphael Veiga </t>
  </si>
  <si>
    <t>G10</t>
  </si>
  <si>
    <t xml:space="preserve">Camisa 10 </t>
  </si>
  <si>
    <t>g.lucatelli</t>
  </si>
  <si>
    <t>tropa_do_faz_o_10</t>
  </si>
  <si>
    <t>Highlights dos jogos, Entrevistas e histórias dos jogadores, Estatísticas e rankings</t>
  </si>
  <si>
    <t>bkdschneider@gmail.com</t>
  </si>
  <si>
    <t xml:space="preserve">Aster FC </t>
  </si>
  <si>
    <t xml:space="preserve">Bernardo kurt donadio schneider </t>
  </si>
  <si>
    <t>Kurt</t>
  </si>
  <si>
    <t>102.686.479-84</t>
  </si>
  <si>
    <t xml:space="preserve">41 99889-2013 </t>
  </si>
  <si>
    <t>https://drive.google.com/open?id=1PH-EsFcRHVo36LQFOPC3cyeNhWiKnF09</t>
  </si>
  <si>
    <t>Estilo defensivo, firme na marcação e seguro no jogo aéreo. Com qualidade tática para saída de bola.</t>
  </si>
  <si>
    <t>Sergio Ramos</t>
  </si>
  <si>
    <t xml:space="preserve">Kurt </t>
  </si>
  <si>
    <t>Raça e foco.</t>
  </si>
  <si>
    <t>Bernardok_4</t>
  </si>
  <si>
    <t>Gols e assistências, Ranking de performance da rodada, Comparativo com amigos e rivais, Meu desempenho histórico na Royal Cup</t>
  </si>
  <si>
    <t>B.Kurt4</t>
  </si>
  <si>
    <t>matheus.cortes@gmail.com</t>
  </si>
  <si>
    <t>Matheus Cortes De Souza</t>
  </si>
  <si>
    <t>Cortes</t>
  </si>
  <si>
    <t xml:space="preserve">138.885.909-22 </t>
  </si>
  <si>
    <t>https://drive.google.com/open?id=1v26ykycvcx7AESIQP2IASAX0dVX0KdN_</t>
  </si>
  <si>
    <t>Roger Guedes</t>
  </si>
  <si>
    <t>O pitbull</t>
  </si>
  <si>
    <t>Quem fala mau paga pau</t>
  </si>
  <si>
    <t>mcortess_6</t>
  </si>
  <si>
    <t>Ver minhas estatísticas ao vivo, Montar meu card de jogador personalizável, Acompanhar bastidores, lances e highlights da liga</t>
  </si>
  <si>
    <t>Cortex39</t>
  </si>
  <si>
    <t>bachfabianomail@gmail.com</t>
  </si>
  <si>
    <t>áster</t>
  </si>
  <si>
    <t>Fabiano Bach</t>
  </si>
  <si>
    <t>Bach</t>
  </si>
  <si>
    <t>https://drive.google.com/open?id=1x3Zy5yIbzd-oNrAGDb3GNY6b7BiE6wRE</t>
  </si>
  <si>
    <t xml:space="preserve">Classico </t>
  </si>
  <si>
    <t xml:space="preserve">Hope internacional </t>
  </si>
  <si>
    <t xml:space="preserve">Cristiano Ronaldo </t>
  </si>
  <si>
    <t>A bola passa o jogador não!</t>
  </si>
  <si>
    <t xml:space="preserve">_fabianobach </t>
  </si>
  <si>
    <t>_fabianobach004</t>
  </si>
  <si>
    <t xml:space="preserve"> fabiano.jogafácil </t>
  </si>
  <si>
    <t>caiocesarpacettibornia@gmail.com</t>
  </si>
  <si>
    <t>Caio Cesar Pacetti Bornia</t>
  </si>
  <si>
    <t>Pacetti</t>
  </si>
  <si>
    <t>09689477943</t>
  </si>
  <si>
    <t>https://drive.google.com/open?id=1B4g3Ze_SDbWsvdniw15QFlMI_5DAH7H0</t>
  </si>
  <si>
    <t xml:space="preserve">driblador </t>
  </si>
  <si>
    <t>Não jogo para competir, jogo para mostrar a diferença.</t>
  </si>
  <si>
    <t>@caio.pacetti</t>
  </si>
  <si>
    <t>cp</t>
  </si>
  <si>
    <t>Highlights dos jogos, Bastidores e resenha</t>
  </si>
  <si>
    <t>joaoklos07@gmail.com</t>
  </si>
  <si>
    <t xml:space="preserve">João Guilherme Custódio Klos </t>
  </si>
  <si>
    <t>Klos</t>
  </si>
  <si>
    <t>08213185943</t>
  </si>
  <si>
    <t>(41) 99900-4550</t>
  </si>
  <si>
    <t>https://drive.google.com/open?id=1N8xUbCi-giP5VJVG9F1txIzbHHQE4mAi</t>
  </si>
  <si>
    <t>Meia armador e habilidoso.</t>
  </si>
  <si>
    <t>LEC</t>
  </si>
  <si>
    <t>Malandrex</t>
  </si>
  <si>
    <t>Joga no comando</t>
  </si>
  <si>
    <t>@joaoklosc</t>
  </si>
  <si>
    <t>@joaoklosx</t>
  </si>
  <si>
    <t>Participar de rankings com premiações, Acompanhar bastidores, lances e highlights da liga</t>
  </si>
  <si>
    <t>klos011</t>
  </si>
  <si>
    <t>Highlights dos jogos</t>
  </si>
  <si>
    <t>tiagombranco07@gmail.com</t>
  </si>
  <si>
    <t xml:space="preserve">Tiago Maciel Branco </t>
  </si>
  <si>
    <t xml:space="preserve">Ferrugem </t>
  </si>
  <si>
    <t>https://drive.google.com/open?id=1y71Iy5ATUCxNeiSFjpdXdvrw_FKnsKIN</t>
  </si>
  <si>
    <t xml:space="preserve">Individual 1x1 </t>
  </si>
  <si>
    <t xml:space="preserve">Athletico pr, são joseense e Paraná clube </t>
  </si>
  <si>
    <t xml:space="preserve">Paraná clube </t>
  </si>
  <si>
    <t xml:space="preserve">Tudo no tempo de Deus </t>
  </si>
  <si>
    <t xml:space="preserve">Tiago_ferrugem </t>
  </si>
  <si>
    <t>Tiago_ferrugem</t>
  </si>
  <si>
    <t>Meu desempenho histórico na Royal Cup, Avaliação do meu jogo feita por inteligência artificial</t>
  </si>
  <si>
    <t>Ferrugem2</t>
  </si>
  <si>
    <t>Highlights dos jogos, Tudo junto</t>
  </si>
  <si>
    <t>menegottofelipe@yahoo.com.br</t>
  </si>
  <si>
    <t>Felipe Menegotto</t>
  </si>
  <si>
    <t>Menegotto</t>
  </si>
  <si>
    <t>https://drive.google.com/open?id=12_UVOX1e7Dgq_lvCV_l2uB0gy7Bx1THc</t>
  </si>
  <si>
    <t>Goleiro</t>
  </si>
  <si>
    <t xml:space="preserve">ágil; muita impulsão </t>
  </si>
  <si>
    <t xml:space="preserve">são joseense e paraná clube </t>
  </si>
  <si>
    <t xml:space="preserve">neuer </t>
  </si>
  <si>
    <t xml:space="preserve">athletico por </t>
  </si>
  <si>
    <t xml:space="preserve">não tenho </t>
  </si>
  <si>
    <t xml:space="preserve">Tudo posso naquele que me fortalece </t>
  </si>
  <si>
    <t>felipe_menegotto12</t>
  </si>
  <si>
    <t>lipe_cwb/lipe_menegotto</t>
  </si>
  <si>
    <t>lipe_menegotto</t>
  </si>
  <si>
    <t xml:space="preserve">sem ideias </t>
  </si>
  <si>
    <t>Nome completo:</t>
  </si>
  <si>
    <t>Data de nascimento (dd/mm/aaaa):</t>
  </si>
  <si>
    <t>RG ou CPF</t>
  </si>
  <si>
    <t>WhatsApp</t>
  </si>
  <si>
    <t>Email</t>
  </si>
  <si>
    <t>Cidade/Estado</t>
  </si>
  <si>
    <t>Foto de rosto (estilo "card de jogador")</t>
  </si>
  <si>
    <t>Posição preferida</t>
  </si>
  <si>
    <t>Lado dominante</t>
  </si>
  <si>
    <t>Nível atual de jogo</t>
  </si>
  <si>
    <t>Experiência em torneios</t>
  </si>
  <si>
    <t>Qual dessas opções mais combina com você em campo?</t>
  </si>
  <si>
    <t>Instagram</t>
  </si>
  <si>
    <t>TikTok (se tiver)</t>
  </si>
  <si>
    <t>Se você pudesse desbloquear uma função dentro do app da Royal Cup, qual seria a mais legal?</t>
  </si>
  <si>
    <t>O que você mais quer ver nas redes sociais da Royal Cup?</t>
  </si>
  <si>
    <t xml:space="preserve">Você acha que um app com ranking, perfil de jogador, estatísticas, desafios e bastidores da liga seria maneiro?
</t>
  </si>
  <si>
    <t>Quer dar uma ideia de função que você gostaria num app da Royal Cup?</t>
  </si>
  <si>
    <t xml:space="preserve">Li e aceito os termos do regulamento da Royal Cup Rsports. </t>
  </si>
  <si>
    <t>Time que vai jogar</t>
  </si>
  <si>
    <t xml:space="preserve">Rodrigo Moreira da Silva </t>
  </si>
  <si>
    <t xml:space="preserve">Romarinho </t>
  </si>
  <si>
    <t>rodrigomoreirasilva2205@gmail.com</t>
  </si>
  <si>
    <t xml:space="preserve">Curitiba-PR </t>
  </si>
  <si>
    <t xml:space="preserve">jogador intenso a todo momento com muita vontade e uma boa finalização com dribles mais simples </t>
  </si>
  <si>
    <t xml:space="preserve">Paraná, Inter de Limeira, São joseense e Trieste </t>
  </si>
  <si>
    <t xml:space="preserve">Romario </t>
  </si>
  <si>
    <t xml:space="preserve">coração quente e mente fria </t>
  </si>
  <si>
    <t xml:space="preserve">rodriigosilva03 </t>
  </si>
  <si>
    <t>https://drive.google.com/open?id=1Im0Rf1XUGGn_pd-Jq4oZ9T7hQS922ONv</t>
  </si>
  <si>
    <t xml:space="preserve">Endrew Patrick dos Santos Freitas </t>
  </si>
  <si>
    <t xml:space="preserve">Tufão </t>
  </si>
  <si>
    <t>165.047.599-36</t>
  </si>
  <si>
    <t>(41)999198108</t>
  </si>
  <si>
    <t>patrickendrew1@gmail.com</t>
  </si>
  <si>
    <t>Almirante Tamandaré-PR</t>
  </si>
  <si>
    <t>https://drive.google.com/open?id=13afpTDMaTLybfhNEaUeuU6kA5OSv_i7u</t>
  </si>
  <si>
    <t xml:space="preserve">Zagueirao passa nada </t>
  </si>
  <si>
    <t xml:space="preserve">Vila Marta fc </t>
  </si>
  <si>
    <t>Hendryeel</t>
  </si>
  <si>
    <t xml:space="preserve">Atlético PR </t>
  </si>
  <si>
    <t>Aqui não fio</t>
  </si>
  <si>
    <t>Patrick_stos_33</t>
  </si>
  <si>
    <t>Endrewpatrick33</t>
  </si>
  <si>
    <t>Endrewbr3</t>
  </si>
  <si>
    <t>(41)999198109</t>
  </si>
  <si>
    <t>https://drive.google.com/open?id=1tLwkeBk27c2uJbVcPWMokQhQ-qdhKqDL</t>
  </si>
  <si>
    <t>Zagueiro</t>
  </si>
  <si>
    <t xml:space="preserve">Vila Marta Fc </t>
  </si>
  <si>
    <t>Hendryweel</t>
  </si>
  <si>
    <t>Patrick_Stos_33</t>
  </si>
  <si>
    <t>Tufão.br3</t>
  </si>
  <si>
    <t xml:space="preserve">Não </t>
  </si>
  <si>
    <t>Vila Marta FC</t>
  </si>
  <si>
    <t xml:space="preserve">Marcos Almeida do nascimento </t>
  </si>
  <si>
    <t xml:space="preserve">Nego </t>
  </si>
  <si>
    <t>08242990948</t>
  </si>
  <si>
    <t>Marcosalmeidadonascimento731@gmail.com</t>
  </si>
  <si>
    <t xml:space="preserve">Almirante Tamandaré </t>
  </si>
  <si>
    <t>https://drive.google.com/open?id=1oE-klVq3vmTKCyeLLaTKewG8hGo2d_ZD</t>
  </si>
  <si>
    <t xml:space="preserve"> Zagueiro raiz</t>
  </si>
  <si>
    <t>Nego</t>
  </si>
  <si>
    <t xml:space="preserve">Vai nego </t>
  </si>
  <si>
    <t>Almeida_marcos_30</t>
  </si>
  <si>
    <t>Nao tem</t>
  </si>
  <si>
    <t>Marcosalmeida</t>
  </si>
  <si>
    <t>Nao</t>
  </si>
  <si>
    <t>Vm f7</t>
  </si>
  <si>
    <t xml:space="preserve">leonardo da silva moura </t>
  </si>
  <si>
    <t>mimosa</t>
  </si>
  <si>
    <t>mimosa/leonardo</t>
  </si>
  <si>
    <t>leonardo1313moura@gmail.com</t>
  </si>
  <si>
    <t xml:space="preserve">curitiba parana </t>
  </si>
  <si>
    <t>https://drive.google.com/open?id=18XV-RAFPpEcluC4B5xxHZH_hxripRRV1</t>
  </si>
  <si>
    <t>gosto de um jogo mais chamado pro 1v1</t>
  </si>
  <si>
    <t>jogo atualmente no vm fut7</t>
  </si>
  <si>
    <t>cristiano ronaldo</t>
  </si>
  <si>
    <t xml:space="preserve">corinthians </t>
  </si>
  <si>
    <t>fomia</t>
  </si>
  <si>
    <t xml:space="preserve">desistir n é uma opção </t>
  </si>
  <si>
    <t>leozkw07</t>
  </si>
  <si>
    <t>n tenho</t>
  </si>
  <si>
    <t>leo</t>
  </si>
  <si>
    <t xml:space="preserve">n </t>
  </si>
  <si>
    <t xml:space="preserve"> vm fut7</t>
  </si>
  <si>
    <t>Giovani Machado Tozo</t>
  </si>
  <si>
    <t>Tozo</t>
  </si>
  <si>
    <t>machadotozogiovani@gmail.com</t>
  </si>
  <si>
    <t xml:space="preserve">Curitiba Paraná </t>
  </si>
  <si>
    <t>https://drive.google.com/open?id=19VoZTQkhZByahdLQT_N_9L-KVQClcL-8</t>
  </si>
  <si>
    <t>Marcador com um bom passe e visão de jogo</t>
  </si>
  <si>
    <t xml:space="preserve">Hercilio Luz/ S.E Tanguá </t>
  </si>
  <si>
    <t xml:space="preserve">Athletico Paranaense </t>
  </si>
  <si>
    <t xml:space="preserve">Uma marcação forte e uma bola aérea fenomenal </t>
  </si>
  <si>
    <t>Tozo.gio</t>
  </si>
  <si>
    <t>Gio.tozo</t>
  </si>
  <si>
    <t>Tozo.6</t>
  </si>
  <si>
    <t xml:space="preserve">Vila Marta </t>
  </si>
  <si>
    <t>Matheus Machado Tozo</t>
  </si>
  <si>
    <t>Matheus</t>
  </si>
  <si>
    <t xml:space="preserve">Matheus.tozo@icloud.com </t>
  </si>
  <si>
    <t>https://drive.google.com/open?id=12xmUlqW9nDQ9gfobMKMHjeQtoNnEGEOG</t>
  </si>
  <si>
    <t xml:space="preserve">Pivô que disputa com os zagueiros pra fazer o gol </t>
  </si>
  <si>
    <t>Hercilio Luz/SE.Tangua</t>
  </si>
  <si>
    <t xml:space="preserve">Marco Ruben </t>
  </si>
  <si>
    <t>Marcílio Dias</t>
  </si>
  <si>
    <t xml:space="preserve">Tozo gol </t>
  </si>
  <si>
    <t xml:space="preserve">Fazer gol é meu vício </t>
  </si>
  <si>
    <t>M_tozo09</t>
  </si>
  <si>
    <t>Matheustozo10</t>
  </si>
  <si>
    <t>Mtozo_9</t>
  </si>
  <si>
    <t>Luiz Eduardo</t>
  </si>
  <si>
    <t xml:space="preserve">Baloteli </t>
  </si>
  <si>
    <t>Luiz.balo@icloud.com</t>
  </si>
  <si>
    <t xml:space="preserve">Curitiba </t>
  </si>
  <si>
    <t>https://drive.google.com/open?id=1MmC_U8tEK2oIMoKQakOKSvPpvyR_ks0a</t>
  </si>
  <si>
    <t xml:space="preserve">Sou bastante abilidoso </t>
  </si>
  <si>
    <t xml:space="preserve">Tangua </t>
  </si>
  <si>
    <t>Paulinho</t>
  </si>
  <si>
    <t xml:space="preserve">Vencedor </t>
  </si>
  <si>
    <t>Baloteli041</t>
  </si>
  <si>
    <t xml:space="preserve">Vila marta </t>
  </si>
  <si>
    <t xml:space="preserve">Rafael Augusto Pedroso taveira </t>
  </si>
  <si>
    <t xml:space="preserve">Taveira </t>
  </si>
  <si>
    <t>Rafael.taveirat@gmail.com</t>
  </si>
  <si>
    <t xml:space="preserve">Almirante Tamandaré/ Paraná </t>
  </si>
  <si>
    <t xml:space="preserve">Raça e vontade </t>
  </si>
  <si>
    <t xml:space="preserve">Flamengo </t>
  </si>
  <si>
    <t xml:space="preserve">O melhor na minha função </t>
  </si>
  <si>
    <t>Rafael_taveira07</t>
  </si>
  <si>
    <t>Taveira_07</t>
  </si>
  <si>
    <t>Rt07</t>
  </si>
  <si>
    <t>Entrevistas e histórias dos jogadores, Tudo junto!</t>
  </si>
  <si>
    <t>https://drive.google.com/open?id=1ofSlSffmg9tjYB8HExG8wDNDl62RnRIW</t>
  </si>
  <si>
    <t xml:space="preserve">Rafael Kaczur Ferraro </t>
  </si>
  <si>
    <t>Ferraro</t>
  </si>
  <si>
    <t>fefe da galera</t>
  </si>
  <si>
    <t>07288958973</t>
  </si>
  <si>
    <t>rafaeldao5100@gmail.com</t>
  </si>
  <si>
    <t xml:space="preserve">Curitiba PR </t>
  </si>
  <si>
    <t>https://drive.google.com/open?id=1sOLK9xIQe8GTiv7LyaMGWSRM_tB8H5VH</t>
  </si>
  <si>
    <t xml:space="preserve">Jogo limpo com características de um pivô que puxa marcação </t>
  </si>
  <si>
    <t xml:space="preserve">direito UP </t>
  </si>
  <si>
    <t>ferreirinha</t>
  </si>
  <si>
    <t xml:space="preserve">são Paulo </t>
  </si>
  <si>
    <t>abusado</t>
  </si>
  <si>
    <t xml:space="preserve">não dá pra ganha todas, mas dá pra perder todas </t>
  </si>
  <si>
    <t>rafael_ferraroo</t>
  </si>
  <si>
    <t>Ver minhas estatísticas ao vivo, Montar meu card de jogador personalizável</t>
  </si>
  <si>
    <t>Comparativo com amigos e rivais, Meu desempenho histórico na Royal Cup</t>
  </si>
  <si>
    <t>fefe.da.glr</t>
  </si>
  <si>
    <t>Highlights dos jogos, Entrevistas e histórias dos jogadores, Tudo junto!</t>
  </si>
  <si>
    <t>Felipe Girhad De Araujo Saad</t>
  </si>
  <si>
    <t>Saad</t>
  </si>
  <si>
    <t>(41)998720024</t>
  </si>
  <si>
    <t>girhad.saad@gmail.com</t>
  </si>
  <si>
    <t>Curitiba</t>
  </si>
  <si>
    <t>https://drive.google.com/open?id=1MhK-30-gI0OTmc-5R6f9N7pk7U0lG4L5</t>
  </si>
  <si>
    <t>Forte e com visão de jogo</t>
  </si>
  <si>
    <t>União Capão Raso</t>
  </si>
  <si>
    <t>Alex</t>
  </si>
  <si>
    <t>Não tem</t>
  </si>
  <si>
    <t>O Craque</t>
  </si>
  <si>
    <t>f.saad07</t>
  </si>
  <si>
    <t>felipe.saad07</t>
  </si>
  <si>
    <t>Atlética Positivo</t>
  </si>
  <si>
    <t>Arthur Pereira de Castilho</t>
  </si>
  <si>
    <t>Arthur</t>
  </si>
  <si>
    <t>arthurpcastilho04@gmail.com</t>
  </si>
  <si>
    <t>https://drive.google.com/open?id=1_gPg7eXm1E5-b7CZfpVjUkA0whB9Hj4F</t>
  </si>
  <si>
    <t>.</t>
  </si>
  <si>
    <t>AAADUP</t>
  </si>
  <si>
    <t>Atletico MG</t>
  </si>
  <si>
    <t>arthurpc__</t>
  </si>
  <si>
    <t>arthurpc</t>
  </si>
  <si>
    <t>Highlights dos jogos, Tudo junto!</t>
  </si>
  <si>
    <t>Aaadup</t>
  </si>
  <si>
    <t>Column 31</t>
  </si>
  <si>
    <t>Column 32</t>
  </si>
  <si>
    <t>Column 33</t>
  </si>
  <si>
    <t>danicocampelo@gmail.com</t>
  </si>
  <si>
    <t>Demolidores</t>
  </si>
  <si>
    <t>Danilo Campelo</t>
  </si>
  <si>
    <t>Danilo</t>
  </si>
  <si>
    <t>115.464.609-26</t>
  </si>
  <si>
    <t>https://drive.google.com/open?id=11ftVyiIpL-cRdTK1RDLm6wQPEXkgelcz</t>
  </si>
  <si>
    <t>ofensivo, pressionando no erro do adversário</t>
  </si>
  <si>
    <t xml:space="preserve">apenas o meu time atual </t>
  </si>
  <si>
    <t>Cistiano Ronaldo</t>
  </si>
  <si>
    <t>nenhum</t>
  </si>
  <si>
    <t>nada passa</t>
  </si>
  <si>
    <t>danilo_cmpl</t>
  </si>
  <si>
    <t>natanrafael395@gmail.com</t>
  </si>
  <si>
    <t>Rafael Natan Miranda Ferreira</t>
  </si>
  <si>
    <t>Natan</t>
  </si>
  <si>
    <t>(41)9 99092138</t>
  </si>
  <si>
    <t>https://drive.google.com/open?id=1GU2tMjuhwP0qM_P33oN59LAPAhjde8PK</t>
  </si>
  <si>
    <t>Tento fazer o basico bem feito</t>
  </si>
  <si>
    <t>Campo de pinhais</t>
  </si>
  <si>
    <t>Ferreirinha</t>
  </si>
  <si>
    <t>São paulo</t>
  </si>
  <si>
    <t>Stuart</t>
  </si>
  <si>
    <t>Não adianta fugir, eu te pego na curva</t>
  </si>
  <si>
    <t>y7natan</t>
  </si>
  <si>
    <t>y7natan_</t>
  </si>
  <si>
    <t>victorfurtado1800@gmail.com</t>
  </si>
  <si>
    <t>Victor Hugo Cadena Furtado</t>
  </si>
  <si>
    <t>Vitinho</t>
  </si>
  <si>
    <t>https://drive.google.com/open?id=1p-qRcMwSLVitVlJJ4nqagox67wt2a7zB</t>
  </si>
  <si>
    <t>Velocidade e passe</t>
  </si>
  <si>
    <t>Coritiba, criciuma, renovicente</t>
  </si>
  <si>
    <t>Garra</t>
  </si>
  <si>
    <t>Vfctor_hugo</t>
  </si>
  <si>
    <t>Edualves1007@gmail.com</t>
  </si>
  <si>
    <t>Eduardo Alves dos Santos</t>
  </si>
  <si>
    <t>Dudu</t>
  </si>
  <si>
    <t>134.451.789-76</t>
  </si>
  <si>
    <t>https://drive.google.com/open?id=1ZZOHOKtgQNOG9Ceza8bU40KgSBHIIarZ</t>
  </si>
  <si>
    <t>Bom gosto de jogar seguro, marcando bem e quando tiver a oportunidade avançar e ser feliz</t>
  </si>
  <si>
    <t>Paraná clube (categorias de base), futsal projeto mais que um craque e Iguaçú(suburbana)</t>
  </si>
  <si>
    <t>Guerreiro Nunca Desiste</t>
  </si>
  <si>
    <t>Dudusantoss__</t>
  </si>
  <si>
    <t>Dudusantos04</t>
  </si>
  <si>
    <t>murilossouza2121@gmail.com</t>
  </si>
  <si>
    <t>Murilo Soares de Souza</t>
  </si>
  <si>
    <t>Muri</t>
  </si>
  <si>
    <t>15.562.799-9</t>
  </si>
  <si>
    <t xml:space="preserve">41 987621056 </t>
  </si>
  <si>
    <t>https://drive.google.com/open?id=1_hVrccoGntNqtvZMgLEOiN0DRySSyiqe</t>
  </si>
  <si>
    <t>Criador e Passador</t>
  </si>
  <si>
    <t>Colégio e gorillaz (varzea ft7)</t>
  </si>
  <si>
    <t>De Bruyne</t>
  </si>
  <si>
    <t>Lupa</t>
  </si>
  <si>
    <t>Não me interessa se for 40 ou 120 minutos, enquanto eu estiver em campo terão 110% de mim</t>
  </si>
  <si>
    <t>souzazmz</t>
  </si>
  <si>
    <t>ms_souz01</t>
  </si>
  <si>
    <t>murizrr</t>
  </si>
  <si>
    <t>gab12schultz@hotmail.com</t>
  </si>
  <si>
    <t xml:space="preserve">Gabriel Schultz do Amaral </t>
  </si>
  <si>
    <t>Schultz</t>
  </si>
  <si>
    <t>41 987223443</t>
  </si>
  <si>
    <t>https://drive.google.com/open?id=19L7jhmC03GF5v5VWrm8Oyykt347OPou_</t>
  </si>
  <si>
    <t xml:space="preserve">Gosto de jogar na velocidade e trocar bastante passe, e sempre tentando finalizar fora da área </t>
  </si>
  <si>
    <t>Sou iluminado, o homem lá de cima me escolheu</t>
  </si>
  <si>
    <t>@sch_gabz</t>
  </si>
  <si>
    <t>Schultz ou Sch1z</t>
  </si>
  <si>
    <t>vini.sabala03@gmail.com</t>
  </si>
  <si>
    <t>Demolidores UB</t>
  </si>
  <si>
    <t>Vinicius M. Trevisan Sabala</t>
  </si>
  <si>
    <t>Sabala</t>
  </si>
  <si>
    <t>132.406.869-88</t>
  </si>
  <si>
    <t>https://drive.google.com/open?id=1Ib_Bi7eDzHNIyg7W1nAtEJJsfuO2JedR</t>
  </si>
  <si>
    <t>Líder, armador</t>
  </si>
  <si>
    <t>Londrina, Paraná Clube, Operário, Coritiba.</t>
  </si>
  <si>
    <t>NJR</t>
  </si>
  <si>
    <t>vsabala_</t>
  </si>
  <si>
    <t>sabala10</t>
  </si>
  <si>
    <t>gpiloto35@gmail.com</t>
  </si>
  <si>
    <t xml:space="preserve">Demolidores </t>
  </si>
  <si>
    <t xml:space="preserve">Guilherme Sprocati Piloto </t>
  </si>
  <si>
    <t>Guii</t>
  </si>
  <si>
    <t xml:space="preserve">084.788.749-92 </t>
  </si>
  <si>
    <t>https://drive.google.com/open?id=1Cc23g-KnepzzmkFm6GK_nom84bkkMISS</t>
  </si>
  <si>
    <t>Gosto do jogo rápido, Driblar correr, tocar ou fazer o gol</t>
  </si>
  <si>
    <t>Passagem pela base do coxa, e hoje em dia jogo no amador de colombo pelo gralha azul</t>
  </si>
  <si>
    <t>Piloto</t>
  </si>
  <si>
    <t>"Acha que intimida no contato, mas se perde no talento"</t>
  </si>
  <si>
    <t>Guii_piloto__</t>
  </si>
  <si>
    <t>Gui_piloto__</t>
  </si>
  <si>
    <t>Guii.Piloto</t>
  </si>
  <si>
    <t>Ia ser massa se tivesse tipo, como vc comparar seu card, suas estatísticas com de outras pessoas</t>
  </si>
  <si>
    <t>marcioh.machado.sciamana@gmail.com</t>
  </si>
  <si>
    <t xml:space="preserve">Marcio </t>
  </si>
  <si>
    <t>https://drive.google.com/open?id=1lq4RCad2VNTNmfPm-JRRscOSPgEnAbj7</t>
  </si>
  <si>
    <t xml:space="preserve">Zagueiro ou volante, com mais liberdade pra enxergar o jogo de frente </t>
  </si>
  <si>
    <t xml:space="preserve">Demolidores, Horriver Plate, Meia Boca Jrs, São Paulo FC, Athletico PR </t>
  </si>
  <si>
    <t xml:space="preserve">Corre que ele acha </t>
  </si>
  <si>
    <t>Bola parada define jogo</t>
  </si>
  <si>
    <t>_marciohmcss</t>
  </si>
  <si>
    <t>Gols e assistências, Comparativo com amigos e rivais, Meu desempenho histórico na Royal Cup</t>
  </si>
  <si>
    <t>Mhzin</t>
  </si>
  <si>
    <t>danielgasparin01@gmail.com</t>
  </si>
  <si>
    <t>Daniel Ronald Pio Gasparin</t>
  </si>
  <si>
    <t>Gasparin</t>
  </si>
  <si>
    <t>https://drive.google.com/open?id=1CHk-d0_Br75LwhCAYI8Dt6m9XfQqpjFF</t>
  </si>
  <si>
    <t>Distribuição, criação e antecipação de jogadas, rotatividade de posição para adiantar a linha ofensiva.</t>
  </si>
  <si>
    <t>Operário Pilarzinho ( suburbana), Colombo Fc ( liga de Colombo, Taça Paraná ), Ana Terra (liga de Colombo), Bandeirantes EC( Copa Curitiba), ADESP (liga  de Colombo).</t>
  </si>
  <si>
    <t>Ricardo I.S. Leite ( Kaká)</t>
  </si>
  <si>
    <t>Club Athletico Paranaense</t>
  </si>
  <si>
    <t xml:space="preserve">Girafa </t>
  </si>
  <si>
    <t>“A disciplina que faz o talento se transformar em títulos.” ...</t>
  </si>
  <si>
    <t>@danielgasparin</t>
  </si>
  <si>
    <t>@danielgasparin_0</t>
  </si>
  <si>
    <t>Desafiar outros jogadores virtualmente</t>
  </si>
  <si>
    <t>Daniel.G7</t>
  </si>
  <si>
    <t>Comparativo entre o as equipes e o desempenho individual em campo.</t>
  </si>
  <si>
    <t>Eduardomathias450@gmail.com</t>
  </si>
  <si>
    <t xml:space="preserve">Eduardo Mathias da Silva Santos </t>
  </si>
  <si>
    <t>https://drive.google.com/open?id=1pCKsjek9wEVq1z981Dk8ircLyp9XCgU_</t>
  </si>
  <si>
    <t xml:space="preserve">Faço escolhas rápido </t>
  </si>
  <si>
    <t xml:space="preserve">Prefeitura de Colombo, São Gabriel </t>
  </si>
  <si>
    <t xml:space="preserve">Barcelona </t>
  </si>
  <si>
    <t xml:space="preserve">Mini messi </t>
  </si>
  <si>
    <t xml:space="preserve">Rápido e veloz </t>
  </si>
  <si>
    <t>@eduu.zxs</t>
  </si>
  <si>
    <t>Eduufut07</t>
  </si>
  <si>
    <t>nmlovato2004@gmail.com</t>
  </si>
  <si>
    <t xml:space="preserve">DEMOLIDORES </t>
  </si>
  <si>
    <t xml:space="preserve">Nicolas Miguel Lovato </t>
  </si>
  <si>
    <t>Lovato</t>
  </si>
  <si>
    <t>https://drive.google.com/open?id=1Yh-mI71YbrmG8cZb7XZp3QylPjhQQMbP</t>
  </si>
  <si>
    <t xml:space="preserve">abrir espaço com passes ou movimentação </t>
  </si>
  <si>
    <t xml:space="preserve">mini messi </t>
  </si>
  <si>
    <t xml:space="preserve">tamo competindo tamo competindo </t>
  </si>
  <si>
    <t>nicolasslovato</t>
  </si>
  <si>
    <t>Gols e assistências, Meu desempenho histórico na Royal Cup, Avaliação do meu jogo feita por inteligência artificial</t>
  </si>
  <si>
    <t>3rv4 d0c3</t>
  </si>
  <si>
    <t>matheusmormul@gmail.com</t>
  </si>
  <si>
    <t xml:space="preserve">Matheus Mormul Kochen </t>
  </si>
  <si>
    <t xml:space="preserve">Mormul </t>
  </si>
  <si>
    <t>(41)991646105</t>
  </si>
  <si>
    <t>https://drive.google.com/open?id=193t2yNUb-zUJ5ZIyrmoB3yFoaRhB_QTA</t>
  </si>
  <si>
    <t>Atuo como ponta esquerda ou meia ofensivo. Tenho como principais características a velocidade, força física e habilidade técnica, chuto com a perna direita mas treino à esquerda também. Busco sempre evoluir e ser decisivo dentro de campo, contribuindo com intensidade, visão de jogo e poder ofensivo.</t>
  </si>
  <si>
    <t xml:space="preserve">Já joguei pela escolinha do coxa e do athletico pr, cheguei a jogar pela Hb Sports club, e voltei a treinar na do athletico para me manter em forma </t>
  </si>
  <si>
    <t>Athletico Pr</t>
  </si>
  <si>
    <t>“A única regra que sigo é nunca parar de lutar até o apito final”</t>
  </si>
  <si>
    <t>Matheusmormul</t>
  </si>
  <si>
    <t>Matheus.mormul</t>
  </si>
  <si>
    <t>Mormul.El mago</t>
  </si>
  <si>
    <t>Estatísticas sobre meu desempenho, saldo de gols e assistências, ranking dos artilheiros do campeonato</t>
  </si>
  <si>
    <t>gustureck@gmail.com</t>
  </si>
  <si>
    <t>Gustavo Henrique Tureck</t>
  </si>
  <si>
    <t xml:space="preserve">Tureck </t>
  </si>
  <si>
    <t>08179456951</t>
  </si>
  <si>
    <t>https://drive.google.com/open?id=1FcAgfLQGqX7zzBZjq3rbHNs5rouOBGKV</t>
  </si>
  <si>
    <t xml:space="preserve">Agressivo </t>
  </si>
  <si>
    <t>Não jogo</t>
  </si>
  <si>
    <t>Halland</t>
  </si>
  <si>
    <t xml:space="preserve">Atlético paranaense </t>
  </si>
  <si>
    <t xml:space="preserve">O torto </t>
  </si>
  <si>
    <t xml:space="preserve">Não tem </t>
  </si>
  <si>
    <t>Tureckx</t>
  </si>
  <si>
    <t>N tem</t>
  </si>
  <si>
    <t>Tureck</t>
  </si>
  <si>
    <t>Bastidores e resenha</t>
  </si>
  <si>
    <t>barcikrenan@gmail.com</t>
  </si>
  <si>
    <t xml:space="preserve">Rena Henrique Barcik </t>
  </si>
  <si>
    <t>renan</t>
  </si>
  <si>
    <t>https://drive.google.com/open?id=1GR-ARDJMAyIg2yr6c_My_ywBPL9n01AK</t>
  </si>
  <si>
    <t>bom jogador com a bola no pé, boa visão de jogo e controle de posse de bola.</t>
  </si>
  <si>
    <t>Imperial</t>
  </si>
  <si>
    <t>Dybala</t>
  </si>
  <si>
    <t>renanzinho</t>
  </si>
  <si>
    <t>Assistência e a arte eu sou o artista.</t>
  </si>
  <si>
    <t>renan.henriquee_</t>
  </si>
  <si>
    <t>Renan.henrique._</t>
  </si>
  <si>
    <t>Renan.h77</t>
  </si>
  <si>
    <t>felipeaugustoms@icloud.com</t>
  </si>
  <si>
    <t>Felipe Augusto Miquelissa Souza</t>
  </si>
  <si>
    <t>Felipe Augusto</t>
  </si>
  <si>
    <t>https://drive.google.com/open?id=1b3ih-jzFrfqJKY1qpcqYsPC6_ejHBbxQ</t>
  </si>
  <si>
    <t>Canhoto habilidoso boa visão de jogo</t>
  </si>
  <si>
    <t>pfa e meninos da vila</t>
  </si>
  <si>
    <t>Canhota de ouro</t>
  </si>
  <si>
    <t>100 vontade, 100 noção, 100 habilidade</t>
  </si>
  <si>
    <t>fee_augusto_</t>
  </si>
  <si>
    <t xml:space="preserve">nao tenho </t>
  </si>
  <si>
    <t>felipeaugus10</t>
  </si>
  <si>
    <t>joaoguilherme.amaral05@gmail.com</t>
  </si>
  <si>
    <t xml:space="preserve">João Guilherme Pereira do Amaral </t>
  </si>
  <si>
    <t>J Amaral</t>
  </si>
  <si>
    <t>07813748980</t>
  </si>
  <si>
    <t>https://drive.google.com/open?id=1dl4zhWsvSNXKJXbR3HR6BtfGhlRypNca</t>
  </si>
  <si>
    <t xml:space="preserve">Versátil </t>
  </si>
  <si>
    <t>Amaral</t>
  </si>
  <si>
    <t>A minha ambição é levar a minha equipe à vitória</t>
  </si>
  <si>
    <t>Gj.amaral</t>
  </si>
  <si>
    <t>Gj.Amaral</t>
  </si>
  <si>
    <t>mtsigel1@hotmail.com</t>
  </si>
  <si>
    <t>Mateus Almeida Coelho Sigel</t>
  </si>
  <si>
    <t>Sigel</t>
  </si>
  <si>
    <t>https://drive.google.com/open?id=1EyPze37HuEiuq4WsQG3ohp8i5LZJJze_</t>
  </si>
  <si>
    <t>Seguro e objetivo</t>
  </si>
  <si>
    <t>Shaqiri</t>
  </si>
  <si>
    <t>Enquanto houver jogo, haverá luta</t>
  </si>
  <si>
    <t>mateussigel</t>
  </si>
  <si>
    <t>Mateussigel</t>
  </si>
  <si>
    <t>Montar meu card de jogador personalizável, Desafiar outros jogadores virtualmente, Acompanhar bastidores, lances e highlights da liga</t>
  </si>
  <si>
    <t>Ranking de performance da rodada, Comparativo com amigos e rivais</t>
  </si>
  <si>
    <t>allanschuetze@gmail.com</t>
  </si>
  <si>
    <t xml:space="preserve">Allan do nascimento schuetze </t>
  </si>
  <si>
    <t>Shz</t>
  </si>
  <si>
    <t>144.809.119-52</t>
  </si>
  <si>
    <t>https://drive.google.com/open?id=1W8_fznwjjruEO7zZDum8g9VwGhi9wRWB</t>
  </si>
  <si>
    <t>ambidestro, bato mal com as duas KKKKKK</t>
  </si>
  <si>
    <t xml:space="preserve">real guarani, barsemlona </t>
  </si>
  <si>
    <t>Alef manga</t>
  </si>
  <si>
    <t>coritiba</t>
  </si>
  <si>
    <t>A9</t>
  </si>
  <si>
    <t>allanzin atira muito mais não pina</t>
  </si>
  <si>
    <t>@oschuetze_ se não for esse é esse @_oschuetze</t>
  </si>
  <si>
    <t>shz01defato</t>
  </si>
  <si>
    <t>Highlights dos jogos, Bastidores e resenha, Tudo junto</t>
  </si>
  <si>
    <t>edusilva.eugenio@gmail.com</t>
  </si>
  <si>
    <t>Eduardo Eugênio da Silva</t>
  </si>
  <si>
    <t>Eugênio</t>
  </si>
  <si>
    <t>100.970.129-04</t>
  </si>
  <si>
    <t>https://drive.google.com/open?id=15rvSjQgUamA9YUmBlWTFlglm-51TNjYy</t>
  </si>
  <si>
    <t>Não prende a bola, domina, toca e passa, e se abrir bate pro gol. Marcação cercando, na hora certa o bote.</t>
  </si>
  <si>
    <t>Ressaca FC, Demolidores, base SCCP</t>
  </si>
  <si>
    <t xml:space="preserve">Ronaldo Nazario </t>
  </si>
  <si>
    <t>Atlético Paranaense</t>
  </si>
  <si>
    <t xml:space="preserve">Eugênio </t>
  </si>
  <si>
    <t>Não vem de garfo, que hoje é sopa!</t>
  </si>
  <si>
    <t>eduueugenio</t>
  </si>
  <si>
    <t>N/A</t>
  </si>
  <si>
    <t>EDU4RDO</t>
  </si>
  <si>
    <t>Avaliação dos juízes com ranking</t>
  </si>
  <si>
    <t>galvaowilliam9@gmail.com</t>
  </si>
  <si>
    <t xml:space="preserve">William Galvão </t>
  </si>
  <si>
    <t>William</t>
  </si>
  <si>
    <t>https://drive.google.com/open?id=1Vd9f0REvMaYVGkk3IUx53QoGBhOAXlKz</t>
  </si>
  <si>
    <t>Lateral/ponta</t>
  </si>
  <si>
    <t xml:space="preserve">Grêmio </t>
  </si>
  <si>
    <t>Will</t>
  </si>
  <si>
    <t xml:space="preserve">Desistir jamais </t>
  </si>
  <si>
    <t xml:space="preserve">Will_galvao1 </t>
  </si>
  <si>
    <t>William galvao</t>
  </si>
  <si>
    <t>matgerno123@gmail.com</t>
  </si>
  <si>
    <t>Demolidores FC</t>
  </si>
  <si>
    <t>Matheus Camargo</t>
  </si>
  <si>
    <t>camargo</t>
  </si>
  <si>
    <t>092.423.059-28</t>
  </si>
  <si>
    <t>https://drive.google.com/open?id=1NJErGckhwoz3nQxhkcndIOMY-Pv_LMQ3</t>
  </si>
  <si>
    <t>Meia versátil e ponta agil</t>
  </si>
  <si>
    <t>Ferroviária 
Paraná Clube
Grêmio Ipiranga
ypiranga</t>
  </si>
  <si>
    <t xml:space="preserve">El relâmpago </t>
  </si>
  <si>
    <t>frio na decisão, fogo na entrega</t>
  </si>
  <si>
    <t>mtheuusc_</t>
  </si>
  <si>
    <t>theuuskr</t>
  </si>
  <si>
    <t>mc8.camargo</t>
  </si>
  <si>
    <t>Lucas dos Santos de Moraes</t>
  </si>
  <si>
    <t>Lucas Moraes</t>
  </si>
  <si>
    <t>12.529.523-1</t>
  </si>
  <si>
    <t>4198898-3545</t>
  </si>
  <si>
    <t>lucasantos01ofc@gmail.com</t>
  </si>
  <si>
    <t>Colombo Paraná</t>
  </si>
  <si>
    <t>https://drive.google.com/open?id=1kWnI5IrAZ8aLdW3whxx7fPegZ99_Ym3R</t>
  </si>
  <si>
    <t>Goleiro de explosão e boa saída de bola com os pés!</t>
  </si>
  <si>
    <t>Coritiba, Combate Barreirinha, EC Chirus, Ocultos FC (atual)</t>
  </si>
  <si>
    <t>Rogério Ceni</t>
  </si>
  <si>
    <t>El Moraes</t>
  </si>
  <si>
    <t>Coletividade e raça em alta!</t>
  </si>
  <si>
    <t>lucassdm01</t>
  </si>
  <si>
    <t>LucasDemolidoresFC</t>
  </si>
  <si>
    <t>Bastidores e resenha, Entrevistas e histórias dos jogadores</t>
  </si>
  <si>
    <t>Rafael Maia Medeiros</t>
  </si>
  <si>
    <t>Rafinha</t>
  </si>
  <si>
    <t>rafaelmaiamedeiros@gmail.com</t>
  </si>
  <si>
    <t>Curitiba/PR</t>
  </si>
  <si>
    <t>https://drive.google.com/open?id=1CCmZkKNmdhIRNhkitvv7iM2E3fh1OKpz</t>
  </si>
  <si>
    <t>Estilo de jogo baseado em velocidade na parte ofensiva. Tenho um bom passe e uma finalização muito forte. Na parte defensiva, geralmente tento a marcação individual e bloqueios de chute/passe.</t>
  </si>
  <si>
    <t>Ataque y Injusticia - Interclasses - Escolinhas do Athletico e do Coritiba.</t>
  </si>
  <si>
    <t>Bruno Guimarães</t>
  </si>
  <si>
    <t>Athletico-PR</t>
  </si>
  <si>
    <t>Menzinho do paraguai</t>
  </si>
  <si>
    <t>Mais rico que o Batman</t>
  </si>
  <si>
    <t>rafamaiamedeiros</t>
  </si>
  <si>
    <t>Gols e assistências, Ranking de performance da rodada, Comparativo com amigos e rivais</t>
  </si>
  <si>
    <t>rafazsz</t>
  </si>
  <si>
    <t>Comparação de estatísticas com adversários e colegas de equipe</t>
  </si>
  <si>
    <t xml:space="preserve">João Pedro Baggio Gonçalves </t>
  </si>
  <si>
    <t>Baggio</t>
  </si>
  <si>
    <t xml:space="preserve">130.741.479-62 </t>
  </si>
  <si>
    <t>joaopedrobaggiog@gmail.com</t>
  </si>
  <si>
    <t>Curitiba/Pr</t>
  </si>
  <si>
    <t>https://drive.google.com/open?id=1i2Vm19dM-QMOWncHyZm5nv7dSeXmnPfW</t>
  </si>
  <si>
    <t>criativo</t>
  </si>
  <si>
    <t>demolidores</t>
  </si>
  <si>
    <t>Athletico pr</t>
  </si>
  <si>
    <t>canhoto</t>
  </si>
  <si>
    <t>canhotinha de ouro</t>
  </si>
  <si>
    <t>@baggio.jpp</t>
  </si>
  <si>
    <t>baggiiioo</t>
  </si>
  <si>
    <t>baggio</t>
  </si>
  <si>
    <t>dr.biondo@gmail.com</t>
  </si>
  <si>
    <t>g29</t>
  </si>
  <si>
    <t>diego guidio biondo</t>
  </si>
  <si>
    <t>japa</t>
  </si>
  <si>
    <t>07719934989</t>
  </si>
  <si>
    <t>https://drive.google.com/open?id=1gAnQIGPhwMv8gYt4F55EfWcsNzf3aBJ0</t>
  </si>
  <si>
    <t>normal</t>
  </si>
  <si>
    <t xml:space="preserve">nenhum </t>
  </si>
  <si>
    <t>rogerio ceni</t>
  </si>
  <si>
    <t>atlhetico pr</t>
  </si>
  <si>
    <t>o japoneis voador</t>
  </si>
  <si>
    <t>@ogoleirojapa</t>
  </si>
  <si>
    <t>Meu desempenho histórico na Royal Cup</t>
  </si>
  <si>
    <t>benfica10diego@gmail.com</t>
  </si>
  <si>
    <t xml:space="preserve">G29fc </t>
  </si>
  <si>
    <t xml:space="preserve">Diego dos santos valansuela benfica </t>
  </si>
  <si>
    <t xml:space="preserve">Benfica </t>
  </si>
  <si>
    <t>04075585271</t>
  </si>
  <si>
    <t>https://drive.google.com/open?id=1Rpbxf1U0Ut_mixtzeq4Gy1V-O1F1eGc8</t>
  </si>
  <si>
    <t>Muito 1pra1 finaliza muito etc</t>
  </si>
  <si>
    <t>América mineiro, Cruzeiro, vila Nova, Vasco, entre outros……..</t>
  </si>
  <si>
    <t xml:space="preserve">Neymar, Ronaldo fenômeno </t>
  </si>
  <si>
    <t xml:space="preserve">Deus </t>
  </si>
  <si>
    <t>@_benfica00</t>
  </si>
  <si>
    <t>Diegobenfica</t>
  </si>
  <si>
    <t>Montar meu card de jogador personalizável, Participar de rankings com premiações, Desafiar outros jogadores virtualmente, Acompanhar bastidores, lances e highlights da liga</t>
  </si>
  <si>
    <t>Benfica99</t>
  </si>
  <si>
    <t>kaikyzulian2004@gmail.com</t>
  </si>
  <si>
    <t>G29 F.C</t>
  </si>
  <si>
    <t>Kaiky Zulian</t>
  </si>
  <si>
    <t xml:space="preserve">Kaiky </t>
  </si>
  <si>
    <t>07949426950</t>
  </si>
  <si>
    <t>https://drive.google.com/open?id=1qJPmtTIzA96WxxHsUelS6qymZVlrlJBo</t>
  </si>
  <si>
    <t>Drible, Velocidade e Gol</t>
  </si>
  <si>
    <t xml:space="preserve">Coritiba- Resende Rj- Atualmente Fortaleza Suburbana </t>
  </si>
  <si>
    <t>Raphael Veiga</t>
  </si>
  <si>
    <t>“Seja decisivo em momentos importantes”</t>
  </si>
  <si>
    <t>@kaiky.zulian</t>
  </si>
  <si>
    <t>kaiky.zulian</t>
  </si>
  <si>
    <t>Transmissão Dos jogos!</t>
  </si>
  <si>
    <t>raphaelluizbassanello@gmail.com</t>
  </si>
  <si>
    <t>G29</t>
  </si>
  <si>
    <t xml:space="preserve">Raphael bassanello </t>
  </si>
  <si>
    <t>Rapha</t>
  </si>
  <si>
    <t>https://drive.google.com/open?id=1XcqgEB2MXW-pJ4M48yH8ejrrZzGIerTO</t>
  </si>
  <si>
    <t xml:space="preserve">Rápido e habilidoso </t>
  </si>
  <si>
    <t>Fortaleza ( suburbana )</t>
  </si>
  <si>
    <t xml:space="preserve">Mágico </t>
  </si>
  <si>
    <t xml:space="preserve">1% chance 99% de fé </t>
  </si>
  <si>
    <t xml:space="preserve">@Rafabassanello </t>
  </si>
  <si>
    <t>Rapha0509</t>
  </si>
  <si>
    <t>matheuscarvalhorosa9@gmail.com</t>
  </si>
  <si>
    <t xml:space="preserve">Matheus carvalho Rosa </t>
  </si>
  <si>
    <t xml:space="preserve">Ronaldinho </t>
  </si>
  <si>
    <t>110.550.029-28</t>
  </si>
  <si>
    <t>https://drive.google.com/open?id=1cpz-GipuibxMG17kfrEmF0RnKct9S9jb</t>
  </si>
  <si>
    <t xml:space="preserve">Velocidade </t>
  </si>
  <si>
    <t xml:space="preserve">Paraná, patriotas, iraty, Rio Branco, nação esporte, Prudentópolis </t>
  </si>
  <si>
    <t xml:space="preserve">Ronaldo </t>
  </si>
  <si>
    <t xml:space="preserve">Atlético </t>
  </si>
  <si>
    <t xml:space="preserve">Abençoado </t>
  </si>
  <si>
    <t>Matheusrosaa_10</t>
  </si>
  <si>
    <t>Matheusrosaaaaaa</t>
  </si>
  <si>
    <t>Matheus r10</t>
  </si>
  <si>
    <t>Davi Campoi Roman</t>
  </si>
  <si>
    <t>Roman</t>
  </si>
  <si>
    <t>daviroman621@gmail.com</t>
  </si>
  <si>
    <t>https://drive.google.com/open?id=13PGbZ7F_EipImuZ7Bldly5yKTyI9Coth</t>
  </si>
  <si>
    <t>Velocidade, versatilidade, inteligência</t>
  </si>
  <si>
    <t>Estrela da Amadora, hope internacional, Naviraiense</t>
  </si>
  <si>
    <t>Lamine Yamal</t>
  </si>
  <si>
    <t xml:space="preserve">Esse só pode ser Abençoado </t>
  </si>
  <si>
    <t>daviroman04</t>
  </si>
  <si>
    <t>daviroman10</t>
  </si>
  <si>
    <t>Gols e assistências, Comparativo com amigos e rivais, Avaliação do meu jogo feita por inteligência artificial</t>
  </si>
  <si>
    <t>nao</t>
  </si>
  <si>
    <t>João Vitor Silva Moreira</t>
  </si>
  <si>
    <t>João Moreira</t>
  </si>
  <si>
    <t>112.355.509-58</t>
  </si>
  <si>
    <t>jvs.moreira@outlook.com</t>
  </si>
  <si>
    <t>Goleiro de futsal</t>
  </si>
  <si>
    <t>Moreira</t>
  </si>
  <si>
    <t>@moreirajvs</t>
  </si>
  <si>
    <t>jmrr</t>
  </si>
  <si>
    <t>https://drive.google.com/open?id=1xfvRZU5bo8zg9goCcULeQuaNj2Uh4Mc4</t>
  </si>
  <si>
    <t>Lucas Horning sossela</t>
  </si>
  <si>
    <t>Sossela</t>
  </si>
  <si>
    <t>104.177.099-51</t>
  </si>
  <si>
    <t>Sossela1@gmail.com</t>
  </si>
  <si>
    <t xml:space="preserve">Curitiba/Paraná </t>
  </si>
  <si>
    <t xml:space="preserve">Sou um jogador forte, com uma boa defesa, rápido, boa técnica, bom passe e um chute forte </t>
  </si>
  <si>
    <t>Horning_041</t>
  </si>
  <si>
    <t>Horning.041</t>
  </si>
  <si>
    <t>https://drive.google.com/open?id=1yynrHJRAJR_aQfdsTnhec0-jOb8qDfK2</t>
  </si>
  <si>
    <t>Gabriel Fonseca da Costa</t>
  </si>
  <si>
    <t>Gabriel</t>
  </si>
  <si>
    <t>088.894.949-99</t>
  </si>
  <si>
    <t>(41)9 9959-6914</t>
  </si>
  <si>
    <t>gfcgabi.282005@gmail.com</t>
  </si>
  <si>
    <t>Jogadas rápidas utilizando dribles como recurso</t>
  </si>
  <si>
    <t xml:space="preserve">Corinthians PR </t>
  </si>
  <si>
    <t>Nenhum</t>
  </si>
  <si>
    <t xml:space="preserve">Falte habilidade mas não falte raça </t>
  </si>
  <si>
    <t>Biel_041._</t>
  </si>
  <si>
    <t>Ver minhas estatísticas ao vivo, Desafiar outros jogadores virtualmente</t>
  </si>
  <si>
    <t>Bielzin</t>
  </si>
  <si>
    <t>https://drive.google.com/open?id=1fontTd-JBMYwTt1RBNohTp-szzTJnDti</t>
  </si>
  <si>
    <t>daviconceicao2004@gmail.com</t>
  </si>
  <si>
    <t xml:space="preserve">Hipertrofolia UFPR </t>
  </si>
  <si>
    <t>Davi Conceição Cunha</t>
  </si>
  <si>
    <t>Davi Bahia</t>
  </si>
  <si>
    <t>09419485528</t>
  </si>
  <si>
    <t>https://drive.google.com/open?id=1OsTl5VWCdwrVi1WiZZbGWCslU3LqMRE8</t>
  </si>
  <si>
    <t>Driblador veloz</t>
  </si>
  <si>
    <t>Hipertrofolia, Santo Ângelo, Camaçari.</t>
  </si>
  <si>
    <t>Baiano</t>
  </si>
  <si>
    <t xml:space="preserve">Fé em Deus </t>
  </si>
  <si>
    <t>davi_cunha2004</t>
  </si>
  <si>
    <t>Davi_oficial04</t>
  </si>
  <si>
    <t>Davi.bahia10</t>
  </si>
  <si>
    <t>Replay dos jogos, para análise técnica das equipes.</t>
  </si>
  <si>
    <t>lixlucas843@gmail.com</t>
  </si>
  <si>
    <t xml:space="preserve">hipertrofia </t>
  </si>
  <si>
    <t xml:space="preserve">Lucas Emanuel Moraes da Luz </t>
  </si>
  <si>
    <t>BAGZINN</t>
  </si>
  <si>
    <t>https://drive.google.com/open?id=1PogL0TN-uPLWEw-s5VQ0TKjLWxvNtpHC</t>
  </si>
  <si>
    <t xml:space="preserve">altamente versátil </t>
  </si>
  <si>
    <t>NK Sloga 
NK Drascovec</t>
  </si>
  <si>
    <t xml:space="preserve">Bag </t>
  </si>
  <si>
    <t>Exeleentee</t>
  </si>
  <si>
    <t>luzzlucas_</t>
  </si>
  <si>
    <t>lucasbag</t>
  </si>
  <si>
    <t>rafapvaloes@gmail.com</t>
  </si>
  <si>
    <t>Hipertrofolia</t>
  </si>
  <si>
    <t xml:space="preserve">Rafael Pavan de Valões </t>
  </si>
  <si>
    <t>Rafa</t>
  </si>
  <si>
    <t>095.584.929-22</t>
  </si>
  <si>
    <t xml:space="preserve">41 996972806 </t>
  </si>
  <si>
    <t>https://drive.google.com/open?id=1FFY2uyOl9WOgIE84-iCpFUjsTmClSFW8</t>
  </si>
  <si>
    <t>Meia atacante, camisa 10</t>
  </si>
  <si>
    <t>rafaelpavan._</t>
  </si>
  <si>
    <t>rafapavan_.</t>
  </si>
  <si>
    <t xml:space="preserve">não </t>
  </si>
  <si>
    <t>migabarretto@gmail.com</t>
  </si>
  <si>
    <t xml:space="preserve">Hipertrofolia </t>
  </si>
  <si>
    <t xml:space="preserve">Miguel Barretto Ferreira da Luz </t>
  </si>
  <si>
    <t>Bigodi</t>
  </si>
  <si>
    <t>06230131935</t>
  </si>
  <si>
    <t>https://drive.google.com/open?id=1oDdgdBUW4EHwuXFpJYKKEycmSOKCRYND</t>
  </si>
  <si>
    <t xml:space="preserve">Grosso </t>
  </si>
  <si>
    <t xml:space="preserve">Horriver plate / vipers </t>
  </si>
  <si>
    <t xml:space="preserve">Flávio caça rato </t>
  </si>
  <si>
    <t xml:space="preserve">Volta Redonda </t>
  </si>
  <si>
    <t xml:space="preserve">Bigodi </t>
  </si>
  <si>
    <t>Muleke lelek</t>
  </si>
  <si>
    <t>Mbarrettoz</t>
  </si>
  <si>
    <t>ggiordani.m@gmail.com</t>
  </si>
  <si>
    <t>hipertrofolia</t>
  </si>
  <si>
    <t>Gabriel Giordani Medeiros</t>
  </si>
  <si>
    <t>Giordani</t>
  </si>
  <si>
    <t>078.078.049-39</t>
  </si>
  <si>
    <t>(41)999799743</t>
  </si>
  <si>
    <t>https://drive.google.com/open?id=1fitfJP-c84zYldUGTl1zbWTHiEllfB_I</t>
  </si>
  <si>
    <t>faço o simples, sem inventar</t>
  </si>
  <si>
    <t>escolinha do athletico</t>
  </si>
  <si>
    <t>Athletico</t>
  </si>
  <si>
    <t>gabrielgiordani_</t>
  </si>
  <si>
    <t>@gabrielgiordani_</t>
  </si>
  <si>
    <t>Giordani(número da camisa)</t>
  </si>
  <si>
    <t>nathan_conogray@hotmail.com</t>
  </si>
  <si>
    <t>Nathan Conogray Rosa</t>
  </si>
  <si>
    <t>Nathan</t>
  </si>
  <si>
    <t>07676938929</t>
  </si>
  <si>
    <t>https://drive.google.com/open?id=18LR64XpRclsLf-j26a2Pll_SJ_-Q4aNM</t>
  </si>
  <si>
    <t>Bom em deixar companheiros na frente do gol!</t>
  </si>
  <si>
    <t>Juvenil no SOBE Iguaçu</t>
  </si>
  <si>
    <t>“O importante é ganhar. Tudo e sempre. Essa história de que o importante é competir, não funciona.</t>
  </si>
  <si>
    <t>Nathanconogray</t>
  </si>
  <si>
    <t>Nathanconogray09</t>
  </si>
  <si>
    <t>Lances de todos os jogos dos times</t>
  </si>
  <si>
    <t>davi.s.z@outlook.com.br</t>
  </si>
  <si>
    <t>Davi Silva Zanlorensi</t>
  </si>
  <si>
    <t>Davi</t>
  </si>
  <si>
    <t>https://drive.google.com/open?id=1lg5fdUeLPe5vynmKchV3wwZqpOcd9ptv</t>
  </si>
  <si>
    <t>Armador com passes em profundidade e achando espaços vazios.</t>
  </si>
  <si>
    <t>Kaká</t>
  </si>
  <si>
    <t>Atheltico Paranaense</t>
  </si>
  <si>
    <t>O Maestro</t>
  </si>
  <si>
    <t>Com visão e inteligência, transformo cada passe em uma chance de gol.</t>
  </si>
  <si>
    <t>@davizanlorensi</t>
  </si>
  <si>
    <t>davizanlorensi</t>
  </si>
  <si>
    <t>João Leonardo de Campos</t>
  </si>
  <si>
    <t xml:space="preserve">Porvinha </t>
  </si>
  <si>
    <t>Porvinha</t>
  </si>
  <si>
    <t>41 9 9917-7896</t>
  </si>
  <si>
    <t>joa.campos057@gmail.com</t>
  </si>
  <si>
    <t>Faço o “trabalho sujo”</t>
  </si>
  <si>
    <t xml:space="preserve">Hope/londrina, São Joseense, araucária futsal </t>
  </si>
  <si>
    <t xml:space="preserve">É o porvinha crl </t>
  </si>
  <si>
    <t>__joao.campos</t>
  </si>
  <si>
    <t>Porvinha123</t>
  </si>
  <si>
    <t>https://drive.google.com/open?id=1TQ6akyglHF3eYth10lG2lwZ8l7yczGgs</t>
  </si>
  <si>
    <t xml:space="preserve">Pedro Emanuel Bisoni Hundzinski </t>
  </si>
  <si>
    <t>Pedro</t>
  </si>
  <si>
    <t>41 997555380</t>
  </si>
  <si>
    <t>pedemanuelbh@gmail.com</t>
  </si>
  <si>
    <t>Curitiba Pr</t>
  </si>
  <si>
    <t>simples e com qualidade</t>
  </si>
  <si>
    <t>paulo bayer</t>
  </si>
  <si>
    <t>amazonas</t>
  </si>
  <si>
    <t xml:space="preserve">Pedro </t>
  </si>
  <si>
    <t xml:space="preserve">muito pika </t>
  </si>
  <si>
    <t>pedroebh</t>
  </si>
  <si>
    <t>Pedroebh</t>
  </si>
  <si>
    <t>atualização em tempo real</t>
  </si>
  <si>
    <t>Máfia</t>
  </si>
  <si>
    <t>https://drive.google.com/open?id=1YDXgnwPOXPLPt3OZRNDEZmtBiXXzUU8p</t>
  </si>
  <si>
    <t>Christopher Leandro Quirino</t>
  </si>
  <si>
    <t>Chris/Christopher</t>
  </si>
  <si>
    <t>Zoio/Christopher</t>
  </si>
  <si>
    <t>12.524.877-2</t>
  </si>
  <si>
    <t>41 99684-3827</t>
  </si>
  <si>
    <t>christopher.quirino00@gmail.com</t>
  </si>
  <si>
    <t>Curitiba/Paraná</t>
  </si>
  <si>
    <t xml:space="preserve">Armador </t>
  </si>
  <si>
    <t>Luka Modric</t>
  </si>
  <si>
    <t>Frio e Calculista</t>
  </si>
  <si>
    <t>@chris_quirino</t>
  </si>
  <si>
    <t>Chris</t>
  </si>
  <si>
    <t>https://drive.google.com/open?id=1yhCDhLmLEapchd6zwJ5LGVeQMnkafMV_</t>
  </si>
  <si>
    <t>Vinicius Trzaskos</t>
  </si>
  <si>
    <t>Vini</t>
  </si>
  <si>
    <t>079.358.229.64</t>
  </si>
  <si>
    <t>trzaskosvinicius@gmail.com</t>
  </si>
  <si>
    <t>araucária pr</t>
  </si>
  <si>
    <t xml:space="preserve">rápido, habilidoso, boa visão de jogo e inteligente </t>
  </si>
  <si>
    <t>araucária.</t>
  </si>
  <si>
    <t>messi</t>
  </si>
  <si>
    <t>santos</t>
  </si>
  <si>
    <t>vini</t>
  </si>
  <si>
    <t>ninguém entende o quão obcecado eu sou em vencer</t>
  </si>
  <si>
    <t>Vini_trzaskos</t>
  </si>
  <si>
    <t>Vini.trzaskos</t>
  </si>
  <si>
    <t>Vinitrzaskos10</t>
  </si>
  <si>
    <t>Mafia</t>
  </si>
  <si>
    <t>https://drive.google.com/open?id=1V2u9sLB5oOEDhU8gidwKiBFYqvzJFO2K</t>
  </si>
  <si>
    <t>Nicholas Coelho</t>
  </si>
  <si>
    <t>Nicoshoww</t>
  </si>
  <si>
    <t>nicholas07canada@hotmail.com</t>
  </si>
  <si>
    <t>Goleiro com boa saida de jogo com os pes e atuando como um lider dentro de campo e passando orientações a todo momento</t>
  </si>
  <si>
    <t>Phd sports e Mafia</t>
  </si>
  <si>
    <t>Ederson goleiro do City</t>
  </si>
  <si>
    <t>Sao paulo</t>
  </si>
  <si>
    <t>Nicoshow ou nico</t>
  </si>
  <si>
    <t xml:space="preserve">Determinado para defender as cores do meu time até o final </t>
  </si>
  <si>
    <t>@Nicoshoww_</t>
  </si>
  <si>
    <t>Acredito que proximo a ideia do aplicativo Appito, onde tem conquistas, avaliações pelos jogadores e etc</t>
  </si>
  <si>
    <t>https://drive.google.com/open?id=1j6dLXNXCW1ApTpz8kK_1iVzkZgmV0zmI</t>
  </si>
  <si>
    <t xml:space="preserve">Giovani Ferreira Moreira </t>
  </si>
  <si>
    <t xml:space="preserve">Giovani </t>
  </si>
  <si>
    <t>Giofera</t>
  </si>
  <si>
    <t>giovanifm16@gmail.com</t>
  </si>
  <si>
    <t xml:space="preserve">Curitiba/parana </t>
  </si>
  <si>
    <t xml:space="preserve">Objetivo </t>
  </si>
  <si>
    <t xml:space="preserve">Desportivo, Paraná clube </t>
  </si>
  <si>
    <t xml:space="preserve">Messi </t>
  </si>
  <si>
    <t xml:space="preserve">Se o jogo está perdido porrada neles </t>
  </si>
  <si>
    <t xml:space="preserve">giovaniferreira </t>
  </si>
  <si>
    <t>giovanidopneu7</t>
  </si>
  <si>
    <t>https://drive.google.com/open?id=1DnSgfsCn1qS-keEdkDiA4XsJwKegGVI6</t>
  </si>
  <si>
    <t>jprincao@gmail.com</t>
  </si>
  <si>
    <t xml:space="preserve">João Pedro de Lima rincão </t>
  </si>
  <si>
    <t xml:space="preserve">Rincão </t>
  </si>
  <si>
    <t>09379103921</t>
  </si>
  <si>
    <t>https://drive.google.com/open?id=1GgpgDPwRxl93Z1AqqFuRbiGo6WEthvD2</t>
  </si>
  <si>
    <t xml:space="preserve">Zagueiro líder e experiente </t>
  </si>
  <si>
    <t xml:space="preserve">La fenix  </t>
  </si>
  <si>
    <t>Atlético pr</t>
  </si>
  <si>
    <t xml:space="preserve">El capitao </t>
  </si>
  <si>
    <t xml:space="preserve">riincao </t>
  </si>
  <si>
    <t>brunorodrigo.1225@gmail.com</t>
  </si>
  <si>
    <t xml:space="preserve">Bruno Rodrigo Reis do Rosário </t>
  </si>
  <si>
    <t xml:space="preserve">Bruno Rodrigo </t>
  </si>
  <si>
    <t>081.422.199-80</t>
  </si>
  <si>
    <t>4198476-1807</t>
  </si>
  <si>
    <t>https://drive.google.com/open?id=1dXPF84E9TH6WhkpHArL2eEf2SEMFsytB</t>
  </si>
  <si>
    <t xml:space="preserve">Craque </t>
  </si>
  <si>
    <t>Bagres fc</t>
  </si>
  <si>
    <t xml:space="preserve">De bruyne </t>
  </si>
  <si>
    <t>pitbull</t>
  </si>
  <si>
    <t xml:space="preserve">Matador </t>
  </si>
  <si>
    <t>brunorodriggg_</t>
  </si>
  <si>
    <t>brunorodriggg</t>
  </si>
  <si>
    <t>Achei interessante, quero saber mais, Talvez, depende do que tiver</t>
  </si>
  <si>
    <t>marcos.f102030@hotmail.com</t>
  </si>
  <si>
    <t xml:space="preserve">Marcos Vinicius de Lima Santos </t>
  </si>
  <si>
    <t>Marcos</t>
  </si>
  <si>
    <t>https://drive.google.com/open?id=12ZCeIQpA5sP9x41oNBCmkovTvm2nRgov</t>
  </si>
  <si>
    <t xml:space="preserve">Barcelona real paga </t>
  </si>
  <si>
    <t>Pele</t>
  </si>
  <si>
    <t>…</t>
  </si>
  <si>
    <t>..</t>
  </si>
  <si>
    <t>Marcos_avinicius</t>
  </si>
  <si>
    <t>Wwmarcos</t>
  </si>
  <si>
    <t>Marcos10</t>
  </si>
  <si>
    <t xml:space="preserve">Highlights e entrevista </t>
  </si>
  <si>
    <t>gabriel_matsue@hotmail.com</t>
  </si>
  <si>
    <t xml:space="preserve">Gabriel Matsue </t>
  </si>
  <si>
    <t xml:space="preserve">Tuê </t>
  </si>
  <si>
    <t>06415129961</t>
  </si>
  <si>
    <t>https://drive.google.com/open?id=18eIH-PUVu9z61hJLd6DTPfbK1RmSK-JM</t>
  </si>
  <si>
    <t xml:space="preserve">Finalizador artilheiro </t>
  </si>
  <si>
    <t xml:space="preserve">Carteteus / vigaristas / os parças </t>
  </si>
  <si>
    <t>Phillipe Coutinho</t>
  </si>
  <si>
    <t>hoje tem gol do tuêgol</t>
  </si>
  <si>
    <t>@tue10_</t>
  </si>
  <si>
    <t>@matsuezinho</t>
  </si>
  <si>
    <t>Tue10_</t>
  </si>
  <si>
    <t>Estatísticas e rankings de artilheiro atualizados pós rodada</t>
  </si>
  <si>
    <t>Jonas batista souto</t>
  </si>
  <si>
    <t>Jonas 01</t>
  </si>
  <si>
    <t>Miguelsaah7@gmail.com</t>
  </si>
  <si>
    <t>Rapido</t>
  </si>
  <si>
    <t>Mhp</t>
  </si>
  <si>
    <t>Eu msm</t>
  </si>
  <si>
    <t>❤️</t>
  </si>
  <si>
    <t>01</t>
  </si>
  <si>
    <t>O melhor</t>
  </si>
  <si>
    <t xml:space="preserve">Instagram </t>
  </si>
  <si>
    <t>Rei</t>
  </si>
  <si>
    <t>https://drive.google.com/open?id=1lwpXvviQFRyBei_sRPdGaK1g2IPh1Qdg</t>
  </si>
  <si>
    <t xml:space="preserve">VALDINEI RAMOS DE SOUZA </t>
  </si>
  <si>
    <t xml:space="preserve">Valdinei Ramos </t>
  </si>
  <si>
    <t>VALDINEI RAMOS</t>
  </si>
  <si>
    <t xml:space="preserve">084.987.529-30 </t>
  </si>
  <si>
    <t>41 984630860</t>
  </si>
  <si>
    <t xml:space="preserve">Valdineiramos92@gmail.com </t>
  </si>
  <si>
    <t xml:space="preserve">Piraquara </t>
  </si>
  <si>
    <t xml:space="preserve">Seguro </t>
  </si>
  <si>
    <t>Arena Mhp,America pinhais,</t>
  </si>
  <si>
    <t>Parana clube</t>
  </si>
  <si>
    <t>Val</t>
  </si>
  <si>
    <t>Objetivo</t>
  </si>
  <si>
    <t>Valdineii_souzza</t>
  </si>
  <si>
    <t>Valdinei Ramos92</t>
  </si>
  <si>
    <t>ARENA MHP</t>
  </si>
  <si>
    <t>https://drive.google.com/open?id=1jrjPGM8YN_CxgF6Llbcuc0BHvm-hRTc0</t>
  </si>
  <si>
    <t xml:space="preserve">Alexander Honorato Nunes dos Santos </t>
  </si>
  <si>
    <t xml:space="preserve">Alex </t>
  </si>
  <si>
    <t>Alexanderhonorato44@gmail.com</t>
  </si>
  <si>
    <t xml:space="preserve">Curitiba/Pr </t>
  </si>
  <si>
    <t xml:space="preserve">Meia boca </t>
  </si>
  <si>
    <t xml:space="preserve">MHP </t>
  </si>
  <si>
    <t xml:space="preserve">Não torço para nenhum </t>
  </si>
  <si>
    <t xml:space="preserve">Canhoto </t>
  </si>
  <si>
    <t>Alex_Honorato01</t>
  </si>
  <si>
    <t>https://drive.google.com/open?id=1J4a7uhLJVSLxSHlAGwb9VfElNi4tWCYb</t>
  </si>
  <si>
    <t xml:space="preserve">Cauan Honorato Nunes dos Santos </t>
  </si>
  <si>
    <t xml:space="preserve">Cauan Honorato </t>
  </si>
  <si>
    <t>Cauan Honorato</t>
  </si>
  <si>
    <t>13.679.192-3</t>
  </si>
  <si>
    <t>cauanhonorato03@gmail.com</t>
  </si>
  <si>
    <t xml:space="preserve">Parana </t>
  </si>
  <si>
    <t xml:space="preserve">Toque de bola </t>
  </si>
  <si>
    <t xml:space="preserve"> Neymar </t>
  </si>
  <si>
    <t>Athletico paranaense</t>
  </si>
  <si>
    <t xml:space="preserve">Cauãn </t>
  </si>
  <si>
    <t xml:space="preserve">Pra cima </t>
  </si>
  <si>
    <t>Cauan.honorato</t>
  </si>
  <si>
    <t>Cauanhonorato</t>
  </si>
  <si>
    <t>Cauanrlk</t>
  </si>
  <si>
    <t xml:space="preserve">Mhp </t>
  </si>
  <si>
    <t>https://drive.google.com/open?id=1p85jgfOj5tOyj5Vk6MsTHv47vOYOBeYT</t>
  </si>
  <si>
    <t>Mateus Henrique de Brito Castro</t>
  </si>
  <si>
    <t>Teus</t>
  </si>
  <si>
    <t>mateusmotta939@gmail.com</t>
  </si>
  <si>
    <t>Curitiba - PR</t>
  </si>
  <si>
    <t>Agudo</t>
  </si>
  <si>
    <t>Figueirense</t>
  </si>
  <si>
    <t>Matz</t>
  </si>
  <si>
    <t>ser jogador de futebol é ser sonhador. E ir atras dos seus e jamais desistir, mesmo após uma derrota</t>
  </si>
  <si>
    <t>@teuzz.75</t>
  </si>
  <si>
    <t>teuzz_75</t>
  </si>
  <si>
    <t>teuzz.75</t>
  </si>
  <si>
    <t>https://drive.google.com/open?id=1hit1qAdycuUWkwDdRxNyqGMlP-Qi__Sf</t>
  </si>
  <si>
    <t>Bruno Oliveira dos Santos Silva</t>
  </si>
  <si>
    <t>Bruno seco</t>
  </si>
  <si>
    <t>boliveirads50@gmail.com</t>
  </si>
  <si>
    <t>Piraquara / PR</t>
  </si>
  <si>
    <t xml:space="preserve">o arroz com feijão bem feito </t>
  </si>
  <si>
    <t>Seco</t>
  </si>
  <si>
    <t xml:space="preserve">se tiver que chorar, que chore a mãe dele </t>
  </si>
  <si>
    <t>Olliveira_dz7</t>
  </si>
  <si>
    <t>oliveira02</t>
  </si>
  <si>
    <t>Overa al</t>
  </si>
  <si>
    <t>https://drive.google.com/open?id=12locIOyVI_jLgY706H_xNxCGz8kxDLO6</t>
  </si>
  <si>
    <t>Antônio Carlos da paz pereira</t>
  </si>
  <si>
    <t>Tonhão</t>
  </si>
  <si>
    <t xml:space="preserve">Tonhão </t>
  </si>
  <si>
    <t>falamusta2001@gmail.com</t>
  </si>
  <si>
    <t>Pinhais/pr</t>
  </si>
  <si>
    <t xml:space="preserve">Sou um zagueiro calmo que sabe sair jogando,sou um jogador raçudo difícil perder mano a mano e sou muito competitivo e me entregou 100% pelo meu time. </t>
  </si>
  <si>
    <t>Arena mhp,santa cruz-copa Pinhais,Monsters-copa Curitiba,inter de milhão,Ashton vila,</t>
  </si>
  <si>
    <t>Messi,Sérgio Ramos</t>
  </si>
  <si>
    <t>Pra cima time</t>
  </si>
  <si>
    <t>Fala_musta</t>
  </si>
  <si>
    <t xml:space="preserve">Falamusta.2  </t>
  </si>
  <si>
    <t>Nao tá ótimo</t>
  </si>
  <si>
    <t>Arena MHP</t>
  </si>
  <si>
    <t>https://drive.google.com/open?id=1nvoi4PYvc-CjTnF7_-8l-4uFyxrR3Lyl</t>
  </si>
  <si>
    <t xml:space="preserve">Nicolas Santos Marques </t>
  </si>
  <si>
    <t>Nicolas</t>
  </si>
  <si>
    <t xml:space="preserve">123.137.159-57 </t>
  </si>
  <si>
    <t>Nicholass4356@gmail.com</t>
  </si>
  <si>
    <t xml:space="preserve">Piraquara/ Paraná </t>
  </si>
  <si>
    <t xml:space="preserve">Habilidoso, marcador </t>
  </si>
  <si>
    <t xml:space="preserve">Arena MHP ,Clube Atlético Bairro Alto,Napoli Fut 7 </t>
  </si>
  <si>
    <t xml:space="preserve">Decisivo </t>
  </si>
  <si>
    <t>@eonicosantos</t>
  </si>
  <si>
    <t>Nicolas10@</t>
  </si>
  <si>
    <t>https://drive.google.com/open?id=1J-ZxHySY-labobMyBsi4an27IjuBZrMY</t>
  </si>
  <si>
    <t xml:space="preserve">Lucas Henrique Farias dos Santos </t>
  </si>
  <si>
    <t xml:space="preserve">Lucas Henrique </t>
  </si>
  <si>
    <t xml:space="preserve">Lukinhas </t>
  </si>
  <si>
    <t>122.908.529-70</t>
  </si>
  <si>
    <t>Henrique_lukinhas16@hotmail.com</t>
  </si>
  <si>
    <t xml:space="preserve">Marcação </t>
  </si>
  <si>
    <t>Eu</t>
  </si>
  <si>
    <t xml:space="preserve">Athetico </t>
  </si>
  <si>
    <t xml:space="preserve">Orelha </t>
  </si>
  <si>
    <t xml:space="preserve">Bate na sombra </t>
  </si>
  <si>
    <t>Lucas_farias03</t>
  </si>
  <si>
    <t>LucasFerras</t>
  </si>
  <si>
    <t>https://drive.google.com/open?id=1OjVAczZNmCc2dAGl2qh6bSTHNSjxfyZ6</t>
  </si>
  <si>
    <t xml:space="preserve">Leonardo augusto Rodrigues da Silva </t>
  </si>
  <si>
    <t>Leo lapa</t>
  </si>
  <si>
    <t>08911181952</t>
  </si>
  <si>
    <t>leolapa2018lk@gmail.com</t>
  </si>
  <si>
    <t>Lapa parana</t>
  </si>
  <si>
    <t xml:space="preserve">Muito marcação </t>
  </si>
  <si>
    <t xml:space="preserve">Revolução Avaí rodolatina imperial cfann </t>
  </si>
  <si>
    <t xml:space="preserve">Tiago Silva </t>
  </si>
  <si>
    <t xml:space="preserve">Leo Lapa </t>
  </si>
  <si>
    <t xml:space="preserve">Tudo posso naquele que fortacele </t>
  </si>
  <si>
    <t xml:space="preserve">Leonardo </t>
  </si>
  <si>
    <t>Leolapa</t>
  </si>
  <si>
    <t>https://drive.google.com/open?id=1VKS5SGjSZG4Nik4Y1olkfeklLu6u0bsn</t>
  </si>
  <si>
    <t xml:space="preserve">Thiago Felipe de Paula </t>
  </si>
  <si>
    <t>TH</t>
  </si>
  <si>
    <t>Thiaguinho,TH</t>
  </si>
  <si>
    <t>10.056.164-6</t>
  </si>
  <si>
    <t>jogador.th2207@gmail.com</t>
  </si>
  <si>
    <t xml:space="preserve">Rápido </t>
  </si>
  <si>
    <t xml:space="preserve">Fanny 24 horas </t>
  </si>
  <si>
    <t xml:space="preserve">Atlhetico paranaense </t>
  </si>
  <si>
    <t xml:space="preserve">Th embaçado </t>
  </si>
  <si>
    <t xml:space="preserve">Imprevisível </t>
  </si>
  <si>
    <t>@thiagofelipe_94</t>
  </si>
  <si>
    <t>TH94</t>
  </si>
  <si>
    <t>Fut pro futebol clube</t>
  </si>
  <si>
    <t>https://drive.google.com/open?id=1CMOMqgroP5f-Gj7TO6hrEZf4yMdb2ieL</t>
  </si>
  <si>
    <t>Benfica10diego@gmail.com</t>
  </si>
  <si>
    <t xml:space="preserve">Campo largo </t>
  </si>
  <si>
    <t xml:space="preserve">Versátil, </t>
  </si>
  <si>
    <t>América mineiro, Cruzeiro, etc…</t>
  </si>
  <si>
    <t xml:space="preserve">Ronaldo fenômeno, e Neymar </t>
  </si>
  <si>
    <t xml:space="preserve">Eu sou foda </t>
  </si>
  <si>
    <t>Montar meu card de jogador personalizável, Acompanhar bastidores, lances e highlights da liga</t>
  </si>
  <si>
    <t>Benfica00</t>
  </si>
  <si>
    <t xml:space="preserve">Futpro Fc </t>
  </si>
  <si>
    <t>https://drive.google.com/open?id=1AwG7GoB1yB-crNJoyn2WP22t54VfY8Cf</t>
  </si>
  <si>
    <t xml:space="preserve">Jean Henrique da Silva </t>
  </si>
  <si>
    <t xml:space="preserve">Jean armário </t>
  </si>
  <si>
    <t>06806930921</t>
  </si>
  <si>
    <t>jeanhenriqued2@gmail.com</t>
  </si>
  <si>
    <t xml:space="preserve">Sartori </t>
  </si>
  <si>
    <t xml:space="preserve">Cr7 </t>
  </si>
  <si>
    <t xml:space="preserve">Armário </t>
  </si>
  <si>
    <t xml:space="preserve">Servo do senhor </t>
  </si>
  <si>
    <t>Jean_henriqe_01</t>
  </si>
  <si>
    <t xml:space="preserve">Negão </t>
  </si>
  <si>
    <t>Entrevistas e histórias dos jogadores</t>
  </si>
  <si>
    <t>Já está top</t>
  </si>
  <si>
    <t>https://drive.google.com/open?id=1A922F81NnDrtqSG_MTq_qug3gEBHaKrQ</t>
  </si>
  <si>
    <t>Henrique Antunes dos Passos</t>
  </si>
  <si>
    <t>Rick</t>
  </si>
  <si>
    <t>rickinho202021@gmail.com</t>
  </si>
  <si>
    <t>Campo Largo / Parana</t>
  </si>
  <si>
    <t xml:space="preserve">Rapido, Boa visao, Drible, Chuta de longe </t>
  </si>
  <si>
    <t>Atualmente no Gremio Ipiranga (suburbana), joguei em clubes como Fanatico, Revolução, Corcovado, Uniao Serrano e no fut7 FAC, bergamo das arabias entre outros clubes locais</t>
  </si>
  <si>
    <t>Neymar no auge</t>
  </si>
  <si>
    <t xml:space="preserve">Rickzera </t>
  </si>
  <si>
    <t xml:space="preserve">Desistir nunca é opção! </t>
  </si>
  <si>
    <t>rickzeraaa__</t>
  </si>
  <si>
    <t>@rickzeraaa__</t>
  </si>
  <si>
    <t>rickzera</t>
  </si>
  <si>
    <t xml:space="preserve">Futpro </t>
  </si>
  <si>
    <t>https://drive.google.com/open?id=1Q77CqPOnDr6mzuwSpXjwE5cJab5qJTJC</t>
  </si>
  <si>
    <t xml:space="preserve">Renilson Alves Dos Santos </t>
  </si>
  <si>
    <t xml:space="preserve">Maranhão </t>
  </si>
  <si>
    <t>08087426398</t>
  </si>
  <si>
    <t>dossantosrenilsonalves478@gmail.com</t>
  </si>
  <si>
    <t xml:space="preserve">Visão de jogo </t>
  </si>
  <si>
    <t xml:space="preserve">Patriotas, velo clube , Rio Branco sp ,Tocantinópolis , assev Goiás , vila nova , Penapolense Sp , </t>
  </si>
  <si>
    <t>renilson_alves04</t>
  </si>
  <si>
    <t>Renilson_alves04</t>
  </si>
  <si>
    <t>Reni</t>
  </si>
  <si>
    <t>https://drive.google.com/open?id=1WYxu4N8fPhwngh3Qlwdkq-kOp89rgodM</t>
  </si>
  <si>
    <t xml:space="preserve">Igor Emiliano Ferreira Costa </t>
  </si>
  <si>
    <t xml:space="preserve">Bambam </t>
  </si>
  <si>
    <t>Emilianoigor045@gmail.com</t>
  </si>
  <si>
    <t>Curitiba PR</t>
  </si>
  <si>
    <t xml:space="preserve">Marcador, bom passe e boa finalização </t>
  </si>
  <si>
    <t xml:space="preserve">Coritiba, Iraty, Rio Branco </t>
  </si>
  <si>
    <t xml:space="preserve">Palmeiras </t>
  </si>
  <si>
    <t xml:space="preserve">Não tenha medo, tenha fé </t>
  </si>
  <si>
    <t>I.bambam_25</t>
  </si>
  <si>
    <t>Bambam.25</t>
  </si>
  <si>
    <t xml:space="preserve">Fut pro </t>
  </si>
  <si>
    <t>https://drive.google.com/open?id=1hvdb__AxX5nsPl_hmJAUy5KLhPTY0fl_</t>
  </si>
  <si>
    <t>Kauan lima santos</t>
  </si>
  <si>
    <t xml:space="preserve">Kaka </t>
  </si>
  <si>
    <t xml:space="preserve">Kauan Lima </t>
  </si>
  <si>
    <t>kauanlima99@gmail.com</t>
  </si>
  <si>
    <t xml:space="preserve">São José dos Pinhais, PR </t>
  </si>
  <si>
    <t xml:space="preserve">Jogador com um ótima marcação, mas também gosta de um X1 </t>
  </si>
  <si>
    <t xml:space="preserve">Paraná, atlético, são joseense, Andraus. </t>
  </si>
  <si>
    <t xml:space="preserve">Chegou o homi. </t>
  </si>
  <si>
    <t>Kauan_limast</t>
  </si>
  <si>
    <t>Kakakimast</t>
  </si>
  <si>
    <t>Kakalima99</t>
  </si>
  <si>
    <t>FUTPRO FC</t>
  </si>
  <si>
    <t>https://drive.google.com/open?id=1nrX_dCG3vRnnJTKjkrQCrbQuJNPHA3vZ</t>
  </si>
  <si>
    <t xml:space="preserve">leonardo ananias da silva de faria </t>
  </si>
  <si>
    <t>Ananias</t>
  </si>
  <si>
    <t>leo.ananias10@icloud.com</t>
  </si>
  <si>
    <t xml:space="preserve">versátil </t>
  </si>
  <si>
    <t>São mateus</t>
  </si>
  <si>
    <t xml:space="preserve">o polêmico </t>
  </si>
  <si>
    <t>Ananias__14</t>
  </si>
  <si>
    <t>Ananias14</t>
  </si>
  <si>
    <t>https://drive.google.com/open?id=1hbdZsniEvtKHAVcKwF_R2XRkmk1wAAAX</t>
  </si>
  <si>
    <t xml:space="preserve">Gabriel Pinto Carvalho </t>
  </si>
  <si>
    <t xml:space="preserve">Gabrielzinho </t>
  </si>
  <si>
    <t>F4kraca@hotmail.com</t>
  </si>
  <si>
    <t xml:space="preserve">Pinhais </t>
  </si>
  <si>
    <t xml:space="preserve">Santíssima trindade, Passauna, inter de pinhais, América pinhais </t>
  </si>
  <si>
    <t xml:space="preserve">Marcelo lateral esquerdo ex Real madrid </t>
  </si>
  <si>
    <t xml:space="preserve">Faz o arroz com feijão bem temperado </t>
  </si>
  <si>
    <t>Gabrielzinho_g6</t>
  </si>
  <si>
    <t>RaçaRuim</t>
  </si>
  <si>
    <t>Futpro Fc</t>
  </si>
  <si>
    <t>https://drive.google.com/open?id=1ReKBPBOpYtfLSDPdG6LIqNeFd_e-wnzb</t>
  </si>
  <si>
    <t xml:space="preserve">Murilo Pérez </t>
  </si>
  <si>
    <t xml:space="preserve">Mp </t>
  </si>
  <si>
    <t>Mp</t>
  </si>
  <si>
    <t>Muriloperezexterkoetter@gmail.com</t>
  </si>
  <si>
    <t xml:space="preserve">Técnico e sabe a hora de atacar e de ficar com a bola </t>
  </si>
  <si>
    <t xml:space="preserve">Patriotas , Coritiba </t>
  </si>
  <si>
    <t xml:space="preserve">Iniesta </t>
  </si>
  <si>
    <t xml:space="preserve">Athletico pr </t>
  </si>
  <si>
    <t xml:space="preserve">Maestro </t>
  </si>
  <si>
    <t xml:space="preserve">Joga de terno </t>
  </si>
  <si>
    <t>Murilopeerez</t>
  </si>
  <si>
    <t>Filhododono</t>
  </si>
  <si>
    <t xml:space="preserve">Futpro fc </t>
  </si>
  <si>
    <t>https://drive.google.com/open?id=1TEsaZjpn-a4hmOk6BiYzjFs0oU7SEcBn</t>
  </si>
  <si>
    <t xml:space="preserve">João Guilherme </t>
  </si>
  <si>
    <t>Bonishow</t>
  </si>
  <si>
    <t>08648869935</t>
  </si>
  <si>
    <t>guimc_55@hotmail.com</t>
  </si>
  <si>
    <t>Curitiba-Pr</t>
  </si>
  <si>
    <t xml:space="preserve">Driblador, finalizador </t>
  </si>
  <si>
    <t>Fanny fut7</t>
  </si>
  <si>
    <t>Craque</t>
  </si>
  <si>
    <t>@joao_boni1</t>
  </si>
  <si>
    <t>Joao boni</t>
  </si>
  <si>
    <t>https://drive.google.com/open?id=1Soxojp_HLIic0DmboOn6BhDpZ22WIi-L</t>
  </si>
  <si>
    <t>Christiangobettirafael@hotmail.com</t>
  </si>
  <si>
    <t>Repetilicos</t>
  </si>
  <si>
    <t>Christian Rafael gobetti da Silva</t>
  </si>
  <si>
    <t>125.768.139-76</t>
  </si>
  <si>
    <t>4199683218q</t>
  </si>
  <si>
    <t>https://drive.google.com/open?id=1f4YkhJJ4dWT88u6ROxN8B5gzfol0muHn</t>
  </si>
  <si>
    <t xml:space="preserve">Bom passes,boa finalização e boa marcação </t>
  </si>
  <si>
    <t xml:space="preserve">Athletico pr e parana clube </t>
  </si>
  <si>
    <t>Casemiro</t>
  </si>
  <si>
    <t xml:space="preserve">Fera </t>
  </si>
  <si>
    <t>Gobetti_04</t>
  </si>
  <si>
    <t>Nao possuo</t>
  </si>
  <si>
    <t>Gobetti04</t>
  </si>
  <si>
    <t>...</t>
  </si>
  <si>
    <t>joaopaulobackesferreira@gmail.com</t>
  </si>
  <si>
    <t xml:space="preserve">Repetílicos </t>
  </si>
  <si>
    <t>JOAO PAULO BACKES FERREIRA</t>
  </si>
  <si>
    <t>Manco</t>
  </si>
  <si>
    <t>07850049985</t>
  </si>
  <si>
    <t>https://drive.google.com/open?id=12wPIY-DIqykZ8f9aWkLhfOq4X1xwPLoJ</t>
  </si>
  <si>
    <t>Jogador de pegada com sua principal característica a garra</t>
  </si>
  <si>
    <t xml:space="preserve">Urano </t>
  </si>
  <si>
    <t>Cachorrão</t>
  </si>
  <si>
    <t>A dedicação sempre ganha do talento, quando o talento não se dedica</t>
  </si>
  <si>
    <t>jbackes_</t>
  </si>
  <si>
    <t>Ranking de performance da rodada, Comparativo com amigos e rivais, Meu desempenho histórico na Royal Cup, Avaliação do meu jogo feita por inteligência artificial</t>
  </si>
  <si>
    <t>manco06</t>
  </si>
  <si>
    <t>arthurbacellar69@gmail.com</t>
  </si>
  <si>
    <t xml:space="preserve">Repetilicos </t>
  </si>
  <si>
    <t>Arthur Vinicius Miranda de Oliveira Bacellar</t>
  </si>
  <si>
    <t>Bacellar</t>
  </si>
  <si>
    <t>https://drive.google.com/open?id=1QZ6EHo62dQ6EerdkBMqHVGeP-X_nayGk</t>
  </si>
  <si>
    <t>Passes e movimentação</t>
  </si>
  <si>
    <t xml:space="preserve">Capão raso </t>
  </si>
  <si>
    <t xml:space="preserve">Renato Augusto </t>
  </si>
  <si>
    <t xml:space="preserve">Bacellar </t>
  </si>
  <si>
    <t xml:space="preserve">Não existe bola perdida </t>
  </si>
  <si>
    <t>A.bacellar_</t>
  </si>
  <si>
    <t>Arthurbacellar1910</t>
  </si>
  <si>
    <t>A.Bacellar</t>
  </si>
  <si>
    <t>trabstoned@gmail.com</t>
  </si>
  <si>
    <t xml:space="preserve">Matheus Sidoruk Vieira Wudarski </t>
  </si>
  <si>
    <t>Teteu</t>
  </si>
  <si>
    <t>101.134.899-35</t>
  </si>
  <si>
    <t>https://drive.google.com/open?id=1liUFADFr-uqiH48M7tkO3HVoBFOV4L8Y</t>
  </si>
  <si>
    <t>Flutuante</t>
  </si>
  <si>
    <t xml:space="preserve">O imprevisível </t>
  </si>
  <si>
    <t>Nunca espere o obvio</t>
  </si>
  <si>
    <t>@Teteu.sdrk</t>
  </si>
  <si>
    <t>Tipo cartola, escalar por rodada</t>
  </si>
  <si>
    <t>Blachagustavo72@gmail.com</t>
  </si>
  <si>
    <t xml:space="preserve">Gustavo Blacha Pietschmann </t>
  </si>
  <si>
    <t xml:space="preserve">Blacha </t>
  </si>
  <si>
    <t>119.723.159-51</t>
  </si>
  <si>
    <t>41 996831620</t>
  </si>
  <si>
    <t>https://drive.google.com/open?id=1prQyihlNlBH4TDUCCxPuC9B8uz7Yq-Z8</t>
  </si>
  <si>
    <t>Jogador veloz, rápido, tem uma boa visão de jogo e boa finalização!</t>
  </si>
  <si>
    <t>2016 (Base Athletico PR)
2018-2019(Londrina)
2019-2020(Paraná Clube)
2023(Londrina)</t>
  </si>
  <si>
    <t>“Odeio perder”</t>
  </si>
  <si>
    <t>@Blacha_07</t>
  </si>
  <si>
    <t>@Blacha07</t>
  </si>
  <si>
    <t>Seria legal colocar a “opinião da torcida”, por exemplo em jogos ou até mesmo melhores momentos.
Ou 
A torcida que faz mais barulho, algo assim!</t>
  </si>
  <si>
    <t>felipeluzbatista2003@gmail.com</t>
  </si>
  <si>
    <t xml:space="preserve">repitilicos </t>
  </si>
  <si>
    <t xml:space="preserve">felipe luz batista </t>
  </si>
  <si>
    <t xml:space="preserve">luzeira </t>
  </si>
  <si>
    <t>https://drive.google.com/open?id=127QdULylS9b0ANMmoO0i90lXPMlY50sK</t>
  </si>
  <si>
    <t xml:space="preserve">pivo </t>
  </si>
  <si>
    <t>ituano, sao bernardo, vasco, dimas fc</t>
  </si>
  <si>
    <t>neymar</t>
  </si>
  <si>
    <t>sao paulo</t>
  </si>
  <si>
    <t xml:space="preserve">a nata e nois </t>
  </si>
  <si>
    <t>@felipeluzbatista</t>
  </si>
  <si>
    <t>@felipeluz011</t>
  </si>
  <si>
    <t>luziera77</t>
  </si>
  <si>
    <t>andrelucas.mt@outlook.com</t>
  </si>
  <si>
    <t xml:space="preserve">Reptilicos </t>
  </si>
  <si>
    <t xml:space="preserve">André Lucas Rodrigues de Oliveira </t>
  </si>
  <si>
    <t>Dé</t>
  </si>
  <si>
    <t xml:space="preserve">12926183-8 </t>
  </si>
  <si>
    <t xml:space="preserve">41 99885-2317 </t>
  </si>
  <si>
    <t>https://drive.google.com/open?id=1mavGAwCAF_mKn_ckWOrNde8F6aAgKCI8</t>
  </si>
  <si>
    <t>Saída de bola</t>
  </si>
  <si>
    <t>Caveiras</t>
  </si>
  <si>
    <t>Ronaldo</t>
  </si>
  <si>
    <t xml:space="preserve">Timão </t>
  </si>
  <si>
    <t>Porradaria</t>
  </si>
  <si>
    <t>andre0lucas</t>
  </si>
  <si>
    <t>Lucas15</t>
  </si>
  <si>
    <t>fabriciomildemberg@gmail.com</t>
  </si>
  <si>
    <t>Repetílicos- AAASUP</t>
  </si>
  <si>
    <t xml:space="preserve">Fabrício Mildemberg Nhaia </t>
  </si>
  <si>
    <t>Fafa</t>
  </si>
  <si>
    <t>139.959.309-99</t>
  </si>
  <si>
    <t>(41) 996283464</t>
  </si>
  <si>
    <t>https://drive.google.com/open?id=1k6eJW55tKFxoBKV14ZXsUC9FWNE5wXZH</t>
  </si>
  <si>
    <t>Athletico-pr, Paraná e Londrina.</t>
  </si>
  <si>
    <t>fabricio.nhaia</t>
  </si>
  <si>
    <t>matheusthota@gmail.com</t>
  </si>
  <si>
    <t xml:space="preserve">Matheus Thailan Simões </t>
  </si>
  <si>
    <t>Tota</t>
  </si>
  <si>
    <t>https://drive.google.com/open?id=1HQlgPzNn9DW2x_jYrf8dUS9jyImAhaE9</t>
  </si>
  <si>
    <t xml:space="preserve">Ousado </t>
  </si>
  <si>
    <t xml:space="preserve">Paraná Clube </t>
  </si>
  <si>
    <t xml:space="preserve">Tota </t>
  </si>
  <si>
    <t xml:space="preserve">Ousadia e alegria </t>
  </si>
  <si>
    <t>matheus_tota</t>
  </si>
  <si>
    <t>Totashow</t>
  </si>
  <si>
    <t>Sim, já quero instalar!, Prefiro ficar só no campo mesmo 😂</t>
  </si>
  <si>
    <t>fabriciopgodoi@gmail.com</t>
  </si>
  <si>
    <t>Fabricio Pedroso Godoi</t>
  </si>
  <si>
    <t>Godoi</t>
  </si>
  <si>
    <t xml:space="preserve">121.675.649-02 </t>
  </si>
  <si>
    <t>41 99760 4396</t>
  </si>
  <si>
    <t>https://drive.google.com/open?id=1DzsbN1DlJFYhwsteWmPgyZNRB-PEUwVD</t>
  </si>
  <si>
    <t>Pivô , proteger bem a bola , girar e chutar ou passart</t>
  </si>
  <si>
    <t xml:space="preserve">Ferrão </t>
  </si>
  <si>
    <t>Fabigol</t>
  </si>
  <si>
    <t>Um legado a cada jogada</t>
  </si>
  <si>
    <t>@fbk_godoii</t>
  </si>
  <si>
    <t>Ranking de performance da rodada, Meu desempenho histórico na Royal Cup</t>
  </si>
  <si>
    <t>Fbkgodoii</t>
  </si>
  <si>
    <t>vinimarcus847@gmail.com</t>
  </si>
  <si>
    <t xml:space="preserve">Marcus Vinicius Ramos Da Luz </t>
  </si>
  <si>
    <t xml:space="preserve">Marcus Vinícius </t>
  </si>
  <si>
    <t>https://drive.google.com/open?id=1Zv4u6DHK-YJwfY4jZOzjhZsra1gy43JG</t>
  </si>
  <si>
    <t xml:space="preserve">Objetivo e intenso </t>
  </si>
  <si>
    <t xml:space="preserve">Colombo Fc, São Joseense </t>
  </si>
  <si>
    <t>Lamine yamal</t>
  </si>
  <si>
    <t xml:space="preserve">Marcus </t>
  </si>
  <si>
    <t xml:space="preserve">Gênio </t>
  </si>
  <si>
    <t>marcusvrl07</t>
  </si>
  <si>
    <t>marcuszz07</t>
  </si>
  <si>
    <t>Marcusvrl07</t>
  </si>
  <si>
    <t xml:space="preserve">Todos os atletas com seus nomes e fotos bem organizado, e suas estatísticas também. </t>
  </si>
  <si>
    <t>ryancfcgabriel07@gmail.com</t>
  </si>
  <si>
    <t>Ryan Gabriel Silva</t>
  </si>
  <si>
    <t xml:space="preserve">Ryan Silva </t>
  </si>
  <si>
    <t>https://drive.google.com/open?id=1ZQrgqEOWvypLBGQgXG3F9j8czodHEf1U</t>
  </si>
  <si>
    <t>ousado</t>
  </si>
  <si>
    <t xml:space="preserve">andraus coritiba e parana </t>
  </si>
  <si>
    <t>Mala</t>
  </si>
  <si>
    <t>toca e vem pro abraço</t>
  </si>
  <si>
    <t>ryan_gab05</t>
  </si>
  <si>
    <t>danielferreiradelara7@gmai.com</t>
  </si>
  <si>
    <t>Daniel Ferreira de lara</t>
  </si>
  <si>
    <t xml:space="preserve">Dandan </t>
  </si>
  <si>
    <t>https://drive.google.com/open?id=1wDXXHXGQunU7Cv7m5cF845AczaXKl8ur</t>
  </si>
  <si>
    <t xml:space="preserve">Quebro a bola </t>
  </si>
  <si>
    <t>Ribamar</t>
  </si>
  <si>
    <t xml:space="preserve">Só sei que nada sei </t>
  </si>
  <si>
    <t>Danielflara</t>
  </si>
  <si>
    <t xml:space="preserve">Coisa de viado </t>
  </si>
  <si>
    <t xml:space="preserve">Dandanzika </t>
  </si>
  <si>
    <t>Highlights dos jogos, Bastidores e resenha, Entrevistas e histórias dos jogadores, Tudo junto</t>
  </si>
  <si>
    <t>paulitzkimateus720@gmail.com</t>
  </si>
  <si>
    <t>Repetilicos FC</t>
  </si>
  <si>
    <t xml:space="preserve">Mateus de Oliveira Paulitzki </t>
  </si>
  <si>
    <t xml:space="preserve">Paulitzki </t>
  </si>
  <si>
    <t xml:space="preserve">(41)992036293 </t>
  </si>
  <si>
    <t>https://drive.google.com/open?id=1oI3lAIkFKpXFU5foRRhTu2XTVKTSYaxI</t>
  </si>
  <si>
    <t>Jogo defensivo, não apoiando muito ao ataque, mas com agilidade na marcação e desarmes e facilidade em bolas longas ou finalização.</t>
  </si>
  <si>
    <t xml:space="preserve">Varzea Fc. Sem nome FC. Real Pinhais FC. Legends. Madruga Fc. Repetilicos FC. </t>
  </si>
  <si>
    <t xml:space="preserve">Lionel Messi </t>
  </si>
  <si>
    <t xml:space="preserve">O tempo é o senhor da razão! </t>
  </si>
  <si>
    <t>@404_mateus</t>
  </si>
  <si>
    <t>Column 34</t>
  </si>
  <si>
    <t>Column 35</t>
  </si>
  <si>
    <t>Column 36</t>
  </si>
  <si>
    <t>Column 37</t>
  </si>
  <si>
    <t>Column 38</t>
  </si>
  <si>
    <t>Column 39</t>
  </si>
  <si>
    <t>thiagokne@gmail.com</t>
  </si>
  <si>
    <t>Torante FC</t>
  </si>
  <si>
    <t>Thiago Santos</t>
  </si>
  <si>
    <t>08238261988</t>
  </si>
  <si>
    <t>013981617160</t>
  </si>
  <si>
    <t>https://drive.google.com/open?id=1GDfW2Y0APbSQX4haoDwITl2Aw1N1zh3n</t>
  </si>
  <si>
    <t>Boa saída de bola, rápido e bom contra ataque</t>
  </si>
  <si>
    <t>Coritiba (base), Paraná Clube (base), AA Batel - Guarapuava (profissional)</t>
  </si>
  <si>
    <t>Kaka</t>
  </si>
  <si>
    <t>Santos FC</t>
  </si>
  <si>
    <t>Motorzinho</t>
  </si>
  <si>
    <t>No campo, sou a força que define o jogo.</t>
  </si>
  <si>
    <t>@thivgok</t>
  </si>
  <si>
    <t>thiagokne</t>
  </si>
  <si>
    <t>rfnxntc@gmail.com</t>
  </si>
  <si>
    <t>Torante kings</t>
  </si>
  <si>
    <t>Romulo Bauer Paes da Silva</t>
  </si>
  <si>
    <t>Bauer</t>
  </si>
  <si>
    <t>https://drive.google.com/open?id=1__TS2LU0Dx954UP_1OyJow3N2G5_IGkN</t>
  </si>
  <si>
    <t>Ofensivo</t>
  </si>
  <si>
    <t>Tostão</t>
  </si>
  <si>
    <t>Fica ao critério de vocês</t>
  </si>
  <si>
    <t>Romulobauer</t>
  </si>
  <si>
    <t>R.Bauer</t>
  </si>
  <si>
    <t>joaoviniciusrs5@gmail.com</t>
  </si>
  <si>
    <t>João Vinicius Rocha dos Santos</t>
  </si>
  <si>
    <t>João Vinicius</t>
  </si>
  <si>
    <t>https://drive.google.com/open?id=1uFhj3Vpu8oXONYQQNOKqFMGJPY0VI9tN</t>
  </si>
  <si>
    <t>Zagueiro ágil</t>
  </si>
  <si>
    <t>ASA (UFPR)
SMAGA FC
GRR2015 (UFPR)
CONTABILIDOSOS
POLONIA FC</t>
  </si>
  <si>
    <t>Thiago Heleno</t>
  </si>
  <si>
    <t>Jão</t>
  </si>
  <si>
    <t>Entre brigar e bater o penalti, eu prefiro ajudar na briga.</t>
  </si>
  <si>
    <t>joa1_vinicius</t>
  </si>
  <si>
    <t>lucasdepaiva542@gmail.com</t>
  </si>
  <si>
    <t>Torante</t>
  </si>
  <si>
    <t>Lucas Paiva</t>
  </si>
  <si>
    <t>Paiva</t>
  </si>
  <si>
    <t>09493405966</t>
  </si>
  <si>
    <t>https://drive.google.com/open?id=1hUO9A-EVO6eACrJaRW6_Rf_4LlfK51sN</t>
  </si>
  <si>
    <t>Ki passada Fc</t>
  </si>
  <si>
    <t>Canhoto/Paiva</t>
  </si>
  <si>
    <t>@Paivigol</t>
  </si>
  <si>
    <t>Paivigol</t>
  </si>
  <si>
    <t>joaolotzdemiranda@gmail.com</t>
  </si>
  <si>
    <t xml:space="preserve">Torante </t>
  </si>
  <si>
    <t xml:space="preserve">João Vitor Lotz de Miranda </t>
  </si>
  <si>
    <t xml:space="preserve">JV </t>
  </si>
  <si>
    <t>https://drive.google.com/open?id=14P5xOojwxvidMnfRkBXg1wmCJfE2sqUS</t>
  </si>
  <si>
    <t xml:space="preserve">Canhoto, pique ganso no auge, misturado com a noção de jogo do Bruno Guimarães do cap e do Newcastle </t>
  </si>
  <si>
    <t>Vila real fc</t>
  </si>
  <si>
    <t xml:space="preserve">Little Jao </t>
  </si>
  <si>
    <t>Lotz.joao</t>
  </si>
  <si>
    <t>Lotzjv00</t>
  </si>
  <si>
    <t>prribeiro10@outlook.com</t>
  </si>
  <si>
    <t>Paulo Ricardo Ribeiro</t>
  </si>
  <si>
    <t>Paulo Ribeiro</t>
  </si>
  <si>
    <t>(41) 99854-4040</t>
  </si>
  <si>
    <t>https://drive.google.com/open?id=1wBUTfhiD-imIvcmmnX5s_NrqhAzya2bk</t>
  </si>
  <si>
    <t>Visão de jogo, posicionamento e força física.</t>
  </si>
  <si>
    <t>Os objetivos são alcançados com foco, força e fé.</t>
  </si>
  <si>
    <t>ribeiro_paul0</t>
  </si>
  <si>
    <t>paulo_ribeiro</t>
  </si>
  <si>
    <t>gumadureira01@gmail.com</t>
  </si>
  <si>
    <t xml:space="preserve">Gustavo Lima Madureira </t>
  </si>
  <si>
    <t>Madureira</t>
  </si>
  <si>
    <t>https://drive.google.com/open?id=15er7zGdKFV7b7KZQhi1Vn0jOQWfpaDkr</t>
  </si>
  <si>
    <t xml:space="preserve">Visão, agilidade </t>
  </si>
  <si>
    <t>Paraná, Criciúma, Avaí, Andraus</t>
  </si>
  <si>
    <t xml:space="preserve">Madureira </t>
  </si>
  <si>
    <t xml:space="preserve">Vai lá e domina o meio </t>
  </si>
  <si>
    <t>@gustavo_m4dureira</t>
  </si>
  <si>
    <t>Não tenho</t>
  </si>
  <si>
    <t>Madureira_01</t>
  </si>
  <si>
    <t>rafahiit@gmail.com</t>
  </si>
  <si>
    <t>Torante Kings</t>
  </si>
  <si>
    <t>Rafael Tenorio da Silva</t>
  </si>
  <si>
    <t>Tenorio</t>
  </si>
  <si>
    <t>08160681941</t>
  </si>
  <si>
    <t>https://drive.google.com/open?id=1io4bo7slBvr86D_2g7aPfAonXqyBuw5H</t>
  </si>
  <si>
    <t>Zagueiro raiz, domínio de bola igual zagueiro, pouca habilidade para driblar</t>
  </si>
  <si>
    <t>Jogo por brincadeira nas quintas feiras. Joguei no Criciúma quando adolescente.</t>
  </si>
  <si>
    <t xml:space="preserve">Não tenho nenhum ídolo </t>
  </si>
  <si>
    <t>Zagueirão raiz</t>
  </si>
  <si>
    <t xml:space="preserve">Quem não faz toma </t>
  </si>
  <si>
    <t>rafaeltenoriopersonal</t>
  </si>
  <si>
    <t>Estatísticas e rankings, Tudo junto</t>
  </si>
  <si>
    <t>lipaoads@gmail.com</t>
  </si>
  <si>
    <t xml:space="preserve">Torante kings </t>
  </si>
  <si>
    <t>Felipe Sartor Pereira</t>
  </si>
  <si>
    <t>Lipe</t>
  </si>
  <si>
    <t>https://drive.google.com/open?id=1bqDaCS2rkwejE2eVH3gscMa_TFg-H7Hd</t>
  </si>
  <si>
    <t xml:space="preserve">Jogo de velocidade </t>
  </si>
  <si>
    <t>Pipoqueiro</t>
  </si>
  <si>
    <t xml:space="preserve">Pika das galáxias </t>
  </si>
  <si>
    <t>felps_sart</t>
  </si>
  <si>
    <t>Felpspipoqueiro12</t>
  </si>
  <si>
    <t>osmario.piska93@gmail.com</t>
  </si>
  <si>
    <t>Osmario Piska Cordeiro Sobrinho</t>
  </si>
  <si>
    <t>Osmario</t>
  </si>
  <si>
    <t>https://drive.google.com/open?id=1Edz2SdIU2_fsvPWicFSRFGgvfFJXzBDY</t>
  </si>
  <si>
    <t>Goleiro seguro, faz apenas o básico</t>
  </si>
  <si>
    <t>Pedro Morisco</t>
  </si>
  <si>
    <t>Muralha na defesa, maestro com os pés — o jogo começa em mim.</t>
  </si>
  <si>
    <t xml:space="preserve">Osmario Piska </t>
  </si>
  <si>
    <t>Osmario01</t>
  </si>
  <si>
    <t>Achei interessante, quero saber mais, Talvez, depende do que tiver, Prefiro ficar só no campo mesmo 😂</t>
  </si>
  <si>
    <t>marquesmatheus85@gmail.com</t>
  </si>
  <si>
    <t>Matheus Henrique Marques da Silva</t>
  </si>
  <si>
    <t>Marques</t>
  </si>
  <si>
    <t>41 996153717</t>
  </si>
  <si>
    <t>https://drive.google.com/open?id=1MnAN6za5OFF65_Y-X7X7vd7qToDJRsJs</t>
  </si>
  <si>
    <t>Jogo em velocidade atacando espaços para finalizar</t>
  </si>
  <si>
    <t xml:space="preserve">Faça o que for preciso para vencer </t>
  </si>
  <si>
    <t>__mar.ques__</t>
  </si>
  <si>
    <t>marques.m</t>
  </si>
  <si>
    <t>eliezertilico@gmail.com</t>
  </si>
  <si>
    <t xml:space="preserve">Eliezer Machado de Moraes </t>
  </si>
  <si>
    <t xml:space="preserve">Eliezer </t>
  </si>
  <si>
    <t>https://drive.google.com/open?id=105cVgfWNJ80JBslYRA-KeB01n2CUXHV4</t>
  </si>
  <si>
    <t xml:space="preserve">Participativo, corro bastante </t>
  </si>
  <si>
    <t>Azteca São Marcos e chelsea sjp</t>
  </si>
  <si>
    <t>Angel Romero</t>
  </si>
  <si>
    <t xml:space="preserve">Não desiste nunca </t>
  </si>
  <si>
    <t>eliezermach2000</t>
  </si>
  <si>
    <t>Eliezer.machado</t>
  </si>
  <si>
    <t>leonardocardoso343@gmail.com</t>
  </si>
  <si>
    <t>Leonardo Luiz Cardoso</t>
  </si>
  <si>
    <t>Leozinho</t>
  </si>
  <si>
    <t>https://drive.google.com/open?id=1tV-SIdciqUCQhXhWmiAOETRPFZ1MBOwD</t>
  </si>
  <si>
    <t>Já joguei no imperial da suburbana</t>
  </si>
  <si>
    <t xml:space="preserve">Ney </t>
  </si>
  <si>
    <t>Não sei</t>
  </si>
  <si>
    <t>Leocardosoo__</t>
  </si>
  <si>
    <t>arthursouza.delboni@gmail.com</t>
  </si>
  <si>
    <t>Arthur Souza Delboni de Moraes</t>
  </si>
  <si>
    <t>Delboni</t>
  </si>
  <si>
    <t>41 99930-7448</t>
  </si>
  <si>
    <t>https://drive.google.com/open?id=1Zlp4VQ4dYAN660zBGIikp9c34C9nO4nC</t>
  </si>
  <si>
    <t>Jogadas trabalhadas com a equipe</t>
  </si>
  <si>
    <t>Armador</t>
  </si>
  <si>
    <t>Delboni_</t>
  </si>
  <si>
    <t>Comparativo com amigos e rivais, Meu desempenho histórico na Royal Cup, Avaliação do meu jogo feita por inteligência artificial</t>
  </si>
  <si>
    <t>Bastidores e resenha, Estatísticas e rankings</t>
  </si>
  <si>
    <t>diegorribas@gmail.com</t>
  </si>
  <si>
    <t xml:space="preserve">Diego Aluísio Rafael Ribas </t>
  </si>
  <si>
    <t xml:space="preserve">Diego Ribas </t>
  </si>
  <si>
    <t>06442627969</t>
  </si>
  <si>
    <t>https://drive.google.com/open?id=10dEC8oCb-6HEw6UC3lzOuHx2kH011MWN</t>
  </si>
  <si>
    <t>Sem brincadeiras</t>
  </si>
  <si>
    <t>Sem clube atualmente</t>
  </si>
  <si>
    <t>Cap</t>
  </si>
  <si>
    <t>Chefe</t>
  </si>
  <si>
    <t>Bola pro mato</t>
  </si>
  <si>
    <t>@diego.aluisio</t>
  </si>
  <si>
    <t>Diego.aluisio</t>
  </si>
  <si>
    <t>alexandro.martini@yahoo.com.br</t>
  </si>
  <si>
    <t xml:space="preserve">Alexandro Martini </t>
  </si>
  <si>
    <t xml:space="preserve">Ale </t>
  </si>
  <si>
    <t>https://drive.google.com/open?id=1fXEyNeANqYPI-LxOuCOEnOK3--vqMRBX</t>
  </si>
  <si>
    <t xml:space="preserve">Canhoto , gosta de atuar flutuando sem lugar fixo </t>
  </si>
  <si>
    <t xml:space="preserve">Esse canhoto é diferente </t>
  </si>
  <si>
    <t xml:space="preserve">@alee.martini </t>
  </si>
  <si>
    <t>Ale</t>
  </si>
  <si>
    <t>Lucas Viana de Oliveira</t>
  </si>
  <si>
    <t>Lucas</t>
  </si>
  <si>
    <t>09309145978</t>
  </si>
  <si>
    <t>41 98798-9512</t>
  </si>
  <si>
    <t>vianaluucas@gmail.com</t>
  </si>
  <si>
    <t>Livre</t>
  </si>
  <si>
    <t>Arrascaeta</t>
  </si>
  <si>
    <t>Flamanego</t>
  </si>
  <si>
    <t>Viana</t>
  </si>
  <si>
    <t>Joga bonito</t>
  </si>
  <si>
    <t>_lucasvianaa</t>
  </si>
  <si>
    <t>vianaluucas</t>
  </si>
  <si>
    <t>Highlights dos jogos, Bastidores e resenha, Tudo junto!</t>
  </si>
  <si>
    <t>FUT D' QUINTA</t>
  </si>
  <si>
    <t>https://drive.google.com/open?id=1Gpn8FZlBk-_Wd0xvvZnxrI9qkLyT1mP6</t>
  </si>
  <si>
    <t>VINICIUS MESSIAS</t>
  </si>
  <si>
    <t>Messias</t>
  </si>
  <si>
    <t>09456527980</t>
  </si>
  <si>
    <t>41 995527186</t>
  </si>
  <si>
    <t>Vinicius Messias</t>
  </si>
  <si>
    <t>Rapido e muito drible</t>
  </si>
  <si>
    <t xml:space="preserve">Tangua! </t>
  </si>
  <si>
    <t xml:space="preserve">Messias </t>
  </si>
  <si>
    <t>Joga muito</t>
  </si>
  <si>
    <t>@vine.messias</t>
  </si>
  <si>
    <t>Messias10</t>
  </si>
  <si>
    <t>Entrevistas e histórias dos jogadores, Estatísticas e rankings</t>
  </si>
  <si>
    <t xml:space="preserve">Seja fluido e dinâmico </t>
  </si>
  <si>
    <t xml:space="preserve">VERACRUZ </t>
  </si>
  <si>
    <t>https://drive.google.com/open?id=1qdhvr7EeAVhNIT2LLabfIeiQwc-iqVhW</t>
  </si>
  <si>
    <t xml:space="preserve">Charles Moraes de Almeida </t>
  </si>
  <si>
    <t>Charles</t>
  </si>
  <si>
    <t xml:space="preserve">Charles </t>
  </si>
  <si>
    <t>Coxalider1234@gmail.com</t>
  </si>
  <si>
    <t>Curitiba/ PR</t>
  </si>
  <si>
    <t>Cadência de jogo</t>
  </si>
  <si>
    <t xml:space="preserve">Só em time de bairros </t>
  </si>
  <si>
    <t xml:space="preserve">Tem muita calma </t>
  </si>
  <si>
    <t>chaarleees</t>
  </si>
  <si>
    <t>Chaarleees</t>
  </si>
  <si>
    <t>https://drive.google.com/open?id=1MW0vHuNg3BJ26eIDrnxfQwULrUm9Pj8X</t>
  </si>
  <si>
    <t xml:space="preserve">Estefano mateus cantele Fernandes </t>
  </si>
  <si>
    <t>Tefo</t>
  </si>
  <si>
    <t>14.086.277-0</t>
  </si>
  <si>
    <t>estefanocantele1503@gmail.com</t>
  </si>
  <si>
    <t>Marcação e corrida pela lateral</t>
  </si>
  <si>
    <t>Ilha de vera cruz / real talento</t>
  </si>
  <si>
    <t>Tefo tefo</t>
  </si>
  <si>
    <t>Estefanomateuscantele/ Estefano mateus</t>
  </si>
  <si>
    <t>Ilha de vera cruz</t>
  </si>
  <si>
    <t>https://drive.google.com/open?id=1LmWweYbULOMxkqFv7XIZ4LGodTIHddX2</t>
  </si>
  <si>
    <t xml:space="preserve">Victor Henrique Russi carvalhais </t>
  </si>
  <si>
    <t xml:space="preserve">Vitao </t>
  </si>
  <si>
    <t>Victorhenri005@gmail.com</t>
  </si>
  <si>
    <t xml:space="preserve">Boa envergadura </t>
  </si>
  <si>
    <t xml:space="preserve">Vera Cruz </t>
  </si>
  <si>
    <t>Courtois</t>
  </si>
  <si>
    <t>Sem</t>
  </si>
  <si>
    <t xml:space="preserve">Determinação </t>
  </si>
  <si>
    <t>ivictor_rszk</t>
  </si>
  <si>
    <t>https://drive.google.com/open?id=1rMwU4mJHUXpYSEqmSV-qiyqBQEHuTIdH</t>
  </si>
  <si>
    <t>Higor araujo</t>
  </si>
  <si>
    <t xml:space="preserve">Capita </t>
  </si>
  <si>
    <t xml:space="preserve">Higor </t>
  </si>
  <si>
    <t>07494383557</t>
  </si>
  <si>
    <t>a.higor161996@gmail.com</t>
  </si>
  <si>
    <t xml:space="preserve">Intenso </t>
  </si>
  <si>
    <t xml:space="preserve">Ilha de vera Cruz </t>
  </si>
  <si>
    <t>Neymar jr</t>
  </si>
  <si>
    <t xml:space="preserve">Vem tranquilo </t>
  </si>
  <si>
    <t xml:space="preserve">Higoor araujoo </t>
  </si>
  <si>
    <t>Higor Araujo8</t>
  </si>
  <si>
    <t xml:space="preserve">Sem ideias </t>
  </si>
  <si>
    <t>https://drive.google.com/open?id=18Mark2Xvfk4QulP7K_erTUfpXVcJ6E7g</t>
  </si>
  <si>
    <t xml:space="preserve">Diego Eduardo tosin </t>
  </si>
  <si>
    <t xml:space="preserve">Diego </t>
  </si>
  <si>
    <t xml:space="preserve">099.866.409-03 </t>
  </si>
  <si>
    <t>Diegotosin44@gmail.com</t>
  </si>
  <si>
    <t>Curitiba  pr</t>
  </si>
  <si>
    <t>Jogo bom</t>
  </si>
  <si>
    <t>Vera cruz</t>
  </si>
  <si>
    <t>Cr7</t>
  </si>
  <si>
    <t>Brabo</t>
  </si>
  <si>
    <t>Diego Eduardo 188</t>
  </si>
  <si>
    <t>https://drive.google.com/open?id=1w_ZQzZTOncHIvpLrsBPBmTb22Tmr1WlY</t>
  </si>
  <si>
    <t xml:space="preserve">Nicolas Pinheiro </t>
  </si>
  <si>
    <t xml:space="preserve">Nicolau </t>
  </si>
  <si>
    <t>hrosa6180@gmail.com</t>
  </si>
  <si>
    <t>….</t>
  </si>
  <si>
    <t>ILHA DE VERA CRUZ</t>
  </si>
  <si>
    <t>nicolau041_p.f</t>
  </si>
  <si>
    <t xml:space="preserve">Gostaria de ver os melhores gols do torneio </t>
  </si>
  <si>
    <t xml:space="preserve">ILHA DE VERA CRUZ </t>
  </si>
  <si>
    <t>https://drive.google.com/open?id=1lI6bqYE-FLFWr4gJ79xj-aXa8q9Uhe-i</t>
  </si>
  <si>
    <t xml:space="preserve">Lucas Taborda </t>
  </si>
  <si>
    <t>Taborda</t>
  </si>
  <si>
    <t>Lucastaborda204@gmail.com</t>
  </si>
  <si>
    <t>Matador</t>
  </si>
  <si>
    <t xml:space="preserve">Vai Corinthians </t>
  </si>
  <si>
    <t>Lucas.tabordaa</t>
  </si>
  <si>
    <t>Taborda07</t>
  </si>
  <si>
    <t>https://drive.google.com/open?id=1BEMoZxAPS9VPMLqYY6QRV2hWNDpLsNRE</t>
  </si>
  <si>
    <t xml:space="preserve">Ricardo Augusto </t>
  </si>
  <si>
    <t>Rique</t>
  </si>
  <si>
    <t>41 996993770</t>
  </si>
  <si>
    <t>Augusto011@icloud.com</t>
  </si>
  <si>
    <t>Meia atacante</t>
  </si>
  <si>
    <t>Vera</t>
  </si>
  <si>
    <t>?</t>
  </si>
  <si>
    <t>Riquee_sf</t>
  </si>
  <si>
    <t>@riquee_sf</t>
  </si>
  <si>
    <t>Riquee7</t>
  </si>
  <si>
    <t xml:space="preserve">Vera cruz </t>
  </si>
  <si>
    <t>https://drive.google.com/open?id=1em0Y3tp_lLnol5kAiiglGnUgQbPTcCe7</t>
  </si>
  <si>
    <t xml:space="preserve">Cauã Farias Ciotta </t>
  </si>
  <si>
    <t xml:space="preserve">Ciotta </t>
  </si>
  <si>
    <t>Ciotta</t>
  </si>
  <si>
    <t>09677358901</t>
  </si>
  <si>
    <t>cauaciotta@gmail.com</t>
  </si>
  <si>
    <t xml:space="preserve">Cássio </t>
  </si>
  <si>
    <t xml:space="preserve">Coringa </t>
  </si>
  <si>
    <t>Ciotta_03</t>
  </si>
  <si>
    <t>https://drive.google.com/open?id=1vf7jxptYSgInGkGNlRAJYX-JcEVxJZ8C</t>
  </si>
  <si>
    <t xml:space="preserve">Lucas Israel Silva </t>
  </si>
  <si>
    <t xml:space="preserve">Pecinha </t>
  </si>
  <si>
    <t>Pecinha</t>
  </si>
  <si>
    <t>drakelucas25@gmail.com</t>
  </si>
  <si>
    <t xml:space="preserve">Técnico agilidade frieza </t>
  </si>
  <si>
    <t xml:space="preserve">El mago </t>
  </si>
  <si>
    <t>Sua inveja nossa vitória!!!🏅</t>
  </si>
  <si>
    <t>Caslu_041</t>
  </si>
  <si>
    <t xml:space="preserve">El mago casLu </t>
  </si>
  <si>
    <t>https://drive.google.com/open?id=1rsGuC9j3gq23JT8w7kraxoo06AWxsP3u</t>
  </si>
  <si>
    <t xml:space="preserve">Luiz Gustavo Tomé Pereira da Silva </t>
  </si>
  <si>
    <t xml:space="preserve">Tome </t>
  </si>
  <si>
    <t>Gusthavotome@gmail.com</t>
  </si>
  <si>
    <t xml:space="preserve">Rápido, e eficaz </t>
  </si>
  <si>
    <t>Coritiba FC</t>
  </si>
  <si>
    <t xml:space="preserve">Terror </t>
  </si>
  <si>
    <t xml:space="preserve">Único </t>
  </si>
  <si>
    <t>_Gusthavo00</t>
  </si>
  <si>
    <t>Tome07</t>
  </si>
  <si>
    <t xml:space="preserve">Kwr Barber FC </t>
  </si>
  <si>
    <t>https://drive.google.com/open?id=1OpuwCqiIDaz1yy3mYM5evVPSy5K8BfhK</t>
  </si>
  <si>
    <t xml:space="preserve">Kennedy Werman Ribeiro </t>
  </si>
  <si>
    <t>Knoveee</t>
  </si>
  <si>
    <t>Kennedywermam@hotmail.com</t>
  </si>
  <si>
    <t xml:space="preserve">Rápido e preciso </t>
  </si>
  <si>
    <t xml:space="preserve">DEC </t>
  </si>
  <si>
    <t xml:space="preserve">Santos fc </t>
  </si>
  <si>
    <t>Necessário</t>
  </si>
  <si>
    <t>@kwr_barber</t>
  </si>
  <si>
    <t xml:space="preserve">Kwr cup </t>
  </si>
  <si>
    <t>Kwr barber fc</t>
  </si>
  <si>
    <t>https://drive.google.com/open?id=1lHj9kZ9BL40267SqF35A6YRUPSW7dgBT</t>
  </si>
  <si>
    <t>Kelvin ponte aal</t>
  </si>
  <si>
    <t xml:space="preserve">Kelvin aal </t>
  </si>
  <si>
    <t>Kelvin aal</t>
  </si>
  <si>
    <t>Kelvinponte9@gmail.com</t>
  </si>
  <si>
    <t>Curitiba Paraná</t>
  </si>
  <si>
    <t>Ish</t>
  </si>
  <si>
    <t>Nenhum clube</t>
  </si>
  <si>
    <t>N sei</t>
  </si>
  <si>
    <t xml:space="preserve">N tenho </t>
  </si>
  <si>
    <t>N tenho</t>
  </si>
  <si>
    <t xml:space="preserve">N sei </t>
  </si>
  <si>
    <t>KWR BARBER  FC</t>
  </si>
  <si>
    <t>https://drive.google.com/open?id=1MpZT9dNuRhkeZrUEWN4OWzGcWl6QIjqi</t>
  </si>
  <si>
    <t xml:space="preserve">Maurício Santana Cruz </t>
  </si>
  <si>
    <t xml:space="preserve">Maurício </t>
  </si>
  <si>
    <t>mauriciosantanacru5@gmail.com</t>
  </si>
  <si>
    <t xml:space="preserve">Inteligente, Abilidoso </t>
  </si>
  <si>
    <t xml:space="preserve"> Joinville </t>
  </si>
  <si>
    <t>Má</t>
  </si>
  <si>
    <t xml:space="preserve">Abilidoso </t>
  </si>
  <si>
    <t>Maurício.10o</t>
  </si>
  <si>
    <t>Maurício</t>
  </si>
  <si>
    <t>Não</t>
  </si>
  <si>
    <t xml:space="preserve">KWR BARBER FC </t>
  </si>
  <si>
    <t>https://drive.google.com/open?id=1yYS-2svIP0cLP5bjYanSQw4VCOK1NQ5e</t>
  </si>
  <si>
    <t xml:space="preserve">Maycon bueno </t>
  </si>
  <si>
    <t xml:space="preserve">Maycon </t>
  </si>
  <si>
    <t>mayconbueno025@gmail.com</t>
  </si>
  <si>
    <t>Jogo rápido, dribles apenas quando necessário.</t>
  </si>
  <si>
    <t xml:space="preserve">Já joguei: Gremio </t>
  </si>
  <si>
    <t xml:space="preserve">Atlético pr </t>
  </si>
  <si>
    <t xml:space="preserve">O esquerdinha </t>
  </si>
  <si>
    <t>Nunca desisto, nunca me entrego e luto até o apito fina.</t>
  </si>
  <si>
    <t>@__bueno4</t>
  </si>
  <si>
    <t>https://drive.google.com/open?id=15ZjuBaA4ytJun5LaFmKiW3JoUZRxqV4k</t>
  </si>
  <si>
    <t xml:space="preserve">Luís Gabriel dos Santos </t>
  </si>
  <si>
    <t>Jacare</t>
  </si>
  <si>
    <t>06942564982</t>
  </si>
  <si>
    <t>Luisgabrielsantos1996@gmail.com</t>
  </si>
  <si>
    <t xml:space="preserve">Força física </t>
  </si>
  <si>
    <t>Urano,cajá,Avai,chapecoense etc..</t>
  </si>
  <si>
    <t>Forte</t>
  </si>
  <si>
    <t>Jacarejaca96</t>
  </si>
  <si>
    <t>Jacarecwb</t>
  </si>
  <si>
    <t>Kwr barber</t>
  </si>
  <si>
    <t>https://drive.google.com/open?id=12Vk_p1-chlpjkKZCnTBeGvzwmnDqZ0Ye</t>
  </si>
  <si>
    <t>Vitor Gustavo De Freitas</t>
  </si>
  <si>
    <t>Vitinhopes</t>
  </si>
  <si>
    <t>vitorfreitaspes@gmail.com</t>
  </si>
  <si>
    <t>Ponta Grossa PR</t>
  </si>
  <si>
    <t xml:space="preserve">Influencer </t>
  </si>
  <si>
    <t>@vitinhopes01</t>
  </si>
  <si>
    <t>Vitinhopes01</t>
  </si>
  <si>
    <t>Kwr</t>
  </si>
  <si>
    <t>https://drive.google.com/open?id=1QpSh2EdefwjoAOjg9VlQ3y8vIKfXtEFX</t>
  </si>
  <si>
    <t xml:space="preserve">Anderson Gabriel Melo de Souza </t>
  </si>
  <si>
    <t xml:space="preserve">Anderson </t>
  </si>
  <si>
    <t>Anderson gabriel</t>
  </si>
  <si>
    <t>Andersonmelo0111@gmail.com</t>
  </si>
  <si>
    <t xml:space="preserve">Força e resistência </t>
  </si>
  <si>
    <t xml:space="preserve">Kwr barber fc </t>
  </si>
  <si>
    <t>Pogba</t>
  </si>
  <si>
    <t xml:space="preserve">Jogador de muita entrega </t>
  </si>
  <si>
    <t>Anderson_souza70</t>
  </si>
  <si>
    <t>Andersonsouza</t>
  </si>
  <si>
    <t>https://drive.google.com/open?id=1ycxRCOttGEEYudlyRP85PYLu3e9AIPxL</t>
  </si>
  <si>
    <t xml:space="preserve">David Monteiro da Luz </t>
  </si>
  <si>
    <t xml:space="preserve">David </t>
  </si>
  <si>
    <t xml:space="preserve">094.779.709-21 </t>
  </si>
  <si>
    <t>Monteirodavid986@gmail.com</t>
  </si>
  <si>
    <t xml:space="preserve">Bom com os pes </t>
  </si>
  <si>
    <t xml:space="preserve">Master clube </t>
  </si>
  <si>
    <t xml:space="preserve">Athletico paranaense </t>
  </si>
  <si>
    <t>David</t>
  </si>
  <si>
    <t xml:space="preserve">Motivação </t>
  </si>
  <si>
    <t>Daaavid_1_</t>
  </si>
  <si>
    <t>Kwr Barber</t>
  </si>
  <si>
    <t>https://drive.google.com/open?id=1BxIHBhOLLgVlv5mKHfSQBvqb78WxPrl4</t>
  </si>
  <si>
    <t xml:space="preserve">Leonardo Grossklags Locatelli </t>
  </si>
  <si>
    <t xml:space="preserve">Leco </t>
  </si>
  <si>
    <t>05195940967</t>
  </si>
  <si>
    <t>leonardoglocatelli@gmail.com</t>
  </si>
  <si>
    <t>Curitiba/Parana</t>
  </si>
  <si>
    <t xml:space="preserve">Meia armador, criador de jogadas </t>
  </si>
  <si>
    <t xml:space="preserve">Parisnagua </t>
  </si>
  <si>
    <t xml:space="preserve">Zidane </t>
  </si>
  <si>
    <t>@locatellileco</t>
  </si>
  <si>
    <t>leco.elmaestro</t>
  </si>
  <si>
    <t>https://drive.google.com/open?id=1wbJAmx75GTSxSx9ZdC7yrT1eBM5fcSOo</t>
  </si>
  <si>
    <t>Pedro Boff Aramayo Teixeira da Silva</t>
  </si>
  <si>
    <t>Dogor</t>
  </si>
  <si>
    <t>08861024998</t>
  </si>
  <si>
    <t>(41)99239-9389</t>
  </si>
  <si>
    <t>pedrobofft@gmail.com</t>
  </si>
  <si>
    <t>Jogo na defesa, estilo de jogo que tira tudo e não deixa passar nada! Lidero o time e busco dar o meu melhor sempre.</t>
  </si>
  <si>
    <t>Jogo no Parisnagua</t>
  </si>
  <si>
    <t>Sergio ramos</t>
  </si>
  <si>
    <t>Dogor lidera como um chefe, defende como um tanque… e fala como se fosse stand-up.</t>
  </si>
  <si>
    <t>_pedroboff_</t>
  </si>
  <si>
    <t>Pedro Boff</t>
  </si>
  <si>
    <t xml:space="preserve">Sem ideia sinceramente </t>
  </si>
  <si>
    <t>Parisnagua</t>
  </si>
  <si>
    <t>https://drive.google.com/open?id=1mzhrLErSjMZQUnl5oXQmxgjPzj9dmaf8</t>
  </si>
  <si>
    <t>Gabriel Chaparro Tisatto</t>
  </si>
  <si>
    <t>Tisatto</t>
  </si>
  <si>
    <t xml:space="preserve">Tisatto </t>
  </si>
  <si>
    <t>035.048.430-98</t>
  </si>
  <si>
    <t>(41) 991179989</t>
  </si>
  <si>
    <t>chaparrotisatto@gmail.com</t>
  </si>
  <si>
    <t>Ala canhoto, driblador, bom passe, inteligente</t>
  </si>
  <si>
    <t xml:space="preserve">Veranópolis, Juventus, Parisnagua </t>
  </si>
  <si>
    <t>Neymar-Messi</t>
  </si>
  <si>
    <t xml:space="preserve">Internacional </t>
  </si>
  <si>
    <t xml:space="preserve">No campo somos todos iguais quando o jogo começa </t>
  </si>
  <si>
    <t>gabriel.tisatto</t>
  </si>
  <si>
    <t>gabrieltisatto711</t>
  </si>
  <si>
    <t>Tisatto.99</t>
  </si>
  <si>
    <t>https://drive.google.com/open?id=16q4NT_c0oTLIkkmh3RklJ0aDBfR8qAnq</t>
  </si>
  <si>
    <t>Adriano Gomes da Rosa Tizatto</t>
  </si>
  <si>
    <t xml:space="preserve">Gaúcho </t>
  </si>
  <si>
    <t>08635744918</t>
  </si>
  <si>
    <t>adrianotizatto27@hotmail.com</t>
  </si>
  <si>
    <t>Campina Grande do Sul/PR</t>
  </si>
  <si>
    <t>Parede e gols.</t>
  </si>
  <si>
    <t>Grêmio FBPA</t>
  </si>
  <si>
    <t>El Pistolero</t>
  </si>
  <si>
    <t>Joga no pivô que ele segura!</t>
  </si>
  <si>
    <t>@Adriano_Tizatto</t>
  </si>
  <si>
    <t>Gaucho_pistolero</t>
  </si>
  <si>
    <t>https://drive.google.com/open?id=1bzD8bBFA07c_U2y7krlIOPQcBzAANm7c</t>
  </si>
  <si>
    <t>Leonardo Mariano Neves</t>
  </si>
  <si>
    <t>Leo</t>
  </si>
  <si>
    <t>061.836.659-83</t>
  </si>
  <si>
    <t>41 99111-9020</t>
  </si>
  <si>
    <t>leonardomarianon@gmail.com</t>
  </si>
  <si>
    <t xml:space="preserve">Meia motorzinho </t>
  </si>
  <si>
    <t xml:space="preserve">Trieste e atualmente Parisnagua </t>
  </si>
  <si>
    <t>CR7</t>
  </si>
  <si>
    <t xml:space="preserve">Leozinho </t>
  </si>
  <si>
    <t xml:space="preserve">Sou o cérebro que acelera o jogo, onde falta espaço eu crio, onde falta coragem eu decido </t>
  </si>
  <si>
    <t>Leo_mneves</t>
  </si>
  <si>
    <t>L.Neves</t>
  </si>
  <si>
    <t xml:space="preserve">Tabela da liga </t>
  </si>
  <si>
    <t>https://drive.google.com/open?id=14OUkvMeWPxu5fdDNF9wjkEXwsLzXCbRe</t>
  </si>
  <si>
    <t>Pietro Henrique de Sousa Miranda Portes</t>
  </si>
  <si>
    <t>pietro (pipa)</t>
  </si>
  <si>
    <t xml:space="preserve">pietro </t>
  </si>
  <si>
    <t>09645571936</t>
  </si>
  <si>
    <t>pietromirandaaa@gmail.com</t>
  </si>
  <si>
    <t>curitiba/parana</t>
  </si>
  <si>
    <t xml:space="preserve">ala Defensivo </t>
  </si>
  <si>
    <t xml:space="preserve">parisnagua, </t>
  </si>
  <si>
    <t>pietro</t>
  </si>
  <si>
    <t xml:space="preserve">mordedor </t>
  </si>
  <si>
    <t>pietro.portes</t>
  </si>
  <si>
    <t>nao tenho</t>
  </si>
  <si>
    <t>pietropipa2</t>
  </si>
  <si>
    <t>parisnagua</t>
  </si>
  <si>
    <t>https://drive.google.com/open?id=1AEGP2EfXm0s77cTSngPyGDljIYoItaOo</t>
  </si>
  <si>
    <t>Eduardo Suss</t>
  </si>
  <si>
    <t>Suss</t>
  </si>
  <si>
    <t>edususs@yahoo.com.br</t>
  </si>
  <si>
    <t xml:space="preserve">Vigor físico, marcação, desarme e armação </t>
  </si>
  <si>
    <t>Londrina E.C (base sub-17) Pangarés (FUT7 - atualmente) Cannibais (Futebol - atualmente)</t>
  </si>
  <si>
    <t xml:space="preserve">Cabeça </t>
  </si>
  <si>
    <t>Desarmo como quem espanta pombo na praça: rápido, agressivo e meio sem motivo. Armo jogadas como mágico de festa infantil: parece difícil, mas no fundo é só ilusão barata. E no fim das contas, vou coordenando a galera… percebi que sou melhor no grito do que no drible.</t>
  </si>
  <si>
    <t>edu.suss</t>
  </si>
  <si>
    <t>edususs</t>
  </si>
  <si>
    <t>Parisnaguá</t>
  </si>
  <si>
    <t>https://drive.google.com/open?id=1rTnCj7mLhUttWQYiW8no4xB9wWJH9TA7</t>
  </si>
  <si>
    <t>Matheus Dalazuana Adur</t>
  </si>
  <si>
    <t xml:space="preserve">Adur </t>
  </si>
  <si>
    <t>Adur</t>
  </si>
  <si>
    <t>08849437986</t>
  </si>
  <si>
    <t>matheus.adur@gmail.com</t>
  </si>
  <si>
    <t>Atacante, não volta pra marcar, mas decide lá na frente</t>
  </si>
  <si>
    <t>Atlética C7</t>
  </si>
  <si>
    <t>El Caneleiro</t>
  </si>
  <si>
    <t>Ninguém seguuuuuura o Adurzinho</t>
  </si>
  <si>
    <t>m.adur</t>
  </si>
  <si>
    <t>https://drive.google.com/open?id=12eVL0edXQdf-S6Km7-1sHWP6DPhDu8Yj</t>
  </si>
  <si>
    <t xml:space="preserve">Caio Augusto de Moraes Ferreira </t>
  </si>
  <si>
    <t>Caio Cabeça</t>
  </si>
  <si>
    <t>Cabeça</t>
  </si>
  <si>
    <t>087.394.509-37</t>
  </si>
  <si>
    <t>caioamf03@hotmail.com</t>
  </si>
  <si>
    <t xml:space="preserve">Estratégico de forma organizado, alta intensidade e inteligente </t>
  </si>
  <si>
    <t xml:space="preserve">Triste, Paraná, Prudentópolis, Grecal e Iguaçu </t>
  </si>
  <si>
    <t xml:space="preserve">Casemiro e Thiago Silva </t>
  </si>
  <si>
    <t>Não tem um específico (mas apelido cabeça ou Caio mesmo)</t>
  </si>
  <si>
    <t xml:space="preserve">Intensidade do início ao fim de forma inteligente, jogadas que levam ao gol e desarmes que faz a diferença, camisa 4 completo. </t>
  </si>
  <si>
    <t>@caio_amf</t>
  </si>
  <si>
    <t>Cabeça04</t>
  </si>
  <si>
    <t>Acredito pensando em nós jogadores e mídias externas, quanto mais fácil for de mexer e interativo com informações mais vocês vão conseguir prender atenção e usar o App a favor de vocês</t>
  </si>
  <si>
    <t>https://drive.google.com/open?id=1v2yOoTl_Gh1bgJKWvxC1UUYbr5VsJjuq</t>
  </si>
  <si>
    <t>Luiz Fernando Garcia Mezzadri</t>
  </si>
  <si>
    <t>Nando</t>
  </si>
  <si>
    <t>nandomezzadri@gmail.com</t>
  </si>
  <si>
    <t xml:space="preserve">Drible curto e passe </t>
  </si>
  <si>
    <t xml:space="preserve">O Destemido </t>
  </si>
  <si>
    <t>nando_mezzadri</t>
  </si>
  <si>
    <t>nandomezzadri</t>
  </si>
  <si>
    <t>https://drive.google.com/open?id=1C7sK9jpvik84xwem6YAxddcV65jYEFd_</t>
  </si>
  <si>
    <t>Lucas Boff</t>
  </si>
  <si>
    <t>08861023916</t>
  </si>
  <si>
    <t>lucasboffat@gmail.com</t>
  </si>
  <si>
    <t>Curitiba - Paraná</t>
  </si>
  <si>
    <t>Jogo intenso e rápido</t>
  </si>
  <si>
    <t>apenas Parisnaguá e atlética Cannibais</t>
  </si>
  <si>
    <t>Melado</t>
  </si>
  <si>
    <t>Quando falta técnica compensa na corrida</t>
  </si>
  <si>
    <t>@_lucasboff</t>
  </si>
  <si>
    <t>lucasoboff</t>
  </si>
  <si>
    <t>Lucasboff</t>
  </si>
  <si>
    <t xml:space="preserve">Que o time adversário avalie as valências dos jogadores, mas com os organizadores supervisionando para não virar várzea
</t>
  </si>
  <si>
    <t>https://drive.google.com/open?id=1UWlFuFS8umD_LehQeyy46kYKBtcmhyFv</t>
  </si>
  <si>
    <t>Matheus Boscardin Mehes</t>
  </si>
  <si>
    <t>Mehes</t>
  </si>
  <si>
    <t>061.852.869-55</t>
  </si>
  <si>
    <t>mehes34@gmail.com</t>
  </si>
  <si>
    <t>Um estilo mais cadenciado, toque de bolas e distribuição de jogo eficaz</t>
  </si>
  <si>
    <t>Parisnaguá, Sangue no Zoio</t>
  </si>
  <si>
    <t>Hazard, Szoboszlai</t>
  </si>
  <si>
    <t>Coritiba e Chelsea</t>
  </si>
  <si>
    <t>Águia</t>
  </si>
  <si>
    <t>Mais cérebro do que velocidade. Mais passe do que firula.</t>
  </si>
  <si>
    <t>@mehesss</t>
  </si>
  <si>
    <t>mehess</t>
  </si>
  <si>
    <t>mehes11</t>
  </si>
  <si>
    <t>https://drive.google.com/open?id=1HNNXvPewoEAy5y00kvNZl2jT5rly4iPW</t>
  </si>
  <si>
    <t xml:space="preserve">Victor Rahal Basseto </t>
  </si>
  <si>
    <t>Rahal</t>
  </si>
  <si>
    <t>068.035.979-62</t>
  </si>
  <si>
    <t>(44) 99995-0172</t>
  </si>
  <si>
    <t>victorrahal54@gmail.com</t>
  </si>
  <si>
    <t>Curitiba - Pr</t>
  </si>
  <si>
    <t xml:space="preserve">Jogo ofensivo e dinâmico </t>
  </si>
  <si>
    <t>Buffon</t>
  </si>
  <si>
    <t>Gol só se eu deixar</t>
  </si>
  <si>
    <t>victorrahal</t>
  </si>
  <si>
    <t>rahal12</t>
  </si>
  <si>
    <t>https://drive.google.com/open?id=1iTJx2qOMlw_UkQ-3RhABcaNO8dQbrZxF</t>
  </si>
  <si>
    <t xml:space="preserve">Vinícius Mezzari Cachoeira </t>
  </si>
  <si>
    <t>Kxu</t>
  </si>
  <si>
    <t>vinikxu@gmail.com</t>
  </si>
  <si>
    <t xml:space="preserve">Fechando bem o gol e focando no simples bem executado </t>
  </si>
  <si>
    <t xml:space="preserve">Somente Parisnaguá </t>
  </si>
  <si>
    <t xml:space="preserve">Athlético Paranaense </t>
  </si>
  <si>
    <t xml:space="preserve">Avante sem olhar pra trás </t>
  </si>
  <si>
    <t>vini_cachoeira</t>
  </si>
  <si>
    <t>vini_kxu</t>
  </si>
  <si>
    <t>Ranking de performance da rodada, Avaliação do meu jogo feita por inteligência artificial</t>
  </si>
  <si>
    <t>vinikxu</t>
  </si>
  <si>
    <t xml:space="preserve">Parisnaguá </t>
  </si>
  <si>
    <t>https://drive.google.com/open?id=1g7BNbdwEDiZMWCcxk2DSTjDlsSU9jZn2</t>
  </si>
  <si>
    <t xml:space="preserve">André Martins Gonçalves </t>
  </si>
  <si>
    <t>Zoio</t>
  </si>
  <si>
    <t>050.167.939-13</t>
  </si>
  <si>
    <t>andre.goncalves03@hotmail.com</t>
  </si>
  <si>
    <t xml:space="preserve">Curitiba, Paraná </t>
  </si>
  <si>
    <t>Uma ancora, a base do time</t>
  </si>
  <si>
    <t>Meu jogo começa onde o do atacante termina</t>
  </si>
  <si>
    <t>andree.mg_</t>
  </si>
  <si>
    <t>Andre.xerifao</t>
  </si>
  <si>
    <t>https://drive.google.com/open?id=1EQe6KAFMV7avyPzIFdir1r5k7TeM6hYO</t>
  </si>
  <si>
    <t>Hiper</t>
  </si>
  <si>
    <t>Reptílicos</t>
  </si>
  <si>
    <t>Futdequinta</t>
  </si>
  <si>
    <t>KWR</t>
  </si>
  <si>
    <t>Ambfoot</t>
  </si>
  <si>
    <t>Cap Milgrau</t>
  </si>
  <si>
    <t>Tanckfoot</t>
  </si>
  <si>
    <t>Guerreiros Fc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</si>
  <si>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</si>
  <si>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</si>
  <si>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</si>
  <si>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</si>
  <si>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</si>
  <si>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</si>
  <si>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</si>
  <si>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</si>
  <si>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</si>
  <si>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</si>
  <si>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</si>
  <si>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</si>
  <si>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</si>
  <si>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</si>
  <si>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</si>
  <si>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</si>
  <si>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</si>
  <si>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</si>
  <si>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</si>
  <si>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</si>
  <si>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</si>
  <si>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</si>
  <si>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</si>
  <si>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</si>
  <si>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</si>
  <si>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</si>
  <si>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</si>
  <si>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</si>
  <si>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</si>
  <si>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Coluna30</t>
  </si>
  <si>
    <t>Nome</t>
  </si>
  <si>
    <t>Apelido</t>
  </si>
  <si>
    <t>Data de Nascimento</t>
  </si>
  <si>
    <t>RG</t>
  </si>
  <si>
    <t>Telefone</t>
  </si>
  <si>
    <t>Gols</t>
  </si>
  <si>
    <t>Assistências</t>
  </si>
  <si>
    <t>Cartões Amarelos</t>
  </si>
  <si>
    <t>Cartoes Vermelhos</t>
  </si>
  <si>
    <t>(vazio)</t>
  </si>
  <si>
    <t>Contagem de Gols</t>
  </si>
  <si>
    <t>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</si>
</sst>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m/d/yyyy\ h:mm:ss"/>
  </numFmts>
  <fonts count="2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Roboto"/>
    </font>
    <font>
      <sz val="10"/>
      <color rgb="FF434343"/>
      <name val="Roboto"/>
    </font>
    <font>
      <u/>
      <sz val="10"/>
      <color rgb="FF434343"/>
      <name val="Roboto"/>
    </font>
    <font>
      <sz val="10"/>
      <color theme="1"/>
      <name val="Arial"/>
      <family val="2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sz val="10"/>
      <color rgb="FF000000"/>
      <name val="Arial"/>
      <family val="2"/>
      <scheme val="minor"/>
    </font>
    <font>
      <sz val="10"/>
      <color theme="1"/>
      <name val="Roboto"/>
    </font>
    <font>
      <sz val="10"/>
      <color rgb="FF000000"/>
      <name val="Roboto"/>
    </font>
    <font>
      <sz val="11"/>
      <color theme="1"/>
      <name val="Roboto"/>
    </font>
    <font>
      <sz val="14"/>
      <color theme="1"/>
      <name val="Roboto"/>
    </font>
    <font>
      <b/>
      <sz val="10"/>
      <color theme="1"/>
      <name val="Roboto"/>
    </font>
    <font>
      <sz val="20"/>
      <color theme="1"/>
      <name val="Roboto"/>
    </font>
    <font>
      <sz val="12"/>
      <color rgb="FF000000"/>
      <name val="Roboto"/>
    </font>
    <font>
      <sz val="20"/>
      <color rgb="FF000000"/>
      <name val="Roboto"/>
    </font>
  </fonts>
  <fills count="1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E599"/>
        <bgColor rgb="FFFFE599"/>
      </patternFill>
    </fill>
    <fill>
      <patternFill patternType="solid">
        <fgColor theme="8" tint="0.79998168889431442"/>
        <bgColor rgb="FFFF9900"/>
      </patternFill>
    </fill>
    <fill>
      <patternFill patternType="solid">
        <fgColor theme="2" tint="-4.9989318521683403E-2"/>
        <bgColor rgb="FFFF9900"/>
      </patternFill>
    </fill>
    <fill>
      <patternFill patternType="solid">
        <fgColor theme="8" tint="0.59999389629810485"/>
        <bgColor rgb="FFF8F9F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442F65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8F9FA"/>
      </left>
      <right style="thin">
        <color rgb="FF442F65"/>
      </right>
      <top style="thin">
        <color rgb="FFF8F9FA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442F65"/>
      </left>
      <right/>
      <top style="thin">
        <color rgb="FF442F65"/>
      </top>
      <bottom style="thin">
        <color rgb="FF442F65"/>
      </bottom>
      <diagonal/>
    </border>
    <border>
      <left style="thin">
        <color rgb="FF442F65"/>
      </left>
      <right/>
      <top style="thin">
        <color rgb="FFFFFFFF"/>
      </top>
      <bottom style="thin">
        <color rgb="FFFFFFFF"/>
      </bottom>
      <diagonal/>
    </border>
    <border>
      <left style="thin">
        <color rgb="FF442F65"/>
      </left>
      <right/>
      <top style="thin">
        <color rgb="FFF8F9FA"/>
      </top>
      <bottom style="thin">
        <color rgb="FFF8F9FA"/>
      </bottom>
      <diagonal/>
    </border>
    <border>
      <left style="thin">
        <color rgb="FF442F65"/>
      </left>
      <right/>
      <top style="thin">
        <color rgb="FFFFFFFF"/>
      </top>
      <bottom style="thin">
        <color rgb="FF442F65"/>
      </bottom>
      <diagonal/>
    </border>
    <border>
      <left style="thin">
        <color rgb="FF442F65"/>
      </left>
      <right/>
      <top style="thin">
        <color rgb="FFF8F9FA"/>
      </top>
      <bottom style="thin">
        <color rgb="FF442F65"/>
      </bottom>
      <diagonal/>
    </border>
    <border>
      <left/>
      <right style="thin">
        <color rgb="FF5B3F86"/>
      </right>
      <top style="thin">
        <color rgb="FF442F65"/>
      </top>
      <bottom style="thin">
        <color rgb="FF442F65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 style="thin">
        <color rgb="FFFFFFFF"/>
      </right>
      <top style="thin">
        <color rgb="FFFFFFFF"/>
      </top>
      <bottom style="thin">
        <color rgb="FF442F65"/>
      </bottom>
      <diagonal/>
    </border>
    <border>
      <left/>
      <right style="thin">
        <color rgb="FFF8F9FA"/>
      </right>
      <top style="thin">
        <color rgb="FFF8F9FA"/>
      </top>
      <bottom style="thin">
        <color rgb="FF442F6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8" fillId="0" borderId="0" applyFont="0" applyFill="0" applyBorder="0" applyAlignment="0" applyProtection="0"/>
  </cellStyleXfs>
  <cellXfs count="137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14" fontId="2" fillId="3" borderId="2" xfId="0" applyNumberFormat="1" applyFont="1" applyFill="1" applyBorder="1"/>
    <xf numFmtId="164" fontId="3" fillId="4" borderId="3" xfId="0" applyNumberFormat="1" applyFont="1" applyFill="1" applyBorder="1" applyAlignment="1">
      <alignment horizontal="right"/>
    </xf>
    <xf numFmtId="0" fontId="3" fillId="4" borderId="4" xfId="0" applyFont="1" applyFill="1" applyBorder="1"/>
    <xf numFmtId="14" fontId="3" fillId="4" borderId="4" xfId="0" applyNumberFormat="1" applyFont="1" applyFill="1" applyBorder="1"/>
    <xf numFmtId="14" fontId="3" fillId="4" borderId="4" xfId="0" applyNumberFormat="1" applyFont="1" applyFill="1" applyBorder="1" applyAlignment="1">
      <alignment horizontal="right"/>
    </xf>
    <xf numFmtId="0" fontId="3" fillId="4" borderId="4" xfId="0" quotePrefix="1" applyFont="1" applyFill="1" applyBorder="1"/>
    <xf numFmtId="0" fontId="3" fillId="4" borderId="4" xfId="0" applyFont="1" applyFill="1" applyBorder="1" applyAlignment="1">
      <alignment horizontal="right"/>
    </xf>
    <xf numFmtId="0" fontId="4" fillId="4" borderId="4" xfId="0" applyFont="1" applyFill="1" applyBorder="1"/>
    <xf numFmtId="0" fontId="5" fillId="4" borderId="4" xfId="0" applyFont="1" applyFill="1" applyBorder="1"/>
    <xf numFmtId="164" fontId="3" fillId="5" borderId="5" xfId="0" applyNumberFormat="1" applyFont="1" applyFill="1" applyBorder="1" applyAlignment="1">
      <alignment horizontal="right"/>
    </xf>
    <xf numFmtId="0" fontId="3" fillId="5" borderId="6" xfId="0" applyFont="1" applyFill="1" applyBorder="1"/>
    <xf numFmtId="14" fontId="3" fillId="5" borderId="6" xfId="0" applyNumberFormat="1" applyFont="1" applyFill="1" applyBorder="1"/>
    <xf numFmtId="14" fontId="3" fillId="5" borderId="6" xfId="0" applyNumberFormat="1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6" fillId="5" borderId="6" xfId="0" applyFont="1" applyFill="1" applyBorder="1"/>
    <xf numFmtId="0" fontId="5" fillId="5" borderId="6" xfId="0" applyFont="1" applyFill="1" applyBorder="1"/>
    <xf numFmtId="0" fontId="1" fillId="0" borderId="0" xfId="0" applyFont="1"/>
    <xf numFmtId="0" fontId="1" fillId="6" borderId="0" xfId="0" applyFont="1" applyFill="1"/>
    <xf numFmtId="0" fontId="3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4" borderId="0" xfId="0" applyFont="1" applyFill="1"/>
    <xf numFmtId="0" fontId="3" fillId="5" borderId="6" xfId="0" applyFont="1" applyFill="1" applyBorder="1" applyAlignment="1">
      <alignment horizontal="center"/>
    </xf>
    <xf numFmtId="0" fontId="3" fillId="5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4" xfId="0" quotePrefix="1" applyFont="1" applyFill="1" applyBorder="1" applyAlignment="1">
      <alignment horizontal="center"/>
    </xf>
    <xf numFmtId="0" fontId="3" fillId="5" borderId="0" xfId="0" applyFont="1" applyFill="1"/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/>
    <xf numFmtId="0" fontId="3" fillId="4" borderId="7" xfId="0" applyFont="1" applyFill="1" applyBorder="1"/>
    <xf numFmtId="0" fontId="3" fillId="4" borderId="7" xfId="0" applyFont="1" applyFill="1" applyBorder="1" applyAlignment="1">
      <alignment horizontal="right"/>
    </xf>
    <xf numFmtId="0" fontId="8" fillId="4" borderId="0" xfId="0" applyFont="1" applyFill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4" fontId="1" fillId="0" borderId="12" xfId="0" applyNumberFormat="1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3" fillId="5" borderId="10" xfId="0" applyFont="1" applyFill="1" applyBorder="1"/>
    <xf numFmtId="0" fontId="3" fillId="4" borderId="9" xfId="0" applyFont="1" applyFill="1" applyBorder="1"/>
    <xf numFmtId="0" fontId="3" fillId="5" borderId="6" xfId="0" quotePrefix="1" applyFont="1" applyFill="1" applyBorder="1"/>
    <xf numFmtId="164" fontId="1" fillId="0" borderId="14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" fillId="0" borderId="12" xfId="0" quotePrefix="1" applyFont="1" applyBorder="1" applyAlignment="1">
      <alignment vertical="center"/>
    </xf>
    <xf numFmtId="0" fontId="17" fillId="4" borderId="9" xfId="0" applyFont="1" applyFill="1" applyBorder="1"/>
    <xf numFmtId="0" fontId="5" fillId="0" borderId="0" xfId="0" applyFont="1"/>
    <xf numFmtId="164" fontId="1" fillId="0" borderId="16" xfId="0" applyNumberFormat="1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14" fontId="1" fillId="0" borderId="17" xfId="0" applyNumberFormat="1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14" fontId="1" fillId="0" borderId="19" xfId="0" applyNumberFormat="1" applyFont="1" applyBorder="1" applyAlignment="1">
      <alignment vertical="center"/>
    </xf>
    <xf numFmtId="0" fontId="1" fillId="0" borderId="17" xfId="0" quotePrefix="1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9" fillId="2" borderId="0" xfId="0" applyFont="1" applyFill="1"/>
    <xf numFmtId="0" fontId="20" fillId="0" borderId="0" xfId="0" applyFont="1"/>
    <xf numFmtId="0" fontId="19" fillId="7" borderId="23" xfId="0" applyFont="1" applyFill="1" applyBorder="1"/>
    <xf numFmtId="0" fontId="21" fillId="7" borderId="21" xfId="0" applyFont="1" applyFill="1" applyBorder="1" applyAlignment="1">
      <alignment horizontal="center"/>
    </xf>
    <xf numFmtId="0" fontId="22" fillId="7" borderId="22" xfId="0" applyFont="1" applyFill="1" applyBorder="1"/>
    <xf numFmtId="0" fontId="23" fillId="8" borderId="22" xfId="0" applyFont="1" applyFill="1" applyBorder="1"/>
    <xf numFmtId="0" fontId="23" fillId="8" borderId="23" xfId="0" applyFont="1" applyFill="1" applyBorder="1"/>
    <xf numFmtId="1" fontId="19" fillId="2" borderId="0" xfId="1" applyNumberFormat="1" applyFont="1" applyFill="1"/>
    <xf numFmtId="0" fontId="18" fillId="12" borderId="24" xfId="0" applyFont="1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1" fillId="9" borderId="24" xfId="0" applyFont="1" applyFill="1" applyBorder="1" applyAlignment="1">
      <alignment horizontal="center" vertical="center"/>
    </xf>
    <xf numFmtId="14" fontId="1" fillId="9" borderId="24" xfId="0" applyNumberFormat="1" applyFont="1" applyFill="1" applyBorder="1" applyAlignment="1">
      <alignment horizontal="center" vertical="center"/>
    </xf>
    <xf numFmtId="0" fontId="1" fillId="9" borderId="24" xfId="0" quotePrefix="1" applyFont="1" applyFill="1" applyBorder="1" applyAlignment="1">
      <alignment horizontal="center" vertical="center"/>
    </xf>
    <xf numFmtId="0" fontId="0" fillId="10" borderId="24" xfId="0" applyFill="1" applyBorder="1"/>
    <xf numFmtId="0" fontId="1" fillId="11" borderId="24" xfId="0" applyFont="1" applyFill="1" applyBorder="1" applyAlignment="1">
      <alignment horizontal="center" vertical="center"/>
    </xf>
    <xf numFmtId="14" fontId="1" fillId="11" borderId="24" xfId="0" applyNumberFormat="1" applyFont="1" applyFill="1" applyBorder="1" applyAlignment="1">
      <alignment horizontal="center" vertical="center"/>
    </xf>
    <xf numFmtId="0" fontId="1" fillId="11" borderId="24" xfId="0" quotePrefix="1" applyFont="1" applyFill="1" applyBorder="1" applyAlignment="1">
      <alignment horizontal="center" vertical="center"/>
    </xf>
    <xf numFmtId="0" fontId="0" fillId="14" borderId="24" xfId="0" applyFill="1" applyBorder="1" applyAlignment="1">
      <alignment horizontal="center"/>
    </xf>
    <xf numFmtId="0" fontId="0" fillId="9" borderId="24" xfId="0" applyFill="1" applyBorder="1"/>
    <xf numFmtId="0" fontId="0" fillId="9" borderId="24" xfId="0" applyFill="1" applyBorder="1" applyAlignment="1">
      <alignment horizontal="center" vertical="center"/>
    </xf>
    <xf numFmtId="0" fontId="1" fillId="9" borderId="24" xfId="0" applyFont="1" applyFill="1" applyBorder="1" applyAlignment="1">
      <alignment vertical="center"/>
    </xf>
    <xf numFmtId="0" fontId="18" fillId="14" borderId="24" xfId="0" applyFont="1" applyFill="1" applyBorder="1" applyAlignment="1">
      <alignment horizontal="center"/>
    </xf>
    <xf numFmtId="0" fontId="1" fillId="0" borderId="32" xfId="0" applyFont="1" applyBorder="1" applyAlignment="1">
      <alignment horizontal="left" vertical="center"/>
    </xf>
    <xf numFmtId="164" fontId="1" fillId="0" borderId="33" xfId="0" applyNumberFormat="1" applyFont="1" applyBorder="1" applyAlignment="1">
      <alignment vertical="center"/>
    </xf>
    <xf numFmtId="164" fontId="1" fillId="0" borderId="34" xfId="0" applyNumberFormat="1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164" fontId="1" fillId="0" borderId="36" xfId="0" applyNumberFormat="1" applyFont="1" applyBorder="1" applyAlignment="1">
      <alignment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14" borderId="24" xfId="0" applyFont="1" applyFill="1" applyBorder="1" applyAlignment="1">
      <alignment horizontal="center"/>
    </xf>
    <xf numFmtId="0" fontId="9" fillId="9" borderId="24" xfId="0" applyFont="1" applyFill="1" applyBorder="1" applyAlignment="1">
      <alignment vertical="center"/>
    </xf>
    <xf numFmtId="0" fontId="10" fillId="9" borderId="24" xfId="0" applyFont="1" applyFill="1" applyBorder="1" applyAlignment="1">
      <alignment vertical="center"/>
    </xf>
    <xf numFmtId="0" fontId="14" fillId="9" borderId="24" xfId="0" applyFont="1" applyFill="1" applyBorder="1" applyAlignment="1">
      <alignment vertical="center"/>
    </xf>
    <xf numFmtId="14" fontId="1" fillId="9" borderId="24" xfId="1" applyNumberFormat="1" applyFont="1" applyFill="1" applyBorder="1" applyAlignment="1">
      <alignment horizontal="center" vertical="center"/>
    </xf>
    <xf numFmtId="0" fontId="1" fillId="9" borderId="42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0" fillId="10" borderId="26" xfId="0" applyFill="1" applyBorder="1"/>
    <xf numFmtId="0" fontId="0" fillId="9" borderId="26" xfId="0" applyFill="1" applyBorder="1"/>
    <xf numFmtId="0" fontId="0" fillId="14" borderId="29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1" fillId="9" borderId="28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25" fillId="0" borderId="0" xfId="0" pivotButton="1" applyFont="1"/>
    <xf numFmtId="0" fontId="25" fillId="0" borderId="0" xfId="0" applyFont="1"/>
    <xf numFmtId="14" fontId="25" fillId="0" borderId="0" xfId="0" applyNumberFormat="1" applyFont="1"/>
    <xf numFmtId="0" fontId="20" fillId="15" borderId="0" xfId="0" applyFont="1" applyFill="1"/>
    <xf numFmtId="0" fontId="20" fillId="13" borderId="0" xfId="0" applyFont="1" applyFill="1"/>
    <xf numFmtId="0" fontId="26" fillId="0" borderId="0" xfId="0" pivotButton="1" applyFont="1"/>
    <xf numFmtId="0" fontId="24" fillId="16" borderId="0" xfId="0" applyFont="1" applyFill="1"/>
  </cellXfs>
  <cellStyles count="2">
    <cellStyle name="Moeda" xfId="1" builtinId="4"/>
    <cellStyle name="Normal" xfId="0" builtinId="0"/>
  </cellStyles>
  <dxfs count="472"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8F9FA"/>
          <bgColor theme="8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fill>
        <patternFill patternType="solid">
          <fgColor indexed="64"/>
          <bgColor theme="8" tint="0.399945066682943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20"/>
      </font>
    </dxf>
    <dxf>
      <font>
        <color theme="1"/>
      </font>
    </dxf>
    <dxf>
      <fill>
        <patternFill patternType="solid">
          <bgColor theme="0"/>
        </patternFill>
      </fill>
    </dxf>
    <dxf>
      <font>
        <sz val="20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color theme="1"/>
      </font>
    </dxf>
    <dxf>
      <fill>
        <patternFill>
          <bgColor theme="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3">
    <tableStyle name="Hornets-style" pivot="0" count="2" xr9:uid="{00000000-0011-0000-FFFF-FFFF00000000}">
      <tableStyleElement type="firstRowStripe" dxfId="471"/>
      <tableStyleElement type="secondRowStripe" dxfId="470"/>
    </tableStyle>
    <tableStyle name="Times-style" pivot="0" count="2" xr9:uid="{00000000-0011-0000-FFFF-FFFF01000000}">
      <tableStyleElement type="firstRowStripe" dxfId="469"/>
      <tableStyleElement type="secondRowStripe" dxfId="468"/>
    </tableStyle>
    <tableStyle name="Times-style 2" pivot="0" count="2" xr9:uid="{00000000-0011-0000-FFFF-FFFF02000000}">
      <tableStyleElement type="firstRowStripe" dxfId="467"/>
      <tableStyleElement type="secondRowStripe" dxfId="466"/>
    </tableStyle>
    <tableStyle name="Asa-style" pivot="0" count="3" xr9:uid="{00000000-0011-0000-FFFF-FFFF03000000}">
      <tableStyleElement type="headerRow" dxfId="465"/>
      <tableStyleElement type="firstRowStripe" dxfId="464"/>
      <tableStyleElement type="secondRowStripe" dxfId="463"/>
    </tableStyle>
    <tableStyle name="Aster-style" pivot="0" count="2" xr9:uid="{00000000-0011-0000-FFFF-FFFF04000000}">
      <tableStyleElement type="firstRowStripe" dxfId="462"/>
      <tableStyleElement type="secondRowStripe" dxfId="461"/>
    </tableStyle>
    <tableStyle name="Aster-style 2" pivot="0" count="3" xr9:uid="{00000000-0011-0000-FFFF-FFFF05000000}">
      <tableStyleElement type="headerRow" dxfId="460"/>
      <tableStyleElement type="firstRowStripe" dxfId="459"/>
      <tableStyleElement type="secondRowStripe" dxfId="458"/>
    </tableStyle>
    <tableStyle name="Vila Marta-style" pivot="0" count="3" xr9:uid="{00000000-0011-0000-FFFF-FFFF06000000}">
      <tableStyleElement type="headerRow" dxfId="457"/>
      <tableStyleElement type="firstRowStripe" dxfId="456"/>
      <tableStyleElement type="secondRowStripe" dxfId="455"/>
    </tableStyle>
    <tableStyle name="Magnatas-style" pivot="0" count="3" xr9:uid="{00000000-0011-0000-FFFF-FFFF07000000}">
      <tableStyleElement type="headerRow" dxfId="454"/>
      <tableStyleElement type="firstRowStripe" dxfId="453"/>
      <tableStyleElement type="secondRowStripe" dxfId="452"/>
    </tableStyle>
    <tableStyle name="Demolidores-style" pivot="0" count="3" xr9:uid="{00000000-0011-0000-FFFF-FFFF08000000}">
      <tableStyleElement type="headerRow" dxfId="451"/>
      <tableStyleElement type="firstRowStripe" dxfId="450"/>
      <tableStyleElement type="secondRowStripe" dxfId="449"/>
    </tableStyle>
    <tableStyle name="Demolidores-style 2" pivot="0" count="3" xr9:uid="{00000000-0011-0000-FFFF-FFFF09000000}">
      <tableStyleElement type="headerRow" dxfId="448"/>
      <tableStyleElement type="firstRowStripe" dxfId="447"/>
      <tableStyleElement type="secondRowStripe" dxfId="446"/>
    </tableStyle>
    <tableStyle name="G29-style" pivot="0" count="3" xr9:uid="{00000000-0011-0000-FFFF-FFFF0A000000}">
      <tableStyleElement type="headerRow" dxfId="445"/>
      <tableStyleElement type="firstRowStripe" dxfId="444"/>
      <tableStyleElement type="secondRowStripe" dxfId="443"/>
    </tableStyle>
    <tableStyle name="G29-style 2" pivot="0" count="3" xr9:uid="{00000000-0011-0000-FFFF-FFFF0B000000}">
      <tableStyleElement type="headerRow" dxfId="442"/>
      <tableStyleElement type="firstRowStripe" dxfId="441"/>
      <tableStyleElement type="secondRowStripe" dxfId="440"/>
    </tableStyle>
    <tableStyle name="Hiper-style" pivot="0" count="3" xr9:uid="{00000000-0011-0000-FFFF-FFFF0C000000}">
      <tableStyleElement type="headerRow" dxfId="439"/>
      <tableStyleElement type="firstRowStripe" dxfId="438"/>
      <tableStyleElement type="secondRowStripe" dxfId="437"/>
    </tableStyle>
    <tableStyle name="Máfia-style" pivot="0" count="3" xr9:uid="{00000000-0011-0000-FFFF-FFFF0D000000}">
      <tableStyleElement type="headerRow" dxfId="436"/>
      <tableStyleElement type="firstRowStripe" dxfId="435"/>
      <tableStyleElement type="secondRowStripe" dxfId="434"/>
    </tableStyle>
    <tableStyle name="Máfia-style 2" pivot="0" count="3" xr9:uid="{00000000-0011-0000-FFFF-FFFF0E000000}">
      <tableStyleElement type="headerRow" dxfId="433"/>
      <tableStyleElement type="firstRowStripe" dxfId="432"/>
      <tableStyleElement type="secondRowStripe" dxfId="431"/>
    </tableStyle>
    <tableStyle name="Arena MHP-style" pivot="0" count="3" xr9:uid="{00000000-0011-0000-FFFF-FFFF0F000000}">
      <tableStyleElement type="headerRow" dxfId="430"/>
      <tableStyleElement type="firstRowStripe" dxfId="429"/>
      <tableStyleElement type="secondRowStripe" dxfId="428"/>
    </tableStyle>
    <tableStyle name="FutPRO-style" pivot="0" count="3" xr9:uid="{00000000-0011-0000-FFFF-FFFF10000000}">
      <tableStyleElement type="headerRow" dxfId="427"/>
      <tableStyleElement type="firstRowStripe" dxfId="426"/>
      <tableStyleElement type="secondRowStripe" dxfId="425"/>
    </tableStyle>
    <tableStyle name="Repetílicos-style" pivot="0" count="3" xr9:uid="{00000000-0011-0000-FFFF-FFFF11000000}">
      <tableStyleElement type="headerRow" dxfId="424"/>
      <tableStyleElement type="firstRowStripe" dxfId="423"/>
      <tableStyleElement type="secondRowStripe" dxfId="422"/>
    </tableStyle>
    <tableStyle name="Fut DQuinta-style" pivot="0" count="3" xr9:uid="{00000000-0011-0000-FFFF-FFFF12000000}">
      <tableStyleElement type="headerRow" dxfId="421"/>
      <tableStyleElement type="firstRowStripe" dxfId="420"/>
      <tableStyleElement type="secondRowStripe" dxfId="419"/>
    </tableStyle>
    <tableStyle name="Fut DQuinta-style 2" pivot="0" count="2" xr9:uid="{00000000-0011-0000-FFFF-FFFF13000000}">
      <tableStyleElement type="firstRowStripe" dxfId="418"/>
      <tableStyleElement type="secondRowStripe" dxfId="417"/>
    </tableStyle>
    <tableStyle name="Veracruz-style" pivot="0" count="3" xr9:uid="{00000000-0011-0000-FFFF-FFFF14000000}">
      <tableStyleElement type="headerRow" dxfId="416"/>
      <tableStyleElement type="firstRowStripe" dxfId="415"/>
      <tableStyleElement type="secondRowStripe" dxfId="414"/>
    </tableStyle>
    <tableStyle name="KWR Barber-style" pivot="0" count="3" xr9:uid="{00000000-0011-0000-FFFF-FFFF15000000}">
      <tableStyleElement type="headerRow" dxfId="413"/>
      <tableStyleElement type="firstRowStripe" dxfId="412"/>
      <tableStyleElement type="secondRowStripe" dxfId="411"/>
    </tableStyle>
    <tableStyle name="Parisnagua-style" pivot="0" count="3" xr9:uid="{00000000-0011-0000-FFFF-FFFF16000000}">
      <tableStyleElement type="headerRow" dxfId="410"/>
      <tableStyleElement type="firstRowStripe" dxfId="409"/>
      <tableStyleElement type="secondRowStripe" dxfId="408"/>
    </tableStyle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1</xdr:row>
      <xdr:rowOff>38100</xdr:rowOff>
    </xdr:from>
    <xdr:to>
      <xdr:col>10</xdr:col>
      <xdr:colOff>66674</xdr:colOff>
      <xdr:row>6</xdr:row>
      <xdr:rowOff>161925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EE43AE9D-67E8-497C-A611-7F0602F0ABC0}"/>
            </a:ext>
          </a:extLst>
        </xdr:cNvPr>
        <xdr:cNvSpPr/>
      </xdr:nvSpPr>
      <xdr:spPr>
        <a:xfrm>
          <a:off x="5133974" y="238125"/>
          <a:ext cx="3971925" cy="11239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2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Roboto" panose="02000000000000000000" pitchFamily="2" charset="0"/>
              <a:ea typeface="Roboto" panose="02000000000000000000" pitchFamily="2" charset="0"/>
            </a:rPr>
            <a:t>Total</a:t>
          </a:r>
        </a:p>
      </xdr:txBody>
    </xdr:sp>
    <xdr:clientData/>
  </xdr:twoCellAnchor>
  <xdr:twoCellAnchor>
    <xdr:from>
      <xdr:col>6</xdr:col>
      <xdr:colOff>647701</xdr:colOff>
      <xdr:row>3</xdr:row>
      <xdr:rowOff>104775</xdr:rowOff>
    </xdr:from>
    <xdr:to>
      <xdr:col>8</xdr:col>
      <xdr:colOff>514350</xdr:colOff>
      <xdr:row>5</xdr:row>
      <xdr:rowOff>76200</xdr:rowOff>
    </xdr:to>
    <xdr:sp macro="" textlink="$F$7">
      <xdr:nvSpPr>
        <xdr:cNvPr id="12" name="Retângulo: Cantos Arredondados 11">
          <a:extLst>
            <a:ext uri="{FF2B5EF4-FFF2-40B4-BE49-F238E27FC236}">
              <a16:creationId xmlns:a16="http://schemas.microsoft.com/office/drawing/2014/main" id="{68A37675-8DEE-4C31-8FAC-8ACCD6C81D91}"/>
            </a:ext>
          </a:extLst>
        </xdr:cNvPr>
        <xdr:cNvSpPr/>
      </xdr:nvSpPr>
      <xdr:spPr>
        <a:xfrm>
          <a:off x="6334126" y="704850"/>
          <a:ext cx="1543049" cy="371475"/>
        </a:xfrm>
        <a:prstGeom prst="roundRect">
          <a:avLst/>
        </a:prstGeom>
        <a:noFill/>
        <a:ln>
          <a:noFill/>
        </a:ln>
        <a:effectLst>
          <a:outerShdw blurRad="635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6C25E46-45ED-4F7B-ACBA-759AACCE71EA}" type="TxLink">
            <a:rPr lang="en-US" sz="2400" b="0" i="0" u="none" strike="noStrike">
              <a:solidFill>
                <a:srgbClr val="000000"/>
              </a:solidFill>
              <a:latin typeface="Roboto"/>
              <a:ea typeface="Roboto"/>
            </a:rPr>
            <a:pPr algn="ctr"/>
            <a:t>172</a:t>
          </a:fld>
          <a:endParaRPr lang="pt-BR" sz="24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5</xdr:col>
      <xdr:colOff>266699</xdr:colOff>
      <xdr:row>8</xdr:row>
      <xdr:rowOff>47625</xdr:rowOff>
    </xdr:from>
    <xdr:to>
      <xdr:col>10</xdr:col>
      <xdr:colOff>47624</xdr:colOff>
      <xdr:row>13</xdr:row>
      <xdr:rowOff>171450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CFE87985-52E7-484D-86B2-C91628F006E4}"/>
            </a:ext>
          </a:extLst>
        </xdr:cNvPr>
        <xdr:cNvSpPr/>
      </xdr:nvSpPr>
      <xdr:spPr>
        <a:xfrm>
          <a:off x="5114924" y="1647825"/>
          <a:ext cx="3971925" cy="11239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2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Roboto" panose="02000000000000000000" pitchFamily="2" charset="0"/>
              <a:ea typeface="Roboto" panose="02000000000000000000" pitchFamily="2" charset="0"/>
            </a:rPr>
            <a:t>Média de incritos</a:t>
          </a:r>
          <a:r>
            <a:rPr lang="pt-BR" sz="2000" baseline="0">
              <a:latin typeface="Roboto" panose="02000000000000000000" pitchFamily="2" charset="0"/>
              <a:ea typeface="Roboto" panose="02000000000000000000" pitchFamily="2" charset="0"/>
            </a:rPr>
            <a:t> por time</a:t>
          </a:r>
          <a:endParaRPr lang="pt-BR" sz="20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6</xdr:col>
      <xdr:colOff>628651</xdr:colOff>
      <xdr:row>11</xdr:row>
      <xdr:rowOff>9525</xdr:rowOff>
    </xdr:from>
    <xdr:to>
      <xdr:col>8</xdr:col>
      <xdr:colOff>495300</xdr:colOff>
      <xdr:row>12</xdr:row>
      <xdr:rowOff>180975</xdr:rowOff>
    </xdr:to>
    <xdr:sp macro="" textlink="$F$16">
      <xdr:nvSpPr>
        <xdr:cNvPr id="14" name="Retângulo: Cantos Arredondados 13">
          <a:extLst>
            <a:ext uri="{FF2B5EF4-FFF2-40B4-BE49-F238E27FC236}">
              <a16:creationId xmlns:a16="http://schemas.microsoft.com/office/drawing/2014/main" id="{468C621E-09DA-454D-8158-6C1C8DDD65C1}"/>
            </a:ext>
          </a:extLst>
        </xdr:cNvPr>
        <xdr:cNvSpPr/>
      </xdr:nvSpPr>
      <xdr:spPr>
        <a:xfrm>
          <a:off x="6315076" y="2209800"/>
          <a:ext cx="1543049" cy="371475"/>
        </a:xfrm>
        <a:prstGeom prst="roundRect">
          <a:avLst/>
        </a:prstGeom>
        <a:noFill/>
        <a:ln>
          <a:noFill/>
        </a:ln>
        <a:effectLst>
          <a:outerShdw blurRad="635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BE6F798-ACEF-4333-8FF2-3B1930D6722E}" type="TxLink">
            <a:rPr lang="en-US" sz="2400" b="0" i="0" u="none" strike="noStrike">
              <a:solidFill>
                <a:srgbClr val="000000"/>
              </a:solidFill>
              <a:latin typeface="Roboto" panose="02000000000000000000" pitchFamily="2" charset="0"/>
              <a:ea typeface="Roboto" panose="02000000000000000000" pitchFamily="2" charset="0"/>
            </a:rPr>
            <a:pPr algn="ctr"/>
            <a:t>8</a:t>
          </a:fld>
          <a:endParaRPr lang="pt-BR" sz="24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5</xdr:col>
      <xdr:colOff>266699</xdr:colOff>
      <xdr:row>15</xdr:row>
      <xdr:rowOff>57150</xdr:rowOff>
    </xdr:from>
    <xdr:to>
      <xdr:col>10</xdr:col>
      <xdr:colOff>47624</xdr:colOff>
      <xdr:row>20</xdr:row>
      <xdr:rowOff>180975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5D93A1D2-E2F5-4E14-8787-2689F0F32B9A}"/>
            </a:ext>
          </a:extLst>
        </xdr:cNvPr>
        <xdr:cNvSpPr/>
      </xdr:nvSpPr>
      <xdr:spPr>
        <a:xfrm>
          <a:off x="5286374" y="3105150"/>
          <a:ext cx="3971925" cy="112395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2"/>
          </a:solidFill>
        </a:ln>
        <a:effectLst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000">
              <a:latin typeface="Roboto" panose="02000000000000000000" pitchFamily="2" charset="0"/>
              <a:ea typeface="Roboto" panose="02000000000000000000" pitchFamily="2" charset="0"/>
            </a:rPr>
            <a:t>Total</a:t>
          </a:r>
          <a:r>
            <a:rPr lang="pt-BR" sz="2000" baseline="0">
              <a:latin typeface="Roboto" panose="02000000000000000000" pitchFamily="2" charset="0"/>
              <a:ea typeface="Roboto" panose="02000000000000000000" pitchFamily="2" charset="0"/>
            </a:rPr>
            <a:t> de times</a:t>
          </a:r>
          <a:endParaRPr lang="pt-BR" sz="2000"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>
    <xdr:from>
      <xdr:col>6</xdr:col>
      <xdr:colOff>619126</xdr:colOff>
      <xdr:row>17</xdr:row>
      <xdr:rowOff>171450</xdr:rowOff>
    </xdr:from>
    <xdr:to>
      <xdr:col>8</xdr:col>
      <xdr:colOff>485775</xdr:colOff>
      <xdr:row>19</xdr:row>
      <xdr:rowOff>142875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8888161F-7CB4-457E-B35B-ABC08F92DBBD}"/>
            </a:ext>
          </a:extLst>
        </xdr:cNvPr>
        <xdr:cNvSpPr/>
      </xdr:nvSpPr>
      <xdr:spPr>
        <a:xfrm>
          <a:off x="6305551" y="3571875"/>
          <a:ext cx="1543049" cy="371475"/>
        </a:xfrm>
        <a:prstGeom prst="roundRect">
          <a:avLst/>
        </a:prstGeom>
        <a:noFill/>
        <a:ln>
          <a:noFill/>
        </a:ln>
        <a:effectLst>
          <a:outerShdw blurRad="63500" dist="50800" dir="5400000" algn="ctr" rotWithShape="0">
            <a:srgbClr val="00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0" i="0" u="none" strike="noStrike">
              <a:solidFill>
                <a:srgbClr val="000000"/>
              </a:solidFill>
              <a:latin typeface="Roboto" panose="02000000000000000000" pitchFamily="2" charset="0"/>
              <a:ea typeface="Roboto" panose="02000000000000000000" pitchFamily="2" charset="0"/>
            </a:rPr>
            <a:t>22</a:t>
          </a:r>
        </a:p>
        <a:p>
          <a:pPr algn="ctr"/>
          <a:endParaRPr lang="en-US" sz="2400" b="0" i="0" u="none" strike="noStrike">
            <a:solidFill>
              <a:srgbClr val="000000"/>
            </a:solidFill>
            <a:latin typeface="Roboto" panose="02000000000000000000" pitchFamily="2" charset="0"/>
            <a:ea typeface="Roboto" panose="02000000000000000000" pitchFamily="2" charset="0"/>
          </a:endParaRPr>
        </a:p>
      </xdr:txBody>
    </xdr:sp>
    <xdr:clientData/>
  </xdr:twoCellAnchor>
  <xdr:twoCellAnchor editAs="oneCell">
    <xdr:from>
      <xdr:col>11</xdr:col>
      <xdr:colOff>57150</xdr:colOff>
      <xdr:row>1</xdr:row>
      <xdr:rowOff>0</xdr:rowOff>
    </xdr:from>
    <xdr:to>
      <xdr:col>16</xdr:col>
      <xdr:colOff>381630</xdr:colOff>
      <xdr:row>21</xdr:row>
      <xdr:rowOff>105348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3C1107C-D86C-47D9-A740-7588CFC8F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4575" y="200025"/>
          <a:ext cx="4515480" cy="41058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12</xdr:row>
      <xdr:rowOff>47625</xdr:rowOff>
    </xdr:from>
    <xdr:to>
      <xdr:col>5</xdr:col>
      <xdr:colOff>1143630</xdr:colOff>
      <xdr:row>37</xdr:row>
      <xdr:rowOff>105348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3C6448-4100-44F3-A6CC-9BF217C77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2238375"/>
          <a:ext cx="4515480" cy="41058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Bonatto" refreshedDate="45821.032583449072" createdVersion="7" refreshedVersion="7" minRefreshableVersion="3" recordCount="160" xr:uid="{42EAC34E-A8AC-4A45-A2BB-BF444D03494C}">
  <cacheSource type="worksheet">
    <worksheetSource name="dados"/>
  </cacheSource>
  <cacheFields count="11">
    <cacheField name="Nome" numFmtId="0">
      <sharedItems containsMixedTypes="1" containsNumber="1" containsInteger="1" minValue="37763" maxValue="37763" count="159">
        <s v="Gabriel Rodrigues Lira"/>
        <s v="Kevin Matheus Kieltyka "/>
        <s v="Roger Dos Santos Mielniczki"/>
        <s v="Jocemar Lucas Rosa "/>
        <s v="Paulo Guilherme Saad Tavares "/>
        <s v="Luiz Carlos Rischmuller"/>
        <s v="ALEXANDRE FERREIRA DA SILVA"/>
        <s v="Antonio Caponi Vinholi"/>
        <s v="Alesson Inacio da Silva"/>
        <s v="Eduardo Maggi Simon"/>
        <s v="Thiago Joly"/>
        <s v="Luigi Fellini"/>
        <s v="Gustavo Bastos Ferreira "/>
        <s v="Theo Balaroti Buckeridge"/>
        <s v="Lucas Mancino Nichele"/>
        <s v="Henrique de Luca Dalla Valle"/>
        <s v="Mateus Verenka "/>
        <s v="Vinicius Martins Gomes"/>
        <s v="Mateus Bortolletto"/>
        <s v="Daniel Giovane dos santos "/>
        <s v="Giovanni Lucatelli Zacarias"/>
        <s v="Bernardo kurt donadio schneider "/>
        <s v="Matheus Cortes De Souza"/>
        <s v="Fabiano Bach"/>
        <s v="Caio Cesar Pacetti Bornia"/>
        <s v="João Guilherme Custódio Klos "/>
        <s v="Tiago Maciel Branco "/>
        <s v="Felipe Menegotto"/>
        <n v="37763"/>
        <s v="Endrew Patrick dos Santos Freitas "/>
        <s v="Marcos Almeida do nascimento "/>
        <s v="leonardo da silva moura "/>
        <s v="Giovani Machado Tozo"/>
        <s v="Matheus Machado Tozo"/>
        <s v="Luiz Eduardo"/>
        <s v="Rafael Augusto Pedroso taveira "/>
        <s v="Leonardo Grossklags Locatelli "/>
        <s v="Pedro Boff Aramayo Teixeira da Silva"/>
        <s v="Gabriel Chaparro Tisatto"/>
        <s v="Adriano Gomes da Rosa Tizatto"/>
        <s v="Leonardo Mariano Neves"/>
        <s v="Pietro Henrique de Sousa Miranda Portes"/>
        <s v="Eduardo Suss"/>
        <s v="Matheus Dalazuana Adur"/>
        <s v="Caio Augusto de Moraes Ferreira "/>
        <s v="Luiz Fernando Garcia Mezzadri"/>
        <s v="Lucas Boff"/>
        <s v="Matheus Boscardin Mehes"/>
        <s v="Victor Rahal Basseto "/>
        <s v="Vinícius Mezzari Cachoeira "/>
        <s v="André Martins Gonçalves "/>
        <s v="Luiz Gustavo Tomé Pereira da Silva "/>
        <s v="Kennedy Werman Ribeiro "/>
        <s v="Kelvin ponte aal"/>
        <s v="Maurício Santana Cruz "/>
        <s v="Maycon bueno "/>
        <s v="Luís Gabriel dos Santos "/>
        <s v="Vitor Gustavo De Freitas"/>
        <s v="Anderson Gabriel Melo de Souza "/>
        <s v="David Monteiro da Luz "/>
        <s v="VINICIUS MESSIAS"/>
        <s v="Charles Moraes de Almeida "/>
        <s v="Estefano mateus cantele Fernandes "/>
        <s v="Victor Henrique Russi carvalhais "/>
        <s v="Higor araujo"/>
        <s v="Diego Eduardo tosin "/>
        <s v="Nicolas Pinheiro "/>
        <s v="Lucas Taborda "/>
        <s v="Ricardo Augusto "/>
        <s v="Cauã Farias Ciotta "/>
        <s v="Lucas Israel Silva "/>
        <s v="thiagokne@gmail.com"/>
        <s v="rfnxntc@gmail.com"/>
        <s v="joaoviniciusrs5@gmail.com"/>
        <s v="lucasdepaiva542@gmail.com"/>
        <s v="joaolotzdemiranda@gmail.com"/>
        <s v="prribeiro10@outlook.com"/>
        <s v="gumadureira01@gmail.com"/>
        <s v="rafahiit@gmail.com"/>
        <s v="lipaoads@gmail.com"/>
        <s v="osmario.piska93@gmail.com"/>
        <s v="marquesmatheus85@gmail.com"/>
        <s v="eliezertilico@gmail.com"/>
        <s v="leonardocardoso343@gmail.com"/>
        <s v="arthursouza.delboni@gmail.com"/>
        <s v="diegorribas@gmail.com"/>
        <s v="alexandro.martini@yahoo.com.br"/>
        <s v="Lucas Viana de Oliveira"/>
        <s v="Christiangobettirafael@hotmail.com"/>
        <s v="joaopaulobackesferreira@gmail.com"/>
        <s v="arthurbacellar69@gmail.com"/>
        <s v="trabstoned@gmail.com"/>
        <s v="Blachagustavo72@gmail.com"/>
        <s v="felipeluzbatista2003@gmail.com"/>
        <s v="andrelucas.mt@outlook.com"/>
        <s v="fabriciomildemberg@gmail.com"/>
        <s v="matheusthota@gmail.com"/>
        <s v="fabriciopgodoi@gmail.com"/>
        <s v="vinimarcus847@gmail.com"/>
        <s v="ryancfcgabriel07@gmail.com"/>
        <s v="danielferreiradelara7@gmai.com"/>
        <s v="paulitzkimateus720@gmail.com"/>
        <s v="Leonardo augusto Rodrigues da Silva "/>
        <s v="Thiago Felipe de Paula "/>
        <s v="Diego dos santos valansuela benfica "/>
        <s v="Jean Henrique da Silva "/>
        <s v="Henrique Antunes dos Passos"/>
        <s v="Renilson Alves Dos Santos "/>
        <s v="Igor Emiliano Ferreira Costa "/>
        <s v="Kauan lima santos"/>
        <s v="leonardo ananias da silva de faria "/>
        <s v="Gabriel Pinto Carvalho "/>
        <s v="Murilo Pérez "/>
        <s v="João Guilherme "/>
        <s v="João Leonardo de Campos"/>
        <s v="Pedro Emanuel Bisoni Hundzinski "/>
        <s v="Christopher Leandro Quirino"/>
        <s v="Vinicius Trzaskos"/>
        <s v="Nicholas Coelho"/>
        <s v="Giovani Ferreira Moreira "/>
        <s v="jprincao@gmail.com"/>
        <s v="brunorodrigo.1225@gmail.com"/>
        <s v="marcos.f102030@hotmail.com"/>
        <s v="gabriel_matsue@hotmail.com"/>
        <s v="daviconceicao2004@gmail.com"/>
        <s v="lixlucas843@gmail.com"/>
        <s v="rafapvaloes@gmail.com"/>
        <s v="migabarretto@gmail.com"/>
        <s v="ggiordani.m@gmail.com"/>
        <s v="nathan_conogray@hotmail.com"/>
        <s v="davi.s.z@outlook.com.br"/>
        <s v="Rafael Kaczur Ferraro "/>
        <s v="Felipe Girhad De Araujo Saad"/>
        <s v="Arthur Pereira de Castilho"/>
        <s v="danicocampelo@gmail.com"/>
        <s v="natanrafael395@gmail.com"/>
        <s v="victorfurtado1800@gmail.com"/>
        <s v="Edualves1007@gmail.com"/>
        <s v="murilossouza2121@gmail.com"/>
        <s v="gab12schultz@hotmail.com"/>
        <s v="vini.sabala03@gmail.com"/>
        <s v="gpiloto35@gmail.com"/>
        <s v="marcioh.machado.sciamana@gmail.com"/>
        <s v="danielgasparin01@gmail.com"/>
        <s v="Eduardomathias450@gmail.com"/>
        <s v="nmlovato2004@gmail.com"/>
        <s v="matheusmormul@gmail.com"/>
        <s v="gustureck@gmail.com"/>
        <s v="barcikrenan@gmail.com"/>
        <s v="felipeaugustoms@icloud.com"/>
        <s v="joaoguilherme.amaral05@gmail.com"/>
        <s v="mtsigel1@hotmail.com"/>
        <s v="allanschuetze@gmail.com"/>
        <s v="edusilva.eugenio@gmail.com"/>
        <s v="galvaowilliam9@gmail.com"/>
        <s v="matgerno123@gmail.com"/>
        <s v="Lucas dos Santos de Moraes"/>
        <s v="Rafael Maia Medeiros"/>
        <s v="João Pedro Baggio Gonçalves "/>
      </sharedItems>
    </cacheField>
    <cacheField name="Apelido" numFmtId="0">
      <sharedItems count="117">
        <s v="Gabriel Rodrigues Lira"/>
        <s v="Kevin"/>
        <s v="Roger "/>
        <s v="J. Lucas "/>
        <s v="Guilherme (Gui)"/>
        <s v="Rischmuller"/>
        <s v="FERREIRA"/>
        <s v="caponi"/>
        <s v="Alesson"/>
        <s v="Maggi"/>
        <s v="Joly"/>
        <s v="Luigi"/>
        <s v="BASTOS"/>
        <s v="Theo"/>
        <s v="Nichele"/>
        <s v="de luca"/>
        <s v="Verenka "/>
        <s v="Vinicius"/>
        <s v="Bortolletto "/>
        <s v="Fumaça "/>
        <s v="Gigio"/>
        <s v="Kurt"/>
        <s v="Cortes"/>
        <s v="Bach"/>
        <s v="Pacetti"/>
        <s v="Klos"/>
        <s v="Ferrugem "/>
        <s v="Menegotto"/>
        <s v="Romarinho "/>
        <s v="Tufão "/>
        <s v="Nego "/>
        <s v="mimosa"/>
        <s v="Tozo"/>
        <s v="Matheus"/>
        <s v="Baloteli "/>
        <s v="Taveira "/>
        <s v="Leco "/>
        <s v="Dogor"/>
        <s v="Tisatto"/>
        <s v="Gaúcho "/>
        <s v="Leo"/>
        <s v="pietro (pipa)"/>
        <s v="Suss"/>
        <s v="Adur "/>
        <s v="Caio Cabeça"/>
        <s v="Nando"/>
        <s v="Lucas"/>
        <s v="Mehes"/>
        <s v="Rahal"/>
        <s v="Kxu"/>
        <s v="Zoio"/>
        <s v="Tome "/>
        <s v="Knoveee"/>
        <s v="Kelvin aal "/>
        <s v="Maurício "/>
        <s v="Maycon "/>
        <s v="Jacare"/>
        <s v="Vitinhopes"/>
        <s v="Anderson "/>
        <s v="David "/>
        <s v="Messias"/>
        <s v="Charles"/>
        <s v="Tefo"/>
        <s v="Vitao "/>
        <s v="Capita "/>
        <s v="Diego "/>
        <s v="Nicolau "/>
        <s v="Taborda"/>
        <s v="Rique"/>
        <s v="Ciotta "/>
        <s v="Pecinha "/>
        <s v="Torante FC"/>
        <s v="Torante kings"/>
        <s v="Torante"/>
        <s v="Torante "/>
        <s v="Torante kings "/>
        <s v="Repetilicos"/>
        <s v="Repetílicos "/>
        <s v="Repetilicos "/>
        <s v="repitilicos "/>
        <s v="Reptilicos "/>
        <s v="Repetílicos- AAASUP"/>
        <s v="Repetilicos FC"/>
        <s v="Leo lapa"/>
        <s v="TH"/>
        <s v="Benfica "/>
        <s v="Jean armário "/>
        <s v="Rick"/>
        <s v="Maranhão "/>
        <s v="Bambam "/>
        <s v="Kaka "/>
        <s v="Ananias"/>
        <s v="Gabrielzinho "/>
        <s v="Mp "/>
        <s v="Bonishow"/>
        <s v="Porvinha "/>
        <s v="Pedro"/>
        <s v="Chris/Christopher"/>
        <s v="Vini"/>
        <s v="Nicoshoww"/>
        <s v="Giovani "/>
        <s v="Máfia "/>
        <s v="Mafia"/>
        <s v="Hipertrofolia UFPR "/>
        <s v="hipertrofia "/>
        <s v="Hipertrofolia"/>
        <s v="Hipertrofolia "/>
        <s v="Ferraro"/>
        <s v="Saad"/>
        <s v="Arthur"/>
        <s v="Demolidores"/>
        <s v="Demolidores UB"/>
        <s v="Demolidores "/>
        <s v="Demolidores FC"/>
        <s v="Lucas Moraes"/>
        <s v="Rafinha"/>
        <s v="Baggio"/>
      </sharedItems>
    </cacheField>
    <cacheField name="Data de Nascimento" numFmtId="0">
      <sharedItems containsDate="1" containsMixedTypes="1" minDate="1991-06-04T00:00:00" maxDate="1900-01-10T14:47:04" count="157">
        <s v="Gabriel Rodrigues Lira"/>
        <d v="2005-06-02T00:00:00"/>
        <d v="2005-02-14T00:00:00"/>
        <d v="1992-04-19T00:00:00"/>
        <d v="2004-03-18T00:00:00"/>
        <d v="2006-01-05T00:00:00"/>
        <d v="2001-05-07T00:00:00"/>
        <d v="2003-04-17T00:00:00"/>
        <d v="2000-09-18T00:00:00"/>
        <d v="2001-09-14T00:00:00"/>
        <d v="2003-12-05T00:00:00"/>
        <d v="2006-05-30T00:00:00"/>
        <n v="38037"/>
        <n v="38908"/>
        <n v="39077"/>
        <n v="45961"/>
        <n v="39144"/>
        <n v="39279"/>
        <n v="38835"/>
        <n v="35072"/>
        <n v="38634"/>
        <n v="38718"/>
        <n v="38825"/>
        <n v="39718"/>
        <n v="38869"/>
        <n v="39127"/>
        <n v="39317"/>
        <n v="38807"/>
        <n v="14861683963"/>
        <n v="38026"/>
        <n v="33237"/>
        <n v="39219"/>
        <n v="38907"/>
        <n v="38880"/>
        <n v="39261"/>
        <d v="1995-09-16T00:00:00"/>
        <d v="2002-09-26T00:00:00"/>
        <d v="2002-04-24T00:00:00"/>
        <d v="1992-02-12T00:00:00"/>
        <d v="2004-01-15T00:00:00"/>
        <d v="2002-05-15T00:00:00"/>
        <d v="2002-04-08T00:00:00"/>
        <d v="2002-12-26T00:00:00"/>
        <d v="2000-06-23T00:00:00"/>
        <d v="2003-01-14T00:00:00"/>
        <d v="2004-06-04T00:00:00"/>
        <d v="1997-02-25T00:00:00"/>
        <d v="2004-10-02T00:00:00"/>
        <d v="2004-01-19T00:00:00"/>
        <d v="2001-09-03T00:00:00"/>
        <d v="2000-01-04T00:00:00"/>
        <d v="1997-06-06T00:00:00"/>
        <d v="2007-01-09T00:00:00"/>
        <d v="2004-06-14T00:00:00"/>
        <d v="1996-09-27T00:00:00"/>
        <d v="1999-06-06T00:00:00"/>
        <d v="1998-11-01T00:00:00"/>
        <d v="1994-09-09T00:00:00"/>
        <d v="1995-08-15T00:00:00"/>
        <d v="2001-03-29T00:00:00"/>
        <d v="2000-03-15T00:00:00"/>
        <d v="2004-02-26T00:00:00"/>
        <d v="1996-09-30T00:00:00"/>
        <d v="1995-12-25T00:00:00"/>
        <d v="2004-04-01T00:00:00"/>
        <d v="1995-09-12T00:00:00"/>
        <d v="2000-02-25T00:00:00"/>
        <d v="2003-11-04T00:00:00"/>
        <d v="1997-12-14T00:00:00"/>
        <s v="Thiago Knesowitsch dos Santos"/>
        <s v="Romulo Bauer Paes da Silva"/>
        <s v="João Vinicius Rocha dos Santos"/>
        <s v="Lucas Paiva"/>
        <s v="João Vitor Lotz de Miranda "/>
        <s v="Paulo Ricardo Ribeiro"/>
        <s v="Gustavo Lima Madureira "/>
        <s v="Rafael Tenorio da Silva"/>
        <s v="Felipe Sartor Pereira"/>
        <s v="Osmario Piska Cordeiro Sobrinho"/>
        <s v="Matheus Henrique Marques da Silva"/>
        <s v="Eliezer Machado de Moraes "/>
        <s v="Leonardo Luiz Cardoso"/>
        <s v="Arthur Souza Delboni de Moraes"/>
        <s v="Diego Aluísio Rafael Ribas "/>
        <s v="Alexandro Martini "/>
        <n v="34919"/>
        <s v="Christian Rafael gobetti da Silva"/>
        <s v="JOAO PAULO BACKES FERREIRA"/>
        <s v="Arthur Vinicius Miranda de Oliveira Bacellar"/>
        <s v="Matheus Sidoruk Vieira Wudarski "/>
        <s v="Gustavo Blacha Pietschmann "/>
        <s v="felipe luz batista "/>
        <s v="André Lucas Rodrigues de Oliveira "/>
        <s v="Fabrício Mildemberg Nhaia "/>
        <s v="Matheus Thailan Simões "/>
        <s v="Fabricio Pedroso Godoi"/>
        <s v="Marcus Vinicius Ramos Da Luz "/>
        <s v="Ryan Gabriel Silva"/>
        <s v="Daniel Ferreira de lara"/>
        <s v="Mateus de Oliveira Paulitzki "/>
        <d v="1995-03-05T00:00:00"/>
        <d v="1994-07-22T00:00:00"/>
        <d v="2000-05-05T00:00:00"/>
        <d v="1991-06-04T00:00:00"/>
        <d v="2000-11-04T00:00:00"/>
        <d v="2004-10-26T00:00:00"/>
        <d v="2002-03-25T00:00:00"/>
        <d v="1999-06-25T00:00:00"/>
        <d v="2002-05-14T00:00:00"/>
        <d v="1997-05-30T00:00:00"/>
        <d v="2002-02-01T00:00:00"/>
        <d v="1995-06-24T00:00:00"/>
        <d v="2004-01-27T00:00:00"/>
        <d v="2025-06-30T00:00:00"/>
        <d v="2000-10-06T00:00:00"/>
        <d v="2004-11-10T00:00:00"/>
        <d v="2002-08-26T00:00:00"/>
        <d v="2005-06-14T00:00:00"/>
        <s v="João Pedro de Lima rincão "/>
        <s v="Bruno Rodrigo Reis do Rosário "/>
        <s v="Marcos Vinicius de Lima Santos "/>
        <s v="Gabriel Matsue "/>
        <s v="Davi Conceição Cunha"/>
        <s v="Lucas Emanuel Moraes da Luz "/>
        <s v="Rafael Pavan de Valões "/>
        <s v="Miguel Barretto Ferreira da Luz "/>
        <s v="Gabriel Giordani Medeiros"/>
        <s v="Nathan Conogray Rosa"/>
        <s v="Davi Silva Zanlorensi"/>
        <d v="2006-02-16T00:00:00"/>
        <d v="2007-04-07T00:00:00"/>
        <d v="2004-02-18T00:00:00"/>
        <s v="Danilo Campelo"/>
        <s v="Rafael Natan Miranda Ferreira"/>
        <s v="Victor Hugo Cadena Furtado"/>
        <s v="Eduardo Alves dos Santos"/>
        <s v="Murilo Soares de Souza"/>
        <s v="Gabriel Schultz do Amaral "/>
        <s v="Vinicius M. Trevisan Sabala"/>
        <s v="Guilherme Sprocati Piloto "/>
        <s v="Márcio Henrique Sciamana "/>
        <s v="Daniel Ronald Pio Gasparin"/>
        <s v="Eduardo Mathias da Silva Santos "/>
        <s v="Nicolas Miguel Lovato "/>
        <s v="Matheus Mormul Kochen "/>
        <s v="Gustavo Henrique Tureck"/>
        <s v="Rena Henrique Barcik "/>
        <s v="Felipe Augusto Miquelissa Souza"/>
        <s v="João Guilherme Pereira do Amaral "/>
        <s v="Mateus Almeida Coelho Sigel"/>
        <s v="Allan do nascimento schuetze "/>
        <s v="Eduardo Eugênio da Silva"/>
        <s v="William Galvão "/>
        <s v="Matheus Camargo"/>
        <n v="36903"/>
        <n v="37867"/>
        <n v="38879"/>
      </sharedItems>
    </cacheField>
    <cacheField name="Coluna1" numFmtId="0">
      <sharedItems containsBlank="1" containsMixedTypes="1" containsNumber="1" containsInteger="1" minValue="105690282" maxValue="14149021902" count="141">
        <s v="Gabriel Rodrigues Lira"/>
        <s v="07594946901"/>
        <s v="121.049.919-35"/>
        <n v="105690282"/>
        <n v="12078967998"/>
        <s v="08495485940"/>
        <s v="122.498.219-33"/>
        <n v="13268255930"/>
        <s v="111.976.459-93 "/>
        <s v="09146277919"/>
        <s v="064.356.009-29"/>
        <n v="14149021902"/>
        <m/>
        <s v="Tufão "/>
        <s v="Nego "/>
        <s v="mimosa/leonardo"/>
        <s v="Tozo"/>
        <s v="Matheus"/>
        <s v="Baloteli "/>
        <s v="Taveira "/>
        <s v="Leco "/>
        <s v="Dogor"/>
        <s v="Tisatto "/>
        <s v="Gaúcho "/>
        <s v="Leo"/>
        <s v="pietro "/>
        <s v="Suss"/>
        <s v="Adur"/>
        <s v="Cabeça"/>
        <s v="Nando"/>
        <s v="Lucas"/>
        <s v="Mehes"/>
        <s v="Rahal"/>
        <s v="Kxu"/>
        <s v="Zoio"/>
        <s v="Tome "/>
        <s v="Knoveee"/>
        <s v="Kelvin aal"/>
        <s v="Maurício "/>
        <s v="Maycon "/>
        <s v="Jacare"/>
        <s v="Vitinhopes"/>
        <s v="Anderson gabriel"/>
        <s v="David "/>
        <s v="Messias"/>
        <s v="Charles "/>
        <s v="Tefo"/>
        <s v="Vitao "/>
        <s v="Higor "/>
        <s v="Diego "/>
        <s v="Nicolau "/>
        <s v="Taborda"/>
        <s v="Rique"/>
        <s v="Ciotta"/>
        <s v="Pecinha"/>
        <s v="Thiago Santos"/>
        <s v="Bauer"/>
        <s v="João Vinicius"/>
        <s v="Paiva"/>
        <s v="JV "/>
        <s v="Paulo Ribeiro"/>
        <s v="Madureira"/>
        <s v="Tenorio"/>
        <s v="Lipe"/>
        <s v="Osmario"/>
        <s v="Marques"/>
        <s v="Eliezer "/>
        <s v="Leozinho"/>
        <s v="Delboni"/>
        <s v="Diego Ribas "/>
        <s v="Ale "/>
        <s v="Chris"/>
        <s v="Manco"/>
        <s v="Bacellar"/>
        <s v="Teteu"/>
        <s v="Blacha "/>
        <s v="luzeira "/>
        <s v="Dé"/>
        <s v="Fafa"/>
        <s v="Tota"/>
        <s v="Godoi"/>
        <s v="Marcus Vinícius "/>
        <s v="Ryan Silva "/>
        <s v="Dandan "/>
        <s v="Paulitzki "/>
        <s v="Leo lapa"/>
        <s v="Thiaguinho,TH"/>
        <s v="Benfica "/>
        <s v="Jean armário "/>
        <s v="Rick"/>
        <s v="Maranhão "/>
        <s v="Bambam "/>
        <s v="Kauan Lima "/>
        <s v="Ananias"/>
        <s v="Gabrielzinho "/>
        <s v="Mp"/>
        <s v="Bonishow"/>
        <s v="Porvinha"/>
        <s v="Pedro"/>
        <s v="Zoio/Christopher"/>
        <s v="Vini"/>
        <s v="Nicoshoww"/>
        <s v="Giofera"/>
        <s v="Rincão "/>
        <s v="Bruno Rodrigo "/>
        <s v="Marcos"/>
        <s v="Tuê "/>
        <s v="Davi Bahia"/>
        <s v="BAGZINN"/>
        <s v="Rafa"/>
        <s v="Bigodi"/>
        <s v="Giordani"/>
        <s v="Nathan"/>
        <s v="Davi"/>
        <s v="fefe da galera"/>
        <s v="Saad"/>
        <s v="Arthur"/>
        <s v="Danilo"/>
        <s v="Natan"/>
        <s v="Vitinho"/>
        <s v="Dudu"/>
        <s v="Muri"/>
        <s v="Schultz"/>
        <s v="Sabala"/>
        <s v="Guii"/>
        <s v="Marcio "/>
        <s v="Gasparin"/>
        <s v="Lovato"/>
        <s v="Mormul "/>
        <s v="Tureck "/>
        <s v="renan"/>
        <s v="Felipe Augusto"/>
        <s v="J Amaral"/>
        <s v="Sigel"/>
        <s v="Shz"/>
        <s v="Eugênio"/>
        <s v="William"/>
        <s v="camargo"/>
        <s v="Lucas Moraes"/>
        <s v="Rafinha"/>
        <s v="Baggio"/>
      </sharedItems>
    </cacheField>
    <cacheField name="RG" numFmtId="0">
      <sharedItems containsDate="1" containsMixedTypes="1" minDate="1900-01-10T13:43:04" maxDate="1900-01-08T07:09:06" count="160">
        <s v="Gabriel Rodrigues Lira"/>
        <s v="07594946901"/>
        <s v="121.049.919-35"/>
        <n v="105690282"/>
        <n v="12078967998"/>
        <s v="08495485940"/>
        <s v="122.498.219-33"/>
        <n v="13268255930"/>
        <s v="111.976.459-93 "/>
        <s v="09146277919"/>
        <s v="064.356.009-29"/>
        <n v="14149021902"/>
        <s v="121.657.259-33 "/>
        <n v="10406560994"/>
        <n v="12573619966"/>
        <n v="10050036963"/>
        <n v="13164758910"/>
        <n v="13921880912"/>
        <s v="14.488.536-8"/>
        <n v="134659031"/>
        <s v="140.012.289-98"/>
        <s v="102.686.479-84"/>
        <s v="138.885.909-22 "/>
        <n v="12714012906"/>
        <s v="09689477943"/>
        <s v="08213185943"/>
        <n v="11322621942"/>
        <n v="11482244918"/>
        <n v="41991894585"/>
        <s v="165.047.599-36"/>
        <n v="16504759936"/>
        <s v="08242990948"/>
        <n v="14975959917"/>
        <n v="14194080971"/>
        <n v="14194107982"/>
        <n v="16348752909"/>
        <n v="16058520908"/>
        <s v="05195940967"/>
        <s v="08861024998"/>
        <s v="035.048.430-98"/>
        <s v="08635744918"/>
        <s v="061.836.659-83"/>
        <s v="09645571936"/>
        <n v="12556614960"/>
        <s v="08849437986"/>
        <s v="087.394.509-37"/>
        <n v="100149346"/>
        <s v="08861023916"/>
        <s v="061.852.869-55"/>
        <s v="068.035.979-62"/>
        <n v="10080723977"/>
        <s v="050.167.939-13"/>
        <n v="7618106"/>
        <n v="10857207997"/>
        <n v="11450836925"/>
        <n v="14542089967"/>
        <n v="13898856909"/>
        <s v="06942564982"/>
        <n v="11980115990"/>
        <n v="11504995910"/>
        <s v="094.779.709-21 "/>
        <s v="09456527980"/>
        <n v="12803657902"/>
        <s v="14.086.277-0"/>
        <n v="15835607938"/>
        <s v="07494383557"/>
        <s v="099.866.409-03 "/>
        <n v="14029706924"/>
        <n v="10524224978"/>
        <n v="11293547921"/>
        <s v="09677358901"/>
        <n v="10121223957"/>
        <n v="35743"/>
        <n v="36630"/>
        <n v="36462"/>
        <n v="36592"/>
        <n v="36687"/>
        <n v="36644"/>
        <n v="37193"/>
        <n v="33615"/>
        <n v="38119"/>
        <n v="34329"/>
        <n v="36652"/>
        <n v="36806"/>
        <n v="37523"/>
        <n v="37194"/>
        <n v="31721"/>
        <n v="33958"/>
        <s v="09309145978"/>
        <d v="2004-02-28T00:00:00"/>
        <d v="2006-06-10T00:00:00"/>
        <d v="2006-08-27T00:00:00"/>
        <d v="2003-07-28T00:00:00"/>
        <d v="2005-02-17T00:00:00"/>
        <d v="2003-11-19T00:00:00"/>
        <d v="1993-09-03T00:00:00"/>
        <d v="2006-03-02T00:00:00"/>
        <d v="2003-02-26T00:00:00"/>
        <d v="2003-01-19T00:00:00"/>
        <d v="2007-08-02T00:00:00"/>
        <d v="2005-09-07T00:00:00"/>
        <d v="2005-02-21T00:00:00"/>
        <d v="2002-12-10T00:00:00"/>
        <s v="08911181952"/>
        <s v="10.056.164-6"/>
        <s v="04075585271"/>
        <s v="06806930921"/>
        <n v="11270145959"/>
        <s v="08087426398"/>
        <n v="10605232997"/>
        <n v="10708418970"/>
        <n v="12677261995"/>
        <n v="128632662"/>
        <n v="135667986"/>
        <s v="08648869935"/>
        <n v="10051626977"/>
        <n v="10605375917"/>
        <s v="12.524.877-2"/>
        <s v="079.358.229.64"/>
        <n v="80077627954"/>
        <n v="137442604"/>
        <d v="2003-08-16T00:00:00"/>
        <d v="2002-09-06T00:00:00"/>
        <d v="2003-02-12T00:00:00"/>
        <d v="2000-02-02T00:00:00"/>
        <d v="2004-02-07T00:00:00"/>
        <d v="2006-01-24T00:00:00"/>
        <d v="2006-02-04T00:00:00"/>
        <d v="2003-05-22T00:00:00"/>
        <d v="2025-03-15T00:00:00"/>
        <d v="2001-07-19T00:00:00"/>
        <d v="2002-05-26T00:00:00"/>
        <s v="07288958973"/>
        <n v="10449503909"/>
        <n v="10754106659"/>
        <d v="2007-08-13T00:00:00"/>
        <d v="2007-02-01T00:00:00"/>
        <d v="2006-11-15T00:00:00"/>
        <d v="2006-07-10T00:00:00"/>
        <d v="2006-12-13T00:00:00"/>
        <d v="2005-11-26T00:00:00"/>
        <d v="2003-01-15T00:00:00"/>
        <d v="2006-09-05T00:00:00"/>
        <d v="2003-06-28T00:00:00"/>
        <d v="2000-07-05T00:00:00"/>
        <d v="2006-12-15T00:00:00"/>
        <d v="2004-09-27T00:00:00"/>
        <d v="2007-06-14T00:00:00"/>
        <d v="2003-06-12T00:00:00"/>
        <d v="2007-05-18T00:00:00"/>
        <n v="39412"/>
        <n v="38053"/>
        <n v="35819"/>
        <n v="37307"/>
        <n v="38281"/>
        <n v="36081"/>
        <n v="39366"/>
        <s v="12.529.523-1"/>
        <n v="13302802960"/>
        <s v="130.741.479-62 "/>
      </sharedItems>
    </cacheField>
    <cacheField name="Telefone" numFmtId="0">
      <sharedItems containsMixedTypes="1" containsNumber="1" containsInteger="1" minValue="91462770" maxValue="63981149267" count="160">
        <s v="Gabriel Rodrigues Lira"/>
        <s v="+55 41 99806-4607"/>
        <n v="41996768179"/>
        <n v="41997109892"/>
        <s v="41 998011800"/>
        <n v="41991332963"/>
        <n v="41999565228"/>
        <s v="41 99161-1704"/>
        <n v="41998724754"/>
        <n v="41999986016"/>
        <n v="41988604544"/>
        <n v="41984657852"/>
        <s v="41 998392598 "/>
        <s v="(41)991785600"/>
        <n v="41992612612"/>
        <n v="41995253800"/>
        <n v="41998997016"/>
        <n v="44991435397"/>
        <s v="41 995188882"/>
        <n v="41997233847"/>
        <s v="41 997788469"/>
        <s v="41 99889-2013 "/>
        <n v="41999994408"/>
        <n v="41998868292"/>
        <n v="41987472101"/>
        <s v="(41) 99900-4550"/>
        <n v="41984647038"/>
        <n v="41998939899"/>
        <s v="rodrigomoreirasilva2205@gmail.com"/>
        <s v="(41)999198108"/>
        <s v="(41)999198109"/>
        <n v="41997502035"/>
        <n v="41997805599"/>
        <n v="41992114859"/>
        <n v="42999147519"/>
        <n v="41996081184"/>
        <n v="41999545784"/>
        <n v="41995780656"/>
        <s v="(41)99239-9389"/>
        <s v="(41) 991179989"/>
        <n v="41988716963"/>
        <s v="41 99111-9020"/>
        <n v="41999073635"/>
        <n v="41991642002"/>
        <n v="41998840231"/>
        <n v="41999863902"/>
        <n v="41985134247"/>
        <n v="41992393790"/>
        <n v="41999892326"/>
        <s v="(44) 99995-0172"/>
        <n v="41992909074"/>
        <n v="41997114830"/>
        <n v="41995067311"/>
        <n v="41998461985"/>
        <n v="41999444087"/>
        <n v="41998205070"/>
        <n v="41991955077"/>
        <n v="41998389091"/>
        <n v="42991145254"/>
        <n v="43999795338"/>
        <n v="41998746780"/>
        <s v="41 995527186"/>
        <n v="41999627643"/>
        <n v="41996258996"/>
        <n v="41997242640"/>
        <n v="41997367638"/>
        <n v="41998606410"/>
        <n v="41984743503"/>
        <n v="41996364563"/>
        <s v="41 996993770"/>
        <n v="41998837163"/>
        <n v="41997145277"/>
        <s v="08238261988"/>
        <n v="13858870951"/>
        <n v="132289964"/>
        <s v="09493405966"/>
        <n v="137364280"/>
        <n v="10098557947"/>
        <n v="12396571966"/>
        <s v="08160681941"/>
        <n v="11792234970"/>
        <n v="123772458"/>
        <n v="11596975903"/>
        <n v="10908829981"/>
        <n v="14201775917"/>
        <n v="10617038945"/>
        <s v="06442627969"/>
        <n v="91462770"/>
        <s v="41 98798-9512"/>
        <s v="125.768.139-76"/>
        <s v="07850049985"/>
        <n v="12499727950"/>
        <s v="101.134.899-35"/>
        <s v="119.723.159-51"/>
        <n v="53333612828"/>
        <s v="12926183-8 "/>
        <s v="139.959.309-99"/>
        <n v="10832464961"/>
        <s v="121.675.649-02 "/>
        <n v="13942825910"/>
        <n v="144108213"/>
        <n v="149495401"/>
        <n v="13221865961"/>
        <n v="41995798133"/>
        <n v="41998956810"/>
        <n v="41984801610"/>
        <n v="41998477341"/>
        <n v="41992885090"/>
        <n v="63981149267"/>
        <n v="41996976333"/>
        <n v="41996874414"/>
        <n v="41996124082"/>
        <n v="41984103580"/>
        <n v="41997289236"/>
        <n v="41999543791"/>
        <s v="41 9 9917-7896"/>
        <s v="41 997555380"/>
        <s v="41 99684-3827"/>
        <n v="41996550334"/>
        <n v="41985389476"/>
        <n v="41991656720"/>
        <s v="09379103921"/>
        <s v="081.422.199-80"/>
        <n v="52702730809"/>
        <s v="06415129961"/>
        <s v="09419485528"/>
        <n v="13048648984"/>
        <s v="095.584.929-22"/>
        <s v="06230131935"/>
        <s v="078.078.049-39"/>
        <s v="07676938929"/>
        <n v="10350108951"/>
        <n v="46991407731"/>
        <s v="(41)998720024"/>
        <n v="41999571003"/>
        <s v="115.464.609-26"/>
        <n v="11121405908"/>
        <n v="13304892923"/>
        <s v="134.451.789-76"/>
        <s v="15.562.799-9"/>
        <n v="11950113930"/>
        <s v="132.406.869-88"/>
        <s v="084.788.749-92 "/>
        <n v="47541078883"/>
        <n v="11763304973"/>
        <n v="11140528920"/>
        <n v="10412757907"/>
        <n v="13287812912"/>
        <s v="08179456951"/>
        <n v="13481296975"/>
        <n v="11231415924"/>
        <s v="07813748980"/>
        <n v="10190105925"/>
        <s v="144.809.119-52"/>
        <s v="100.970.129-04"/>
        <n v="10614017960"/>
        <s v="092.423.059-28"/>
        <s v="4198898-3545"/>
        <n v="41991870209"/>
        <n v="41997801533"/>
      </sharedItems>
    </cacheField>
    <cacheField name="Email" numFmtId="0">
      <sharedItems containsBlank="1" containsMixedTypes="1" containsNumber="1" containsInteger="1" minValue="15997919501" maxValue="159912928015" count="136">
        <s v="lira.gabriel100@gmail.com"/>
        <s v="kevinkieltyka05@gmail.com"/>
        <s v="rmielniczki@gmail.com"/>
        <s v="lucasbet2012@gmail.com"/>
        <s v="pauloguitavaressaad@gmail.com"/>
        <s v="luizrischmuller@gmail.com"/>
        <s v="alexandrevfsilva@gmail.com"/>
        <s v="antoniocaponivinholi@gmail.com"/>
        <s v="alessoninacio@gmail.com"/>
        <s v="eduardomaggi01@gmail.com"/>
        <s v="thiago.joly03@gmail.com"/>
        <s v="luigifellini33@gmail.com"/>
        <m/>
        <s v="leonardoglocatelli@gmail.com"/>
        <s v="pedrobofft@gmail.com"/>
        <s v="chaparrotisatto@gmail.com"/>
        <s v="adrianotizatto27@hotmail.com"/>
        <s v="leonardomarianon@gmail.com"/>
        <s v="pietromirandaaa@gmail.com"/>
        <s v="edususs@yahoo.com.br"/>
        <s v="matheus.adur@gmail.com"/>
        <s v="caioamf03@hotmail.com"/>
        <s v="nandomezzadri@gmail.com"/>
        <s v="lucasboffat@gmail.com"/>
        <s v="mehes34@gmail.com"/>
        <s v="victorrahal54@gmail.com"/>
        <s v="vinikxu@gmail.com"/>
        <s v="andre.goncalves03@hotmail.com"/>
        <s v="Gusthavotome@gmail.com"/>
        <s v="Kennedywermam@hotmail.com"/>
        <s v="Kelvinponte9@gmail.com"/>
        <s v="mauriciosantanacru5@gmail.com"/>
        <s v="mayconbueno025@gmail.com"/>
        <s v="Luisgabrielsantos1996@gmail.com"/>
        <s v="vitorfreitaspes@gmail.com"/>
        <s v="Andersonmelo0111@gmail.com"/>
        <s v="Monteirodavid986@gmail.com"/>
        <s v="Vinicius Messias"/>
        <s v="Coxalider1234@gmail.com"/>
        <s v="estefanocantele1503@gmail.com"/>
        <s v="Victorhenri005@gmail.com"/>
        <s v="a.higor161996@gmail.com"/>
        <s v="Diegotosin44@gmail.com"/>
        <s v="hrosa6180@gmail.com"/>
        <s v="Lucastaborda204@gmail.com"/>
        <s v="Augusto011@icloud.com"/>
        <s v="cauaciotta@gmail.com"/>
        <s v="drakelucas25@gmail.com"/>
        <s v="013981617160"/>
        <n v="41996936961"/>
        <n v="41997584260"/>
        <n v="41995506078"/>
        <n v="41996931373"/>
        <s v="(41) 99854-4040"/>
        <n v="41996227755"/>
        <n v="41996860379"/>
        <n v="41999045869"/>
        <n v="41992819645"/>
        <s v="41 996153717"/>
        <n v="41995316125"/>
        <n v="41992428891"/>
        <s v="41 99930-7448"/>
        <n v="41991764461"/>
        <n v="41998372006"/>
        <s v="vianaluucas@gmail.com"/>
        <s v="4199683218q"/>
        <n v="41997975558"/>
        <n v="41997148723"/>
        <n v="41995696795"/>
        <s v="41 996831620"/>
        <n v="159912928015"/>
        <s v="41 99885-2317 "/>
        <s v="(41) 996283464"/>
        <n v="41996449711"/>
        <s v="41 99760 4396"/>
        <n v="41992128945"/>
        <n v="41987098364"/>
        <n v="41995865517"/>
        <s v="(41)992036293 "/>
        <s v="leolapa2018lk@gmail.com"/>
        <s v="jogador.th2207@gmail.com"/>
        <s v="Benfica10diego@gmail.com"/>
        <s v="jeanhenriqued2@gmail.com"/>
        <s v="rickinho202021@gmail.com"/>
        <s v="dossantosrenilsonalves478@gmail.com"/>
        <s v="Emilianoigor045@gmail.com"/>
        <s v="kauanlima99@gmail.com"/>
        <s v="leo.ananias10@icloud.com"/>
        <s v="F4kraca@hotmail.com"/>
        <s v="Muriloperezexterkoetter@gmail.com"/>
        <s v="guimc_55@hotmail.com"/>
        <s v="joa.campos057@gmail.com"/>
        <s v="pedemanuelbh@gmail.com"/>
        <s v="christopher.quirino00@gmail.com"/>
        <s v="trzaskosvinicius@gmail.com"/>
        <s v="nicholas07canada@hotmail.com"/>
        <s v="giovanifm16@gmail.com"/>
        <n v="41988218597"/>
        <s v="4198476-1807"/>
        <n v="15997919501"/>
        <n v="41988919000"/>
        <n v="71991906720"/>
        <n v="41996770156"/>
        <s v="41 996972806 "/>
        <n v="41988261000"/>
        <s v="(41)999799743"/>
        <n v="41997027070"/>
        <n v="41999634024"/>
        <s v="rafaeldao5100@gmail.com"/>
        <s v="girhad.saad@gmail.com"/>
        <s v="arthurpcastilho04@gmail.com"/>
        <n v="41987212137"/>
        <s v="(41)9 99092138"/>
        <n v="41996645318"/>
        <n v="41998500932"/>
        <s v="41 987621056 "/>
        <s v="41 987223443"/>
        <n v="41988700030"/>
        <n v="41987098345"/>
        <n v="41992634131"/>
        <n v="41992147123"/>
        <n v="41991498368"/>
        <n v="41999835467"/>
        <s v="(41)991646105"/>
        <n v="41988400982"/>
        <n v="41997347811"/>
        <n v="41997864289"/>
        <n v="41997770703"/>
        <n v="41991918337"/>
        <n v="41974011328"/>
        <n v="41998714526"/>
        <n v="41996521609"/>
        <n v="41997483998"/>
        <s v="lucasantos01ofc@gmail.com"/>
        <s v="rafaelmaiamedeiros@gmail.com"/>
        <s v="joaopedrobaggiog@gmail.com"/>
      </sharedItems>
    </cacheField>
    <cacheField name="Gols" numFmtId="0">
      <sharedItems containsNonDate="0" containsString="0" containsBlank="1" count="1">
        <m/>
      </sharedItems>
    </cacheField>
    <cacheField name="Assistências" numFmtId="0">
      <sharedItems containsNonDate="0" containsString="0" containsBlank="1" count="1">
        <m/>
      </sharedItems>
    </cacheField>
    <cacheField name="Cartoes Vermelhos" numFmtId="0">
      <sharedItems containsNonDate="0" containsString="0" containsBlank="1" count="1">
        <m/>
      </sharedItems>
    </cacheField>
    <cacheField name="Cartões Amarel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48846210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0"/>
    <x v="0"/>
    <x v="0"/>
  </r>
  <r>
    <x v="2"/>
    <x v="2"/>
    <x v="2"/>
    <x v="2"/>
    <x v="2"/>
    <x v="2"/>
    <x v="2"/>
    <x v="0"/>
    <x v="0"/>
    <x v="0"/>
    <x v="0"/>
  </r>
  <r>
    <x v="3"/>
    <x v="3"/>
    <x v="3"/>
    <x v="3"/>
    <x v="3"/>
    <x v="3"/>
    <x v="3"/>
    <x v="0"/>
    <x v="0"/>
    <x v="0"/>
    <x v="0"/>
  </r>
  <r>
    <x v="4"/>
    <x v="4"/>
    <x v="4"/>
    <x v="4"/>
    <x v="4"/>
    <x v="4"/>
    <x v="4"/>
    <x v="0"/>
    <x v="0"/>
    <x v="0"/>
    <x v="0"/>
  </r>
  <r>
    <x v="5"/>
    <x v="5"/>
    <x v="5"/>
    <x v="5"/>
    <x v="5"/>
    <x v="5"/>
    <x v="5"/>
    <x v="0"/>
    <x v="0"/>
    <x v="0"/>
    <x v="0"/>
  </r>
  <r>
    <x v="6"/>
    <x v="6"/>
    <x v="6"/>
    <x v="6"/>
    <x v="6"/>
    <x v="6"/>
    <x v="6"/>
    <x v="0"/>
    <x v="0"/>
    <x v="0"/>
    <x v="0"/>
  </r>
  <r>
    <x v="7"/>
    <x v="7"/>
    <x v="7"/>
    <x v="7"/>
    <x v="7"/>
    <x v="7"/>
    <x v="7"/>
    <x v="0"/>
    <x v="0"/>
    <x v="0"/>
    <x v="0"/>
  </r>
  <r>
    <x v="8"/>
    <x v="8"/>
    <x v="8"/>
    <x v="8"/>
    <x v="8"/>
    <x v="8"/>
    <x v="8"/>
    <x v="0"/>
    <x v="0"/>
    <x v="0"/>
    <x v="0"/>
  </r>
  <r>
    <x v="9"/>
    <x v="9"/>
    <x v="9"/>
    <x v="9"/>
    <x v="9"/>
    <x v="9"/>
    <x v="9"/>
    <x v="0"/>
    <x v="0"/>
    <x v="0"/>
    <x v="0"/>
  </r>
  <r>
    <x v="10"/>
    <x v="10"/>
    <x v="10"/>
    <x v="10"/>
    <x v="10"/>
    <x v="10"/>
    <x v="10"/>
    <x v="0"/>
    <x v="0"/>
    <x v="0"/>
    <x v="0"/>
  </r>
  <r>
    <x v="11"/>
    <x v="11"/>
    <x v="11"/>
    <x v="11"/>
    <x v="11"/>
    <x v="11"/>
    <x v="11"/>
    <x v="0"/>
    <x v="0"/>
    <x v="0"/>
    <x v="0"/>
  </r>
  <r>
    <x v="12"/>
    <x v="12"/>
    <x v="12"/>
    <x v="12"/>
    <x v="12"/>
    <x v="12"/>
    <x v="12"/>
    <x v="0"/>
    <x v="0"/>
    <x v="0"/>
    <x v="0"/>
  </r>
  <r>
    <x v="13"/>
    <x v="13"/>
    <x v="13"/>
    <x v="12"/>
    <x v="13"/>
    <x v="13"/>
    <x v="12"/>
    <x v="0"/>
    <x v="0"/>
    <x v="0"/>
    <x v="0"/>
  </r>
  <r>
    <x v="14"/>
    <x v="14"/>
    <x v="14"/>
    <x v="12"/>
    <x v="14"/>
    <x v="14"/>
    <x v="12"/>
    <x v="0"/>
    <x v="0"/>
    <x v="0"/>
    <x v="0"/>
  </r>
  <r>
    <x v="15"/>
    <x v="15"/>
    <x v="15"/>
    <x v="12"/>
    <x v="15"/>
    <x v="15"/>
    <x v="12"/>
    <x v="0"/>
    <x v="0"/>
    <x v="0"/>
    <x v="0"/>
  </r>
  <r>
    <x v="16"/>
    <x v="16"/>
    <x v="16"/>
    <x v="12"/>
    <x v="16"/>
    <x v="16"/>
    <x v="12"/>
    <x v="0"/>
    <x v="0"/>
    <x v="0"/>
    <x v="0"/>
  </r>
  <r>
    <x v="17"/>
    <x v="17"/>
    <x v="17"/>
    <x v="12"/>
    <x v="17"/>
    <x v="17"/>
    <x v="12"/>
    <x v="0"/>
    <x v="0"/>
    <x v="0"/>
    <x v="0"/>
  </r>
  <r>
    <x v="18"/>
    <x v="18"/>
    <x v="18"/>
    <x v="12"/>
    <x v="18"/>
    <x v="18"/>
    <x v="12"/>
    <x v="0"/>
    <x v="0"/>
    <x v="0"/>
    <x v="0"/>
  </r>
  <r>
    <x v="19"/>
    <x v="19"/>
    <x v="19"/>
    <x v="12"/>
    <x v="19"/>
    <x v="19"/>
    <x v="12"/>
    <x v="0"/>
    <x v="0"/>
    <x v="0"/>
    <x v="0"/>
  </r>
  <r>
    <x v="20"/>
    <x v="20"/>
    <x v="20"/>
    <x v="12"/>
    <x v="20"/>
    <x v="20"/>
    <x v="12"/>
    <x v="0"/>
    <x v="0"/>
    <x v="0"/>
    <x v="0"/>
  </r>
  <r>
    <x v="21"/>
    <x v="21"/>
    <x v="21"/>
    <x v="12"/>
    <x v="21"/>
    <x v="21"/>
    <x v="12"/>
    <x v="0"/>
    <x v="0"/>
    <x v="0"/>
    <x v="0"/>
  </r>
  <r>
    <x v="22"/>
    <x v="22"/>
    <x v="22"/>
    <x v="12"/>
    <x v="22"/>
    <x v="22"/>
    <x v="12"/>
    <x v="0"/>
    <x v="0"/>
    <x v="0"/>
    <x v="0"/>
  </r>
  <r>
    <x v="23"/>
    <x v="23"/>
    <x v="23"/>
    <x v="12"/>
    <x v="23"/>
    <x v="23"/>
    <x v="12"/>
    <x v="0"/>
    <x v="0"/>
    <x v="0"/>
    <x v="0"/>
  </r>
  <r>
    <x v="24"/>
    <x v="24"/>
    <x v="24"/>
    <x v="12"/>
    <x v="24"/>
    <x v="24"/>
    <x v="12"/>
    <x v="0"/>
    <x v="0"/>
    <x v="0"/>
    <x v="0"/>
  </r>
  <r>
    <x v="25"/>
    <x v="25"/>
    <x v="25"/>
    <x v="12"/>
    <x v="25"/>
    <x v="25"/>
    <x v="12"/>
    <x v="0"/>
    <x v="0"/>
    <x v="0"/>
    <x v="0"/>
  </r>
  <r>
    <x v="26"/>
    <x v="26"/>
    <x v="26"/>
    <x v="12"/>
    <x v="26"/>
    <x v="26"/>
    <x v="12"/>
    <x v="0"/>
    <x v="0"/>
    <x v="0"/>
    <x v="0"/>
  </r>
  <r>
    <x v="27"/>
    <x v="27"/>
    <x v="27"/>
    <x v="12"/>
    <x v="27"/>
    <x v="27"/>
    <x v="12"/>
    <x v="0"/>
    <x v="0"/>
    <x v="0"/>
    <x v="0"/>
  </r>
  <r>
    <x v="28"/>
    <x v="28"/>
    <x v="28"/>
    <x v="12"/>
    <x v="28"/>
    <x v="28"/>
    <x v="12"/>
    <x v="0"/>
    <x v="0"/>
    <x v="0"/>
    <x v="0"/>
  </r>
  <r>
    <x v="29"/>
    <x v="29"/>
    <x v="29"/>
    <x v="13"/>
    <x v="29"/>
    <x v="29"/>
    <x v="12"/>
    <x v="0"/>
    <x v="0"/>
    <x v="0"/>
    <x v="0"/>
  </r>
  <r>
    <x v="29"/>
    <x v="29"/>
    <x v="29"/>
    <x v="13"/>
    <x v="30"/>
    <x v="30"/>
    <x v="12"/>
    <x v="0"/>
    <x v="0"/>
    <x v="0"/>
    <x v="0"/>
  </r>
  <r>
    <x v="30"/>
    <x v="30"/>
    <x v="30"/>
    <x v="14"/>
    <x v="31"/>
    <x v="31"/>
    <x v="12"/>
    <x v="0"/>
    <x v="0"/>
    <x v="0"/>
    <x v="0"/>
  </r>
  <r>
    <x v="31"/>
    <x v="31"/>
    <x v="31"/>
    <x v="15"/>
    <x v="32"/>
    <x v="32"/>
    <x v="12"/>
    <x v="0"/>
    <x v="0"/>
    <x v="0"/>
    <x v="0"/>
  </r>
  <r>
    <x v="32"/>
    <x v="32"/>
    <x v="32"/>
    <x v="16"/>
    <x v="33"/>
    <x v="33"/>
    <x v="12"/>
    <x v="0"/>
    <x v="0"/>
    <x v="0"/>
    <x v="0"/>
  </r>
  <r>
    <x v="33"/>
    <x v="33"/>
    <x v="32"/>
    <x v="17"/>
    <x v="34"/>
    <x v="34"/>
    <x v="12"/>
    <x v="0"/>
    <x v="0"/>
    <x v="0"/>
    <x v="0"/>
  </r>
  <r>
    <x v="34"/>
    <x v="34"/>
    <x v="33"/>
    <x v="18"/>
    <x v="35"/>
    <x v="35"/>
    <x v="12"/>
    <x v="0"/>
    <x v="0"/>
    <x v="0"/>
    <x v="0"/>
  </r>
  <r>
    <x v="35"/>
    <x v="35"/>
    <x v="34"/>
    <x v="19"/>
    <x v="36"/>
    <x v="36"/>
    <x v="12"/>
    <x v="0"/>
    <x v="0"/>
    <x v="0"/>
    <x v="0"/>
  </r>
  <r>
    <x v="36"/>
    <x v="36"/>
    <x v="35"/>
    <x v="20"/>
    <x v="37"/>
    <x v="37"/>
    <x v="13"/>
    <x v="0"/>
    <x v="0"/>
    <x v="0"/>
    <x v="0"/>
  </r>
  <r>
    <x v="37"/>
    <x v="37"/>
    <x v="36"/>
    <x v="21"/>
    <x v="38"/>
    <x v="38"/>
    <x v="14"/>
    <x v="0"/>
    <x v="0"/>
    <x v="0"/>
    <x v="0"/>
  </r>
  <r>
    <x v="38"/>
    <x v="38"/>
    <x v="37"/>
    <x v="22"/>
    <x v="39"/>
    <x v="39"/>
    <x v="15"/>
    <x v="0"/>
    <x v="0"/>
    <x v="0"/>
    <x v="0"/>
  </r>
  <r>
    <x v="39"/>
    <x v="39"/>
    <x v="38"/>
    <x v="23"/>
    <x v="40"/>
    <x v="40"/>
    <x v="16"/>
    <x v="0"/>
    <x v="0"/>
    <x v="0"/>
    <x v="0"/>
  </r>
  <r>
    <x v="40"/>
    <x v="40"/>
    <x v="39"/>
    <x v="24"/>
    <x v="41"/>
    <x v="41"/>
    <x v="17"/>
    <x v="0"/>
    <x v="0"/>
    <x v="0"/>
    <x v="0"/>
  </r>
  <r>
    <x v="41"/>
    <x v="41"/>
    <x v="40"/>
    <x v="25"/>
    <x v="42"/>
    <x v="42"/>
    <x v="18"/>
    <x v="0"/>
    <x v="0"/>
    <x v="0"/>
    <x v="0"/>
  </r>
  <r>
    <x v="42"/>
    <x v="42"/>
    <x v="41"/>
    <x v="26"/>
    <x v="43"/>
    <x v="43"/>
    <x v="19"/>
    <x v="0"/>
    <x v="0"/>
    <x v="0"/>
    <x v="0"/>
  </r>
  <r>
    <x v="43"/>
    <x v="43"/>
    <x v="42"/>
    <x v="27"/>
    <x v="44"/>
    <x v="44"/>
    <x v="20"/>
    <x v="0"/>
    <x v="0"/>
    <x v="0"/>
    <x v="0"/>
  </r>
  <r>
    <x v="44"/>
    <x v="44"/>
    <x v="43"/>
    <x v="28"/>
    <x v="45"/>
    <x v="45"/>
    <x v="21"/>
    <x v="0"/>
    <x v="0"/>
    <x v="0"/>
    <x v="0"/>
  </r>
  <r>
    <x v="45"/>
    <x v="45"/>
    <x v="44"/>
    <x v="29"/>
    <x v="46"/>
    <x v="46"/>
    <x v="22"/>
    <x v="0"/>
    <x v="0"/>
    <x v="0"/>
    <x v="0"/>
  </r>
  <r>
    <x v="46"/>
    <x v="46"/>
    <x v="45"/>
    <x v="30"/>
    <x v="47"/>
    <x v="47"/>
    <x v="23"/>
    <x v="0"/>
    <x v="0"/>
    <x v="0"/>
    <x v="0"/>
  </r>
  <r>
    <x v="47"/>
    <x v="47"/>
    <x v="46"/>
    <x v="31"/>
    <x v="48"/>
    <x v="48"/>
    <x v="24"/>
    <x v="0"/>
    <x v="0"/>
    <x v="0"/>
    <x v="0"/>
  </r>
  <r>
    <x v="48"/>
    <x v="48"/>
    <x v="47"/>
    <x v="32"/>
    <x v="49"/>
    <x v="49"/>
    <x v="25"/>
    <x v="0"/>
    <x v="0"/>
    <x v="0"/>
    <x v="0"/>
  </r>
  <r>
    <x v="49"/>
    <x v="49"/>
    <x v="48"/>
    <x v="33"/>
    <x v="50"/>
    <x v="50"/>
    <x v="26"/>
    <x v="0"/>
    <x v="0"/>
    <x v="0"/>
    <x v="0"/>
  </r>
  <r>
    <x v="50"/>
    <x v="50"/>
    <x v="49"/>
    <x v="34"/>
    <x v="51"/>
    <x v="51"/>
    <x v="27"/>
    <x v="0"/>
    <x v="0"/>
    <x v="0"/>
    <x v="0"/>
  </r>
  <r>
    <x v="51"/>
    <x v="51"/>
    <x v="50"/>
    <x v="35"/>
    <x v="52"/>
    <x v="52"/>
    <x v="28"/>
    <x v="0"/>
    <x v="0"/>
    <x v="0"/>
    <x v="0"/>
  </r>
  <r>
    <x v="52"/>
    <x v="52"/>
    <x v="51"/>
    <x v="36"/>
    <x v="53"/>
    <x v="53"/>
    <x v="29"/>
    <x v="0"/>
    <x v="0"/>
    <x v="0"/>
    <x v="0"/>
  </r>
  <r>
    <x v="53"/>
    <x v="53"/>
    <x v="52"/>
    <x v="37"/>
    <x v="54"/>
    <x v="54"/>
    <x v="30"/>
    <x v="0"/>
    <x v="0"/>
    <x v="0"/>
    <x v="0"/>
  </r>
  <r>
    <x v="54"/>
    <x v="54"/>
    <x v="11"/>
    <x v="38"/>
    <x v="55"/>
    <x v="55"/>
    <x v="31"/>
    <x v="0"/>
    <x v="0"/>
    <x v="0"/>
    <x v="0"/>
  </r>
  <r>
    <x v="55"/>
    <x v="55"/>
    <x v="53"/>
    <x v="39"/>
    <x v="56"/>
    <x v="56"/>
    <x v="32"/>
    <x v="0"/>
    <x v="0"/>
    <x v="0"/>
    <x v="0"/>
  </r>
  <r>
    <x v="56"/>
    <x v="56"/>
    <x v="54"/>
    <x v="40"/>
    <x v="57"/>
    <x v="57"/>
    <x v="33"/>
    <x v="0"/>
    <x v="0"/>
    <x v="0"/>
    <x v="0"/>
  </r>
  <r>
    <x v="57"/>
    <x v="57"/>
    <x v="55"/>
    <x v="41"/>
    <x v="58"/>
    <x v="58"/>
    <x v="34"/>
    <x v="0"/>
    <x v="0"/>
    <x v="0"/>
    <x v="0"/>
  </r>
  <r>
    <x v="58"/>
    <x v="58"/>
    <x v="56"/>
    <x v="42"/>
    <x v="59"/>
    <x v="59"/>
    <x v="35"/>
    <x v="0"/>
    <x v="0"/>
    <x v="0"/>
    <x v="0"/>
  </r>
  <r>
    <x v="59"/>
    <x v="59"/>
    <x v="57"/>
    <x v="43"/>
    <x v="60"/>
    <x v="60"/>
    <x v="36"/>
    <x v="0"/>
    <x v="0"/>
    <x v="0"/>
    <x v="0"/>
  </r>
  <r>
    <x v="60"/>
    <x v="60"/>
    <x v="58"/>
    <x v="44"/>
    <x v="61"/>
    <x v="61"/>
    <x v="37"/>
    <x v="0"/>
    <x v="0"/>
    <x v="0"/>
    <x v="0"/>
  </r>
  <r>
    <x v="61"/>
    <x v="61"/>
    <x v="59"/>
    <x v="45"/>
    <x v="62"/>
    <x v="62"/>
    <x v="38"/>
    <x v="0"/>
    <x v="0"/>
    <x v="0"/>
    <x v="0"/>
  </r>
  <r>
    <x v="62"/>
    <x v="62"/>
    <x v="60"/>
    <x v="46"/>
    <x v="63"/>
    <x v="63"/>
    <x v="39"/>
    <x v="0"/>
    <x v="0"/>
    <x v="0"/>
    <x v="0"/>
  </r>
  <r>
    <x v="63"/>
    <x v="63"/>
    <x v="61"/>
    <x v="47"/>
    <x v="64"/>
    <x v="64"/>
    <x v="40"/>
    <x v="0"/>
    <x v="0"/>
    <x v="0"/>
    <x v="0"/>
  </r>
  <r>
    <x v="64"/>
    <x v="64"/>
    <x v="62"/>
    <x v="48"/>
    <x v="65"/>
    <x v="65"/>
    <x v="41"/>
    <x v="0"/>
    <x v="0"/>
    <x v="0"/>
    <x v="0"/>
  </r>
  <r>
    <x v="65"/>
    <x v="65"/>
    <x v="63"/>
    <x v="49"/>
    <x v="66"/>
    <x v="66"/>
    <x v="42"/>
    <x v="0"/>
    <x v="0"/>
    <x v="0"/>
    <x v="0"/>
  </r>
  <r>
    <x v="66"/>
    <x v="66"/>
    <x v="64"/>
    <x v="50"/>
    <x v="67"/>
    <x v="67"/>
    <x v="43"/>
    <x v="0"/>
    <x v="0"/>
    <x v="0"/>
    <x v="0"/>
  </r>
  <r>
    <x v="67"/>
    <x v="67"/>
    <x v="65"/>
    <x v="51"/>
    <x v="68"/>
    <x v="68"/>
    <x v="44"/>
    <x v="0"/>
    <x v="0"/>
    <x v="0"/>
    <x v="0"/>
  </r>
  <r>
    <x v="68"/>
    <x v="68"/>
    <x v="66"/>
    <x v="52"/>
    <x v="69"/>
    <x v="69"/>
    <x v="45"/>
    <x v="0"/>
    <x v="0"/>
    <x v="0"/>
    <x v="0"/>
  </r>
  <r>
    <x v="69"/>
    <x v="69"/>
    <x v="67"/>
    <x v="53"/>
    <x v="70"/>
    <x v="70"/>
    <x v="46"/>
    <x v="0"/>
    <x v="0"/>
    <x v="0"/>
    <x v="0"/>
  </r>
  <r>
    <x v="70"/>
    <x v="70"/>
    <x v="68"/>
    <x v="54"/>
    <x v="71"/>
    <x v="71"/>
    <x v="47"/>
    <x v="0"/>
    <x v="0"/>
    <x v="0"/>
    <x v="0"/>
  </r>
  <r>
    <x v="71"/>
    <x v="71"/>
    <x v="69"/>
    <x v="55"/>
    <x v="72"/>
    <x v="72"/>
    <x v="48"/>
    <x v="0"/>
    <x v="0"/>
    <x v="0"/>
    <x v="0"/>
  </r>
  <r>
    <x v="72"/>
    <x v="72"/>
    <x v="70"/>
    <x v="56"/>
    <x v="73"/>
    <x v="73"/>
    <x v="49"/>
    <x v="0"/>
    <x v="0"/>
    <x v="0"/>
    <x v="0"/>
  </r>
  <r>
    <x v="73"/>
    <x v="71"/>
    <x v="71"/>
    <x v="57"/>
    <x v="74"/>
    <x v="74"/>
    <x v="50"/>
    <x v="0"/>
    <x v="0"/>
    <x v="0"/>
    <x v="0"/>
  </r>
  <r>
    <x v="74"/>
    <x v="73"/>
    <x v="72"/>
    <x v="58"/>
    <x v="75"/>
    <x v="75"/>
    <x v="51"/>
    <x v="0"/>
    <x v="0"/>
    <x v="0"/>
    <x v="0"/>
  </r>
  <r>
    <x v="75"/>
    <x v="74"/>
    <x v="73"/>
    <x v="59"/>
    <x v="76"/>
    <x v="76"/>
    <x v="52"/>
    <x v="0"/>
    <x v="0"/>
    <x v="0"/>
    <x v="0"/>
  </r>
  <r>
    <x v="76"/>
    <x v="74"/>
    <x v="74"/>
    <x v="60"/>
    <x v="77"/>
    <x v="77"/>
    <x v="53"/>
    <x v="0"/>
    <x v="0"/>
    <x v="0"/>
    <x v="0"/>
  </r>
  <r>
    <x v="77"/>
    <x v="73"/>
    <x v="75"/>
    <x v="61"/>
    <x v="78"/>
    <x v="78"/>
    <x v="54"/>
    <x v="0"/>
    <x v="0"/>
    <x v="0"/>
    <x v="0"/>
  </r>
  <r>
    <x v="78"/>
    <x v="72"/>
    <x v="76"/>
    <x v="62"/>
    <x v="79"/>
    <x v="79"/>
    <x v="55"/>
    <x v="0"/>
    <x v="0"/>
    <x v="0"/>
    <x v="0"/>
  </r>
  <r>
    <x v="79"/>
    <x v="75"/>
    <x v="77"/>
    <x v="63"/>
    <x v="80"/>
    <x v="80"/>
    <x v="56"/>
    <x v="0"/>
    <x v="0"/>
    <x v="0"/>
    <x v="0"/>
  </r>
  <r>
    <x v="80"/>
    <x v="73"/>
    <x v="78"/>
    <x v="64"/>
    <x v="81"/>
    <x v="81"/>
    <x v="57"/>
    <x v="0"/>
    <x v="0"/>
    <x v="0"/>
    <x v="0"/>
  </r>
  <r>
    <x v="81"/>
    <x v="71"/>
    <x v="79"/>
    <x v="65"/>
    <x v="82"/>
    <x v="82"/>
    <x v="58"/>
    <x v="0"/>
    <x v="0"/>
    <x v="0"/>
    <x v="0"/>
  </r>
  <r>
    <x v="82"/>
    <x v="74"/>
    <x v="80"/>
    <x v="66"/>
    <x v="83"/>
    <x v="83"/>
    <x v="59"/>
    <x v="0"/>
    <x v="0"/>
    <x v="0"/>
    <x v="0"/>
  </r>
  <r>
    <x v="83"/>
    <x v="73"/>
    <x v="81"/>
    <x v="67"/>
    <x v="84"/>
    <x v="84"/>
    <x v="60"/>
    <x v="0"/>
    <x v="0"/>
    <x v="0"/>
    <x v="0"/>
  </r>
  <r>
    <x v="84"/>
    <x v="73"/>
    <x v="82"/>
    <x v="68"/>
    <x v="85"/>
    <x v="85"/>
    <x v="61"/>
    <x v="0"/>
    <x v="0"/>
    <x v="0"/>
    <x v="0"/>
  </r>
  <r>
    <x v="85"/>
    <x v="71"/>
    <x v="83"/>
    <x v="69"/>
    <x v="86"/>
    <x v="86"/>
    <x v="62"/>
    <x v="0"/>
    <x v="0"/>
    <x v="0"/>
    <x v="0"/>
  </r>
  <r>
    <x v="86"/>
    <x v="74"/>
    <x v="84"/>
    <x v="70"/>
    <x v="87"/>
    <x v="87"/>
    <x v="63"/>
    <x v="0"/>
    <x v="0"/>
    <x v="0"/>
    <x v="0"/>
  </r>
  <r>
    <x v="87"/>
    <x v="46"/>
    <x v="85"/>
    <x v="30"/>
    <x v="88"/>
    <x v="88"/>
    <x v="64"/>
    <x v="0"/>
    <x v="0"/>
    <x v="0"/>
    <x v="0"/>
  </r>
  <r>
    <x v="88"/>
    <x v="76"/>
    <x v="86"/>
    <x v="71"/>
    <x v="89"/>
    <x v="89"/>
    <x v="65"/>
    <x v="0"/>
    <x v="0"/>
    <x v="0"/>
    <x v="0"/>
  </r>
  <r>
    <x v="89"/>
    <x v="77"/>
    <x v="87"/>
    <x v="72"/>
    <x v="90"/>
    <x v="90"/>
    <x v="66"/>
    <x v="0"/>
    <x v="0"/>
    <x v="0"/>
    <x v="0"/>
  </r>
  <r>
    <x v="90"/>
    <x v="78"/>
    <x v="88"/>
    <x v="73"/>
    <x v="91"/>
    <x v="91"/>
    <x v="67"/>
    <x v="0"/>
    <x v="0"/>
    <x v="0"/>
    <x v="0"/>
  </r>
  <r>
    <x v="91"/>
    <x v="76"/>
    <x v="89"/>
    <x v="74"/>
    <x v="92"/>
    <x v="92"/>
    <x v="68"/>
    <x v="0"/>
    <x v="0"/>
    <x v="0"/>
    <x v="0"/>
  </r>
  <r>
    <x v="92"/>
    <x v="78"/>
    <x v="90"/>
    <x v="75"/>
    <x v="93"/>
    <x v="93"/>
    <x v="69"/>
    <x v="0"/>
    <x v="0"/>
    <x v="0"/>
    <x v="0"/>
  </r>
  <r>
    <x v="93"/>
    <x v="79"/>
    <x v="91"/>
    <x v="76"/>
    <x v="94"/>
    <x v="94"/>
    <x v="70"/>
    <x v="0"/>
    <x v="0"/>
    <x v="0"/>
    <x v="0"/>
  </r>
  <r>
    <x v="94"/>
    <x v="80"/>
    <x v="92"/>
    <x v="77"/>
    <x v="95"/>
    <x v="95"/>
    <x v="71"/>
    <x v="0"/>
    <x v="0"/>
    <x v="0"/>
    <x v="0"/>
  </r>
  <r>
    <x v="95"/>
    <x v="81"/>
    <x v="93"/>
    <x v="78"/>
    <x v="96"/>
    <x v="96"/>
    <x v="72"/>
    <x v="0"/>
    <x v="0"/>
    <x v="0"/>
    <x v="0"/>
  </r>
  <r>
    <x v="96"/>
    <x v="78"/>
    <x v="94"/>
    <x v="79"/>
    <x v="97"/>
    <x v="97"/>
    <x v="73"/>
    <x v="0"/>
    <x v="0"/>
    <x v="0"/>
    <x v="0"/>
  </r>
  <r>
    <x v="97"/>
    <x v="78"/>
    <x v="95"/>
    <x v="80"/>
    <x v="98"/>
    <x v="98"/>
    <x v="74"/>
    <x v="0"/>
    <x v="0"/>
    <x v="0"/>
    <x v="0"/>
  </r>
  <r>
    <x v="98"/>
    <x v="77"/>
    <x v="96"/>
    <x v="81"/>
    <x v="99"/>
    <x v="99"/>
    <x v="75"/>
    <x v="0"/>
    <x v="0"/>
    <x v="0"/>
    <x v="0"/>
  </r>
  <r>
    <x v="99"/>
    <x v="78"/>
    <x v="97"/>
    <x v="82"/>
    <x v="100"/>
    <x v="100"/>
    <x v="76"/>
    <x v="0"/>
    <x v="0"/>
    <x v="0"/>
    <x v="0"/>
  </r>
  <r>
    <x v="100"/>
    <x v="78"/>
    <x v="98"/>
    <x v="83"/>
    <x v="101"/>
    <x v="101"/>
    <x v="77"/>
    <x v="0"/>
    <x v="0"/>
    <x v="0"/>
    <x v="0"/>
  </r>
  <r>
    <x v="101"/>
    <x v="82"/>
    <x v="99"/>
    <x v="84"/>
    <x v="102"/>
    <x v="102"/>
    <x v="78"/>
    <x v="0"/>
    <x v="0"/>
    <x v="0"/>
    <x v="0"/>
  </r>
  <r>
    <x v="102"/>
    <x v="83"/>
    <x v="100"/>
    <x v="85"/>
    <x v="103"/>
    <x v="103"/>
    <x v="79"/>
    <x v="0"/>
    <x v="0"/>
    <x v="0"/>
    <x v="0"/>
  </r>
  <r>
    <x v="103"/>
    <x v="84"/>
    <x v="101"/>
    <x v="86"/>
    <x v="104"/>
    <x v="104"/>
    <x v="80"/>
    <x v="0"/>
    <x v="0"/>
    <x v="0"/>
    <x v="0"/>
  </r>
  <r>
    <x v="104"/>
    <x v="85"/>
    <x v="102"/>
    <x v="87"/>
    <x v="105"/>
    <x v="105"/>
    <x v="81"/>
    <x v="0"/>
    <x v="0"/>
    <x v="0"/>
    <x v="0"/>
  </r>
  <r>
    <x v="105"/>
    <x v="86"/>
    <x v="103"/>
    <x v="88"/>
    <x v="106"/>
    <x v="106"/>
    <x v="82"/>
    <x v="0"/>
    <x v="0"/>
    <x v="0"/>
    <x v="0"/>
  </r>
  <r>
    <x v="106"/>
    <x v="87"/>
    <x v="104"/>
    <x v="89"/>
    <x v="107"/>
    <x v="107"/>
    <x v="83"/>
    <x v="0"/>
    <x v="0"/>
    <x v="0"/>
    <x v="0"/>
  </r>
  <r>
    <x v="107"/>
    <x v="88"/>
    <x v="105"/>
    <x v="90"/>
    <x v="108"/>
    <x v="108"/>
    <x v="84"/>
    <x v="0"/>
    <x v="0"/>
    <x v="0"/>
    <x v="0"/>
  </r>
  <r>
    <x v="108"/>
    <x v="89"/>
    <x v="106"/>
    <x v="91"/>
    <x v="109"/>
    <x v="109"/>
    <x v="85"/>
    <x v="0"/>
    <x v="0"/>
    <x v="0"/>
    <x v="0"/>
  </r>
  <r>
    <x v="109"/>
    <x v="90"/>
    <x v="107"/>
    <x v="92"/>
    <x v="110"/>
    <x v="110"/>
    <x v="86"/>
    <x v="0"/>
    <x v="0"/>
    <x v="0"/>
    <x v="0"/>
  </r>
  <r>
    <x v="110"/>
    <x v="91"/>
    <x v="108"/>
    <x v="93"/>
    <x v="111"/>
    <x v="111"/>
    <x v="87"/>
    <x v="0"/>
    <x v="0"/>
    <x v="0"/>
    <x v="0"/>
  </r>
  <r>
    <x v="111"/>
    <x v="92"/>
    <x v="109"/>
    <x v="94"/>
    <x v="112"/>
    <x v="112"/>
    <x v="88"/>
    <x v="0"/>
    <x v="0"/>
    <x v="0"/>
    <x v="0"/>
  </r>
  <r>
    <x v="112"/>
    <x v="93"/>
    <x v="110"/>
    <x v="95"/>
    <x v="113"/>
    <x v="113"/>
    <x v="89"/>
    <x v="0"/>
    <x v="0"/>
    <x v="0"/>
    <x v="0"/>
  </r>
  <r>
    <x v="113"/>
    <x v="94"/>
    <x v="111"/>
    <x v="96"/>
    <x v="114"/>
    <x v="114"/>
    <x v="90"/>
    <x v="0"/>
    <x v="0"/>
    <x v="0"/>
    <x v="0"/>
  </r>
  <r>
    <x v="114"/>
    <x v="95"/>
    <x v="112"/>
    <x v="97"/>
    <x v="115"/>
    <x v="115"/>
    <x v="91"/>
    <x v="0"/>
    <x v="0"/>
    <x v="0"/>
    <x v="0"/>
  </r>
  <r>
    <x v="115"/>
    <x v="96"/>
    <x v="113"/>
    <x v="98"/>
    <x v="116"/>
    <x v="116"/>
    <x v="92"/>
    <x v="0"/>
    <x v="0"/>
    <x v="0"/>
    <x v="0"/>
  </r>
  <r>
    <x v="116"/>
    <x v="97"/>
    <x v="114"/>
    <x v="99"/>
    <x v="117"/>
    <x v="117"/>
    <x v="93"/>
    <x v="0"/>
    <x v="0"/>
    <x v="0"/>
    <x v="0"/>
  </r>
  <r>
    <x v="117"/>
    <x v="98"/>
    <x v="115"/>
    <x v="100"/>
    <x v="118"/>
    <x v="118"/>
    <x v="94"/>
    <x v="0"/>
    <x v="0"/>
    <x v="0"/>
    <x v="0"/>
  </r>
  <r>
    <x v="118"/>
    <x v="99"/>
    <x v="116"/>
    <x v="101"/>
    <x v="119"/>
    <x v="119"/>
    <x v="95"/>
    <x v="0"/>
    <x v="0"/>
    <x v="0"/>
    <x v="0"/>
  </r>
  <r>
    <x v="119"/>
    <x v="100"/>
    <x v="117"/>
    <x v="102"/>
    <x v="120"/>
    <x v="120"/>
    <x v="96"/>
    <x v="0"/>
    <x v="0"/>
    <x v="0"/>
    <x v="0"/>
  </r>
  <r>
    <x v="120"/>
    <x v="101"/>
    <x v="118"/>
    <x v="103"/>
    <x v="121"/>
    <x v="121"/>
    <x v="97"/>
    <x v="0"/>
    <x v="0"/>
    <x v="0"/>
    <x v="0"/>
  </r>
  <r>
    <x v="121"/>
    <x v="101"/>
    <x v="119"/>
    <x v="104"/>
    <x v="122"/>
    <x v="122"/>
    <x v="98"/>
    <x v="0"/>
    <x v="0"/>
    <x v="0"/>
    <x v="0"/>
  </r>
  <r>
    <x v="122"/>
    <x v="102"/>
    <x v="120"/>
    <x v="105"/>
    <x v="123"/>
    <x v="123"/>
    <x v="99"/>
    <x v="0"/>
    <x v="0"/>
    <x v="0"/>
    <x v="0"/>
  </r>
  <r>
    <x v="123"/>
    <x v="101"/>
    <x v="121"/>
    <x v="106"/>
    <x v="124"/>
    <x v="124"/>
    <x v="100"/>
    <x v="0"/>
    <x v="0"/>
    <x v="0"/>
    <x v="0"/>
  </r>
  <r>
    <x v="124"/>
    <x v="103"/>
    <x v="122"/>
    <x v="107"/>
    <x v="125"/>
    <x v="125"/>
    <x v="101"/>
    <x v="0"/>
    <x v="0"/>
    <x v="0"/>
    <x v="0"/>
  </r>
  <r>
    <x v="125"/>
    <x v="104"/>
    <x v="123"/>
    <x v="108"/>
    <x v="126"/>
    <x v="126"/>
    <x v="102"/>
    <x v="0"/>
    <x v="0"/>
    <x v="0"/>
    <x v="0"/>
  </r>
  <r>
    <x v="126"/>
    <x v="105"/>
    <x v="124"/>
    <x v="109"/>
    <x v="127"/>
    <x v="127"/>
    <x v="103"/>
    <x v="0"/>
    <x v="0"/>
    <x v="0"/>
    <x v="0"/>
  </r>
  <r>
    <x v="127"/>
    <x v="106"/>
    <x v="125"/>
    <x v="110"/>
    <x v="128"/>
    <x v="128"/>
    <x v="104"/>
    <x v="0"/>
    <x v="0"/>
    <x v="0"/>
    <x v="0"/>
  </r>
  <r>
    <x v="128"/>
    <x v="105"/>
    <x v="126"/>
    <x v="111"/>
    <x v="129"/>
    <x v="129"/>
    <x v="105"/>
    <x v="0"/>
    <x v="0"/>
    <x v="0"/>
    <x v="0"/>
  </r>
  <r>
    <x v="129"/>
    <x v="105"/>
    <x v="127"/>
    <x v="112"/>
    <x v="130"/>
    <x v="130"/>
    <x v="106"/>
    <x v="0"/>
    <x v="0"/>
    <x v="0"/>
    <x v="0"/>
  </r>
  <r>
    <x v="130"/>
    <x v="105"/>
    <x v="128"/>
    <x v="113"/>
    <x v="131"/>
    <x v="131"/>
    <x v="107"/>
    <x v="0"/>
    <x v="0"/>
    <x v="0"/>
    <x v="0"/>
  </r>
  <r>
    <x v="131"/>
    <x v="107"/>
    <x v="129"/>
    <x v="114"/>
    <x v="132"/>
    <x v="132"/>
    <x v="108"/>
    <x v="0"/>
    <x v="0"/>
    <x v="0"/>
    <x v="0"/>
  </r>
  <r>
    <x v="132"/>
    <x v="108"/>
    <x v="130"/>
    <x v="115"/>
    <x v="133"/>
    <x v="133"/>
    <x v="109"/>
    <x v="0"/>
    <x v="0"/>
    <x v="0"/>
    <x v="0"/>
  </r>
  <r>
    <x v="133"/>
    <x v="109"/>
    <x v="131"/>
    <x v="116"/>
    <x v="134"/>
    <x v="134"/>
    <x v="110"/>
    <x v="0"/>
    <x v="0"/>
    <x v="0"/>
    <x v="0"/>
  </r>
  <r>
    <x v="134"/>
    <x v="110"/>
    <x v="132"/>
    <x v="117"/>
    <x v="135"/>
    <x v="135"/>
    <x v="111"/>
    <x v="0"/>
    <x v="0"/>
    <x v="0"/>
    <x v="0"/>
  </r>
  <r>
    <x v="135"/>
    <x v="110"/>
    <x v="133"/>
    <x v="118"/>
    <x v="136"/>
    <x v="136"/>
    <x v="112"/>
    <x v="0"/>
    <x v="0"/>
    <x v="0"/>
    <x v="0"/>
  </r>
  <r>
    <x v="136"/>
    <x v="110"/>
    <x v="134"/>
    <x v="119"/>
    <x v="137"/>
    <x v="137"/>
    <x v="113"/>
    <x v="0"/>
    <x v="0"/>
    <x v="0"/>
    <x v="0"/>
  </r>
  <r>
    <x v="137"/>
    <x v="110"/>
    <x v="135"/>
    <x v="120"/>
    <x v="138"/>
    <x v="138"/>
    <x v="114"/>
    <x v="0"/>
    <x v="0"/>
    <x v="0"/>
    <x v="0"/>
  </r>
  <r>
    <x v="138"/>
    <x v="110"/>
    <x v="136"/>
    <x v="121"/>
    <x v="139"/>
    <x v="139"/>
    <x v="115"/>
    <x v="0"/>
    <x v="0"/>
    <x v="0"/>
    <x v="0"/>
  </r>
  <r>
    <x v="139"/>
    <x v="110"/>
    <x v="137"/>
    <x v="122"/>
    <x v="140"/>
    <x v="140"/>
    <x v="116"/>
    <x v="0"/>
    <x v="0"/>
    <x v="0"/>
    <x v="0"/>
  </r>
  <r>
    <x v="140"/>
    <x v="111"/>
    <x v="138"/>
    <x v="123"/>
    <x v="141"/>
    <x v="141"/>
    <x v="117"/>
    <x v="0"/>
    <x v="0"/>
    <x v="0"/>
    <x v="0"/>
  </r>
  <r>
    <x v="141"/>
    <x v="112"/>
    <x v="139"/>
    <x v="124"/>
    <x v="142"/>
    <x v="142"/>
    <x v="118"/>
    <x v="0"/>
    <x v="0"/>
    <x v="0"/>
    <x v="0"/>
  </r>
  <r>
    <x v="142"/>
    <x v="110"/>
    <x v="140"/>
    <x v="125"/>
    <x v="143"/>
    <x v="143"/>
    <x v="119"/>
    <x v="0"/>
    <x v="0"/>
    <x v="0"/>
    <x v="0"/>
  </r>
  <r>
    <x v="143"/>
    <x v="110"/>
    <x v="141"/>
    <x v="126"/>
    <x v="144"/>
    <x v="144"/>
    <x v="120"/>
    <x v="0"/>
    <x v="0"/>
    <x v="0"/>
    <x v="0"/>
  </r>
  <r>
    <x v="144"/>
    <x v="110"/>
    <x v="142"/>
    <x v="120"/>
    <x v="145"/>
    <x v="145"/>
    <x v="121"/>
    <x v="0"/>
    <x v="0"/>
    <x v="0"/>
    <x v="0"/>
  </r>
  <r>
    <x v="145"/>
    <x v="112"/>
    <x v="143"/>
    <x v="127"/>
    <x v="146"/>
    <x v="146"/>
    <x v="122"/>
    <x v="0"/>
    <x v="0"/>
    <x v="0"/>
    <x v="0"/>
  </r>
  <r>
    <x v="146"/>
    <x v="112"/>
    <x v="144"/>
    <x v="128"/>
    <x v="147"/>
    <x v="147"/>
    <x v="123"/>
    <x v="0"/>
    <x v="0"/>
    <x v="0"/>
    <x v="0"/>
  </r>
  <r>
    <x v="147"/>
    <x v="112"/>
    <x v="145"/>
    <x v="129"/>
    <x v="148"/>
    <x v="148"/>
    <x v="124"/>
    <x v="0"/>
    <x v="0"/>
    <x v="0"/>
    <x v="0"/>
  </r>
  <r>
    <x v="148"/>
    <x v="110"/>
    <x v="146"/>
    <x v="130"/>
    <x v="149"/>
    <x v="149"/>
    <x v="125"/>
    <x v="0"/>
    <x v="0"/>
    <x v="0"/>
    <x v="0"/>
  </r>
  <r>
    <x v="149"/>
    <x v="110"/>
    <x v="147"/>
    <x v="131"/>
    <x v="150"/>
    <x v="150"/>
    <x v="126"/>
    <x v="0"/>
    <x v="0"/>
    <x v="0"/>
    <x v="0"/>
  </r>
  <r>
    <x v="150"/>
    <x v="110"/>
    <x v="148"/>
    <x v="132"/>
    <x v="151"/>
    <x v="151"/>
    <x v="127"/>
    <x v="0"/>
    <x v="0"/>
    <x v="0"/>
    <x v="0"/>
  </r>
  <r>
    <x v="151"/>
    <x v="110"/>
    <x v="149"/>
    <x v="133"/>
    <x v="152"/>
    <x v="152"/>
    <x v="128"/>
    <x v="0"/>
    <x v="0"/>
    <x v="0"/>
    <x v="0"/>
  </r>
  <r>
    <x v="152"/>
    <x v="110"/>
    <x v="150"/>
    <x v="134"/>
    <x v="153"/>
    <x v="153"/>
    <x v="129"/>
    <x v="0"/>
    <x v="0"/>
    <x v="0"/>
    <x v="0"/>
  </r>
  <r>
    <x v="153"/>
    <x v="110"/>
    <x v="151"/>
    <x v="135"/>
    <x v="154"/>
    <x v="154"/>
    <x v="130"/>
    <x v="0"/>
    <x v="0"/>
    <x v="0"/>
    <x v="0"/>
  </r>
  <r>
    <x v="154"/>
    <x v="110"/>
    <x v="152"/>
    <x v="136"/>
    <x v="155"/>
    <x v="155"/>
    <x v="131"/>
    <x v="0"/>
    <x v="0"/>
    <x v="0"/>
    <x v="0"/>
  </r>
  <r>
    <x v="155"/>
    <x v="113"/>
    <x v="153"/>
    <x v="137"/>
    <x v="156"/>
    <x v="156"/>
    <x v="132"/>
    <x v="0"/>
    <x v="0"/>
    <x v="0"/>
    <x v="0"/>
  </r>
  <r>
    <x v="156"/>
    <x v="114"/>
    <x v="154"/>
    <x v="138"/>
    <x v="157"/>
    <x v="157"/>
    <x v="133"/>
    <x v="0"/>
    <x v="0"/>
    <x v="0"/>
    <x v="0"/>
  </r>
  <r>
    <x v="157"/>
    <x v="115"/>
    <x v="155"/>
    <x v="139"/>
    <x v="158"/>
    <x v="158"/>
    <x v="134"/>
    <x v="0"/>
    <x v="0"/>
    <x v="0"/>
    <x v="0"/>
  </r>
  <r>
    <x v="158"/>
    <x v="116"/>
    <x v="156"/>
    <x v="140"/>
    <x v="159"/>
    <x v="159"/>
    <x v="135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C48E0-97DC-47CE-96D2-F8D2A8EA0EA0}" name="Tabela dinâmica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>
  <location ref="A4:J5" firstHeaderRow="1" firstDataRow="1" firstDataCol="9" rowPageCount="1" colPageCount="1"/>
  <pivotFields count="11">
    <pivotField name="Buscar" axis="axisPage" compact="0" outline="0" showAll="0" defaultSubtotal="0">
      <items count="159">
        <item x="28"/>
        <item x="39"/>
        <item x="8"/>
        <item x="6"/>
        <item x="86"/>
        <item x="152"/>
        <item x="58"/>
        <item x="50"/>
        <item x="94"/>
        <item x="7"/>
        <item x="133"/>
        <item x="90"/>
        <item x="84"/>
        <item x="148"/>
        <item x="21"/>
        <item x="92"/>
        <item x="121"/>
        <item x="44"/>
        <item x="24"/>
        <item x="69"/>
        <item x="61"/>
        <item x="88"/>
        <item x="116"/>
        <item x="134"/>
        <item x="19"/>
        <item x="100"/>
        <item x="143"/>
        <item x="130"/>
        <item x="124"/>
        <item x="59"/>
        <item x="104"/>
        <item x="65"/>
        <item x="85"/>
        <item x="137"/>
        <item x="9"/>
        <item x="42"/>
        <item x="144"/>
        <item x="153"/>
        <item x="82"/>
        <item x="29"/>
        <item x="62"/>
        <item x="23"/>
        <item x="95"/>
        <item x="97"/>
        <item x="132"/>
        <item x="27"/>
        <item x="149"/>
        <item x="93"/>
        <item x="139"/>
        <item x="38"/>
        <item x="111"/>
        <item x="0"/>
        <item x="123"/>
        <item x="154"/>
        <item x="128"/>
        <item x="119"/>
        <item x="32"/>
        <item x="20"/>
        <item x="141"/>
        <item x="77"/>
        <item x="12"/>
        <item x="147"/>
        <item x="106"/>
        <item x="15"/>
        <item x="64"/>
        <item x="108"/>
        <item x="105"/>
        <item x="113"/>
        <item x="25"/>
        <item x="114"/>
        <item x="158"/>
        <item x="150"/>
        <item x="75"/>
        <item x="89"/>
        <item x="73"/>
        <item x="3"/>
        <item x="120"/>
        <item x="109"/>
        <item x="53"/>
        <item x="52"/>
        <item x="1"/>
        <item x="110"/>
        <item x="102"/>
        <item x="31"/>
        <item x="36"/>
        <item x="40"/>
        <item x="83"/>
        <item x="79"/>
        <item x="125"/>
        <item x="46"/>
        <item x="156"/>
        <item x="70"/>
        <item x="14"/>
        <item x="67"/>
        <item x="87"/>
        <item x="74"/>
        <item x="11"/>
        <item x="56"/>
        <item x="5"/>
        <item x="34"/>
        <item x="45"/>
        <item x="51"/>
        <item x="142"/>
        <item x="30"/>
        <item x="122"/>
        <item x="81"/>
        <item x="18"/>
        <item x="16"/>
        <item x="155"/>
        <item x="47"/>
        <item x="22"/>
        <item x="43"/>
        <item x="33"/>
        <item x="146"/>
        <item x="96"/>
        <item x="54"/>
        <item x="55"/>
        <item x="127"/>
        <item x="151"/>
        <item x="112"/>
        <item x="138"/>
        <item x="135"/>
        <item x="129"/>
        <item x="118"/>
        <item x="66"/>
        <item x="145"/>
        <item x="80"/>
        <item x="101"/>
        <item x="4"/>
        <item x="37"/>
        <item x="115"/>
        <item x="41"/>
        <item x="76"/>
        <item x="35"/>
        <item x="131"/>
        <item x="157"/>
        <item x="78"/>
        <item x="126"/>
        <item x="107"/>
        <item x="72"/>
        <item x="68"/>
        <item x="2"/>
        <item x="99"/>
        <item x="13"/>
        <item x="103"/>
        <item x="10"/>
        <item x="71"/>
        <item x="26"/>
        <item x="91"/>
        <item x="63"/>
        <item x="48"/>
        <item x="136"/>
        <item x="140"/>
        <item x="17"/>
        <item x="60"/>
        <item x="49"/>
        <item x="117"/>
        <item x="98"/>
        <item x="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7">
        <item x="43"/>
        <item x="8"/>
        <item x="91"/>
        <item x="58"/>
        <item x="109"/>
        <item x="23"/>
        <item x="116"/>
        <item x="34"/>
        <item x="89"/>
        <item x="12"/>
        <item x="85"/>
        <item x="94"/>
        <item x="18"/>
        <item x="44"/>
        <item x="64"/>
        <item x="7"/>
        <item x="61"/>
        <item x="97"/>
        <item x="69"/>
        <item x="22"/>
        <item x="59"/>
        <item x="15"/>
        <item x="110"/>
        <item x="112"/>
        <item x="113"/>
        <item x="111"/>
        <item x="65"/>
        <item x="37"/>
        <item x="107"/>
        <item x="6"/>
        <item x="26"/>
        <item x="19"/>
        <item x="0"/>
        <item x="92"/>
        <item x="39"/>
        <item x="20"/>
        <item x="100"/>
        <item x="4"/>
        <item x="104"/>
        <item x="105"/>
        <item x="106"/>
        <item x="103"/>
        <item x="3"/>
        <item x="56"/>
        <item x="86"/>
        <item x="10"/>
        <item x="90"/>
        <item x="53"/>
        <item x="1"/>
        <item x="25"/>
        <item x="52"/>
        <item x="21"/>
        <item x="49"/>
        <item x="36"/>
        <item x="40"/>
        <item x="83"/>
        <item x="46"/>
        <item x="114"/>
        <item x="11"/>
        <item x="102"/>
        <item x="101"/>
        <item x="9"/>
        <item x="88"/>
        <item x="33"/>
        <item x="54"/>
        <item x="55"/>
        <item x="47"/>
        <item x="27"/>
        <item x="60"/>
        <item x="31"/>
        <item x="93"/>
        <item x="45"/>
        <item x="30"/>
        <item x="14"/>
        <item x="66"/>
        <item x="99"/>
        <item x="24"/>
        <item x="70"/>
        <item x="96"/>
        <item x="41"/>
        <item x="95"/>
        <item x="115"/>
        <item x="48"/>
        <item x="76"/>
        <item x="78"/>
        <item x="77"/>
        <item x="81"/>
        <item x="82"/>
        <item x="79"/>
        <item x="80"/>
        <item x="87"/>
        <item x="68"/>
        <item x="5"/>
        <item x="2"/>
        <item x="28"/>
        <item x="108"/>
        <item x="42"/>
        <item x="67"/>
        <item x="35"/>
        <item x="62"/>
        <item x="84"/>
        <item x="13"/>
        <item x="38"/>
        <item x="51"/>
        <item x="73"/>
        <item x="74"/>
        <item x="71"/>
        <item x="72"/>
        <item x="75"/>
        <item x="32"/>
        <item x="29"/>
        <item x="16"/>
        <item x="98"/>
        <item x="17"/>
        <item x="63"/>
        <item x="57"/>
        <item x="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7">
        <item x="30"/>
        <item x="85"/>
        <item x="19"/>
        <item x="154"/>
        <item x="155"/>
        <item x="29"/>
        <item x="12"/>
        <item x="20"/>
        <item x="21"/>
        <item x="27"/>
        <item x="22"/>
        <item x="18"/>
        <item x="24"/>
        <item x="156"/>
        <item x="33"/>
        <item x="32"/>
        <item x="13"/>
        <item x="14"/>
        <item x="25"/>
        <item x="16"/>
        <item x="31"/>
        <item x="34"/>
        <item x="17"/>
        <item x="26"/>
        <item x="23"/>
        <item x="15"/>
        <item x="28"/>
        <item x="84"/>
        <item x="150"/>
        <item x="92"/>
        <item x="82"/>
        <item x="88"/>
        <item x="119"/>
        <item x="86"/>
        <item x="98"/>
        <item x="141"/>
        <item x="132"/>
        <item x="122"/>
        <item x="128"/>
        <item x="83"/>
        <item x="135"/>
        <item x="151"/>
        <item x="142"/>
        <item x="80"/>
        <item x="93"/>
        <item x="95"/>
        <item x="147"/>
        <item x="91"/>
        <item x="77"/>
        <item x="126"/>
        <item x="121"/>
        <item x="0"/>
        <item x="137"/>
        <item x="139"/>
        <item x="90"/>
        <item x="145"/>
        <item x="75"/>
        <item x="148"/>
        <item x="87"/>
        <item x="118"/>
        <item x="71"/>
        <item x="73"/>
        <item x="81"/>
        <item x="123"/>
        <item x="72"/>
        <item x="140"/>
        <item x="120"/>
        <item x="96"/>
        <item x="149"/>
        <item x="99"/>
        <item x="153"/>
        <item x="79"/>
        <item x="144"/>
        <item x="89"/>
        <item x="94"/>
        <item x="125"/>
        <item x="136"/>
        <item x="127"/>
        <item x="143"/>
        <item x="78"/>
        <item x="74"/>
        <item x="133"/>
        <item x="124"/>
        <item x="76"/>
        <item x="146"/>
        <item x="70"/>
        <item x="97"/>
        <item x="69"/>
        <item x="134"/>
        <item x="138"/>
        <item x="152"/>
        <item x="103"/>
        <item x="38"/>
        <item x="3"/>
        <item x="101"/>
        <item x="57"/>
        <item x="100"/>
        <item x="111"/>
        <item x="58"/>
        <item x="65"/>
        <item x="35"/>
        <item x="63"/>
        <item x="54"/>
        <item x="62"/>
        <item x="46"/>
        <item x="109"/>
        <item x="51"/>
        <item x="68"/>
        <item x="56"/>
        <item x="55"/>
        <item x="107"/>
        <item x="50"/>
        <item x="66"/>
        <item x="60"/>
        <item x="102"/>
        <item x="43"/>
        <item x="8"/>
        <item x="114"/>
        <item x="104"/>
        <item x="59"/>
        <item x="6"/>
        <item x="49"/>
        <item x="9"/>
        <item x="110"/>
        <item x="106"/>
        <item x="41"/>
        <item x="37"/>
        <item x="108"/>
        <item x="40"/>
        <item x="116"/>
        <item x="36"/>
        <item x="42"/>
        <item x="44"/>
        <item x="7"/>
        <item x="67"/>
        <item x="10"/>
        <item x="39"/>
        <item x="48"/>
        <item x="112"/>
        <item x="131"/>
        <item x="61"/>
        <item x="4"/>
        <item x="64"/>
        <item x="45"/>
        <item x="53"/>
        <item x="47"/>
        <item x="105"/>
        <item x="115"/>
        <item x="2"/>
        <item x="1"/>
        <item x="117"/>
        <item x="5"/>
        <item x="129"/>
        <item x="11"/>
        <item x="52"/>
        <item x="130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1">
        <item x="3"/>
        <item x="4"/>
        <item x="7"/>
        <item x="11"/>
        <item x="10"/>
        <item x="1"/>
        <item x="5"/>
        <item x="9"/>
        <item x="8"/>
        <item x="2"/>
        <item x="6"/>
        <item x="27"/>
        <item x="70"/>
        <item x="93"/>
        <item x="42"/>
        <item x="116"/>
        <item x="73"/>
        <item x="140"/>
        <item x="108"/>
        <item x="18"/>
        <item x="91"/>
        <item x="56"/>
        <item x="87"/>
        <item x="110"/>
        <item x="75"/>
        <item x="96"/>
        <item x="104"/>
        <item x="28"/>
        <item x="137"/>
        <item x="45"/>
        <item x="71"/>
        <item x="53"/>
        <item x="83"/>
        <item x="117"/>
        <item x="113"/>
        <item x="107"/>
        <item x="43"/>
        <item x="77"/>
        <item x="68"/>
        <item x="49"/>
        <item x="69"/>
        <item x="21"/>
        <item x="120"/>
        <item x="66"/>
        <item x="135"/>
        <item x="78"/>
        <item x="114"/>
        <item x="131"/>
        <item x="0"/>
        <item x="94"/>
        <item x="126"/>
        <item x="23"/>
        <item x="102"/>
        <item x="111"/>
        <item x="80"/>
        <item x="124"/>
        <item x="48"/>
        <item x="132"/>
        <item x="40"/>
        <item x="88"/>
        <item x="57"/>
        <item x="59"/>
        <item x="92"/>
        <item x="37"/>
        <item x="36"/>
        <item x="33"/>
        <item x="20"/>
        <item x="24"/>
        <item x="85"/>
        <item x="67"/>
        <item x="63"/>
        <item x="127"/>
        <item x="30"/>
        <item x="138"/>
        <item x="76"/>
        <item x="61"/>
        <item x="72"/>
        <item x="90"/>
        <item x="125"/>
        <item x="105"/>
        <item x="81"/>
        <item x="65"/>
        <item x="17"/>
        <item x="38"/>
        <item x="39"/>
        <item x="31"/>
        <item x="44"/>
        <item x="15"/>
        <item x="128"/>
        <item x="95"/>
        <item x="121"/>
        <item x="29"/>
        <item x="118"/>
        <item x="112"/>
        <item x="14"/>
        <item x="50"/>
        <item x="101"/>
        <item x="64"/>
        <item x="58"/>
        <item x="84"/>
        <item x="60"/>
        <item x="54"/>
        <item x="98"/>
        <item x="25"/>
        <item x="97"/>
        <item x="109"/>
        <item x="139"/>
        <item x="32"/>
        <item x="130"/>
        <item x="89"/>
        <item x="103"/>
        <item x="52"/>
        <item x="82"/>
        <item x="115"/>
        <item x="123"/>
        <item x="122"/>
        <item x="134"/>
        <item x="133"/>
        <item x="26"/>
        <item x="51"/>
        <item x="19"/>
        <item x="46"/>
        <item x="62"/>
        <item x="74"/>
        <item x="55"/>
        <item x="86"/>
        <item x="22"/>
        <item x="35"/>
        <item x="79"/>
        <item x="16"/>
        <item x="106"/>
        <item x="13"/>
        <item x="129"/>
        <item x="100"/>
        <item x="47"/>
        <item x="119"/>
        <item x="41"/>
        <item x="136"/>
        <item x="34"/>
        <item x="99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0">
        <item x="86"/>
        <item x="79"/>
        <item x="87"/>
        <item x="81"/>
        <item x="72"/>
        <item x="152"/>
        <item x="155"/>
        <item x="74"/>
        <item x="75"/>
        <item x="73"/>
        <item x="77"/>
        <item x="82"/>
        <item x="76"/>
        <item x="83"/>
        <item x="78"/>
        <item x="85"/>
        <item x="153"/>
        <item x="84"/>
        <item x="151"/>
        <item x="80"/>
        <item x="154"/>
        <item x="156"/>
        <item x="150"/>
        <item x="52"/>
        <item x="46"/>
        <item x="3"/>
        <item x="112"/>
        <item x="19"/>
        <item x="113"/>
        <item x="120"/>
        <item x="15"/>
        <item x="115"/>
        <item x="50"/>
        <item x="71"/>
        <item x="13"/>
        <item x="133"/>
        <item x="68"/>
        <item x="109"/>
        <item x="116"/>
        <item x="110"/>
        <item x="134"/>
        <item x="53"/>
        <item x="107"/>
        <item x="69"/>
        <item x="26"/>
        <item x="54"/>
        <item x="27"/>
        <item x="59"/>
        <item x="58"/>
        <item x="4"/>
        <item x="43"/>
        <item x="14"/>
        <item x="111"/>
        <item x="23"/>
        <item x="62"/>
        <item x="16"/>
        <item x="7"/>
        <item x="158"/>
        <item x="56"/>
        <item x="17"/>
        <item x="67"/>
        <item x="11"/>
        <item x="33"/>
        <item x="34"/>
        <item x="55"/>
        <item x="32"/>
        <item x="64"/>
        <item x="36"/>
        <item x="35"/>
        <item x="30"/>
        <item x="28"/>
        <item x="119"/>
        <item x="39"/>
        <item x="105"/>
        <item x="51"/>
        <item x="37"/>
        <item x="41"/>
        <item x="48"/>
        <item x="10"/>
        <item x="49"/>
        <item x="106"/>
        <item x="57"/>
        <item x="132"/>
        <item x="65"/>
        <item x="1"/>
        <item x="118"/>
        <item x="108"/>
        <item x="25"/>
        <item x="31"/>
        <item x="5"/>
        <item x="40"/>
        <item x="114"/>
        <item x="45"/>
        <item x="44"/>
        <item x="47"/>
        <item x="38"/>
        <item x="103"/>
        <item x="9"/>
        <item x="88"/>
        <item x="60"/>
        <item x="61"/>
        <item x="42"/>
        <item x="70"/>
        <item x="24"/>
        <item x="66"/>
        <item x="104"/>
        <item x="21"/>
        <item x="8"/>
        <item x="117"/>
        <item x="157"/>
        <item x="2"/>
        <item x="12"/>
        <item x="6"/>
        <item x="159"/>
        <item x="22"/>
        <item x="63"/>
        <item x="18"/>
        <item x="20"/>
        <item x="29"/>
        <item x="0"/>
        <item x="95"/>
        <item x="124"/>
        <item x="144"/>
        <item x="130"/>
        <item x="131"/>
        <item x="122"/>
        <item x="102"/>
        <item x="141"/>
        <item x="98"/>
        <item x="123"/>
        <item x="97"/>
        <item x="128"/>
        <item x="148"/>
        <item x="143"/>
        <item x="92"/>
        <item x="121"/>
        <item x="94"/>
        <item x="125"/>
        <item x="89"/>
        <item x="146"/>
        <item x="93"/>
        <item x="101"/>
        <item x="100"/>
        <item x="140"/>
        <item x="126"/>
        <item x="127"/>
        <item x="96"/>
        <item x="90"/>
        <item x="138"/>
        <item x="91"/>
        <item x="142"/>
        <item x="137"/>
        <item x="139"/>
        <item x="145"/>
        <item x="136"/>
        <item x="149"/>
        <item x="147"/>
        <item x="99"/>
        <item x="135"/>
        <item x="1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0">
        <item x="87"/>
        <item x="81"/>
        <item x="74"/>
        <item x="76"/>
        <item x="100"/>
        <item x="101"/>
        <item x="77"/>
        <item x="152"/>
        <item x="131"/>
        <item x="146"/>
        <item x="155"/>
        <item x="85"/>
        <item x="97"/>
        <item x="83"/>
        <item x="136"/>
        <item x="145"/>
        <item x="150"/>
        <item x="82"/>
        <item x="144"/>
        <item x="80"/>
        <item x="140"/>
        <item x="78"/>
        <item x="91"/>
        <item x="126"/>
        <item x="102"/>
        <item x="147"/>
        <item x="137"/>
        <item x="149"/>
        <item x="73"/>
        <item x="99"/>
        <item x="84"/>
        <item x="112"/>
        <item x="26"/>
        <item x="11"/>
        <item x="67"/>
        <item x="105"/>
        <item x="46"/>
        <item x="119"/>
        <item x="24"/>
        <item x="10"/>
        <item x="40"/>
        <item x="5"/>
        <item x="43"/>
        <item x="120"/>
        <item x="158"/>
        <item x="56"/>
        <item x="33"/>
        <item x="47"/>
        <item x="14"/>
        <item x="107"/>
        <item x="50"/>
        <item x="52"/>
        <item x="15"/>
        <item x="37"/>
        <item x="103"/>
        <item x="35"/>
        <item x="111"/>
        <item x="63"/>
        <item x="68"/>
        <item x="118"/>
        <item x="2"/>
        <item x="110"/>
        <item x="109"/>
        <item x="3"/>
        <item x="51"/>
        <item x="71"/>
        <item x="19"/>
        <item x="64"/>
        <item x="113"/>
        <item x="65"/>
        <item x="31"/>
        <item x="159"/>
        <item x="32"/>
        <item x="55"/>
        <item x="57"/>
        <item x="53"/>
        <item x="106"/>
        <item x="66"/>
        <item x="8"/>
        <item x="60"/>
        <item x="70"/>
        <item x="44"/>
        <item x="23"/>
        <item x="27"/>
        <item x="104"/>
        <item x="16"/>
        <item x="42"/>
        <item x="54"/>
        <item x="114"/>
        <item x="36"/>
        <item x="6"/>
        <item x="134"/>
        <item x="62"/>
        <item x="45"/>
        <item x="48"/>
        <item x="9"/>
        <item x="22"/>
        <item x="58"/>
        <item x="34"/>
        <item x="59"/>
        <item x="17"/>
        <item x="132"/>
        <item x="143"/>
        <item x="123"/>
        <item x="94"/>
        <item x="108"/>
        <item x="39"/>
        <item x="25"/>
        <item x="13"/>
        <item x="38"/>
        <item x="133"/>
        <item x="29"/>
        <item x="30"/>
        <item x="49"/>
        <item x="1"/>
        <item x="128"/>
        <item x="124"/>
        <item x="86"/>
        <item x="130"/>
        <item x="129"/>
        <item x="151"/>
        <item x="90"/>
        <item x="122"/>
        <item x="79"/>
        <item x="148"/>
        <item x="72"/>
        <item x="142"/>
        <item x="156"/>
        <item x="121"/>
        <item x="125"/>
        <item x="75"/>
        <item x="127"/>
        <item x="154"/>
        <item x="92"/>
        <item x="135"/>
        <item x="93"/>
        <item x="98"/>
        <item x="89"/>
        <item x="95"/>
        <item x="141"/>
        <item x="138"/>
        <item x="96"/>
        <item x="153"/>
        <item x="139"/>
        <item x="115"/>
        <item x="88"/>
        <item x="41"/>
        <item x="7"/>
        <item x="18"/>
        <item x="61"/>
        <item x="117"/>
        <item x="69"/>
        <item x="116"/>
        <item x="20"/>
        <item x="4"/>
        <item x="12"/>
        <item x="21"/>
        <item x="157"/>
        <item x="0"/>
        <item x="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6">
        <item x="99"/>
        <item x="129"/>
        <item x="118"/>
        <item x="76"/>
        <item x="111"/>
        <item x="97"/>
        <item x="104"/>
        <item x="124"/>
        <item x="117"/>
        <item x="100"/>
        <item x="121"/>
        <item x="62"/>
        <item x="128"/>
        <item x="75"/>
        <item x="120"/>
        <item x="60"/>
        <item x="119"/>
        <item x="57"/>
        <item x="59"/>
        <item x="51"/>
        <item x="68"/>
        <item x="77"/>
        <item x="54"/>
        <item x="73"/>
        <item x="131"/>
        <item x="113"/>
        <item x="102"/>
        <item x="55"/>
        <item x="52"/>
        <item x="49"/>
        <item x="106"/>
        <item x="67"/>
        <item x="125"/>
        <item x="132"/>
        <item x="50"/>
        <item x="127"/>
        <item x="126"/>
        <item x="66"/>
        <item x="63"/>
        <item x="114"/>
        <item x="130"/>
        <item x="56"/>
        <item x="107"/>
        <item x="122"/>
        <item x="101"/>
        <item x="70"/>
        <item x="72"/>
        <item x="53"/>
        <item x="112"/>
        <item x="123"/>
        <item x="78"/>
        <item x="105"/>
        <item x="48"/>
        <item x="116"/>
        <item x="115"/>
        <item x="58"/>
        <item x="69"/>
        <item x="103"/>
        <item x="74"/>
        <item x="71"/>
        <item x="61"/>
        <item x="98"/>
        <item x="65"/>
        <item x="41"/>
        <item x="16"/>
        <item x="8"/>
        <item x="6"/>
        <item x="35"/>
        <item x="27"/>
        <item x="7"/>
        <item x="110"/>
        <item x="45"/>
        <item x="81"/>
        <item x="21"/>
        <item x="46"/>
        <item x="15"/>
        <item x="93"/>
        <item x="38"/>
        <item x="42"/>
        <item x="84"/>
        <item x="47"/>
        <item x="9"/>
        <item x="19"/>
        <item x="85"/>
        <item x="39"/>
        <item x="88"/>
        <item x="96"/>
        <item x="109"/>
        <item x="90"/>
        <item x="28"/>
        <item x="43"/>
        <item x="82"/>
        <item x="91"/>
        <item x="135"/>
        <item x="80"/>
        <item x="86"/>
        <item x="30"/>
        <item x="29"/>
        <item x="1"/>
        <item x="87"/>
        <item x="79"/>
        <item x="13"/>
        <item x="17"/>
        <item x="0"/>
        <item x="133"/>
        <item x="3"/>
        <item x="23"/>
        <item x="44"/>
        <item x="11"/>
        <item x="33"/>
        <item x="5"/>
        <item x="20"/>
        <item x="31"/>
        <item x="32"/>
        <item x="24"/>
        <item x="36"/>
        <item x="89"/>
        <item x="22"/>
        <item x="95"/>
        <item x="4"/>
        <item x="92"/>
        <item x="14"/>
        <item x="18"/>
        <item x="108"/>
        <item x="134"/>
        <item x="83"/>
        <item x="2"/>
        <item x="10"/>
        <item x="94"/>
        <item x="64"/>
        <item x="40"/>
        <item x="25"/>
        <item x="37"/>
        <item x="26"/>
        <item x="34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9">
    <field x="10"/>
    <field x="3"/>
    <field x="7"/>
    <field x="2"/>
    <field x="4"/>
    <field x="6"/>
    <field x="8"/>
    <field x="5"/>
    <field x="9"/>
  </rowFields>
  <rowItems count="1">
    <i>
      <x/>
      <x v="39"/>
      <x/>
      <x v="101"/>
      <x v="104"/>
      <x v="78"/>
      <x/>
      <x v="77"/>
      <x/>
    </i>
  </rowItems>
  <colItems count="1">
    <i/>
  </colItems>
  <pageFields count="1">
    <pageField fld="0" item="31" hier="-1"/>
  </pageFields>
  <dataFields count="1">
    <dataField name="Contagem de Gols" fld="7" subtotal="count" baseField="0" baseItem="0"/>
  </dataFields>
  <formats count="360">
    <format dxfId="407">
      <pivotArea type="all" dataOnly="0" outline="0" fieldPosition="0"/>
    </format>
    <format dxfId="406">
      <pivotArea field="0" type="button" dataOnly="0" labelOnly="1" outline="0" axis="axisPage" fieldPosition="0"/>
    </format>
    <format dxfId="40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0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402">
      <pivotArea dataOnly="0" labelOnly="1" fieldPosition="0">
        <references count="1">
          <reference field="0" count="9">
            <x v="150"/>
            <x v="151"/>
            <x v="152"/>
            <x v="153"/>
            <x v="154"/>
            <x v="155"/>
            <x v="156"/>
            <x v="157"/>
            <x v="158"/>
          </reference>
        </references>
      </pivotArea>
    </format>
    <format dxfId="401">
      <pivotArea dataOnly="0" labelOnly="1" grandRow="1" outline="0" fieldPosition="0"/>
    </format>
    <format dxfId="400">
      <pivotArea dataOnly="0" labelOnly="1" fieldPosition="0">
        <references count="2">
          <reference field="0" count="1" selected="0">
            <x v="0"/>
          </reference>
          <reference field="7" count="0"/>
        </references>
      </pivotArea>
    </format>
    <format dxfId="399">
      <pivotArea dataOnly="0" labelOnly="1" fieldPosition="0">
        <references count="2">
          <reference field="0" count="1" selected="0">
            <x v="1"/>
          </reference>
          <reference field="7" count="0"/>
        </references>
      </pivotArea>
    </format>
    <format dxfId="398">
      <pivotArea dataOnly="0" labelOnly="1" fieldPosition="0">
        <references count="2">
          <reference field="0" count="1" selected="0">
            <x v="2"/>
          </reference>
          <reference field="7" count="0"/>
        </references>
      </pivotArea>
    </format>
    <format dxfId="397">
      <pivotArea dataOnly="0" labelOnly="1" fieldPosition="0">
        <references count="2">
          <reference field="0" count="1" selected="0">
            <x v="3"/>
          </reference>
          <reference field="7" count="0"/>
        </references>
      </pivotArea>
    </format>
    <format dxfId="396">
      <pivotArea dataOnly="0" labelOnly="1" fieldPosition="0">
        <references count="2">
          <reference field="0" count="1" selected="0">
            <x v="4"/>
          </reference>
          <reference field="7" count="0"/>
        </references>
      </pivotArea>
    </format>
    <format dxfId="395">
      <pivotArea dataOnly="0" labelOnly="1" fieldPosition="0">
        <references count="2">
          <reference field="0" count="1" selected="0">
            <x v="5"/>
          </reference>
          <reference field="7" count="0"/>
        </references>
      </pivotArea>
    </format>
    <format dxfId="394">
      <pivotArea dataOnly="0" labelOnly="1" fieldPosition="0">
        <references count="2">
          <reference field="0" count="1" selected="0">
            <x v="6"/>
          </reference>
          <reference field="7" count="0"/>
        </references>
      </pivotArea>
    </format>
    <format dxfId="393">
      <pivotArea dataOnly="0" labelOnly="1" fieldPosition="0">
        <references count="2">
          <reference field="0" count="1" selected="0">
            <x v="7"/>
          </reference>
          <reference field="7" count="0"/>
        </references>
      </pivotArea>
    </format>
    <format dxfId="392">
      <pivotArea dataOnly="0" labelOnly="1" fieldPosition="0">
        <references count="2">
          <reference field="0" count="1" selected="0">
            <x v="8"/>
          </reference>
          <reference field="7" count="0"/>
        </references>
      </pivotArea>
    </format>
    <format dxfId="391">
      <pivotArea dataOnly="0" labelOnly="1" fieldPosition="0">
        <references count="2">
          <reference field="0" count="1" selected="0">
            <x v="9"/>
          </reference>
          <reference field="7" count="0"/>
        </references>
      </pivotArea>
    </format>
    <format dxfId="390">
      <pivotArea dataOnly="0" labelOnly="1" fieldPosition="0">
        <references count="2">
          <reference field="0" count="1" selected="0">
            <x v="10"/>
          </reference>
          <reference field="7" count="0"/>
        </references>
      </pivotArea>
    </format>
    <format dxfId="389">
      <pivotArea dataOnly="0" labelOnly="1" fieldPosition="0">
        <references count="2">
          <reference field="0" count="1" selected="0">
            <x v="11"/>
          </reference>
          <reference field="7" count="0"/>
        </references>
      </pivotArea>
    </format>
    <format dxfId="388">
      <pivotArea dataOnly="0" labelOnly="1" fieldPosition="0">
        <references count="2">
          <reference field="0" count="1" selected="0">
            <x v="12"/>
          </reference>
          <reference field="7" count="0"/>
        </references>
      </pivotArea>
    </format>
    <format dxfId="387">
      <pivotArea dataOnly="0" labelOnly="1" fieldPosition="0">
        <references count="2">
          <reference field="0" count="1" selected="0">
            <x v="13"/>
          </reference>
          <reference field="7" count="0"/>
        </references>
      </pivotArea>
    </format>
    <format dxfId="386">
      <pivotArea dataOnly="0" labelOnly="1" fieldPosition="0">
        <references count="2">
          <reference field="0" count="1" selected="0">
            <x v="14"/>
          </reference>
          <reference field="7" count="0"/>
        </references>
      </pivotArea>
    </format>
    <format dxfId="385">
      <pivotArea dataOnly="0" labelOnly="1" fieldPosition="0">
        <references count="2">
          <reference field="0" count="1" selected="0">
            <x v="15"/>
          </reference>
          <reference field="7" count="0"/>
        </references>
      </pivotArea>
    </format>
    <format dxfId="384">
      <pivotArea dataOnly="0" labelOnly="1" fieldPosition="0">
        <references count="2">
          <reference field="0" count="1" selected="0">
            <x v="16"/>
          </reference>
          <reference field="7" count="0"/>
        </references>
      </pivotArea>
    </format>
    <format dxfId="383">
      <pivotArea dataOnly="0" labelOnly="1" fieldPosition="0">
        <references count="2">
          <reference field="0" count="1" selected="0">
            <x v="17"/>
          </reference>
          <reference field="7" count="0"/>
        </references>
      </pivotArea>
    </format>
    <format dxfId="382">
      <pivotArea dataOnly="0" labelOnly="1" fieldPosition="0">
        <references count="2">
          <reference field="0" count="1" selected="0">
            <x v="18"/>
          </reference>
          <reference field="7" count="0"/>
        </references>
      </pivotArea>
    </format>
    <format dxfId="381">
      <pivotArea dataOnly="0" labelOnly="1" fieldPosition="0">
        <references count="2">
          <reference field="0" count="1" selected="0">
            <x v="19"/>
          </reference>
          <reference field="7" count="0"/>
        </references>
      </pivotArea>
    </format>
    <format dxfId="380">
      <pivotArea dataOnly="0" labelOnly="1" fieldPosition="0">
        <references count="2">
          <reference field="0" count="1" selected="0">
            <x v="20"/>
          </reference>
          <reference field="7" count="0"/>
        </references>
      </pivotArea>
    </format>
    <format dxfId="379">
      <pivotArea dataOnly="0" labelOnly="1" fieldPosition="0">
        <references count="2">
          <reference field="0" count="1" selected="0">
            <x v="21"/>
          </reference>
          <reference field="7" count="0"/>
        </references>
      </pivotArea>
    </format>
    <format dxfId="378">
      <pivotArea dataOnly="0" labelOnly="1" fieldPosition="0">
        <references count="2">
          <reference field="0" count="1" selected="0">
            <x v="22"/>
          </reference>
          <reference field="7" count="0"/>
        </references>
      </pivotArea>
    </format>
    <format dxfId="377">
      <pivotArea dataOnly="0" labelOnly="1" fieldPosition="0">
        <references count="2">
          <reference field="0" count="1" selected="0">
            <x v="23"/>
          </reference>
          <reference field="7" count="0"/>
        </references>
      </pivotArea>
    </format>
    <format dxfId="376">
      <pivotArea dataOnly="0" labelOnly="1" fieldPosition="0">
        <references count="2">
          <reference field="0" count="1" selected="0">
            <x v="24"/>
          </reference>
          <reference field="7" count="0"/>
        </references>
      </pivotArea>
    </format>
    <format dxfId="375">
      <pivotArea dataOnly="0" labelOnly="1" fieldPosition="0">
        <references count="2">
          <reference field="0" count="1" selected="0">
            <x v="25"/>
          </reference>
          <reference field="7" count="0"/>
        </references>
      </pivotArea>
    </format>
    <format dxfId="374">
      <pivotArea dataOnly="0" labelOnly="1" fieldPosition="0">
        <references count="2">
          <reference field="0" count="1" selected="0">
            <x v="26"/>
          </reference>
          <reference field="7" count="0"/>
        </references>
      </pivotArea>
    </format>
    <format dxfId="373">
      <pivotArea dataOnly="0" labelOnly="1" fieldPosition="0">
        <references count="2">
          <reference field="0" count="1" selected="0">
            <x v="27"/>
          </reference>
          <reference field="7" count="0"/>
        </references>
      </pivotArea>
    </format>
    <format dxfId="372">
      <pivotArea dataOnly="0" labelOnly="1" fieldPosition="0">
        <references count="2">
          <reference field="0" count="1" selected="0">
            <x v="28"/>
          </reference>
          <reference field="7" count="0"/>
        </references>
      </pivotArea>
    </format>
    <format dxfId="371">
      <pivotArea dataOnly="0" labelOnly="1" fieldPosition="0">
        <references count="2">
          <reference field="0" count="1" selected="0">
            <x v="29"/>
          </reference>
          <reference field="7" count="0"/>
        </references>
      </pivotArea>
    </format>
    <format dxfId="370">
      <pivotArea dataOnly="0" labelOnly="1" fieldPosition="0">
        <references count="2">
          <reference field="0" count="1" selected="0">
            <x v="30"/>
          </reference>
          <reference field="7" count="0"/>
        </references>
      </pivotArea>
    </format>
    <format dxfId="369">
      <pivotArea dataOnly="0" labelOnly="1" fieldPosition="0">
        <references count="2">
          <reference field="0" count="1" selected="0">
            <x v="31"/>
          </reference>
          <reference field="7" count="0"/>
        </references>
      </pivotArea>
    </format>
    <format dxfId="368">
      <pivotArea dataOnly="0" labelOnly="1" fieldPosition="0">
        <references count="2">
          <reference field="0" count="1" selected="0">
            <x v="32"/>
          </reference>
          <reference field="7" count="0"/>
        </references>
      </pivotArea>
    </format>
    <format dxfId="367">
      <pivotArea dataOnly="0" labelOnly="1" fieldPosition="0">
        <references count="2">
          <reference field="0" count="1" selected="0">
            <x v="33"/>
          </reference>
          <reference field="7" count="0"/>
        </references>
      </pivotArea>
    </format>
    <format dxfId="366">
      <pivotArea dataOnly="0" labelOnly="1" fieldPosition="0">
        <references count="2">
          <reference field="0" count="1" selected="0">
            <x v="34"/>
          </reference>
          <reference field="7" count="0"/>
        </references>
      </pivotArea>
    </format>
    <format dxfId="365">
      <pivotArea dataOnly="0" labelOnly="1" fieldPosition="0">
        <references count="2">
          <reference field="0" count="1" selected="0">
            <x v="35"/>
          </reference>
          <reference field="7" count="0"/>
        </references>
      </pivotArea>
    </format>
    <format dxfId="364">
      <pivotArea dataOnly="0" labelOnly="1" fieldPosition="0">
        <references count="2">
          <reference field="0" count="1" selected="0">
            <x v="36"/>
          </reference>
          <reference field="7" count="0"/>
        </references>
      </pivotArea>
    </format>
    <format dxfId="363">
      <pivotArea dataOnly="0" labelOnly="1" fieldPosition="0">
        <references count="2">
          <reference field="0" count="1" selected="0">
            <x v="37"/>
          </reference>
          <reference field="7" count="0"/>
        </references>
      </pivotArea>
    </format>
    <format dxfId="362">
      <pivotArea dataOnly="0" labelOnly="1" fieldPosition="0">
        <references count="2">
          <reference field="0" count="1" selected="0">
            <x v="38"/>
          </reference>
          <reference field="7" count="0"/>
        </references>
      </pivotArea>
    </format>
    <format dxfId="361">
      <pivotArea dataOnly="0" labelOnly="1" fieldPosition="0">
        <references count="2">
          <reference field="0" count="1" selected="0">
            <x v="39"/>
          </reference>
          <reference field="7" count="0"/>
        </references>
      </pivotArea>
    </format>
    <format dxfId="360">
      <pivotArea dataOnly="0" labelOnly="1" fieldPosition="0">
        <references count="2">
          <reference field="0" count="1" selected="0">
            <x v="40"/>
          </reference>
          <reference field="7" count="0"/>
        </references>
      </pivotArea>
    </format>
    <format dxfId="359">
      <pivotArea dataOnly="0" labelOnly="1" fieldPosition="0">
        <references count="2">
          <reference field="0" count="1" selected="0">
            <x v="41"/>
          </reference>
          <reference field="7" count="0"/>
        </references>
      </pivotArea>
    </format>
    <format dxfId="358">
      <pivotArea dataOnly="0" labelOnly="1" fieldPosition="0">
        <references count="2">
          <reference field="0" count="1" selected="0">
            <x v="42"/>
          </reference>
          <reference field="7" count="0"/>
        </references>
      </pivotArea>
    </format>
    <format dxfId="357">
      <pivotArea dataOnly="0" labelOnly="1" fieldPosition="0">
        <references count="2">
          <reference field="0" count="1" selected="0">
            <x v="43"/>
          </reference>
          <reference field="7" count="0"/>
        </references>
      </pivotArea>
    </format>
    <format dxfId="356">
      <pivotArea dataOnly="0" labelOnly="1" fieldPosition="0">
        <references count="2">
          <reference field="0" count="1" selected="0">
            <x v="44"/>
          </reference>
          <reference field="7" count="0"/>
        </references>
      </pivotArea>
    </format>
    <format dxfId="355">
      <pivotArea dataOnly="0" labelOnly="1" fieldPosition="0">
        <references count="2">
          <reference field="0" count="1" selected="0">
            <x v="45"/>
          </reference>
          <reference field="7" count="0"/>
        </references>
      </pivotArea>
    </format>
    <format dxfId="354">
      <pivotArea dataOnly="0" labelOnly="1" fieldPosition="0">
        <references count="2">
          <reference field="0" count="1" selected="0">
            <x v="46"/>
          </reference>
          <reference field="7" count="0"/>
        </references>
      </pivotArea>
    </format>
    <format dxfId="353">
      <pivotArea dataOnly="0" labelOnly="1" fieldPosition="0">
        <references count="2">
          <reference field="0" count="1" selected="0">
            <x v="47"/>
          </reference>
          <reference field="7" count="0"/>
        </references>
      </pivotArea>
    </format>
    <format dxfId="352">
      <pivotArea dataOnly="0" labelOnly="1" fieldPosition="0">
        <references count="2">
          <reference field="0" count="1" selected="0">
            <x v="48"/>
          </reference>
          <reference field="7" count="0"/>
        </references>
      </pivotArea>
    </format>
    <format dxfId="351">
      <pivotArea dataOnly="0" labelOnly="1" fieldPosition="0">
        <references count="2">
          <reference field="0" count="1" selected="0">
            <x v="49"/>
          </reference>
          <reference field="7" count="0"/>
        </references>
      </pivotArea>
    </format>
    <format dxfId="350">
      <pivotArea dataOnly="0" labelOnly="1" fieldPosition="0">
        <references count="2">
          <reference field="0" count="1" selected="0">
            <x v="50"/>
          </reference>
          <reference field="7" count="0"/>
        </references>
      </pivotArea>
    </format>
    <format dxfId="349">
      <pivotArea dataOnly="0" labelOnly="1" fieldPosition="0">
        <references count="2">
          <reference field="0" count="1" selected="0">
            <x v="51"/>
          </reference>
          <reference field="7" count="0"/>
        </references>
      </pivotArea>
    </format>
    <format dxfId="348">
      <pivotArea dataOnly="0" labelOnly="1" fieldPosition="0">
        <references count="2">
          <reference field="0" count="1" selected="0">
            <x v="52"/>
          </reference>
          <reference field="7" count="0"/>
        </references>
      </pivotArea>
    </format>
    <format dxfId="347">
      <pivotArea dataOnly="0" labelOnly="1" fieldPosition="0">
        <references count="2">
          <reference field="0" count="1" selected="0">
            <x v="53"/>
          </reference>
          <reference field="7" count="0"/>
        </references>
      </pivotArea>
    </format>
    <format dxfId="346">
      <pivotArea dataOnly="0" labelOnly="1" fieldPosition="0">
        <references count="2">
          <reference field="0" count="1" selected="0">
            <x v="54"/>
          </reference>
          <reference field="7" count="0"/>
        </references>
      </pivotArea>
    </format>
    <format dxfId="345">
      <pivotArea dataOnly="0" labelOnly="1" fieldPosition="0">
        <references count="2">
          <reference field="0" count="1" selected="0">
            <x v="55"/>
          </reference>
          <reference field="7" count="0"/>
        </references>
      </pivotArea>
    </format>
    <format dxfId="344">
      <pivotArea dataOnly="0" labelOnly="1" fieldPosition="0">
        <references count="2">
          <reference field="0" count="1" selected="0">
            <x v="56"/>
          </reference>
          <reference field="7" count="0"/>
        </references>
      </pivotArea>
    </format>
    <format dxfId="343">
      <pivotArea dataOnly="0" labelOnly="1" fieldPosition="0">
        <references count="2">
          <reference field="0" count="1" selected="0">
            <x v="57"/>
          </reference>
          <reference field="7" count="0"/>
        </references>
      </pivotArea>
    </format>
    <format dxfId="342">
      <pivotArea dataOnly="0" labelOnly="1" fieldPosition="0">
        <references count="2">
          <reference field="0" count="1" selected="0">
            <x v="58"/>
          </reference>
          <reference field="7" count="0"/>
        </references>
      </pivotArea>
    </format>
    <format dxfId="341">
      <pivotArea dataOnly="0" labelOnly="1" fieldPosition="0">
        <references count="2">
          <reference field="0" count="1" selected="0">
            <x v="59"/>
          </reference>
          <reference field="7" count="0"/>
        </references>
      </pivotArea>
    </format>
    <format dxfId="340">
      <pivotArea dataOnly="0" labelOnly="1" fieldPosition="0">
        <references count="2">
          <reference field="0" count="1" selected="0">
            <x v="60"/>
          </reference>
          <reference field="7" count="0"/>
        </references>
      </pivotArea>
    </format>
    <format dxfId="339">
      <pivotArea dataOnly="0" labelOnly="1" fieldPosition="0">
        <references count="2">
          <reference field="0" count="1" selected="0">
            <x v="61"/>
          </reference>
          <reference field="7" count="0"/>
        </references>
      </pivotArea>
    </format>
    <format dxfId="338">
      <pivotArea dataOnly="0" labelOnly="1" fieldPosition="0">
        <references count="2">
          <reference field="0" count="1" selected="0">
            <x v="62"/>
          </reference>
          <reference field="7" count="0"/>
        </references>
      </pivotArea>
    </format>
    <format dxfId="337">
      <pivotArea dataOnly="0" labelOnly="1" fieldPosition="0">
        <references count="2">
          <reference field="0" count="1" selected="0">
            <x v="63"/>
          </reference>
          <reference field="7" count="0"/>
        </references>
      </pivotArea>
    </format>
    <format dxfId="336">
      <pivotArea dataOnly="0" labelOnly="1" fieldPosition="0">
        <references count="2">
          <reference field="0" count="1" selected="0">
            <x v="64"/>
          </reference>
          <reference field="7" count="0"/>
        </references>
      </pivotArea>
    </format>
    <format dxfId="335">
      <pivotArea dataOnly="0" labelOnly="1" fieldPosition="0">
        <references count="2">
          <reference field="0" count="1" selected="0">
            <x v="65"/>
          </reference>
          <reference field="7" count="0"/>
        </references>
      </pivotArea>
    </format>
    <format dxfId="334">
      <pivotArea dataOnly="0" labelOnly="1" fieldPosition="0">
        <references count="2">
          <reference field="0" count="1" selected="0">
            <x v="66"/>
          </reference>
          <reference field="7" count="0"/>
        </references>
      </pivotArea>
    </format>
    <format dxfId="333">
      <pivotArea dataOnly="0" labelOnly="1" fieldPosition="0">
        <references count="2">
          <reference field="0" count="1" selected="0">
            <x v="67"/>
          </reference>
          <reference field="7" count="0"/>
        </references>
      </pivotArea>
    </format>
    <format dxfId="332">
      <pivotArea dataOnly="0" labelOnly="1" fieldPosition="0">
        <references count="2">
          <reference field="0" count="1" selected="0">
            <x v="68"/>
          </reference>
          <reference field="7" count="0"/>
        </references>
      </pivotArea>
    </format>
    <format dxfId="331">
      <pivotArea dataOnly="0" labelOnly="1" fieldPosition="0">
        <references count="2">
          <reference field="0" count="1" selected="0">
            <x v="69"/>
          </reference>
          <reference field="7" count="0"/>
        </references>
      </pivotArea>
    </format>
    <format dxfId="330">
      <pivotArea dataOnly="0" labelOnly="1" fieldPosition="0">
        <references count="2">
          <reference field="0" count="1" selected="0">
            <x v="70"/>
          </reference>
          <reference field="7" count="0"/>
        </references>
      </pivotArea>
    </format>
    <format dxfId="329">
      <pivotArea dataOnly="0" labelOnly="1" fieldPosition="0">
        <references count="2">
          <reference field="0" count="1" selected="0">
            <x v="71"/>
          </reference>
          <reference field="7" count="0"/>
        </references>
      </pivotArea>
    </format>
    <format dxfId="328">
      <pivotArea dataOnly="0" labelOnly="1" fieldPosition="0">
        <references count="2">
          <reference field="0" count="1" selected="0">
            <x v="72"/>
          </reference>
          <reference field="7" count="0"/>
        </references>
      </pivotArea>
    </format>
    <format dxfId="327">
      <pivotArea dataOnly="0" labelOnly="1" fieldPosition="0">
        <references count="2">
          <reference field="0" count="1" selected="0">
            <x v="73"/>
          </reference>
          <reference field="7" count="0"/>
        </references>
      </pivotArea>
    </format>
    <format dxfId="326">
      <pivotArea dataOnly="0" labelOnly="1" fieldPosition="0">
        <references count="2">
          <reference field="0" count="1" selected="0">
            <x v="74"/>
          </reference>
          <reference field="7" count="0"/>
        </references>
      </pivotArea>
    </format>
    <format dxfId="325">
      <pivotArea dataOnly="0" labelOnly="1" fieldPosition="0">
        <references count="2">
          <reference field="0" count="1" selected="0">
            <x v="75"/>
          </reference>
          <reference field="7" count="0"/>
        </references>
      </pivotArea>
    </format>
    <format dxfId="324">
      <pivotArea dataOnly="0" labelOnly="1" fieldPosition="0">
        <references count="2">
          <reference field="0" count="1" selected="0">
            <x v="76"/>
          </reference>
          <reference field="7" count="0"/>
        </references>
      </pivotArea>
    </format>
    <format dxfId="323">
      <pivotArea dataOnly="0" labelOnly="1" fieldPosition="0">
        <references count="2">
          <reference field="0" count="1" selected="0">
            <x v="77"/>
          </reference>
          <reference field="7" count="0"/>
        </references>
      </pivotArea>
    </format>
    <format dxfId="322">
      <pivotArea dataOnly="0" labelOnly="1" fieldPosition="0">
        <references count="2">
          <reference field="0" count="1" selected="0">
            <x v="78"/>
          </reference>
          <reference field="7" count="0"/>
        </references>
      </pivotArea>
    </format>
    <format dxfId="321">
      <pivotArea dataOnly="0" labelOnly="1" fieldPosition="0">
        <references count="2">
          <reference field="0" count="1" selected="0">
            <x v="79"/>
          </reference>
          <reference field="7" count="0"/>
        </references>
      </pivotArea>
    </format>
    <format dxfId="320">
      <pivotArea dataOnly="0" labelOnly="1" fieldPosition="0">
        <references count="2">
          <reference field="0" count="1" selected="0">
            <x v="80"/>
          </reference>
          <reference field="7" count="0"/>
        </references>
      </pivotArea>
    </format>
    <format dxfId="319">
      <pivotArea dataOnly="0" labelOnly="1" fieldPosition="0">
        <references count="2">
          <reference field="0" count="1" selected="0">
            <x v="81"/>
          </reference>
          <reference field="7" count="0"/>
        </references>
      </pivotArea>
    </format>
    <format dxfId="318">
      <pivotArea dataOnly="0" labelOnly="1" fieldPosition="0">
        <references count="2">
          <reference field="0" count="1" selected="0">
            <x v="82"/>
          </reference>
          <reference field="7" count="0"/>
        </references>
      </pivotArea>
    </format>
    <format dxfId="317">
      <pivotArea dataOnly="0" labelOnly="1" fieldPosition="0">
        <references count="2">
          <reference field="0" count="1" selected="0">
            <x v="83"/>
          </reference>
          <reference field="7" count="0"/>
        </references>
      </pivotArea>
    </format>
    <format dxfId="316">
      <pivotArea dataOnly="0" labelOnly="1" fieldPosition="0">
        <references count="2">
          <reference field="0" count="1" selected="0">
            <x v="84"/>
          </reference>
          <reference field="7" count="0"/>
        </references>
      </pivotArea>
    </format>
    <format dxfId="315">
      <pivotArea dataOnly="0" labelOnly="1" fieldPosition="0">
        <references count="2">
          <reference field="0" count="1" selected="0">
            <x v="85"/>
          </reference>
          <reference field="7" count="0"/>
        </references>
      </pivotArea>
    </format>
    <format dxfId="314">
      <pivotArea dataOnly="0" labelOnly="1" fieldPosition="0">
        <references count="2">
          <reference field="0" count="1" selected="0">
            <x v="86"/>
          </reference>
          <reference field="7" count="0"/>
        </references>
      </pivotArea>
    </format>
    <format dxfId="313">
      <pivotArea dataOnly="0" labelOnly="1" fieldPosition="0">
        <references count="2">
          <reference field="0" count="1" selected="0">
            <x v="87"/>
          </reference>
          <reference field="7" count="0"/>
        </references>
      </pivotArea>
    </format>
    <format dxfId="312">
      <pivotArea dataOnly="0" labelOnly="1" fieldPosition="0">
        <references count="2">
          <reference field="0" count="1" selected="0">
            <x v="88"/>
          </reference>
          <reference field="7" count="0"/>
        </references>
      </pivotArea>
    </format>
    <format dxfId="311">
      <pivotArea dataOnly="0" labelOnly="1" fieldPosition="0">
        <references count="2">
          <reference field="0" count="1" selected="0">
            <x v="89"/>
          </reference>
          <reference field="7" count="0"/>
        </references>
      </pivotArea>
    </format>
    <format dxfId="310">
      <pivotArea dataOnly="0" labelOnly="1" fieldPosition="0">
        <references count="2">
          <reference field="0" count="1" selected="0">
            <x v="90"/>
          </reference>
          <reference field="7" count="0"/>
        </references>
      </pivotArea>
    </format>
    <format dxfId="309">
      <pivotArea dataOnly="0" labelOnly="1" fieldPosition="0">
        <references count="2">
          <reference field="0" count="1" selected="0">
            <x v="91"/>
          </reference>
          <reference field="7" count="0"/>
        </references>
      </pivotArea>
    </format>
    <format dxfId="308">
      <pivotArea dataOnly="0" labelOnly="1" fieldPosition="0">
        <references count="2">
          <reference field="0" count="1" selected="0">
            <x v="92"/>
          </reference>
          <reference field="7" count="0"/>
        </references>
      </pivotArea>
    </format>
    <format dxfId="307">
      <pivotArea dataOnly="0" labelOnly="1" fieldPosition="0">
        <references count="2">
          <reference field="0" count="1" selected="0">
            <x v="93"/>
          </reference>
          <reference field="7" count="0"/>
        </references>
      </pivotArea>
    </format>
    <format dxfId="306">
      <pivotArea dataOnly="0" labelOnly="1" fieldPosition="0">
        <references count="2">
          <reference field="0" count="1" selected="0">
            <x v="94"/>
          </reference>
          <reference field="7" count="0"/>
        </references>
      </pivotArea>
    </format>
    <format dxfId="305">
      <pivotArea dataOnly="0" labelOnly="1" fieldPosition="0">
        <references count="2">
          <reference field="0" count="1" selected="0">
            <x v="95"/>
          </reference>
          <reference field="7" count="0"/>
        </references>
      </pivotArea>
    </format>
    <format dxfId="304">
      <pivotArea dataOnly="0" labelOnly="1" fieldPosition="0">
        <references count="2">
          <reference field="0" count="1" selected="0">
            <x v="96"/>
          </reference>
          <reference field="7" count="0"/>
        </references>
      </pivotArea>
    </format>
    <format dxfId="303">
      <pivotArea dataOnly="0" labelOnly="1" fieldPosition="0">
        <references count="2">
          <reference field="0" count="1" selected="0">
            <x v="97"/>
          </reference>
          <reference field="7" count="0"/>
        </references>
      </pivotArea>
    </format>
    <format dxfId="302">
      <pivotArea dataOnly="0" labelOnly="1" fieldPosition="0">
        <references count="2">
          <reference field="0" count="1" selected="0">
            <x v="98"/>
          </reference>
          <reference field="7" count="0"/>
        </references>
      </pivotArea>
    </format>
    <format dxfId="301">
      <pivotArea dataOnly="0" labelOnly="1" fieldPosition="0">
        <references count="2">
          <reference field="0" count="1" selected="0">
            <x v="99"/>
          </reference>
          <reference field="7" count="0"/>
        </references>
      </pivotArea>
    </format>
    <format dxfId="300">
      <pivotArea dataOnly="0" labelOnly="1" fieldPosition="0">
        <references count="2">
          <reference field="0" count="1" selected="0">
            <x v="100"/>
          </reference>
          <reference field="7" count="0"/>
        </references>
      </pivotArea>
    </format>
    <format dxfId="299">
      <pivotArea dataOnly="0" labelOnly="1" fieldPosition="0">
        <references count="2">
          <reference field="0" count="1" selected="0">
            <x v="101"/>
          </reference>
          <reference field="7" count="0"/>
        </references>
      </pivotArea>
    </format>
    <format dxfId="298">
      <pivotArea dataOnly="0" labelOnly="1" fieldPosition="0">
        <references count="2">
          <reference field="0" count="1" selected="0">
            <x v="102"/>
          </reference>
          <reference field="7" count="0"/>
        </references>
      </pivotArea>
    </format>
    <format dxfId="297">
      <pivotArea dataOnly="0" labelOnly="1" fieldPosition="0">
        <references count="2">
          <reference field="0" count="1" selected="0">
            <x v="103"/>
          </reference>
          <reference field="7" count="0"/>
        </references>
      </pivotArea>
    </format>
    <format dxfId="296">
      <pivotArea dataOnly="0" labelOnly="1" fieldPosition="0">
        <references count="2">
          <reference field="0" count="1" selected="0">
            <x v="104"/>
          </reference>
          <reference field="7" count="0"/>
        </references>
      </pivotArea>
    </format>
    <format dxfId="295">
      <pivotArea dataOnly="0" labelOnly="1" fieldPosition="0">
        <references count="2">
          <reference field="0" count="1" selected="0">
            <x v="105"/>
          </reference>
          <reference field="7" count="0"/>
        </references>
      </pivotArea>
    </format>
    <format dxfId="294">
      <pivotArea dataOnly="0" labelOnly="1" fieldPosition="0">
        <references count="2">
          <reference field="0" count="1" selected="0">
            <x v="106"/>
          </reference>
          <reference field="7" count="0"/>
        </references>
      </pivotArea>
    </format>
    <format dxfId="293">
      <pivotArea dataOnly="0" labelOnly="1" fieldPosition="0">
        <references count="2">
          <reference field="0" count="1" selected="0">
            <x v="107"/>
          </reference>
          <reference field="7" count="0"/>
        </references>
      </pivotArea>
    </format>
    <format dxfId="292">
      <pivotArea dataOnly="0" labelOnly="1" fieldPosition="0">
        <references count="2">
          <reference field="0" count="1" selected="0">
            <x v="108"/>
          </reference>
          <reference field="7" count="0"/>
        </references>
      </pivotArea>
    </format>
    <format dxfId="291">
      <pivotArea dataOnly="0" labelOnly="1" fieldPosition="0">
        <references count="2">
          <reference field="0" count="1" selected="0">
            <x v="109"/>
          </reference>
          <reference field="7" count="0"/>
        </references>
      </pivotArea>
    </format>
    <format dxfId="290">
      <pivotArea dataOnly="0" labelOnly="1" fieldPosition="0">
        <references count="2">
          <reference field="0" count="1" selected="0">
            <x v="110"/>
          </reference>
          <reference field="7" count="0"/>
        </references>
      </pivotArea>
    </format>
    <format dxfId="289">
      <pivotArea dataOnly="0" labelOnly="1" fieldPosition="0">
        <references count="2">
          <reference field="0" count="1" selected="0">
            <x v="111"/>
          </reference>
          <reference field="7" count="0"/>
        </references>
      </pivotArea>
    </format>
    <format dxfId="288">
      <pivotArea dataOnly="0" labelOnly="1" fieldPosition="0">
        <references count="2">
          <reference field="0" count="1" selected="0">
            <x v="112"/>
          </reference>
          <reference field="7" count="0"/>
        </references>
      </pivotArea>
    </format>
    <format dxfId="287">
      <pivotArea dataOnly="0" labelOnly="1" fieldPosition="0">
        <references count="2">
          <reference field="0" count="1" selected="0">
            <x v="113"/>
          </reference>
          <reference field="7" count="0"/>
        </references>
      </pivotArea>
    </format>
    <format dxfId="286">
      <pivotArea dataOnly="0" labelOnly="1" fieldPosition="0">
        <references count="2">
          <reference field="0" count="1" selected="0">
            <x v="114"/>
          </reference>
          <reference field="7" count="0"/>
        </references>
      </pivotArea>
    </format>
    <format dxfId="285">
      <pivotArea dataOnly="0" labelOnly="1" fieldPosition="0">
        <references count="2">
          <reference field="0" count="1" selected="0">
            <x v="115"/>
          </reference>
          <reference field="7" count="0"/>
        </references>
      </pivotArea>
    </format>
    <format dxfId="284">
      <pivotArea dataOnly="0" labelOnly="1" fieldPosition="0">
        <references count="2">
          <reference field="0" count="1" selected="0">
            <x v="116"/>
          </reference>
          <reference field="7" count="0"/>
        </references>
      </pivotArea>
    </format>
    <format dxfId="283">
      <pivotArea dataOnly="0" labelOnly="1" fieldPosition="0">
        <references count="2">
          <reference field="0" count="1" selected="0">
            <x v="117"/>
          </reference>
          <reference field="7" count="0"/>
        </references>
      </pivotArea>
    </format>
    <format dxfId="282">
      <pivotArea dataOnly="0" labelOnly="1" fieldPosition="0">
        <references count="2">
          <reference field="0" count="1" selected="0">
            <x v="118"/>
          </reference>
          <reference field="7" count="0"/>
        </references>
      </pivotArea>
    </format>
    <format dxfId="281">
      <pivotArea dataOnly="0" labelOnly="1" fieldPosition="0">
        <references count="2">
          <reference field="0" count="1" selected="0">
            <x v="119"/>
          </reference>
          <reference field="7" count="0"/>
        </references>
      </pivotArea>
    </format>
    <format dxfId="280">
      <pivotArea dataOnly="0" labelOnly="1" fieldPosition="0">
        <references count="2">
          <reference field="0" count="1" selected="0">
            <x v="120"/>
          </reference>
          <reference field="7" count="0"/>
        </references>
      </pivotArea>
    </format>
    <format dxfId="279">
      <pivotArea dataOnly="0" labelOnly="1" fieldPosition="0">
        <references count="2">
          <reference field="0" count="1" selected="0">
            <x v="121"/>
          </reference>
          <reference field="7" count="0"/>
        </references>
      </pivotArea>
    </format>
    <format dxfId="278">
      <pivotArea dataOnly="0" labelOnly="1" fieldPosition="0">
        <references count="2">
          <reference field="0" count="1" selected="0">
            <x v="122"/>
          </reference>
          <reference field="7" count="0"/>
        </references>
      </pivotArea>
    </format>
    <format dxfId="277">
      <pivotArea dataOnly="0" labelOnly="1" fieldPosition="0">
        <references count="2">
          <reference field="0" count="1" selected="0">
            <x v="123"/>
          </reference>
          <reference field="7" count="0"/>
        </references>
      </pivotArea>
    </format>
    <format dxfId="276">
      <pivotArea dataOnly="0" labelOnly="1" fieldPosition="0">
        <references count="2">
          <reference field="0" count="1" selected="0">
            <x v="124"/>
          </reference>
          <reference field="7" count="0"/>
        </references>
      </pivotArea>
    </format>
    <format dxfId="275">
      <pivotArea dataOnly="0" labelOnly="1" fieldPosition="0">
        <references count="2">
          <reference field="0" count="1" selected="0">
            <x v="125"/>
          </reference>
          <reference field="7" count="0"/>
        </references>
      </pivotArea>
    </format>
    <format dxfId="274">
      <pivotArea dataOnly="0" labelOnly="1" fieldPosition="0">
        <references count="2">
          <reference field="0" count="1" selected="0">
            <x v="126"/>
          </reference>
          <reference field="7" count="0"/>
        </references>
      </pivotArea>
    </format>
    <format dxfId="273">
      <pivotArea dataOnly="0" labelOnly="1" fieldPosition="0">
        <references count="2">
          <reference field="0" count="1" selected="0">
            <x v="127"/>
          </reference>
          <reference field="7" count="0"/>
        </references>
      </pivotArea>
    </format>
    <format dxfId="272">
      <pivotArea dataOnly="0" labelOnly="1" fieldPosition="0">
        <references count="2">
          <reference field="0" count="1" selected="0">
            <x v="128"/>
          </reference>
          <reference field="7" count="0"/>
        </references>
      </pivotArea>
    </format>
    <format dxfId="271">
      <pivotArea dataOnly="0" labelOnly="1" fieldPosition="0">
        <references count="2">
          <reference field="0" count="1" selected="0">
            <x v="129"/>
          </reference>
          <reference field="7" count="0"/>
        </references>
      </pivotArea>
    </format>
    <format dxfId="270">
      <pivotArea dataOnly="0" labelOnly="1" fieldPosition="0">
        <references count="2">
          <reference field="0" count="1" selected="0">
            <x v="130"/>
          </reference>
          <reference field="7" count="0"/>
        </references>
      </pivotArea>
    </format>
    <format dxfId="269">
      <pivotArea dataOnly="0" labelOnly="1" fieldPosition="0">
        <references count="2">
          <reference field="0" count="1" selected="0">
            <x v="131"/>
          </reference>
          <reference field="7" count="0"/>
        </references>
      </pivotArea>
    </format>
    <format dxfId="268">
      <pivotArea dataOnly="0" labelOnly="1" fieldPosition="0">
        <references count="2">
          <reference field="0" count="1" selected="0">
            <x v="132"/>
          </reference>
          <reference field="7" count="0"/>
        </references>
      </pivotArea>
    </format>
    <format dxfId="267">
      <pivotArea dataOnly="0" labelOnly="1" fieldPosition="0">
        <references count="2">
          <reference field="0" count="1" selected="0">
            <x v="133"/>
          </reference>
          <reference field="7" count="0"/>
        </references>
      </pivotArea>
    </format>
    <format dxfId="266">
      <pivotArea dataOnly="0" labelOnly="1" fieldPosition="0">
        <references count="2">
          <reference field="0" count="1" selected="0">
            <x v="134"/>
          </reference>
          <reference field="7" count="0"/>
        </references>
      </pivotArea>
    </format>
    <format dxfId="265">
      <pivotArea dataOnly="0" labelOnly="1" fieldPosition="0">
        <references count="2">
          <reference field="0" count="1" selected="0">
            <x v="135"/>
          </reference>
          <reference field="7" count="0"/>
        </references>
      </pivotArea>
    </format>
    <format dxfId="264">
      <pivotArea dataOnly="0" labelOnly="1" fieldPosition="0">
        <references count="2">
          <reference field="0" count="1" selected="0">
            <x v="136"/>
          </reference>
          <reference field="7" count="0"/>
        </references>
      </pivotArea>
    </format>
    <format dxfId="263">
      <pivotArea dataOnly="0" labelOnly="1" fieldPosition="0">
        <references count="2">
          <reference field="0" count="1" selected="0">
            <x v="137"/>
          </reference>
          <reference field="7" count="0"/>
        </references>
      </pivotArea>
    </format>
    <format dxfId="262">
      <pivotArea dataOnly="0" labelOnly="1" fieldPosition="0">
        <references count="2">
          <reference field="0" count="1" selected="0">
            <x v="138"/>
          </reference>
          <reference field="7" count="0"/>
        </references>
      </pivotArea>
    </format>
    <format dxfId="261">
      <pivotArea dataOnly="0" labelOnly="1" fieldPosition="0">
        <references count="2">
          <reference field="0" count="1" selected="0">
            <x v="139"/>
          </reference>
          <reference field="7" count="0"/>
        </references>
      </pivotArea>
    </format>
    <format dxfId="260">
      <pivotArea dataOnly="0" labelOnly="1" fieldPosition="0">
        <references count="2">
          <reference field="0" count="1" selected="0">
            <x v="140"/>
          </reference>
          <reference field="7" count="0"/>
        </references>
      </pivotArea>
    </format>
    <format dxfId="259">
      <pivotArea dataOnly="0" labelOnly="1" fieldPosition="0">
        <references count="2">
          <reference field="0" count="1" selected="0">
            <x v="141"/>
          </reference>
          <reference field="7" count="0"/>
        </references>
      </pivotArea>
    </format>
    <format dxfId="258">
      <pivotArea dataOnly="0" labelOnly="1" fieldPosition="0">
        <references count="2">
          <reference field="0" count="1" selected="0">
            <x v="142"/>
          </reference>
          <reference field="7" count="0"/>
        </references>
      </pivotArea>
    </format>
    <format dxfId="257">
      <pivotArea dataOnly="0" labelOnly="1" fieldPosition="0">
        <references count="2">
          <reference field="0" count="1" selected="0">
            <x v="143"/>
          </reference>
          <reference field="7" count="0"/>
        </references>
      </pivotArea>
    </format>
    <format dxfId="256">
      <pivotArea dataOnly="0" labelOnly="1" fieldPosition="0">
        <references count="2">
          <reference field="0" count="1" selected="0">
            <x v="144"/>
          </reference>
          <reference field="7" count="0"/>
        </references>
      </pivotArea>
    </format>
    <format dxfId="255">
      <pivotArea dataOnly="0" labelOnly="1" fieldPosition="0">
        <references count="2">
          <reference field="0" count="1" selected="0">
            <x v="145"/>
          </reference>
          <reference field="7" count="0"/>
        </references>
      </pivotArea>
    </format>
    <format dxfId="254">
      <pivotArea dataOnly="0" labelOnly="1" fieldPosition="0">
        <references count="2">
          <reference field="0" count="1" selected="0">
            <x v="146"/>
          </reference>
          <reference field="7" count="0"/>
        </references>
      </pivotArea>
    </format>
    <format dxfId="253">
      <pivotArea dataOnly="0" labelOnly="1" fieldPosition="0">
        <references count="2">
          <reference field="0" count="1" selected="0">
            <x v="147"/>
          </reference>
          <reference field="7" count="0"/>
        </references>
      </pivotArea>
    </format>
    <format dxfId="252">
      <pivotArea dataOnly="0" labelOnly="1" fieldPosition="0">
        <references count="2">
          <reference field="0" count="1" selected="0">
            <x v="148"/>
          </reference>
          <reference field="7" count="0"/>
        </references>
      </pivotArea>
    </format>
    <format dxfId="251">
      <pivotArea dataOnly="0" labelOnly="1" fieldPosition="0">
        <references count="2">
          <reference field="0" count="1" selected="0">
            <x v="149"/>
          </reference>
          <reference field="7" count="0"/>
        </references>
      </pivotArea>
    </format>
    <format dxfId="250">
      <pivotArea dataOnly="0" labelOnly="1" fieldPosition="0">
        <references count="2">
          <reference field="0" count="1" selected="0">
            <x v="150"/>
          </reference>
          <reference field="7" count="0"/>
        </references>
      </pivotArea>
    </format>
    <format dxfId="249">
      <pivotArea dataOnly="0" labelOnly="1" fieldPosition="0">
        <references count="2">
          <reference field="0" count="1" selected="0">
            <x v="151"/>
          </reference>
          <reference field="7" count="0"/>
        </references>
      </pivotArea>
    </format>
    <format dxfId="248">
      <pivotArea dataOnly="0" labelOnly="1" fieldPosition="0">
        <references count="2">
          <reference field="0" count="1" selected="0">
            <x v="152"/>
          </reference>
          <reference field="7" count="0"/>
        </references>
      </pivotArea>
    </format>
    <format dxfId="247">
      <pivotArea dataOnly="0" labelOnly="1" fieldPosition="0">
        <references count="2">
          <reference field="0" count="1" selected="0">
            <x v="153"/>
          </reference>
          <reference field="7" count="0"/>
        </references>
      </pivotArea>
    </format>
    <format dxfId="246">
      <pivotArea dataOnly="0" labelOnly="1" fieldPosition="0">
        <references count="2">
          <reference field="0" count="1" selected="0">
            <x v="154"/>
          </reference>
          <reference field="7" count="0"/>
        </references>
      </pivotArea>
    </format>
    <format dxfId="245">
      <pivotArea dataOnly="0" labelOnly="1" fieldPosition="0">
        <references count="2">
          <reference field="0" count="1" selected="0">
            <x v="155"/>
          </reference>
          <reference field="7" count="0"/>
        </references>
      </pivotArea>
    </format>
    <format dxfId="244">
      <pivotArea dataOnly="0" labelOnly="1" fieldPosition="0">
        <references count="2">
          <reference field="0" count="1" selected="0">
            <x v="156"/>
          </reference>
          <reference field="7" count="0"/>
        </references>
      </pivotArea>
    </format>
    <format dxfId="243">
      <pivotArea dataOnly="0" labelOnly="1" fieldPosition="0">
        <references count="2">
          <reference field="0" count="1" selected="0">
            <x v="157"/>
          </reference>
          <reference field="7" count="0"/>
        </references>
      </pivotArea>
    </format>
    <format dxfId="242">
      <pivotArea dataOnly="0" labelOnly="1" fieldPosition="0">
        <references count="2">
          <reference field="0" count="1" selected="0">
            <x v="158"/>
          </reference>
          <reference field="7" count="0"/>
        </references>
      </pivotArea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38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37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36">
      <pivotArea dataOnly="0" labelOnly="1" fieldPosition="0">
        <references count="1">
          <reference field="0" count="9">
            <x v="150"/>
            <x v="151"/>
            <x v="152"/>
            <x v="153"/>
            <x v="154"/>
            <x v="155"/>
            <x v="156"/>
            <x v="157"/>
            <x v="158"/>
          </reference>
        </references>
      </pivotArea>
    </format>
    <format dxfId="235">
      <pivotArea dataOnly="0" labelOnly="1" grandRow="1" outline="0" fieldPosition="0"/>
    </format>
    <format dxfId="234">
      <pivotArea dataOnly="0" labelOnly="1" fieldPosition="0">
        <references count="2">
          <reference field="0" count="1" selected="0">
            <x v="0"/>
          </reference>
          <reference field="7" count="0"/>
        </references>
      </pivotArea>
    </format>
    <format dxfId="233">
      <pivotArea dataOnly="0" labelOnly="1" fieldPosition="0">
        <references count="2">
          <reference field="0" count="1" selected="0">
            <x v="1"/>
          </reference>
          <reference field="7" count="0"/>
        </references>
      </pivotArea>
    </format>
    <format dxfId="232">
      <pivotArea dataOnly="0" labelOnly="1" fieldPosition="0">
        <references count="2">
          <reference field="0" count="1" selected="0">
            <x v="2"/>
          </reference>
          <reference field="7" count="0"/>
        </references>
      </pivotArea>
    </format>
    <format dxfId="231">
      <pivotArea dataOnly="0" labelOnly="1" fieldPosition="0">
        <references count="2">
          <reference field="0" count="1" selected="0">
            <x v="3"/>
          </reference>
          <reference field="7" count="0"/>
        </references>
      </pivotArea>
    </format>
    <format dxfId="230">
      <pivotArea dataOnly="0" labelOnly="1" fieldPosition="0">
        <references count="2">
          <reference field="0" count="1" selected="0">
            <x v="4"/>
          </reference>
          <reference field="7" count="0"/>
        </references>
      </pivotArea>
    </format>
    <format dxfId="229">
      <pivotArea dataOnly="0" labelOnly="1" fieldPosition="0">
        <references count="2">
          <reference field="0" count="1" selected="0">
            <x v="5"/>
          </reference>
          <reference field="7" count="0"/>
        </references>
      </pivotArea>
    </format>
    <format dxfId="228">
      <pivotArea dataOnly="0" labelOnly="1" fieldPosition="0">
        <references count="2">
          <reference field="0" count="1" selected="0">
            <x v="6"/>
          </reference>
          <reference field="7" count="0"/>
        </references>
      </pivotArea>
    </format>
    <format dxfId="227">
      <pivotArea dataOnly="0" labelOnly="1" fieldPosition="0">
        <references count="2">
          <reference field="0" count="1" selected="0">
            <x v="7"/>
          </reference>
          <reference field="7" count="0"/>
        </references>
      </pivotArea>
    </format>
    <format dxfId="226">
      <pivotArea dataOnly="0" labelOnly="1" fieldPosition="0">
        <references count="2">
          <reference field="0" count="1" selected="0">
            <x v="8"/>
          </reference>
          <reference field="7" count="0"/>
        </references>
      </pivotArea>
    </format>
    <format dxfId="225">
      <pivotArea dataOnly="0" labelOnly="1" fieldPosition="0">
        <references count="2">
          <reference field="0" count="1" selected="0">
            <x v="9"/>
          </reference>
          <reference field="7" count="0"/>
        </references>
      </pivotArea>
    </format>
    <format dxfId="224">
      <pivotArea dataOnly="0" labelOnly="1" fieldPosition="0">
        <references count="2">
          <reference field="0" count="1" selected="0">
            <x v="10"/>
          </reference>
          <reference field="7" count="0"/>
        </references>
      </pivotArea>
    </format>
    <format dxfId="223">
      <pivotArea dataOnly="0" labelOnly="1" fieldPosition="0">
        <references count="2">
          <reference field="0" count="1" selected="0">
            <x v="11"/>
          </reference>
          <reference field="7" count="0"/>
        </references>
      </pivotArea>
    </format>
    <format dxfId="222">
      <pivotArea dataOnly="0" labelOnly="1" fieldPosition="0">
        <references count="2">
          <reference field="0" count="1" selected="0">
            <x v="12"/>
          </reference>
          <reference field="7" count="0"/>
        </references>
      </pivotArea>
    </format>
    <format dxfId="221">
      <pivotArea dataOnly="0" labelOnly="1" fieldPosition="0">
        <references count="2">
          <reference field="0" count="1" selected="0">
            <x v="13"/>
          </reference>
          <reference field="7" count="0"/>
        </references>
      </pivotArea>
    </format>
    <format dxfId="220">
      <pivotArea dataOnly="0" labelOnly="1" fieldPosition="0">
        <references count="2">
          <reference field="0" count="1" selected="0">
            <x v="14"/>
          </reference>
          <reference field="7" count="0"/>
        </references>
      </pivotArea>
    </format>
    <format dxfId="219">
      <pivotArea dataOnly="0" labelOnly="1" fieldPosition="0">
        <references count="2">
          <reference field="0" count="1" selected="0">
            <x v="15"/>
          </reference>
          <reference field="7" count="0"/>
        </references>
      </pivotArea>
    </format>
    <format dxfId="218">
      <pivotArea dataOnly="0" labelOnly="1" fieldPosition="0">
        <references count="2">
          <reference field="0" count="1" selected="0">
            <x v="16"/>
          </reference>
          <reference field="7" count="0"/>
        </references>
      </pivotArea>
    </format>
    <format dxfId="217">
      <pivotArea dataOnly="0" labelOnly="1" fieldPosition="0">
        <references count="2">
          <reference field="0" count="1" selected="0">
            <x v="17"/>
          </reference>
          <reference field="7" count="0"/>
        </references>
      </pivotArea>
    </format>
    <format dxfId="216">
      <pivotArea dataOnly="0" labelOnly="1" fieldPosition="0">
        <references count="2">
          <reference field="0" count="1" selected="0">
            <x v="18"/>
          </reference>
          <reference field="7" count="0"/>
        </references>
      </pivotArea>
    </format>
    <format dxfId="215">
      <pivotArea dataOnly="0" labelOnly="1" fieldPosition="0">
        <references count="2">
          <reference field="0" count="1" selected="0">
            <x v="19"/>
          </reference>
          <reference field="7" count="0"/>
        </references>
      </pivotArea>
    </format>
    <format dxfId="214">
      <pivotArea dataOnly="0" labelOnly="1" fieldPosition="0">
        <references count="2">
          <reference field="0" count="1" selected="0">
            <x v="20"/>
          </reference>
          <reference field="7" count="0"/>
        </references>
      </pivotArea>
    </format>
    <format dxfId="213">
      <pivotArea dataOnly="0" labelOnly="1" fieldPosition="0">
        <references count="2">
          <reference field="0" count="1" selected="0">
            <x v="21"/>
          </reference>
          <reference field="7" count="0"/>
        </references>
      </pivotArea>
    </format>
    <format dxfId="212">
      <pivotArea dataOnly="0" labelOnly="1" fieldPosition="0">
        <references count="2">
          <reference field="0" count="1" selected="0">
            <x v="22"/>
          </reference>
          <reference field="7" count="0"/>
        </references>
      </pivotArea>
    </format>
    <format dxfId="211">
      <pivotArea dataOnly="0" labelOnly="1" fieldPosition="0">
        <references count="2">
          <reference field="0" count="1" selected="0">
            <x v="23"/>
          </reference>
          <reference field="7" count="0"/>
        </references>
      </pivotArea>
    </format>
    <format dxfId="210">
      <pivotArea dataOnly="0" labelOnly="1" fieldPosition="0">
        <references count="2">
          <reference field="0" count="1" selected="0">
            <x v="24"/>
          </reference>
          <reference field="7" count="0"/>
        </references>
      </pivotArea>
    </format>
    <format dxfId="209">
      <pivotArea dataOnly="0" labelOnly="1" fieldPosition="0">
        <references count="2">
          <reference field="0" count="1" selected="0">
            <x v="25"/>
          </reference>
          <reference field="7" count="0"/>
        </references>
      </pivotArea>
    </format>
    <format dxfId="208">
      <pivotArea dataOnly="0" labelOnly="1" fieldPosition="0">
        <references count="2">
          <reference field="0" count="1" selected="0">
            <x v="26"/>
          </reference>
          <reference field="7" count="0"/>
        </references>
      </pivotArea>
    </format>
    <format dxfId="207">
      <pivotArea dataOnly="0" labelOnly="1" fieldPosition="0">
        <references count="2">
          <reference field="0" count="1" selected="0">
            <x v="27"/>
          </reference>
          <reference field="7" count="0"/>
        </references>
      </pivotArea>
    </format>
    <format dxfId="206">
      <pivotArea dataOnly="0" labelOnly="1" fieldPosition="0">
        <references count="2">
          <reference field="0" count="1" selected="0">
            <x v="28"/>
          </reference>
          <reference field="7" count="0"/>
        </references>
      </pivotArea>
    </format>
    <format dxfId="205">
      <pivotArea dataOnly="0" labelOnly="1" fieldPosition="0">
        <references count="2">
          <reference field="0" count="1" selected="0">
            <x v="29"/>
          </reference>
          <reference field="7" count="0"/>
        </references>
      </pivotArea>
    </format>
    <format dxfId="204">
      <pivotArea dataOnly="0" labelOnly="1" fieldPosition="0">
        <references count="2">
          <reference field="0" count="1" selected="0">
            <x v="30"/>
          </reference>
          <reference field="7" count="0"/>
        </references>
      </pivotArea>
    </format>
    <format dxfId="203">
      <pivotArea dataOnly="0" labelOnly="1" fieldPosition="0">
        <references count="2">
          <reference field="0" count="1" selected="0">
            <x v="31"/>
          </reference>
          <reference field="7" count="0"/>
        </references>
      </pivotArea>
    </format>
    <format dxfId="202">
      <pivotArea dataOnly="0" labelOnly="1" fieldPosition="0">
        <references count="2">
          <reference field="0" count="1" selected="0">
            <x v="32"/>
          </reference>
          <reference field="7" count="0"/>
        </references>
      </pivotArea>
    </format>
    <format dxfId="201">
      <pivotArea dataOnly="0" labelOnly="1" fieldPosition="0">
        <references count="2">
          <reference field="0" count="1" selected="0">
            <x v="33"/>
          </reference>
          <reference field="7" count="0"/>
        </references>
      </pivotArea>
    </format>
    <format dxfId="200">
      <pivotArea dataOnly="0" labelOnly="1" fieldPosition="0">
        <references count="2">
          <reference field="0" count="1" selected="0">
            <x v="34"/>
          </reference>
          <reference field="7" count="0"/>
        </references>
      </pivotArea>
    </format>
    <format dxfId="199">
      <pivotArea dataOnly="0" labelOnly="1" fieldPosition="0">
        <references count="2">
          <reference field="0" count="1" selected="0">
            <x v="35"/>
          </reference>
          <reference field="7" count="0"/>
        </references>
      </pivotArea>
    </format>
    <format dxfId="198">
      <pivotArea dataOnly="0" labelOnly="1" fieldPosition="0">
        <references count="2">
          <reference field="0" count="1" selected="0">
            <x v="36"/>
          </reference>
          <reference field="7" count="0"/>
        </references>
      </pivotArea>
    </format>
    <format dxfId="197">
      <pivotArea dataOnly="0" labelOnly="1" fieldPosition="0">
        <references count="2">
          <reference field="0" count="1" selected="0">
            <x v="37"/>
          </reference>
          <reference field="7" count="0"/>
        </references>
      </pivotArea>
    </format>
    <format dxfId="196">
      <pivotArea dataOnly="0" labelOnly="1" fieldPosition="0">
        <references count="2">
          <reference field="0" count="1" selected="0">
            <x v="38"/>
          </reference>
          <reference field="7" count="0"/>
        </references>
      </pivotArea>
    </format>
    <format dxfId="195">
      <pivotArea dataOnly="0" labelOnly="1" fieldPosition="0">
        <references count="2">
          <reference field="0" count="1" selected="0">
            <x v="39"/>
          </reference>
          <reference field="7" count="0"/>
        </references>
      </pivotArea>
    </format>
    <format dxfId="194">
      <pivotArea dataOnly="0" labelOnly="1" fieldPosition="0">
        <references count="2">
          <reference field="0" count="1" selected="0">
            <x v="40"/>
          </reference>
          <reference field="7" count="0"/>
        </references>
      </pivotArea>
    </format>
    <format dxfId="193">
      <pivotArea dataOnly="0" labelOnly="1" fieldPosition="0">
        <references count="2">
          <reference field="0" count="1" selected="0">
            <x v="41"/>
          </reference>
          <reference field="7" count="0"/>
        </references>
      </pivotArea>
    </format>
    <format dxfId="192">
      <pivotArea dataOnly="0" labelOnly="1" fieldPosition="0">
        <references count="2">
          <reference field="0" count="1" selected="0">
            <x v="42"/>
          </reference>
          <reference field="7" count="0"/>
        </references>
      </pivotArea>
    </format>
    <format dxfId="191">
      <pivotArea dataOnly="0" labelOnly="1" fieldPosition="0">
        <references count="2">
          <reference field="0" count="1" selected="0">
            <x v="43"/>
          </reference>
          <reference field="7" count="0"/>
        </references>
      </pivotArea>
    </format>
    <format dxfId="190">
      <pivotArea dataOnly="0" labelOnly="1" fieldPosition="0">
        <references count="2">
          <reference field="0" count="1" selected="0">
            <x v="44"/>
          </reference>
          <reference field="7" count="0"/>
        </references>
      </pivotArea>
    </format>
    <format dxfId="189">
      <pivotArea dataOnly="0" labelOnly="1" fieldPosition="0">
        <references count="2">
          <reference field="0" count="1" selected="0">
            <x v="45"/>
          </reference>
          <reference field="7" count="0"/>
        </references>
      </pivotArea>
    </format>
    <format dxfId="188">
      <pivotArea dataOnly="0" labelOnly="1" fieldPosition="0">
        <references count="2">
          <reference field="0" count="1" selected="0">
            <x v="46"/>
          </reference>
          <reference field="7" count="0"/>
        </references>
      </pivotArea>
    </format>
    <format dxfId="187">
      <pivotArea dataOnly="0" labelOnly="1" fieldPosition="0">
        <references count="2">
          <reference field="0" count="1" selected="0">
            <x v="47"/>
          </reference>
          <reference field="7" count="0"/>
        </references>
      </pivotArea>
    </format>
    <format dxfId="186">
      <pivotArea dataOnly="0" labelOnly="1" fieldPosition="0">
        <references count="2">
          <reference field="0" count="1" selected="0">
            <x v="48"/>
          </reference>
          <reference field="7" count="0"/>
        </references>
      </pivotArea>
    </format>
    <format dxfId="185">
      <pivotArea dataOnly="0" labelOnly="1" fieldPosition="0">
        <references count="2">
          <reference field="0" count="1" selected="0">
            <x v="49"/>
          </reference>
          <reference field="7" count="0"/>
        </references>
      </pivotArea>
    </format>
    <format dxfId="184">
      <pivotArea dataOnly="0" labelOnly="1" fieldPosition="0">
        <references count="2">
          <reference field="0" count="1" selected="0">
            <x v="50"/>
          </reference>
          <reference field="7" count="0"/>
        </references>
      </pivotArea>
    </format>
    <format dxfId="183">
      <pivotArea dataOnly="0" labelOnly="1" fieldPosition="0">
        <references count="2">
          <reference field="0" count="1" selected="0">
            <x v="51"/>
          </reference>
          <reference field="7" count="0"/>
        </references>
      </pivotArea>
    </format>
    <format dxfId="182">
      <pivotArea dataOnly="0" labelOnly="1" fieldPosition="0">
        <references count="2">
          <reference field="0" count="1" selected="0">
            <x v="52"/>
          </reference>
          <reference field="7" count="0"/>
        </references>
      </pivotArea>
    </format>
    <format dxfId="181">
      <pivotArea dataOnly="0" labelOnly="1" fieldPosition="0">
        <references count="2">
          <reference field="0" count="1" selected="0">
            <x v="53"/>
          </reference>
          <reference field="7" count="0"/>
        </references>
      </pivotArea>
    </format>
    <format dxfId="180">
      <pivotArea dataOnly="0" labelOnly="1" fieldPosition="0">
        <references count="2">
          <reference field="0" count="1" selected="0">
            <x v="54"/>
          </reference>
          <reference field="7" count="0"/>
        </references>
      </pivotArea>
    </format>
    <format dxfId="179">
      <pivotArea dataOnly="0" labelOnly="1" fieldPosition="0">
        <references count="2">
          <reference field="0" count="1" selected="0">
            <x v="55"/>
          </reference>
          <reference field="7" count="0"/>
        </references>
      </pivotArea>
    </format>
    <format dxfId="178">
      <pivotArea dataOnly="0" labelOnly="1" fieldPosition="0">
        <references count="2">
          <reference field="0" count="1" selected="0">
            <x v="56"/>
          </reference>
          <reference field="7" count="0"/>
        </references>
      </pivotArea>
    </format>
    <format dxfId="177">
      <pivotArea dataOnly="0" labelOnly="1" fieldPosition="0">
        <references count="2">
          <reference field="0" count="1" selected="0">
            <x v="57"/>
          </reference>
          <reference field="7" count="0"/>
        </references>
      </pivotArea>
    </format>
    <format dxfId="176">
      <pivotArea dataOnly="0" labelOnly="1" fieldPosition="0">
        <references count="2">
          <reference field="0" count="1" selected="0">
            <x v="58"/>
          </reference>
          <reference field="7" count="0"/>
        </references>
      </pivotArea>
    </format>
    <format dxfId="175">
      <pivotArea dataOnly="0" labelOnly="1" fieldPosition="0">
        <references count="2">
          <reference field="0" count="1" selected="0">
            <x v="59"/>
          </reference>
          <reference field="7" count="0"/>
        </references>
      </pivotArea>
    </format>
    <format dxfId="174">
      <pivotArea dataOnly="0" labelOnly="1" fieldPosition="0">
        <references count="2">
          <reference field="0" count="1" selected="0">
            <x v="60"/>
          </reference>
          <reference field="7" count="0"/>
        </references>
      </pivotArea>
    </format>
    <format dxfId="173">
      <pivotArea dataOnly="0" labelOnly="1" fieldPosition="0">
        <references count="2">
          <reference field="0" count="1" selected="0">
            <x v="61"/>
          </reference>
          <reference field="7" count="0"/>
        </references>
      </pivotArea>
    </format>
    <format dxfId="172">
      <pivotArea dataOnly="0" labelOnly="1" fieldPosition="0">
        <references count="2">
          <reference field="0" count="1" selected="0">
            <x v="62"/>
          </reference>
          <reference field="7" count="0"/>
        </references>
      </pivotArea>
    </format>
    <format dxfId="171">
      <pivotArea dataOnly="0" labelOnly="1" fieldPosition="0">
        <references count="2">
          <reference field="0" count="1" selected="0">
            <x v="63"/>
          </reference>
          <reference field="7" count="0"/>
        </references>
      </pivotArea>
    </format>
    <format dxfId="170">
      <pivotArea dataOnly="0" labelOnly="1" fieldPosition="0">
        <references count="2">
          <reference field="0" count="1" selected="0">
            <x v="64"/>
          </reference>
          <reference field="7" count="0"/>
        </references>
      </pivotArea>
    </format>
    <format dxfId="169">
      <pivotArea dataOnly="0" labelOnly="1" fieldPosition="0">
        <references count="2">
          <reference field="0" count="1" selected="0">
            <x v="65"/>
          </reference>
          <reference field="7" count="0"/>
        </references>
      </pivotArea>
    </format>
    <format dxfId="168">
      <pivotArea dataOnly="0" labelOnly="1" fieldPosition="0">
        <references count="2">
          <reference field="0" count="1" selected="0">
            <x v="66"/>
          </reference>
          <reference field="7" count="0"/>
        </references>
      </pivotArea>
    </format>
    <format dxfId="167">
      <pivotArea dataOnly="0" labelOnly="1" fieldPosition="0">
        <references count="2">
          <reference field="0" count="1" selected="0">
            <x v="67"/>
          </reference>
          <reference field="7" count="0"/>
        </references>
      </pivotArea>
    </format>
    <format dxfId="166">
      <pivotArea dataOnly="0" labelOnly="1" fieldPosition="0">
        <references count="2">
          <reference field="0" count="1" selected="0">
            <x v="68"/>
          </reference>
          <reference field="7" count="0"/>
        </references>
      </pivotArea>
    </format>
    <format dxfId="165">
      <pivotArea dataOnly="0" labelOnly="1" fieldPosition="0">
        <references count="2">
          <reference field="0" count="1" selected="0">
            <x v="69"/>
          </reference>
          <reference field="7" count="0"/>
        </references>
      </pivotArea>
    </format>
    <format dxfId="164">
      <pivotArea dataOnly="0" labelOnly="1" fieldPosition="0">
        <references count="2">
          <reference field="0" count="1" selected="0">
            <x v="70"/>
          </reference>
          <reference field="7" count="0"/>
        </references>
      </pivotArea>
    </format>
    <format dxfId="163">
      <pivotArea dataOnly="0" labelOnly="1" fieldPosition="0">
        <references count="2">
          <reference field="0" count="1" selected="0">
            <x v="71"/>
          </reference>
          <reference field="7" count="0"/>
        </references>
      </pivotArea>
    </format>
    <format dxfId="162">
      <pivotArea dataOnly="0" labelOnly="1" fieldPosition="0">
        <references count="2">
          <reference field="0" count="1" selected="0">
            <x v="72"/>
          </reference>
          <reference field="7" count="0"/>
        </references>
      </pivotArea>
    </format>
    <format dxfId="161">
      <pivotArea dataOnly="0" labelOnly="1" fieldPosition="0">
        <references count="2">
          <reference field="0" count="1" selected="0">
            <x v="73"/>
          </reference>
          <reference field="7" count="0"/>
        </references>
      </pivotArea>
    </format>
    <format dxfId="160">
      <pivotArea dataOnly="0" labelOnly="1" fieldPosition="0">
        <references count="2">
          <reference field="0" count="1" selected="0">
            <x v="74"/>
          </reference>
          <reference field="7" count="0"/>
        </references>
      </pivotArea>
    </format>
    <format dxfId="159">
      <pivotArea dataOnly="0" labelOnly="1" fieldPosition="0">
        <references count="2">
          <reference field="0" count="1" selected="0">
            <x v="75"/>
          </reference>
          <reference field="7" count="0"/>
        </references>
      </pivotArea>
    </format>
    <format dxfId="158">
      <pivotArea dataOnly="0" labelOnly="1" fieldPosition="0">
        <references count="2">
          <reference field="0" count="1" selected="0">
            <x v="76"/>
          </reference>
          <reference field="7" count="0"/>
        </references>
      </pivotArea>
    </format>
    <format dxfId="157">
      <pivotArea dataOnly="0" labelOnly="1" fieldPosition="0">
        <references count="2">
          <reference field="0" count="1" selected="0">
            <x v="77"/>
          </reference>
          <reference field="7" count="0"/>
        </references>
      </pivotArea>
    </format>
    <format dxfId="156">
      <pivotArea dataOnly="0" labelOnly="1" fieldPosition="0">
        <references count="2">
          <reference field="0" count="1" selected="0">
            <x v="78"/>
          </reference>
          <reference field="7" count="0"/>
        </references>
      </pivotArea>
    </format>
    <format dxfId="155">
      <pivotArea dataOnly="0" labelOnly="1" fieldPosition="0">
        <references count="2">
          <reference field="0" count="1" selected="0">
            <x v="79"/>
          </reference>
          <reference field="7" count="0"/>
        </references>
      </pivotArea>
    </format>
    <format dxfId="154">
      <pivotArea dataOnly="0" labelOnly="1" fieldPosition="0">
        <references count="2">
          <reference field="0" count="1" selected="0">
            <x v="80"/>
          </reference>
          <reference field="7" count="0"/>
        </references>
      </pivotArea>
    </format>
    <format dxfId="153">
      <pivotArea dataOnly="0" labelOnly="1" fieldPosition="0">
        <references count="2">
          <reference field="0" count="1" selected="0">
            <x v="81"/>
          </reference>
          <reference field="7" count="0"/>
        </references>
      </pivotArea>
    </format>
    <format dxfId="152">
      <pivotArea dataOnly="0" labelOnly="1" fieldPosition="0">
        <references count="2">
          <reference field="0" count="1" selected="0">
            <x v="82"/>
          </reference>
          <reference field="7" count="0"/>
        </references>
      </pivotArea>
    </format>
    <format dxfId="151">
      <pivotArea dataOnly="0" labelOnly="1" fieldPosition="0">
        <references count="2">
          <reference field="0" count="1" selected="0">
            <x v="83"/>
          </reference>
          <reference field="7" count="0"/>
        </references>
      </pivotArea>
    </format>
    <format dxfId="150">
      <pivotArea dataOnly="0" labelOnly="1" fieldPosition="0">
        <references count="2">
          <reference field="0" count="1" selected="0">
            <x v="84"/>
          </reference>
          <reference field="7" count="0"/>
        </references>
      </pivotArea>
    </format>
    <format dxfId="149">
      <pivotArea dataOnly="0" labelOnly="1" fieldPosition="0">
        <references count="2">
          <reference field="0" count="1" selected="0">
            <x v="85"/>
          </reference>
          <reference field="7" count="0"/>
        </references>
      </pivotArea>
    </format>
    <format dxfId="148">
      <pivotArea dataOnly="0" labelOnly="1" fieldPosition="0">
        <references count="2">
          <reference field="0" count="1" selected="0">
            <x v="86"/>
          </reference>
          <reference field="7" count="0"/>
        </references>
      </pivotArea>
    </format>
    <format dxfId="147">
      <pivotArea dataOnly="0" labelOnly="1" fieldPosition="0">
        <references count="2">
          <reference field="0" count="1" selected="0">
            <x v="87"/>
          </reference>
          <reference field="7" count="0"/>
        </references>
      </pivotArea>
    </format>
    <format dxfId="146">
      <pivotArea dataOnly="0" labelOnly="1" fieldPosition="0">
        <references count="2">
          <reference field="0" count="1" selected="0">
            <x v="88"/>
          </reference>
          <reference field="7" count="0"/>
        </references>
      </pivotArea>
    </format>
    <format dxfId="145">
      <pivotArea dataOnly="0" labelOnly="1" fieldPosition="0">
        <references count="2">
          <reference field="0" count="1" selected="0">
            <x v="89"/>
          </reference>
          <reference field="7" count="0"/>
        </references>
      </pivotArea>
    </format>
    <format dxfId="144">
      <pivotArea dataOnly="0" labelOnly="1" fieldPosition="0">
        <references count="2">
          <reference field="0" count="1" selected="0">
            <x v="90"/>
          </reference>
          <reference field="7" count="0"/>
        </references>
      </pivotArea>
    </format>
    <format dxfId="143">
      <pivotArea dataOnly="0" labelOnly="1" fieldPosition="0">
        <references count="2">
          <reference field="0" count="1" selected="0">
            <x v="91"/>
          </reference>
          <reference field="7" count="0"/>
        </references>
      </pivotArea>
    </format>
    <format dxfId="142">
      <pivotArea dataOnly="0" labelOnly="1" fieldPosition="0">
        <references count="2">
          <reference field="0" count="1" selected="0">
            <x v="92"/>
          </reference>
          <reference field="7" count="0"/>
        </references>
      </pivotArea>
    </format>
    <format dxfId="141">
      <pivotArea dataOnly="0" labelOnly="1" fieldPosition="0">
        <references count="2">
          <reference field="0" count="1" selected="0">
            <x v="93"/>
          </reference>
          <reference field="7" count="0"/>
        </references>
      </pivotArea>
    </format>
    <format dxfId="140">
      <pivotArea dataOnly="0" labelOnly="1" fieldPosition="0">
        <references count="2">
          <reference field="0" count="1" selected="0">
            <x v="94"/>
          </reference>
          <reference field="7" count="0"/>
        </references>
      </pivotArea>
    </format>
    <format dxfId="139">
      <pivotArea dataOnly="0" labelOnly="1" fieldPosition="0">
        <references count="2">
          <reference field="0" count="1" selected="0">
            <x v="95"/>
          </reference>
          <reference field="7" count="0"/>
        </references>
      </pivotArea>
    </format>
    <format dxfId="138">
      <pivotArea dataOnly="0" labelOnly="1" fieldPosition="0">
        <references count="2">
          <reference field="0" count="1" selected="0">
            <x v="96"/>
          </reference>
          <reference field="7" count="0"/>
        </references>
      </pivotArea>
    </format>
    <format dxfId="137">
      <pivotArea dataOnly="0" labelOnly="1" fieldPosition="0">
        <references count="2">
          <reference field="0" count="1" selected="0">
            <x v="97"/>
          </reference>
          <reference field="7" count="0"/>
        </references>
      </pivotArea>
    </format>
    <format dxfId="136">
      <pivotArea dataOnly="0" labelOnly="1" fieldPosition="0">
        <references count="2">
          <reference field="0" count="1" selected="0">
            <x v="98"/>
          </reference>
          <reference field="7" count="0"/>
        </references>
      </pivotArea>
    </format>
    <format dxfId="135">
      <pivotArea dataOnly="0" labelOnly="1" fieldPosition="0">
        <references count="2">
          <reference field="0" count="1" selected="0">
            <x v="99"/>
          </reference>
          <reference field="7" count="0"/>
        </references>
      </pivotArea>
    </format>
    <format dxfId="134">
      <pivotArea dataOnly="0" labelOnly="1" fieldPosition="0">
        <references count="2">
          <reference field="0" count="1" selected="0">
            <x v="100"/>
          </reference>
          <reference field="7" count="0"/>
        </references>
      </pivotArea>
    </format>
    <format dxfId="133">
      <pivotArea dataOnly="0" labelOnly="1" fieldPosition="0">
        <references count="2">
          <reference field="0" count="1" selected="0">
            <x v="101"/>
          </reference>
          <reference field="7" count="0"/>
        </references>
      </pivotArea>
    </format>
    <format dxfId="132">
      <pivotArea dataOnly="0" labelOnly="1" fieldPosition="0">
        <references count="2">
          <reference field="0" count="1" selected="0">
            <x v="102"/>
          </reference>
          <reference field="7" count="0"/>
        </references>
      </pivotArea>
    </format>
    <format dxfId="131">
      <pivotArea dataOnly="0" labelOnly="1" fieldPosition="0">
        <references count="2">
          <reference field="0" count="1" selected="0">
            <x v="103"/>
          </reference>
          <reference field="7" count="0"/>
        </references>
      </pivotArea>
    </format>
    <format dxfId="130">
      <pivotArea dataOnly="0" labelOnly="1" fieldPosition="0">
        <references count="2">
          <reference field="0" count="1" selected="0">
            <x v="104"/>
          </reference>
          <reference field="7" count="0"/>
        </references>
      </pivotArea>
    </format>
    <format dxfId="129">
      <pivotArea dataOnly="0" labelOnly="1" fieldPosition="0">
        <references count="2">
          <reference field="0" count="1" selected="0">
            <x v="105"/>
          </reference>
          <reference field="7" count="0"/>
        </references>
      </pivotArea>
    </format>
    <format dxfId="128">
      <pivotArea dataOnly="0" labelOnly="1" fieldPosition="0">
        <references count="2">
          <reference field="0" count="1" selected="0">
            <x v="106"/>
          </reference>
          <reference field="7" count="0"/>
        </references>
      </pivotArea>
    </format>
    <format dxfId="127">
      <pivotArea dataOnly="0" labelOnly="1" fieldPosition="0">
        <references count="2">
          <reference field="0" count="1" selected="0">
            <x v="107"/>
          </reference>
          <reference field="7" count="0"/>
        </references>
      </pivotArea>
    </format>
    <format dxfId="126">
      <pivotArea dataOnly="0" labelOnly="1" fieldPosition="0">
        <references count="2">
          <reference field="0" count="1" selected="0">
            <x v="108"/>
          </reference>
          <reference field="7" count="0"/>
        </references>
      </pivotArea>
    </format>
    <format dxfId="125">
      <pivotArea dataOnly="0" labelOnly="1" fieldPosition="0">
        <references count="2">
          <reference field="0" count="1" selected="0">
            <x v="109"/>
          </reference>
          <reference field="7" count="0"/>
        </references>
      </pivotArea>
    </format>
    <format dxfId="124">
      <pivotArea dataOnly="0" labelOnly="1" fieldPosition="0">
        <references count="2">
          <reference field="0" count="1" selected="0">
            <x v="110"/>
          </reference>
          <reference field="7" count="0"/>
        </references>
      </pivotArea>
    </format>
    <format dxfId="123">
      <pivotArea dataOnly="0" labelOnly="1" fieldPosition="0">
        <references count="2">
          <reference field="0" count="1" selected="0">
            <x v="111"/>
          </reference>
          <reference field="7" count="0"/>
        </references>
      </pivotArea>
    </format>
    <format dxfId="122">
      <pivotArea dataOnly="0" labelOnly="1" fieldPosition="0">
        <references count="2">
          <reference field="0" count="1" selected="0">
            <x v="112"/>
          </reference>
          <reference field="7" count="0"/>
        </references>
      </pivotArea>
    </format>
    <format dxfId="121">
      <pivotArea dataOnly="0" labelOnly="1" fieldPosition="0">
        <references count="2">
          <reference field="0" count="1" selected="0">
            <x v="113"/>
          </reference>
          <reference field="7" count="0"/>
        </references>
      </pivotArea>
    </format>
    <format dxfId="120">
      <pivotArea dataOnly="0" labelOnly="1" fieldPosition="0">
        <references count="2">
          <reference field="0" count="1" selected="0">
            <x v="114"/>
          </reference>
          <reference field="7" count="0"/>
        </references>
      </pivotArea>
    </format>
    <format dxfId="119">
      <pivotArea dataOnly="0" labelOnly="1" fieldPosition="0">
        <references count="2">
          <reference field="0" count="1" selected="0">
            <x v="115"/>
          </reference>
          <reference field="7" count="0"/>
        </references>
      </pivotArea>
    </format>
    <format dxfId="118">
      <pivotArea dataOnly="0" labelOnly="1" fieldPosition="0">
        <references count="2">
          <reference field="0" count="1" selected="0">
            <x v="116"/>
          </reference>
          <reference field="7" count="0"/>
        </references>
      </pivotArea>
    </format>
    <format dxfId="117">
      <pivotArea dataOnly="0" labelOnly="1" fieldPosition="0">
        <references count="2">
          <reference field="0" count="1" selected="0">
            <x v="117"/>
          </reference>
          <reference field="7" count="0"/>
        </references>
      </pivotArea>
    </format>
    <format dxfId="116">
      <pivotArea dataOnly="0" labelOnly="1" fieldPosition="0">
        <references count="2">
          <reference field="0" count="1" selected="0">
            <x v="118"/>
          </reference>
          <reference field="7" count="0"/>
        </references>
      </pivotArea>
    </format>
    <format dxfId="115">
      <pivotArea dataOnly="0" labelOnly="1" fieldPosition="0">
        <references count="2">
          <reference field="0" count="1" selected="0">
            <x v="119"/>
          </reference>
          <reference field="7" count="0"/>
        </references>
      </pivotArea>
    </format>
    <format dxfId="114">
      <pivotArea dataOnly="0" labelOnly="1" fieldPosition="0">
        <references count="2">
          <reference field="0" count="1" selected="0">
            <x v="120"/>
          </reference>
          <reference field="7" count="0"/>
        </references>
      </pivotArea>
    </format>
    <format dxfId="113">
      <pivotArea dataOnly="0" labelOnly="1" fieldPosition="0">
        <references count="2">
          <reference field="0" count="1" selected="0">
            <x v="121"/>
          </reference>
          <reference field="7" count="0"/>
        </references>
      </pivotArea>
    </format>
    <format dxfId="112">
      <pivotArea dataOnly="0" labelOnly="1" fieldPosition="0">
        <references count="2">
          <reference field="0" count="1" selected="0">
            <x v="122"/>
          </reference>
          <reference field="7" count="0"/>
        </references>
      </pivotArea>
    </format>
    <format dxfId="111">
      <pivotArea dataOnly="0" labelOnly="1" fieldPosition="0">
        <references count="2">
          <reference field="0" count="1" selected="0">
            <x v="123"/>
          </reference>
          <reference field="7" count="0"/>
        </references>
      </pivotArea>
    </format>
    <format dxfId="110">
      <pivotArea dataOnly="0" labelOnly="1" fieldPosition="0">
        <references count="2">
          <reference field="0" count="1" selected="0">
            <x v="124"/>
          </reference>
          <reference field="7" count="0"/>
        </references>
      </pivotArea>
    </format>
    <format dxfId="109">
      <pivotArea dataOnly="0" labelOnly="1" fieldPosition="0">
        <references count="2">
          <reference field="0" count="1" selected="0">
            <x v="125"/>
          </reference>
          <reference field="7" count="0"/>
        </references>
      </pivotArea>
    </format>
    <format dxfId="108">
      <pivotArea dataOnly="0" labelOnly="1" fieldPosition="0">
        <references count="2">
          <reference field="0" count="1" selected="0">
            <x v="126"/>
          </reference>
          <reference field="7" count="0"/>
        </references>
      </pivotArea>
    </format>
    <format dxfId="107">
      <pivotArea dataOnly="0" labelOnly="1" fieldPosition="0">
        <references count="2">
          <reference field="0" count="1" selected="0">
            <x v="127"/>
          </reference>
          <reference field="7" count="0"/>
        </references>
      </pivotArea>
    </format>
    <format dxfId="106">
      <pivotArea dataOnly="0" labelOnly="1" fieldPosition="0">
        <references count="2">
          <reference field="0" count="1" selected="0">
            <x v="128"/>
          </reference>
          <reference field="7" count="0"/>
        </references>
      </pivotArea>
    </format>
    <format dxfId="105">
      <pivotArea dataOnly="0" labelOnly="1" fieldPosition="0">
        <references count="2">
          <reference field="0" count="1" selected="0">
            <x v="129"/>
          </reference>
          <reference field="7" count="0"/>
        </references>
      </pivotArea>
    </format>
    <format dxfId="104">
      <pivotArea dataOnly="0" labelOnly="1" fieldPosition="0">
        <references count="2">
          <reference field="0" count="1" selected="0">
            <x v="130"/>
          </reference>
          <reference field="7" count="0"/>
        </references>
      </pivotArea>
    </format>
    <format dxfId="103">
      <pivotArea dataOnly="0" labelOnly="1" fieldPosition="0">
        <references count="2">
          <reference field="0" count="1" selected="0">
            <x v="131"/>
          </reference>
          <reference field="7" count="0"/>
        </references>
      </pivotArea>
    </format>
    <format dxfId="102">
      <pivotArea dataOnly="0" labelOnly="1" fieldPosition="0">
        <references count="2">
          <reference field="0" count="1" selected="0">
            <x v="132"/>
          </reference>
          <reference field="7" count="0"/>
        </references>
      </pivotArea>
    </format>
    <format dxfId="101">
      <pivotArea dataOnly="0" labelOnly="1" fieldPosition="0">
        <references count="2">
          <reference field="0" count="1" selected="0">
            <x v="133"/>
          </reference>
          <reference field="7" count="0"/>
        </references>
      </pivotArea>
    </format>
    <format dxfId="100">
      <pivotArea dataOnly="0" labelOnly="1" fieldPosition="0">
        <references count="2">
          <reference field="0" count="1" selected="0">
            <x v="134"/>
          </reference>
          <reference field="7" count="0"/>
        </references>
      </pivotArea>
    </format>
    <format dxfId="99">
      <pivotArea dataOnly="0" labelOnly="1" fieldPosition="0">
        <references count="2">
          <reference field="0" count="1" selected="0">
            <x v="135"/>
          </reference>
          <reference field="7" count="0"/>
        </references>
      </pivotArea>
    </format>
    <format dxfId="98">
      <pivotArea dataOnly="0" labelOnly="1" fieldPosition="0">
        <references count="2">
          <reference field="0" count="1" selected="0">
            <x v="136"/>
          </reference>
          <reference field="7" count="0"/>
        </references>
      </pivotArea>
    </format>
    <format dxfId="97">
      <pivotArea dataOnly="0" labelOnly="1" fieldPosition="0">
        <references count="2">
          <reference field="0" count="1" selected="0">
            <x v="137"/>
          </reference>
          <reference field="7" count="0"/>
        </references>
      </pivotArea>
    </format>
    <format dxfId="96">
      <pivotArea dataOnly="0" labelOnly="1" fieldPosition="0">
        <references count="2">
          <reference field="0" count="1" selected="0">
            <x v="138"/>
          </reference>
          <reference field="7" count="0"/>
        </references>
      </pivotArea>
    </format>
    <format dxfId="95">
      <pivotArea dataOnly="0" labelOnly="1" fieldPosition="0">
        <references count="2">
          <reference field="0" count="1" selected="0">
            <x v="139"/>
          </reference>
          <reference field="7" count="0"/>
        </references>
      </pivotArea>
    </format>
    <format dxfId="94">
      <pivotArea dataOnly="0" labelOnly="1" fieldPosition="0">
        <references count="2">
          <reference field="0" count="1" selected="0">
            <x v="140"/>
          </reference>
          <reference field="7" count="0"/>
        </references>
      </pivotArea>
    </format>
    <format dxfId="93">
      <pivotArea dataOnly="0" labelOnly="1" fieldPosition="0">
        <references count="2">
          <reference field="0" count="1" selected="0">
            <x v="141"/>
          </reference>
          <reference field="7" count="0"/>
        </references>
      </pivotArea>
    </format>
    <format dxfId="92">
      <pivotArea dataOnly="0" labelOnly="1" fieldPosition="0">
        <references count="2">
          <reference field="0" count="1" selected="0">
            <x v="142"/>
          </reference>
          <reference field="7" count="0"/>
        </references>
      </pivotArea>
    </format>
    <format dxfId="91">
      <pivotArea dataOnly="0" labelOnly="1" fieldPosition="0">
        <references count="2">
          <reference field="0" count="1" selected="0">
            <x v="143"/>
          </reference>
          <reference field="7" count="0"/>
        </references>
      </pivotArea>
    </format>
    <format dxfId="90">
      <pivotArea dataOnly="0" labelOnly="1" fieldPosition="0">
        <references count="2">
          <reference field="0" count="1" selected="0">
            <x v="144"/>
          </reference>
          <reference field="7" count="0"/>
        </references>
      </pivotArea>
    </format>
    <format dxfId="89">
      <pivotArea dataOnly="0" labelOnly="1" fieldPosition="0">
        <references count="2">
          <reference field="0" count="1" selected="0">
            <x v="145"/>
          </reference>
          <reference field="7" count="0"/>
        </references>
      </pivotArea>
    </format>
    <format dxfId="88">
      <pivotArea dataOnly="0" labelOnly="1" fieldPosition="0">
        <references count="2">
          <reference field="0" count="1" selected="0">
            <x v="146"/>
          </reference>
          <reference field="7" count="0"/>
        </references>
      </pivotArea>
    </format>
    <format dxfId="87">
      <pivotArea dataOnly="0" labelOnly="1" fieldPosition="0">
        <references count="2">
          <reference field="0" count="1" selected="0">
            <x v="147"/>
          </reference>
          <reference field="7" count="0"/>
        </references>
      </pivotArea>
    </format>
    <format dxfId="86">
      <pivotArea dataOnly="0" labelOnly="1" fieldPosition="0">
        <references count="2">
          <reference field="0" count="1" selected="0">
            <x v="148"/>
          </reference>
          <reference field="7" count="0"/>
        </references>
      </pivotArea>
    </format>
    <format dxfId="85">
      <pivotArea dataOnly="0" labelOnly="1" fieldPosition="0">
        <references count="2">
          <reference field="0" count="1" selected="0">
            <x v="149"/>
          </reference>
          <reference field="7" count="0"/>
        </references>
      </pivotArea>
    </format>
    <format dxfId="84">
      <pivotArea dataOnly="0" labelOnly="1" fieldPosition="0">
        <references count="2">
          <reference field="0" count="1" selected="0">
            <x v="150"/>
          </reference>
          <reference field="7" count="0"/>
        </references>
      </pivotArea>
    </format>
    <format dxfId="83">
      <pivotArea dataOnly="0" labelOnly="1" fieldPosition="0">
        <references count="2">
          <reference field="0" count="1" selected="0">
            <x v="151"/>
          </reference>
          <reference field="7" count="0"/>
        </references>
      </pivotArea>
    </format>
    <format dxfId="82">
      <pivotArea dataOnly="0" labelOnly="1" fieldPosition="0">
        <references count="2">
          <reference field="0" count="1" selected="0">
            <x v="152"/>
          </reference>
          <reference field="7" count="0"/>
        </references>
      </pivotArea>
    </format>
    <format dxfId="81">
      <pivotArea dataOnly="0" labelOnly="1" fieldPosition="0">
        <references count="2">
          <reference field="0" count="1" selected="0">
            <x v="153"/>
          </reference>
          <reference field="7" count="0"/>
        </references>
      </pivotArea>
    </format>
    <format dxfId="80">
      <pivotArea dataOnly="0" labelOnly="1" fieldPosition="0">
        <references count="2">
          <reference field="0" count="1" selected="0">
            <x v="154"/>
          </reference>
          <reference field="7" count="0"/>
        </references>
      </pivotArea>
    </format>
    <format dxfId="79">
      <pivotArea dataOnly="0" labelOnly="1" fieldPosition="0">
        <references count="2">
          <reference field="0" count="1" selected="0">
            <x v="155"/>
          </reference>
          <reference field="7" count="0"/>
        </references>
      </pivotArea>
    </format>
    <format dxfId="78">
      <pivotArea dataOnly="0" labelOnly="1" fieldPosition="0">
        <references count="2">
          <reference field="0" count="1" selected="0">
            <x v="156"/>
          </reference>
          <reference field="7" count="0"/>
        </references>
      </pivotArea>
    </format>
    <format dxfId="77">
      <pivotArea dataOnly="0" labelOnly="1" fieldPosition="0">
        <references count="2">
          <reference field="0" count="1" selected="0">
            <x v="157"/>
          </reference>
          <reference field="7" count="0"/>
        </references>
      </pivotArea>
    </format>
    <format dxfId="76">
      <pivotArea dataOnly="0" labelOnly="1" fieldPosition="0">
        <references count="2">
          <reference field="0" count="1" selected="0">
            <x v="158"/>
          </reference>
          <reference field="7" count="0"/>
        </references>
      </pivotArea>
    </format>
    <format dxfId="75">
      <pivotArea dataOnly="0" labelOnly="1" outline="0" axis="axisValues" fieldPosition="0"/>
    </format>
    <format dxfId="74">
      <pivotArea dataOnly="0" labelOnly="1" outline="0" fieldPosition="0">
        <references count="1">
          <reference field="0" count="1">
            <x v="1"/>
          </reference>
        </references>
      </pivotArea>
    </format>
    <format dxfId="73">
      <pivotArea dataOnly="0" labelOnly="1" outline="0" fieldPosition="0">
        <references count="1">
          <reference field="0" count="1"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10" type="button" dataOnly="0" labelOnly="1" outline="0" axis="axisRow" fieldPosition="0"/>
    </format>
    <format dxfId="69">
      <pivotArea field="3" type="button" dataOnly="0" labelOnly="1" outline="0" axis="axisRow" fieldPosition="1"/>
    </format>
    <format dxfId="68">
      <pivotArea field="7" type="button" dataOnly="0" labelOnly="1" outline="0" axis="axisRow" fieldPosition="2"/>
    </format>
    <format dxfId="67">
      <pivotArea field="2" type="button" dataOnly="0" labelOnly="1" outline="0" axis="axisRow" fieldPosition="3"/>
    </format>
    <format dxfId="66">
      <pivotArea field="4" type="button" dataOnly="0" labelOnly="1" outline="0" axis="axisRow" fieldPosition="4"/>
    </format>
    <format dxfId="65">
      <pivotArea field="6" type="button" dataOnly="0" labelOnly="1" outline="0" axis="axisRow" fieldPosition="5"/>
    </format>
    <format dxfId="64">
      <pivotArea field="8" type="button" dataOnly="0" labelOnly="1" outline="0" axis="axisRow" fieldPosition="6"/>
    </format>
    <format dxfId="63">
      <pivotArea field="5" type="button" dataOnly="0" labelOnly="1" outline="0" axis="axisRow" fieldPosition="7"/>
    </format>
    <format dxfId="62">
      <pivotArea field="9" type="button" dataOnly="0" labelOnly="1" outline="0" axis="axisRow" fieldPosition="8"/>
    </format>
    <format dxfId="61">
      <pivotArea dataOnly="0" labelOnly="1" outline="0" fieldPosition="0">
        <references count="1">
          <reference field="10" count="0"/>
        </references>
      </pivotArea>
    </format>
    <format dxfId="60">
      <pivotArea dataOnly="0" labelOnly="1" outline="0" fieldPosition="0">
        <references count="2">
          <reference field="3" count="1">
            <x v="51"/>
          </reference>
          <reference field="10" count="0" selected="0"/>
        </references>
      </pivotArea>
    </format>
    <format dxfId="59">
      <pivotArea dataOnly="0" labelOnly="1" outline="0" fieldPosition="0">
        <references count="3">
          <reference field="3" count="1" selected="0">
            <x v="51"/>
          </reference>
          <reference field="7" count="0"/>
          <reference field="10" count="0" selected="0"/>
        </references>
      </pivotArea>
    </format>
    <format dxfId="58">
      <pivotArea dataOnly="0" labelOnly="1" outline="0" fieldPosition="0">
        <references count="4">
          <reference field="2" count="1">
            <x v="92"/>
          </reference>
          <reference field="3" count="1" selected="0">
            <x v="51"/>
          </reference>
          <reference field="7" count="0" selected="0"/>
          <reference field="10" count="0" selected="0"/>
        </references>
      </pivotArea>
    </format>
    <format dxfId="57">
      <pivotArea dataOnly="0" labelOnly="1" outline="0" fieldPosition="0">
        <references count="5">
          <reference field="2" count="1" selected="0">
            <x v="92"/>
          </reference>
          <reference field="3" count="1" selected="0">
            <x v="51"/>
          </reference>
          <reference field="4" count="1">
            <x v="90"/>
          </reference>
          <reference field="7" count="0" selected="0"/>
          <reference field="10" count="0" selected="0"/>
        </references>
      </pivotArea>
    </format>
    <format dxfId="56">
      <pivotArea dataOnly="0" labelOnly="1" outline="0" fieldPosition="0">
        <references count="6">
          <reference field="2" count="1" selected="0">
            <x v="92"/>
          </reference>
          <reference field="3" count="1" selected="0">
            <x v="51"/>
          </reference>
          <reference field="4" count="1" selected="0">
            <x v="90"/>
          </reference>
          <reference field="6" count="1">
            <x v="64"/>
          </reference>
          <reference field="7" count="0" selected="0"/>
          <reference field="10" count="0" selected="0"/>
        </references>
      </pivotArea>
    </format>
    <format dxfId="55">
      <pivotArea dataOnly="0" labelOnly="1" outline="0" fieldPosition="0">
        <references count="7">
          <reference field="2" count="1" selected="0">
            <x v="92"/>
          </reference>
          <reference field="3" count="1" selected="0">
            <x v="51"/>
          </reference>
          <reference field="4" count="1" selected="0">
            <x v="90"/>
          </reference>
          <reference field="6" count="1" selected="0">
            <x v="64"/>
          </reference>
          <reference field="7" count="0" selected="0"/>
          <reference field="8" count="0"/>
          <reference field="10" count="0" selected="0"/>
        </references>
      </pivotArea>
    </format>
    <format dxfId="54">
      <pivotArea dataOnly="0" labelOnly="1" outline="0" fieldPosition="0">
        <references count="8">
          <reference field="2" count="1" selected="0">
            <x v="92"/>
          </reference>
          <reference field="3" count="1" selected="0">
            <x v="51"/>
          </reference>
          <reference field="4" count="1" selected="0">
            <x v="90"/>
          </reference>
          <reference field="5" count="1">
            <x v="40"/>
          </reference>
          <reference field="6" count="1" selected="0">
            <x v="64"/>
          </reference>
          <reference field="7" count="0" selected="0"/>
          <reference field="8" count="0" selected="0"/>
          <reference field="10" count="0" selected="0"/>
        </references>
      </pivotArea>
    </format>
    <format dxfId="53">
      <pivotArea dataOnly="0" labelOnly="1" outline="0" fieldPosition="0">
        <references count="9">
          <reference field="2" count="1" selected="0">
            <x v="92"/>
          </reference>
          <reference field="3" count="1" selected="0">
            <x v="51"/>
          </reference>
          <reference field="4" count="1" selected="0">
            <x v="90"/>
          </reference>
          <reference field="5" count="1" selected="0">
            <x v="40"/>
          </reference>
          <reference field="6" count="1" selected="0">
            <x v="64"/>
          </reference>
          <reference field="7" count="0" selected="0"/>
          <reference field="8" count="0" selected="0"/>
          <reference field="9" count="0"/>
          <reference field="10" count="0" selected="0"/>
        </references>
      </pivotArea>
    </format>
    <format dxfId="52">
      <pivotArea dataOnly="0" labelOnly="1" outline="0" axis="axisValues" fieldPosition="0"/>
    </format>
    <format dxfId="51">
      <pivotArea field="0" type="button" dataOnly="0" labelOnly="1" outline="0" axis="axisPage" fieldPosition="0"/>
    </format>
    <format dxfId="50">
      <pivotArea dataOnly="0" labelOnly="1" outline="0" fieldPosition="0">
        <references count="1">
          <reference field="0" count="1">
            <x v="31"/>
          </reference>
        </references>
      </pivotArea>
    </format>
    <format dxfId="49">
      <pivotArea dataOnly="0" labelOnly="1" outline="0" fieldPosition="0">
        <references count="1">
          <reference field="0" count="1">
            <x v="31"/>
          </reference>
        </references>
      </pivotArea>
    </format>
    <format dxfId="48">
      <pivotArea dataOnly="0" labelOnly="1" outline="0" fieldPosition="0">
        <references count="1">
          <reference field="0" count="1">
            <x v="31"/>
          </reference>
        </references>
      </pivotArea>
    </format>
  </formats>
  <pivotTableStyleInfo name="PivotStyleDark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3900BF4-B57D-4838-918E-0359A60395AC}" name="dados" displayName="dados" ref="B1:L161" totalsRowShown="0" headerRowDxfId="47" dataDxfId="45" headerRowBorderDxfId="46" tableBorderDxfId="44">
  <autoFilter ref="B1:L161" xr:uid="{A3900BF4-B57D-4838-918E-0359A60395AC}"/>
  <tableColumns count="11">
    <tableColumn id="1" xr3:uid="{2A243D4D-4A6A-4A02-A0E0-FB9B50E90C22}" name="Nome" dataDxfId="43"/>
    <tableColumn id="2" xr3:uid="{A4A64052-DDA0-4F1E-B3BA-572E2D5C0F67}" name="Apelido" dataDxfId="42"/>
    <tableColumn id="3" xr3:uid="{D3FB32D2-A723-490E-9E24-F622C9D7C5AE}" name="Data de Nascimento" dataDxfId="41"/>
    <tableColumn id="4" xr3:uid="{086D883E-B7C4-4495-8A0F-FCBB82AA25E1}" name="Coluna1" dataDxfId="40"/>
    <tableColumn id="5" xr3:uid="{8B0671A6-7196-45B9-A3C5-34E21A18D59F}" name="RG" dataDxfId="39"/>
    <tableColumn id="6" xr3:uid="{3BCDC6F9-57ED-4D8A-BDCE-6D958310FE73}" name="Telefone" dataDxfId="38"/>
    <tableColumn id="7" xr3:uid="{D29AEE54-3F35-4B89-B438-066FBB7891C7}" name="Email" dataDxfId="37"/>
    <tableColumn id="8" xr3:uid="{15FBEBBC-C5E8-451C-B142-35D4D5D33E40}" name="Gols" dataDxfId="36"/>
    <tableColumn id="9" xr3:uid="{50AB829A-DA51-400E-AF67-2F9EC02ADF2A}" name="Assistências" dataDxfId="35"/>
    <tableColumn id="10" xr3:uid="{A6052799-D535-4A41-AD3A-CFB3D4E601A3}" name="Cartoes Vermelhos" dataDxfId="34"/>
    <tableColumn id="11" xr3:uid="{9C787ED6-EAA8-4090-89CE-9CF6EF8A0888}" name="Cartões Amarelos" dataDxfId="3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_5" displayName="Tabela_5" ref="A1:AG23">
  <tableColumns count="33">
    <tableColumn id="1" xr3:uid="{00000000-0010-0000-0800-000001000000}" name="Carimbo de data/hora"/>
    <tableColumn id="2" xr3:uid="{00000000-0010-0000-0800-000002000000}" name="Endereço de e-mail"/>
    <tableColumn id="3" xr3:uid="{00000000-0010-0000-0800-000003000000}" name="Qual o seu time?"/>
    <tableColumn id="4" xr3:uid="{00000000-0010-0000-0800-000004000000}" name="Nome completo"/>
    <tableColumn id="5" xr3:uid="{00000000-0010-0000-0800-000005000000}" name="Apelido/Nickname (nome de jogador)"/>
    <tableColumn id="6" xr3:uid="{00000000-0010-0000-0800-000006000000}" name="Data de nascimento (dd/mm/aaaa)"/>
    <tableColumn id="7" xr3:uid="{00000000-0010-0000-0800-000007000000}" name="Número de identidade (RG ou CPF)"/>
    <tableColumn id="8" xr3:uid="{00000000-0010-0000-0800-000008000000}" name="Telefone (WhatsApp)"/>
    <tableColumn id="9" xr3:uid="{00000000-0010-0000-0800-000009000000}" name="Foto de rosto (estilo &quot;card de jogador&quot;):_x000a_[Upload obrigatório – fundo neutro, boa iluminação]"/>
    <tableColumn id="10" xr3:uid="{00000000-0010-0000-0800-00000A000000}" name="Posição preferida:"/>
    <tableColumn id="11" xr3:uid="{00000000-0010-0000-0800-00000B000000}" name="Lado dominante:"/>
    <tableColumn id="12" xr3:uid="{00000000-0010-0000-0800-00000C000000}" name="Nível atual de jogo:"/>
    <tableColumn id="13" xr3:uid="{00000000-0010-0000-0800-00000D000000}" name="Estilo de jogo (descreva com suas palavras)"/>
    <tableColumn id="14" xr3:uid="{00000000-0010-0000-0800-00000E000000}" name="Clubes que já jogou ou joga atualmente"/>
    <tableColumn id="15" xr3:uid="{00000000-0010-0000-0800-00000F000000}" name="Experiência em torneios:"/>
    <tableColumn id="16" xr3:uid="{00000000-0010-0000-0800-000010000000}" name="Seu jogador profissional favorito"/>
    <tableColumn id="17" xr3:uid="{00000000-0010-0000-0800-000011000000}" name="Time do coração"/>
    <tableColumn id="18" xr3:uid="{00000000-0010-0000-0800-000012000000}" name="Seu apelido de jogador (estilo “El Mago”, “O Canhão”, etc.)"/>
    <tableColumn id="19" xr3:uid="{00000000-0010-0000-0800-000013000000}" name="Frase de impacto para te representar como jogador"/>
    <tableColumn id="20" xr3:uid="{00000000-0010-0000-0800-000014000000}" name="Qual dessas opções mais combina com você em campo?  "/>
    <tableColumn id="21" xr3:uid="{00000000-0010-0000-0800-000015000000}" name="Instagram:"/>
    <tableColumn id="22" xr3:uid="{00000000-0010-0000-0800-000016000000}" name="📸 Autorização de Imagem"/>
    <tableColumn id="23" xr3:uid="{00000000-0010-0000-0800-000017000000}" name="TikTok:"/>
    <tableColumn id="24" xr3:uid="{00000000-0010-0000-0800-000018000000}" name="Se você pudesse desbloquear uma função dentro de uma plataforma de futebol do torneio, qual seria a mais legal?"/>
    <tableColumn id="25" xr3:uid="{00000000-0010-0000-0800-000019000000}" name="Se você tivesse acesso a um painel com suas estatísticas e comparações com outros jogadores, qual dessas coisas você mais gostaria de ver?"/>
    <tableColumn id="26" xr3:uid="{00000000-0010-0000-0800-00001A000000}" name="Qual nome de usuário você usaria no futuro app da Royal Cup?_x000a_(Pense em algo único, como “lucas.br7” ou “felipekiller9”)"/>
    <tableColumn id="27" xr3:uid="{00000000-0010-0000-0800-00001B000000}" name="O que você mais curtiria de ver nas redes sociais da Royal Cup?"/>
    <tableColumn id="28" xr3:uid="{00000000-0010-0000-0800-00001C000000}" name="Você acha que um app / plataforma com ranking, perfil de jogador, estatísticas, desafios e bastidores da liga seria maneiro?_x000a_"/>
    <tableColumn id="29" xr3:uid="{00000000-0010-0000-0800-00001D000000}" name="Quer dar uma ideia de função que você gostaria num app da Royal Cup?_x000a__x000a_"/>
    <tableColumn id="30" xr3:uid="{00000000-0010-0000-0800-00001E000000}" name="Regulamento Royal Cup Rsports"/>
    <tableColumn id="31" xr3:uid="{00000000-0010-0000-0800-00001F000000}" name="Column 31"/>
    <tableColumn id="32" xr3:uid="{00000000-0010-0000-0800-000020000000}" name="Column 32"/>
    <tableColumn id="33" xr3:uid="{00000000-0010-0000-0800-000021000000}" name="Column 33"/>
  </tableColumns>
  <tableStyleInfo name="Demolidor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_6" displayName="Tabela_6" ref="A25:AG28" headerRowCount="0">
  <tableColumns count="33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0000000-0010-0000-0900-000004000000}" name="Column4"/>
    <tableColumn id="5" xr3:uid="{00000000-0010-0000-0900-000005000000}" name="Column5"/>
    <tableColumn id="6" xr3:uid="{00000000-0010-0000-0900-000006000000}" name="Column6"/>
    <tableColumn id="7" xr3:uid="{00000000-0010-0000-0900-000007000000}" name="Column7"/>
    <tableColumn id="8" xr3:uid="{00000000-0010-0000-0900-000008000000}" name="Column8"/>
    <tableColumn id="9" xr3:uid="{00000000-0010-0000-0900-000009000000}" name="Column9"/>
    <tableColumn id="10" xr3:uid="{00000000-0010-0000-0900-00000A000000}" name="Column10"/>
    <tableColumn id="11" xr3:uid="{00000000-0010-0000-0900-00000B000000}" name="Column11"/>
    <tableColumn id="12" xr3:uid="{00000000-0010-0000-0900-00000C000000}" name="Column12"/>
    <tableColumn id="13" xr3:uid="{00000000-0010-0000-0900-00000D000000}" name="Column13"/>
    <tableColumn id="14" xr3:uid="{00000000-0010-0000-0900-00000E000000}" name="Column14"/>
    <tableColumn id="15" xr3:uid="{00000000-0010-0000-0900-00000F000000}" name="Column15"/>
    <tableColumn id="16" xr3:uid="{00000000-0010-0000-0900-000010000000}" name="Column16"/>
    <tableColumn id="17" xr3:uid="{00000000-0010-0000-0900-000011000000}" name="Column17"/>
    <tableColumn id="18" xr3:uid="{00000000-0010-0000-0900-000012000000}" name="Column18"/>
    <tableColumn id="19" xr3:uid="{00000000-0010-0000-0900-000013000000}" name="Column19"/>
    <tableColumn id="20" xr3:uid="{00000000-0010-0000-0900-000014000000}" name="Column20"/>
    <tableColumn id="21" xr3:uid="{00000000-0010-0000-0900-000015000000}" name="Column21"/>
    <tableColumn id="22" xr3:uid="{00000000-0010-0000-0900-000016000000}" name="Column22"/>
    <tableColumn id="23" xr3:uid="{00000000-0010-0000-0900-000017000000}" name="Column23"/>
    <tableColumn id="24" xr3:uid="{00000000-0010-0000-0900-000018000000}" name="Column24"/>
    <tableColumn id="25" xr3:uid="{00000000-0010-0000-0900-000019000000}" name="Column25"/>
    <tableColumn id="26" xr3:uid="{00000000-0010-0000-0900-00001A000000}" name="Column26"/>
    <tableColumn id="27" xr3:uid="{00000000-0010-0000-0900-00001B000000}" name="Column27"/>
    <tableColumn id="28" xr3:uid="{00000000-0010-0000-0900-00001C000000}" name="Column28"/>
    <tableColumn id="29" xr3:uid="{00000000-0010-0000-0900-00001D000000}" name="Column29"/>
    <tableColumn id="30" xr3:uid="{00000000-0010-0000-0900-00001E000000}" name="Column30"/>
    <tableColumn id="31" xr3:uid="{00000000-0010-0000-0900-00001F000000}" name="Column31"/>
    <tableColumn id="32" xr3:uid="{00000000-0010-0000-0900-000020000000}" name="Column32"/>
    <tableColumn id="33" xr3:uid="{00000000-0010-0000-0900-000021000000}" name="Column33"/>
  </tableColumns>
  <tableStyleInfo name="Demolidores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_7" displayName="Tabela_7" ref="A1:AG6">
  <tableColumns count="33">
    <tableColumn id="1" xr3:uid="{00000000-0010-0000-0A00-000001000000}" name="Carimbo de data/hora"/>
    <tableColumn id="2" xr3:uid="{00000000-0010-0000-0A00-000002000000}" name="Nome" dataDxfId="32"/>
    <tableColumn id="3" xr3:uid="{00000000-0010-0000-0A00-000003000000}" name="Apelido" dataDxfId="31"/>
    <tableColumn id="4" xr3:uid="{00000000-0010-0000-0A00-000004000000}" name="Data de Nascimento" dataDxfId="30"/>
    <tableColumn id="5" xr3:uid="{00000000-0010-0000-0A00-000005000000}" name="Apelido/Nickname (nome de jogador)" dataDxfId="29"/>
    <tableColumn id="6" xr3:uid="{00000000-0010-0000-0A00-000006000000}" name="RG" dataDxfId="28"/>
    <tableColumn id="7" xr3:uid="{00000000-0010-0000-0A00-000007000000}" name="Telefone" dataDxfId="27"/>
    <tableColumn id="8" xr3:uid="{00000000-0010-0000-0A00-000008000000}" name="Email" dataDxfId="26"/>
    <tableColumn id="9" xr3:uid="{00000000-0010-0000-0A00-000009000000}" name="Foto de rosto (estilo &quot;card de jogador&quot;):_x000a_[Upload obrigatório – fundo neutro, boa iluminação]" dataDxfId="25"/>
    <tableColumn id="10" xr3:uid="{00000000-0010-0000-0A00-00000A000000}" name="Posição preferida:" dataDxfId="24"/>
    <tableColumn id="11" xr3:uid="{00000000-0010-0000-0A00-00000B000000}" name="Lado dominante:" dataDxfId="23"/>
    <tableColumn id="12" xr3:uid="{00000000-0010-0000-0A00-00000C000000}" name="Nível atual de jogo:" dataDxfId="22"/>
    <tableColumn id="13" xr3:uid="{00000000-0010-0000-0A00-00000D000000}" name="Estilo de jogo (descreva com suas palavras)"/>
    <tableColumn id="14" xr3:uid="{00000000-0010-0000-0A00-00000E000000}" name="Clubes que já jogou ou joga atualmente"/>
    <tableColumn id="15" xr3:uid="{00000000-0010-0000-0A00-00000F000000}" name="Experiência em torneios:"/>
    <tableColumn id="16" xr3:uid="{00000000-0010-0000-0A00-000010000000}" name="Seu jogador profissional favorito"/>
    <tableColumn id="17" xr3:uid="{00000000-0010-0000-0A00-000011000000}" name="Time do coração"/>
    <tableColumn id="18" xr3:uid="{00000000-0010-0000-0A00-000012000000}" name="Seu apelido de jogador (estilo “El Mago”, “O Canhão”, etc.)"/>
    <tableColumn id="19" xr3:uid="{00000000-0010-0000-0A00-000013000000}" name="Frase de impacto para te representar como jogador"/>
    <tableColumn id="20" xr3:uid="{00000000-0010-0000-0A00-000014000000}" name="Qual dessas opções mais combina com você em campo?  "/>
    <tableColumn id="21" xr3:uid="{00000000-0010-0000-0A00-000015000000}" name="Instagram:"/>
    <tableColumn id="22" xr3:uid="{00000000-0010-0000-0A00-000016000000}" name="📸 Autorização de Imagem"/>
    <tableColumn id="23" xr3:uid="{00000000-0010-0000-0A00-000017000000}" name="TikTok:"/>
    <tableColumn id="24" xr3:uid="{00000000-0010-0000-0A00-000018000000}" name="Se você pudesse desbloquear uma função dentro de uma plataforma de futebol do torneio, qual seria a mais legal?"/>
    <tableColumn id="25" xr3:uid="{00000000-0010-0000-0A00-000019000000}" name="Se você tivesse acesso a um painel com suas estatísticas e comparações com outros jogadores, qual dessas coisas você mais gostaria de ver?"/>
    <tableColumn id="26" xr3:uid="{00000000-0010-0000-0A00-00001A000000}" name="Qual nome de usuário você usaria no futuro app da Royal Cup?_x000a_(Pense em algo único, como “lucas.br7” ou “felipekiller9”)"/>
    <tableColumn id="27" xr3:uid="{00000000-0010-0000-0A00-00001B000000}" name="O que você mais curtiria de ver nas redes sociais da Royal Cup?"/>
    <tableColumn id="28" xr3:uid="{00000000-0010-0000-0A00-00001C000000}" name="Você acha que um app / plataforma com ranking, perfil de jogador, estatísticas, desafios e bastidores da liga seria maneiro?_x000a_"/>
    <tableColumn id="29" xr3:uid="{00000000-0010-0000-0A00-00001D000000}" name="Quer dar uma ideia de função que você gostaria num app da Royal Cup?_x000a__x000a_"/>
    <tableColumn id="30" xr3:uid="{00000000-0010-0000-0A00-00001E000000}" name="Regulamento Royal Cup Rsports"/>
    <tableColumn id="31" xr3:uid="{00000000-0010-0000-0A00-00001F000000}" name="Column 31"/>
    <tableColumn id="32" xr3:uid="{00000000-0010-0000-0A00-000020000000}" name="Column 32"/>
    <tableColumn id="33" xr3:uid="{00000000-0010-0000-0A00-000021000000}" name="Column 33"/>
  </tableColumns>
  <tableStyleInfo name="G29-style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_8" displayName="Tabela_8" ref="A10:AG14" headerRowCount="0">
  <tableColumns count="33">
    <tableColumn id="1" xr3:uid="{00000000-0010-0000-0B00-000001000000}" name="Column1"/>
    <tableColumn id="2" xr3:uid="{00000000-0010-0000-0B00-000002000000}" name="Column2" dataDxfId="21"/>
    <tableColumn id="3" xr3:uid="{00000000-0010-0000-0B00-000003000000}" name="Column3" dataDxfId="20"/>
    <tableColumn id="4" xr3:uid="{00000000-0010-0000-0B00-000004000000}" name="Column4" dataDxfId="19"/>
    <tableColumn id="5" xr3:uid="{00000000-0010-0000-0B00-000005000000}" name="Column5" dataDxfId="18"/>
    <tableColumn id="6" xr3:uid="{00000000-0010-0000-0B00-000006000000}" name="Column6" dataDxfId="17"/>
    <tableColumn id="7" xr3:uid="{00000000-0010-0000-0B00-000007000000}" name="Column7" dataDxfId="16"/>
    <tableColumn id="8" xr3:uid="{00000000-0010-0000-0B00-000008000000}" name="Column8" dataDxfId="15"/>
    <tableColumn id="9" xr3:uid="{00000000-0010-0000-0B00-000009000000}" name="Column9" dataDxfId="14"/>
    <tableColumn id="10" xr3:uid="{00000000-0010-0000-0B00-00000A000000}" name="Column10" dataDxfId="13"/>
    <tableColumn id="11" xr3:uid="{00000000-0010-0000-0B00-00000B000000}" name="Column11" dataDxfId="12"/>
    <tableColumn id="12" xr3:uid="{00000000-0010-0000-0B00-00000C000000}" name="Column12" dataDxfId="11"/>
    <tableColumn id="13" xr3:uid="{00000000-0010-0000-0B00-00000D000000}" name="Column13"/>
    <tableColumn id="14" xr3:uid="{00000000-0010-0000-0B00-00000E000000}" name="Column14"/>
    <tableColumn id="15" xr3:uid="{00000000-0010-0000-0B00-00000F000000}" name="Column15"/>
    <tableColumn id="16" xr3:uid="{00000000-0010-0000-0B00-000010000000}" name="Column16"/>
    <tableColumn id="17" xr3:uid="{00000000-0010-0000-0B00-000011000000}" name="Column17"/>
    <tableColumn id="18" xr3:uid="{00000000-0010-0000-0B00-000012000000}" name="Column18"/>
    <tableColumn id="19" xr3:uid="{00000000-0010-0000-0B00-000013000000}" name="Column19"/>
    <tableColumn id="20" xr3:uid="{00000000-0010-0000-0B00-000014000000}" name="Column20"/>
    <tableColumn id="21" xr3:uid="{00000000-0010-0000-0B00-000015000000}" name="Column21"/>
    <tableColumn id="22" xr3:uid="{00000000-0010-0000-0B00-000016000000}" name="Column22"/>
    <tableColumn id="23" xr3:uid="{00000000-0010-0000-0B00-000017000000}" name="Column23"/>
    <tableColumn id="24" xr3:uid="{00000000-0010-0000-0B00-000018000000}" name="Column24"/>
    <tableColumn id="25" xr3:uid="{00000000-0010-0000-0B00-000019000000}" name="Column25"/>
    <tableColumn id="26" xr3:uid="{00000000-0010-0000-0B00-00001A000000}" name="Column26"/>
    <tableColumn id="27" xr3:uid="{00000000-0010-0000-0B00-00001B000000}" name="Column27"/>
    <tableColumn id="28" xr3:uid="{00000000-0010-0000-0B00-00001C000000}" name="Column28"/>
    <tableColumn id="29" xr3:uid="{00000000-0010-0000-0B00-00001D000000}" name="Column29"/>
    <tableColumn id="30" xr3:uid="{00000000-0010-0000-0B00-00001E000000}" name="Column30"/>
    <tableColumn id="31" xr3:uid="{00000000-0010-0000-0B00-00001F000000}" name="Column31"/>
    <tableColumn id="32" xr3:uid="{00000000-0010-0000-0B00-000020000000}" name="Column32"/>
    <tableColumn id="33" xr3:uid="{00000000-0010-0000-0B00-000021000000}" name="Column33"/>
  </tableColumns>
  <tableStyleInfo name="G29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ela_9" displayName="Tabela_9" ref="A1:AD8">
  <tableColumns count="30">
    <tableColumn id="1" xr3:uid="{00000000-0010-0000-0C00-000001000000}" name="Carimbo de data/hora"/>
    <tableColumn id="2" xr3:uid="{00000000-0010-0000-0C00-000002000000}" name="Nome" dataDxfId="10"/>
    <tableColumn id="3" xr3:uid="{00000000-0010-0000-0C00-000003000000}" name="Apelido" dataDxfId="9"/>
    <tableColumn id="4" xr3:uid="{00000000-0010-0000-0C00-000004000000}" name="Data de Nascimento" dataDxfId="8"/>
    <tableColumn id="5" xr3:uid="{00000000-0010-0000-0C00-000005000000}" name="Apelido/Nickname (nome de jogador)" dataDxfId="7"/>
    <tableColumn id="6" xr3:uid="{00000000-0010-0000-0C00-000006000000}" name="RG" dataDxfId="6"/>
    <tableColumn id="7" xr3:uid="{00000000-0010-0000-0C00-000007000000}" name="Telefone" dataDxfId="5"/>
    <tableColumn id="8" xr3:uid="{00000000-0010-0000-0C00-000008000000}" name="Email" dataDxfId="4"/>
    <tableColumn id="9" xr3:uid="{00000000-0010-0000-0C00-000009000000}" name="Foto de rosto (estilo &quot;card de jogador&quot;):_x000a_[Upload obrigatório – fundo neutro, boa iluminação]" dataDxfId="3"/>
    <tableColumn id="10" xr3:uid="{00000000-0010-0000-0C00-00000A000000}" name="Posição preferida:" dataDxfId="2"/>
    <tableColumn id="11" xr3:uid="{00000000-0010-0000-0C00-00000B000000}" name="Lado dominante:" dataDxfId="1"/>
    <tableColumn id="12" xr3:uid="{00000000-0010-0000-0C00-00000C000000}" name="Nível atual de jogo:" dataDxfId="0"/>
    <tableColumn id="13" xr3:uid="{00000000-0010-0000-0C00-00000D000000}" name="Estilo de jogo (descreva com suas palavras)"/>
    <tableColumn id="14" xr3:uid="{00000000-0010-0000-0C00-00000E000000}" name="Clubes que já jogou ou joga atualmente"/>
    <tableColumn id="15" xr3:uid="{00000000-0010-0000-0C00-00000F000000}" name="Experiência em torneios:"/>
    <tableColumn id="16" xr3:uid="{00000000-0010-0000-0C00-000010000000}" name="Seu jogador profissional favorito"/>
    <tableColumn id="17" xr3:uid="{00000000-0010-0000-0C00-000011000000}" name="Time do coração"/>
    <tableColumn id="18" xr3:uid="{00000000-0010-0000-0C00-000012000000}" name="Seu apelido de jogador (estilo “El Mago”, “O Canhão”, etc.)"/>
    <tableColumn id="19" xr3:uid="{00000000-0010-0000-0C00-000013000000}" name="Frase de impacto para te representar como jogador"/>
    <tableColumn id="20" xr3:uid="{00000000-0010-0000-0C00-000014000000}" name="Qual dessas opções mais combina com você em campo?  "/>
    <tableColumn id="21" xr3:uid="{00000000-0010-0000-0C00-000015000000}" name="Instagram:"/>
    <tableColumn id="22" xr3:uid="{00000000-0010-0000-0C00-000016000000}" name="📸 Autorização de Imagem"/>
    <tableColumn id="23" xr3:uid="{00000000-0010-0000-0C00-000017000000}" name="TikTok:"/>
    <tableColumn id="24" xr3:uid="{00000000-0010-0000-0C00-000018000000}" name="Se você pudesse desbloquear uma função dentro de uma plataforma de futebol do torneio, qual seria a mais legal?"/>
    <tableColumn id="25" xr3:uid="{00000000-0010-0000-0C00-000019000000}" name="Se você tivesse acesso a um painel com suas estatísticas e comparações com outros jogadores, qual dessas coisas você mais gostaria de ver?"/>
    <tableColumn id="26" xr3:uid="{00000000-0010-0000-0C00-00001A000000}" name="Qual nome de usuário você usaria no futuro app da Royal Cup?_x000a_(Pense em algo único, como “lucas.br7” ou “felipekiller9”)"/>
    <tableColumn id="27" xr3:uid="{00000000-0010-0000-0C00-00001B000000}" name="O que você mais curtiria de ver nas redes sociais da Royal Cup?"/>
    <tableColumn id="28" xr3:uid="{00000000-0010-0000-0C00-00001C000000}" name="Você acha que um app / plataforma com ranking, perfil de jogador, estatísticas, desafios e bastidores da liga seria maneiro?_x000a_"/>
    <tableColumn id="29" xr3:uid="{00000000-0010-0000-0C00-00001D000000}" name="Quer dar uma ideia de função que você gostaria num app da Royal Cup?_x000a__x000a_"/>
    <tableColumn id="30" xr3:uid="{00000000-0010-0000-0C00-00001E000000}" name="Regulamento Royal Cup Rsports"/>
  </tableColumns>
  <tableStyleInfo name="Hiper-style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ela_10" displayName="Tabela_10" ref="A1:AG11" headerRowCount="0">
  <tableColumns count="33">
    <tableColumn id="1" xr3:uid="{00000000-0010-0000-0D00-000001000000}" name="Column1"/>
    <tableColumn id="2" xr3:uid="{00000000-0010-0000-0D00-000002000000}" name="Column2"/>
    <tableColumn id="3" xr3:uid="{00000000-0010-0000-0D00-000003000000}" name="Column3"/>
    <tableColumn id="4" xr3:uid="{00000000-0010-0000-0D00-000004000000}" name="Column4"/>
    <tableColumn id="5" xr3:uid="{00000000-0010-0000-0D00-000005000000}" name="Column5"/>
    <tableColumn id="6" xr3:uid="{00000000-0010-0000-0D00-000006000000}" name="Column6"/>
    <tableColumn id="7" xr3:uid="{00000000-0010-0000-0D00-000007000000}" name="Column7"/>
    <tableColumn id="8" xr3:uid="{00000000-0010-0000-0D00-000008000000}" name="Column8"/>
    <tableColumn id="9" xr3:uid="{00000000-0010-0000-0D00-000009000000}" name="Column9"/>
    <tableColumn id="10" xr3:uid="{00000000-0010-0000-0D00-00000A000000}" name="Column10"/>
    <tableColumn id="11" xr3:uid="{00000000-0010-0000-0D00-00000B000000}" name="Column11"/>
    <tableColumn id="12" xr3:uid="{00000000-0010-0000-0D00-00000C000000}" name="Column12"/>
    <tableColumn id="13" xr3:uid="{00000000-0010-0000-0D00-00000D000000}" name="Column13"/>
    <tableColumn id="14" xr3:uid="{00000000-0010-0000-0D00-00000E000000}" name="Column14"/>
    <tableColumn id="15" xr3:uid="{00000000-0010-0000-0D00-00000F000000}" name="Column15"/>
    <tableColumn id="16" xr3:uid="{00000000-0010-0000-0D00-000010000000}" name="Column16"/>
    <tableColumn id="17" xr3:uid="{00000000-0010-0000-0D00-000011000000}" name="Column17"/>
    <tableColumn id="18" xr3:uid="{00000000-0010-0000-0D00-000012000000}" name="Column18"/>
    <tableColumn id="19" xr3:uid="{00000000-0010-0000-0D00-000013000000}" name="Column19"/>
    <tableColumn id="20" xr3:uid="{00000000-0010-0000-0D00-000014000000}" name="Column20"/>
    <tableColumn id="21" xr3:uid="{00000000-0010-0000-0D00-000015000000}" name="Column21"/>
    <tableColumn id="22" xr3:uid="{00000000-0010-0000-0D00-000016000000}" name="Column22"/>
    <tableColumn id="23" xr3:uid="{00000000-0010-0000-0D00-000017000000}" name="Column23"/>
    <tableColumn id="24" xr3:uid="{00000000-0010-0000-0D00-000018000000}" name="Column24"/>
    <tableColumn id="25" xr3:uid="{00000000-0010-0000-0D00-000019000000}" name="Column25"/>
    <tableColumn id="26" xr3:uid="{00000000-0010-0000-0D00-00001A000000}" name="Column26"/>
    <tableColumn id="27" xr3:uid="{00000000-0010-0000-0D00-00001B000000}" name="Column27"/>
    <tableColumn id="28" xr3:uid="{00000000-0010-0000-0D00-00001C000000}" name="Column28"/>
    <tableColumn id="29" xr3:uid="{00000000-0010-0000-0D00-00001D000000}" name="Column29"/>
    <tableColumn id="30" xr3:uid="{00000000-0010-0000-0D00-00001E000000}" name="Column30"/>
    <tableColumn id="31" xr3:uid="{00000000-0010-0000-0D00-00001F000000}" name="Column31"/>
    <tableColumn id="32" xr3:uid="{00000000-0010-0000-0D00-000020000000}" name="Column32"/>
    <tableColumn id="33" xr3:uid="{00000000-0010-0000-0D00-000021000000}" name="Column33"/>
  </tableColumns>
  <tableStyleInfo name="Máfi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ela_11" displayName="Tabela_11" ref="A12:AD16">
  <tableColumns count="30">
    <tableColumn id="1" xr3:uid="{00000000-0010-0000-0E00-000001000000}" name="Coluna1"/>
    <tableColumn id="2" xr3:uid="{00000000-0010-0000-0E00-000002000000}" name="Coluna2"/>
    <tableColumn id="3" xr3:uid="{00000000-0010-0000-0E00-000003000000}" name="Coluna3"/>
    <tableColumn id="4" xr3:uid="{00000000-0010-0000-0E00-000004000000}" name="Coluna4"/>
    <tableColumn id="5" xr3:uid="{00000000-0010-0000-0E00-000005000000}" name="Coluna5"/>
    <tableColumn id="6" xr3:uid="{00000000-0010-0000-0E00-000006000000}" name="Coluna6"/>
    <tableColumn id="7" xr3:uid="{00000000-0010-0000-0E00-000007000000}" name="Coluna7"/>
    <tableColumn id="8" xr3:uid="{00000000-0010-0000-0E00-000008000000}" name="Coluna8"/>
    <tableColumn id="9" xr3:uid="{00000000-0010-0000-0E00-000009000000}" name="Coluna9"/>
    <tableColumn id="10" xr3:uid="{00000000-0010-0000-0E00-00000A000000}" name="Coluna10"/>
    <tableColumn id="11" xr3:uid="{00000000-0010-0000-0E00-00000B000000}" name="Coluna11"/>
    <tableColumn id="12" xr3:uid="{00000000-0010-0000-0E00-00000C000000}" name="Coluna12"/>
    <tableColumn id="13" xr3:uid="{00000000-0010-0000-0E00-00000D000000}" name="Coluna13"/>
    <tableColumn id="14" xr3:uid="{00000000-0010-0000-0E00-00000E000000}" name="Coluna14"/>
    <tableColumn id="15" xr3:uid="{00000000-0010-0000-0E00-00000F000000}" name="Coluna15"/>
    <tableColumn id="16" xr3:uid="{00000000-0010-0000-0E00-000010000000}" name="Coluna16"/>
    <tableColumn id="17" xr3:uid="{00000000-0010-0000-0E00-000011000000}" name="Coluna17"/>
    <tableColumn id="18" xr3:uid="{00000000-0010-0000-0E00-000012000000}" name="Coluna18"/>
    <tableColumn id="19" xr3:uid="{00000000-0010-0000-0E00-000013000000}" name="Coluna19"/>
    <tableColumn id="20" xr3:uid="{00000000-0010-0000-0E00-000014000000}" name="Coluna20"/>
    <tableColumn id="21" xr3:uid="{00000000-0010-0000-0E00-000015000000}" name="Coluna21"/>
    <tableColumn id="22" xr3:uid="{00000000-0010-0000-0E00-000016000000}" name="Coluna22"/>
    <tableColumn id="23" xr3:uid="{00000000-0010-0000-0E00-000017000000}" name="Coluna23"/>
    <tableColumn id="24" xr3:uid="{00000000-0010-0000-0E00-000018000000}" name="Coluna24"/>
    <tableColumn id="25" xr3:uid="{00000000-0010-0000-0E00-000019000000}" name="Coluna25"/>
    <tableColumn id="26" xr3:uid="{00000000-0010-0000-0E00-00001A000000}" name="Coluna26"/>
    <tableColumn id="27" xr3:uid="{00000000-0010-0000-0E00-00001B000000}" name="Coluna27"/>
    <tableColumn id="28" xr3:uid="{00000000-0010-0000-0E00-00001C000000}" name="Coluna28"/>
    <tableColumn id="29" xr3:uid="{00000000-0010-0000-0E00-00001D000000}" name="Coluna29"/>
    <tableColumn id="30" xr3:uid="{00000000-0010-0000-0E00-00001E000000}" name="Coluna30"/>
  </tableColumns>
  <tableStyleInfo name="Máfia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ela_14" displayName="Tabela_14" ref="A1:AG10" headerRowCount="0">
  <tableColumns count="33">
    <tableColumn id="1" xr3:uid="{00000000-0010-0000-0F00-000001000000}" name="Column1"/>
    <tableColumn id="2" xr3:uid="{00000000-0010-0000-0F00-000002000000}" name="Column2"/>
    <tableColumn id="3" xr3:uid="{00000000-0010-0000-0F00-000003000000}" name="Column3"/>
    <tableColumn id="4" xr3:uid="{00000000-0010-0000-0F00-000004000000}" name="Column4"/>
    <tableColumn id="5" xr3:uid="{00000000-0010-0000-0F00-000005000000}" name="Column5"/>
    <tableColumn id="6" xr3:uid="{00000000-0010-0000-0F00-000006000000}" name="Column6"/>
    <tableColumn id="7" xr3:uid="{00000000-0010-0000-0F00-000007000000}" name="Column7"/>
    <tableColumn id="8" xr3:uid="{00000000-0010-0000-0F00-000008000000}" name="Column8"/>
    <tableColumn id="9" xr3:uid="{00000000-0010-0000-0F00-000009000000}" name="Column9"/>
    <tableColumn id="10" xr3:uid="{00000000-0010-0000-0F00-00000A000000}" name="Column10"/>
    <tableColumn id="11" xr3:uid="{00000000-0010-0000-0F00-00000B000000}" name="Column11"/>
    <tableColumn id="12" xr3:uid="{00000000-0010-0000-0F00-00000C000000}" name="Column12"/>
    <tableColumn id="13" xr3:uid="{00000000-0010-0000-0F00-00000D000000}" name="Column13"/>
    <tableColumn id="14" xr3:uid="{00000000-0010-0000-0F00-00000E000000}" name="Column14"/>
    <tableColumn id="15" xr3:uid="{00000000-0010-0000-0F00-00000F000000}" name="Column15"/>
    <tableColumn id="16" xr3:uid="{00000000-0010-0000-0F00-000010000000}" name="Column16"/>
    <tableColumn id="17" xr3:uid="{00000000-0010-0000-0F00-000011000000}" name="Column17"/>
    <tableColumn id="18" xr3:uid="{00000000-0010-0000-0F00-000012000000}" name="Column18"/>
    <tableColumn id="19" xr3:uid="{00000000-0010-0000-0F00-000013000000}" name="Column19"/>
    <tableColumn id="20" xr3:uid="{00000000-0010-0000-0F00-000014000000}" name="Column20"/>
    <tableColumn id="21" xr3:uid="{00000000-0010-0000-0F00-000015000000}" name="Column21"/>
    <tableColumn id="22" xr3:uid="{00000000-0010-0000-0F00-000016000000}" name="Column22"/>
    <tableColumn id="23" xr3:uid="{00000000-0010-0000-0F00-000017000000}" name="Column23"/>
    <tableColumn id="24" xr3:uid="{00000000-0010-0000-0F00-000018000000}" name="Column24"/>
    <tableColumn id="25" xr3:uid="{00000000-0010-0000-0F00-000019000000}" name="Column25"/>
    <tableColumn id="26" xr3:uid="{00000000-0010-0000-0F00-00001A000000}" name="Column26"/>
    <tableColumn id="27" xr3:uid="{00000000-0010-0000-0F00-00001B000000}" name="Column27"/>
    <tableColumn id="28" xr3:uid="{00000000-0010-0000-0F00-00001C000000}" name="Column28"/>
    <tableColumn id="29" xr3:uid="{00000000-0010-0000-0F00-00001D000000}" name="Column29"/>
    <tableColumn id="30" xr3:uid="{00000000-0010-0000-0F00-00001E000000}" name="Column30"/>
    <tableColumn id="31" xr3:uid="{00000000-0010-0000-0F00-00001F000000}" name="Column31"/>
    <tableColumn id="32" xr3:uid="{00000000-0010-0000-0F00-000020000000}" name="Column32"/>
    <tableColumn id="33" xr3:uid="{00000000-0010-0000-0F00-000021000000}" name="Column33"/>
  </tableColumns>
  <tableStyleInfo name="Arena MHP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ela_15" displayName="Tabela_15" ref="A1:AG13" headerRowCount="0">
  <tableColumns count="33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  <tableColumn id="6" xr3:uid="{00000000-0010-0000-1000-000006000000}" name="Column6"/>
    <tableColumn id="7" xr3:uid="{00000000-0010-0000-1000-000007000000}" name="Column7"/>
    <tableColumn id="8" xr3:uid="{00000000-0010-0000-1000-000008000000}" name="Column8"/>
    <tableColumn id="9" xr3:uid="{00000000-0010-0000-1000-000009000000}" name="Column9"/>
    <tableColumn id="10" xr3:uid="{00000000-0010-0000-1000-00000A000000}" name="Column10"/>
    <tableColumn id="11" xr3:uid="{00000000-0010-0000-1000-00000B000000}" name="Column11"/>
    <tableColumn id="12" xr3:uid="{00000000-0010-0000-1000-00000C000000}" name="Column12"/>
    <tableColumn id="13" xr3:uid="{00000000-0010-0000-1000-00000D000000}" name="Column13"/>
    <tableColumn id="14" xr3:uid="{00000000-0010-0000-1000-00000E000000}" name="Column14"/>
    <tableColumn id="15" xr3:uid="{00000000-0010-0000-1000-00000F000000}" name="Column15"/>
    <tableColumn id="16" xr3:uid="{00000000-0010-0000-1000-000010000000}" name="Column16"/>
    <tableColumn id="17" xr3:uid="{00000000-0010-0000-1000-000011000000}" name="Column17"/>
    <tableColumn id="18" xr3:uid="{00000000-0010-0000-1000-000012000000}" name="Column18"/>
    <tableColumn id="19" xr3:uid="{00000000-0010-0000-1000-000013000000}" name="Column19"/>
    <tableColumn id="20" xr3:uid="{00000000-0010-0000-1000-000014000000}" name="Column20"/>
    <tableColumn id="21" xr3:uid="{00000000-0010-0000-1000-000015000000}" name="Column21"/>
    <tableColumn id="22" xr3:uid="{00000000-0010-0000-1000-000016000000}" name="Column22"/>
    <tableColumn id="23" xr3:uid="{00000000-0010-0000-1000-000017000000}" name="Column23"/>
    <tableColumn id="24" xr3:uid="{00000000-0010-0000-1000-000018000000}" name="Column24"/>
    <tableColumn id="25" xr3:uid="{00000000-0010-0000-1000-000019000000}" name="Column25"/>
    <tableColumn id="26" xr3:uid="{00000000-0010-0000-1000-00001A000000}" name="Column26"/>
    <tableColumn id="27" xr3:uid="{00000000-0010-0000-1000-00001B000000}" name="Column27"/>
    <tableColumn id="28" xr3:uid="{00000000-0010-0000-1000-00001C000000}" name="Column28"/>
    <tableColumn id="29" xr3:uid="{00000000-0010-0000-1000-00001D000000}" name="Column29"/>
    <tableColumn id="30" xr3:uid="{00000000-0010-0000-1000-00001E000000}" name="Column30"/>
    <tableColumn id="31" xr3:uid="{00000000-0010-0000-1000-00001F000000}" name="Column31"/>
    <tableColumn id="32" xr3:uid="{00000000-0010-0000-1000-000020000000}" name="Column32"/>
    <tableColumn id="33" xr3:uid="{00000000-0010-0000-1000-000021000000}" name="Column33"/>
  </tableColumns>
  <tableStyleInfo name="FutPR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ela_12" displayName="Tabela_12" ref="A2:AD16">
  <tableColumns count="30">
    <tableColumn id="1" xr3:uid="{00000000-0010-0000-1100-000001000000}" name="Carimbo de data/hora"/>
    <tableColumn id="2" xr3:uid="{00000000-0010-0000-1100-000002000000}" name="Endereço de e-mail"/>
    <tableColumn id="3" xr3:uid="{00000000-0010-0000-1100-000003000000}" name="Qual o seu time?"/>
    <tableColumn id="4" xr3:uid="{00000000-0010-0000-1100-000004000000}" name="Nome completo"/>
    <tableColumn id="5" xr3:uid="{00000000-0010-0000-1100-000005000000}" name="Apelido/Nickname (nome de jogador)"/>
    <tableColumn id="6" xr3:uid="{00000000-0010-0000-1100-000006000000}" name="Data de nascimento (dd/mm/aaaa)"/>
    <tableColumn id="7" xr3:uid="{00000000-0010-0000-1100-000007000000}" name="Número de identidade (RG ou CPF)"/>
    <tableColumn id="8" xr3:uid="{00000000-0010-0000-1100-000008000000}" name="Telefone (WhatsApp)"/>
    <tableColumn id="9" xr3:uid="{00000000-0010-0000-1100-000009000000}" name="Foto de rosto (estilo &quot;card de jogador&quot;):_x000a_[Upload obrigatório – fundo neutro, boa iluminação]"/>
    <tableColumn id="10" xr3:uid="{00000000-0010-0000-1100-00000A000000}" name="Posição preferida:"/>
    <tableColumn id="11" xr3:uid="{00000000-0010-0000-1100-00000B000000}" name="Lado dominante:"/>
    <tableColumn id="12" xr3:uid="{00000000-0010-0000-1100-00000C000000}" name="Nível atual de jogo:"/>
    <tableColumn id="13" xr3:uid="{00000000-0010-0000-1100-00000D000000}" name="Estilo de jogo (descreva com suas palavras)"/>
    <tableColumn id="14" xr3:uid="{00000000-0010-0000-1100-00000E000000}" name="Clubes que já jogou ou joga atualmente"/>
    <tableColumn id="15" xr3:uid="{00000000-0010-0000-1100-00000F000000}" name="Experiência em torneios:"/>
    <tableColumn id="16" xr3:uid="{00000000-0010-0000-1100-000010000000}" name="Seu jogador profissional favorito"/>
    <tableColumn id="17" xr3:uid="{00000000-0010-0000-1100-000011000000}" name="Time do coração"/>
    <tableColumn id="18" xr3:uid="{00000000-0010-0000-1100-000012000000}" name="Seu apelido de jogador (estilo “El Mago”, “O Canhão”, etc.)"/>
    <tableColumn id="19" xr3:uid="{00000000-0010-0000-1100-000013000000}" name="Frase de impacto para te representar como jogador"/>
    <tableColumn id="20" xr3:uid="{00000000-0010-0000-1100-000014000000}" name="Qual dessas opções mais combina com você em campo?  "/>
    <tableColumn id="21" xr3:uid="{00000000-0010-0000-1100-000015000000}" name="Instagram:"/>
    <tableColumn id="22" xr3:uid="{00000000-0010-0000-1100-000016000000}" name="📸 Autorização de Imagem"/>
    <tableColumn id="23" xr3:uid="{00000000-0010-0000-1100-000017000000}" name="TikTok:"/>
    <tableColumn id="24" xr3:uid="{00000000-0010-0000-1100-000018000000}" name="Se você pudesse desbloquear uma função dentro de uma plataforma de futebol do torneio, qual seria a mais legal?"/>
    <tableColumn id="25" xr3:uid="{00000000-0010-0000-1100-000019000000}" name="Se você tivesse acesso a um painel com suas estatísticas e comparações com outros jogadores, qual dessas coisas você mais gostaria de ver?"/>
    <tableColumn id="26" xr3:uid="{00000000-0010-0000-1100-00001A000000}" name="Qual nome de usuário você usaria no futuro app da Royal Cup?_x000a_(Pense em algo único, como “lucas.br7” ou “felipekiller9”)"/>
    <tableColumn id="27" xr3:uid="{00000000-0010-0000-1100-00001B000000}" name="O que você mais curtiria de ver nas redes sociais da Royal Cup?"/>
    <tableColumn id="28" xr3:uid="{00000000-0010-0000-1100-00001C000000}" name="Você acha que um app / plataforma com ranking, perfil de jogador, estatísticas, desafios e bastidores da liga seria maneiro?_x000a_"/>
    <tableColumn id="29" xr3:uid="{00000000-0010-0000-1100-00001D000000}" name="Quer dar uma ideia de função que você gostaria num app da Royal Cup?_x000a__x000a_"/>
    <tableColumn id="30" xr3:uid="{00000000-0010-0000-1100-00001E000000}" name="Regulamento Royal Cup Rsports"/>
  </tableColumns>
  <tableStyleInfo name="Repetílic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F4" headerRowCount="0">
  <tableColumns count="32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</tableColumns>
  <tableStyleInfo name="Hornets-style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ela_13" displayName="Tabela_13" ref="A1:AM17">
  <tableColumns count="39">
    <tableColumn id="1" xr3:uid="{00000000-0010-0000-1200-000001000000}" name="Carimbo de data/hora"/>
    <tableColumn id="2" xr3:uid="{00000000-0010-0000-1200-000002000000}" name="Endereço de e-mail"/>
    <tableColumn id="3" xr3:uid="{00000000-0010-0000-1200-000003000000}" name="Qual o seu time?"/>
    <tableColumn id="4" xr3:uid="{00000000-0010-0000-1200-000004000000}" name="Nome completo"/>
    <tableColumn id="5" xr3:uid="{00000000-0010-0000-1200-000005000000}" name="Apelido/Nickname (nome de jogador)"/>
    <tableColumn id="6" xr3:uid="{00000000-0010-0000-1200-000006000000}" name="Data de nascimento (dd/mm/aaaa)"/>
    <tableColumn id="7" xr3:uid="{00000000-0010-0000-1200-000007000000}" name="Número de identidade (RG ou CPF)"/>
    <tableColumn id="8" xr3:uid="{00000000-0010-0000-1200-000008000000}" name="Telefone (WhatsApp)"/>
    <tableColumn id="9" xr3:uid="{00000000-0010-0000-1200-000009000000}" name="Foto de rosto (estilo &quot;card de jogador&quot;):_x000a_[Upload obrigatório – fundo neutro, boa iluminação]"/>
    <tableColumn id="10" xr3:uid="{00000000-0010-0000-1200-00000A000000}" name="Posição preferida:"/>
    <tableColumn id="11" xr3:uid="{00000000-0010-0000-1200-00000B000000}" name="Lado dominante:"/>
    <tableColumn id="12" xr3:uid="{00000000-0010-0000-1200-00000C000000}" name="Nível atual de jogo:"/>
    <tableColumn id="13" xr3:uid="{00000000-0010-0000-1200-00000D000000}" name="Estilo de jogo (descreva com suas palavras)"/>
    <tableColumn id="14" xr3:uid="{00000000-0010-0000-1200-00000E000000}" name="Clubes que já jogou ou joga atualmente"/>
    <tableColumn id="15" xr3:uid="{00000000-0010-0000-1200-00000F000000}" name="Experiência em torneios:"/>
    <tableColumn id="16" xr3:uid="{00000000-0010-0000-1200-000010000000}" name="Seu jogador profissional favorito"/>
    <tableColumn id="17" xr3:uid="{00000000-0010-0000-1200-000011000000}" name="Time do coração"/>
    <tableColumn id="18" xr3:uid="{00000000-0010-0000-1200-000012000000}" name="Seu apelido de jogador (estilo “El Mago”, “O Canhão”, etc.)"/>
    <tableColumn id="19" xr3:uid="{00000000-0010-0000-1200-000013000000}" name="Frase de impacto para te representar como jogador"/>
    <tableColumn id="20" xr3:uid="{00000000-0010-0000-1200-000014000000}" name="Qual dessas opções mais combina com você em campo?  "/>
    <tableColumn id="21" xr3:uid="{00000000-0010-0000-1200-000015000000}" name="Instagram:"/>
    <tableColumn id="22" xr3:uid="{00000000-0010-0000-1200-000016000000}" name="📸 Autorização de Imagem"/>
    <tableColumn id="23" xr3:uid="{00000000-0010-0000-1200-000017000000}" name="TikTok:"/>
    <tableColumn id="24" xr3:uid="{00000000-0010-0000-1200-000018000000}" name="Se você pudesse desbloquear uma função dentro de uma plataforma de futebol do torneio, qual seria a mais legal?"/>
    <tableColumn id="25" xr3:uid="{00000000-0010-0000-1200-000019000000}" name="Se você tivesse acesso a um painel com suas estatísticas e comparações com outros jogadores, qual dessas coisas você mais gostaria de ver?"/>
    <tableColumn id="26" xr3:uid="{00000000-0010-0000-1200-00001A000000}" name="Qual nome de usuário você usaria no futuro app da Royal Cup?_x000a_(Pense em algo único, como “lucas.br7” ou “felipekiller9”)"/>
    <tableColumn id="27" xr3:uid="{00000000-0010-0000-1200-00001B000000}" name="O que você mais curtiria de ver nas redes sociais da Royal Cup?"/>
    <tableColumn id="28" xr3:uid="{00000000-0010-0000-1200-00001C000000}" name="Você acha que um app / plataforma com ranking, perfil de jogador, estatísticas, desafios e bastidores da liga seria maneiro?_x000a_"/>
    <tableColumn id="29" xr3:uid="{00000000-0010-0000-1200-00001D000000}" name="Quer dar uma ideia de função que você gostaria num app da Royal Cup?_x000a__x000a_"/>
    <tableColumn id="30" xr3:uid="{00000000-0010-0000-1200-00001E000000}" name="Regulamento Royal Cup Rsports"/>
    <tableColumn id="31" xr3:uid="{00000000-0010-0000-1200-00001F000000}" name="Column 31"/>
    <tableColumn id="32" xr3:uid="{00000000-0010-0000-1200-000020000000}" name="Column 32"/>
    <tableColumn id="33" xr3:uid="{00000000-0010-0000-1200-000021000000}" name="Column 33"/>
    <tableColumn id="34" xr3:uid="{00000000-0010-0000-1200-000022000000}" name="Column 34"/>
    <tableColumn id="35" xr3:uid="{00000000-0010-0000-1200-000023000000}" name="Column 35"/>
    <tableColumn id="36" xr3:uid="{00000000-0010-0000-1200-000024000000}" name="Column 36"/>
    <tableColumn id="37" xr3:uid="{00000000-0010-0000-1200-000025000000}" name="Column 37"/>
    <tableColumn id="38" xr3:uid="{00000000-0010-0000-1200-000026000000}" name="Column 38"/>
    <tableColumn id="39" xr3:uid="{00000000-0010-0000-1200-000027000000}" name="Column 39"/>
  </tableColumns>
  <tableStyleInfo name="Fut DQuinta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5" displayName="Table_5" ref="A18:AG18" headerRowCount="0">
  <tableColumns count="33">
    <tableColumn id="1" xr3:uid="{00000000-0010-0000-1300-000001000000}" name="Column1"/>
    <tableColumn id="2" xr3:uid="{00000000-0010-0000-1300-000002000000}" name="Column2"/>
    <tableColumn id="3" xr3:uid="{00000000-0010-0000-1300-000003000000}" name="Column3"/>
    <tableColumn id="4" xr3:uid="{00000000-0010-0000-1300-000004000000}" name="Column4"/>
    <tableColumn id="5" xr3:uid="{00000000-0010-0000-1300-000005000000}" name="Column5"/>
    <tableColumn id="6" xr3:uid="{00000000-0010-0000-1300-000006000000}" name="Column6"/>
    <tableColumn id="7" xr3:uid="{00000000-0010-0000-1300-000007000000}" name="Column7"/>
    <tableColumn id="8" xr3:uid="{00000000-0010-0000-1300-000008000000}" name="Column8"/>
    <tableColumn id="9" xr3:uid="{00000000-0010-0000-1300-000009000000}" name="Column9"/>
    <tableColumn id="10" xr3:uid="{00000000-0010-0000-1300-00000A000000}" name="Column10"/>
    <tableColumn id="11" xr3:uid="{00000000-0010-0000-1300-00000B000000}" name="Column11"/>
    <tableColumn id="12" xr3:uid="{00000000-0010-0000-1300-00000C000000}" name="Column12"/>
    <tableColumn id="13" xr3:uid="{00000000-0010-0000-1300-00000D000000}" name="Column13"/>
    <tableColumn id="14" xr3:uid="{00000000-0010-0000-1300-00000E000000}" name="Column14"/>
    <tableColumn id="15" xr3:uid="{00000000-0010-0000-1300-00000F000000}" name="Column15"/>
    <tableColumn id="16" xr3:uid="{00000000-0010-0000-1300-000010000000}" name="Column16"/>
    <tableColumn id="17" xr3:uid="{00000000-0010-0000-1300-000011000000}" name="Column17"/>
    <tableColumn id="18" xr3:uid="{00000000-0010-0000-1300-000012000000}" name="Column18"/>
    <tableColumn id="19" xr3:uid="{00000000-0010-0000-1300-000013000000}" name="Column19"/>
    <tableColumn id="20" xr3:uid="{00000000-0010-0000-1300-000014000000}" name="Column20"/>
    <tableColumn id="21" xr3:uid="{00000000-0010-0000-1300-000015000000}" name="Column21"/>
    <tableColumn id="22" xr3:uid="{00000000-0010-0000-1300-000016000000}" name="Column22"/>
    <tableColumn id="23" xr3:uid="{00000000-0010-0000-1300-000017000000}" name="Column23"/>
    <tableColumn id="24" xr3:uid="{00000000-0010-0000-1300-000018000000}" name="Column24"/>
    <tableColumn id="25" xr3:uid="{00000000-0010-0000-1300-000019000000}" name="Column25"/>
    <tableColumn id="26" xr3:uid="{00000000-0010-0000-1300-00001A000000}" name="Column26"/>
    <tableColumn id="27" xr3:uid="{00000000-0010-0000-1300-00001B000000}" name="Column27"/>
    <tableColumn id="28" xr3:uid="{00000000-0010-0000-1300-00001C000000}" name="Column28"/>
    <tableColumn id="29" xr3:uid="{00000000-0010-0000-1300-00001D000000}" name="Column29"/>
    <tableColumn id="30" xr3:uid="{00000000-0010-0000-1300-00001E000000}" name="Column30"/>
    <tableColumn id="31" xr3:uid="{00000000-0010-0000-1300-00001F000000}" name="Column31"/>
    <tableColumn id="32" xr3:uid="{00000000-0010-0000-1300-000020000000}" name="Column32"/>
    <tableColumn id="33" xr3:uid="{00000000-0010-0000-1300-000021000000}" name="Column33"/>
  </tableColumns>
  <tableStyleInfo name="Fut DQuinta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ela_16" displayName="Tabela_16" ref="A1:AG12" headerRowCount="0">
  <tableColumns count="33">
    <tableColumn id="1" xr3:uid="{00000000-0010-0000-1400-000001000000}" name="Column1"/>
    <tableColumn id="2" xr3:uid="{00000000-0010-0000-1400-000002000000}" name="Column2"/>
    <tableColumn id="3" xr3:uid="{00000000-0010-0000-1400-000003000000}" name="Column3"/>
    <tableColumn id="4" xr3:uid="{00000000-0010-0000-1400-000004000000}" name="Column4"/>
    <tableColumn id="5" xr3:uid="{00000000-0010-0000-1400-000005000000}" name="Column5"/>
    <tableColumn id="6" xr3:uid="{00000000-0010-0000-1400-000006000000}" name="Column6"/>
    <tableColumn id="7" xr3:uid="{00000000-0010-0000-1400-000007000000}" name="Column7"/>
    <tableColumn id="8" xr3:uid="{00000000-0010-0000-1400-000008000000}" name="Column8"/>
    <tableColumn id="9" xr3:uid="{00000000-0010-0000-1400-000009000000}" name="Column9"/>
    <tableColumn id="10" xr3:uid="{00000000-0010-0000-1400-00000A000000}" name="Column10"/>
    <tableColumn id="11" xr3:uid="{00000000-0010-0000-1400-00000B000000}" name="Column11"/>
    <tableColumn id="12" xr3:uid="{00000000-0010-0000-1400-00000C000000}" name="Column12"/>
    <tableColumn id="13" xr3:uid="{00000000-0010-0000-1400-00000D000000}" name="Column13"/>
    <tableColumn id="14" xr3:uid="{00000000-0010-0000-1400-00000E000000}" name="Column14"/>
    <tableColumn id="15" xr3:uid="{00000000-0010-0000-1400-00000F000000}" name="Column15"/>
    <tableColumn id="16" xr3:uid="{00000000-0010-0000-1400-000010000000}" name="Column16"/>
    <tableColumn id="17" xr3:uid="{00000000-0010-0000-1400-000011000000}" name="Column17"/>
    <tableColumn id="18" xr3:uid="{00000000-0010-0000-1400-000012000000}" name="Column18"/>
    <tableColumn id="19" xr3:uid="{00000000-0010-0000-1400-000013000000}" name="Column19"/>
    <tableColumn id="20" xr3:uid="{00000000-0010-0000-1400-000014000000}" name="Column20"/>
    <tableColumn id="21" xr3:uid="{00000000-0010-0000-1400-000015000000}" name="Column21"/>
    <tableColumn id="22" xr3:uid="{00000000-0010-0000-1400-000016000000}" name="Column22"/>
    <tableColumn id="23" xr3:uid="{00000000-0010-0000-1400-000017000000}" name="Column23"/>
    <tableColumn id="24" xr3:uid="{00000000-0010-0000-1400-000018000000}" name="Column24"/>
    <tableColumn id="25" xr3:uid="{00000000-0010-0000-1400-000019000000}" name="Column25"/>
    <tableColumn id="26" xr3:uid="{00000000-0010-0000-1400-00001A000000}" name="Column26"/>
    <tableColumn id="27" xr3:uid="{00000000-0010-0000-1400-00001B000000}" name="Column27"/>
    <tableColumn id="28" xr3:uid="{00000000-0010-0000-1400-00001C000000}" name="Column28"/>
    <tableColumn id="29" xr3:uid="{00000000-0010-0000-1400-00001D000000}" name="Column29"/>
    <tableColumn id="30" xr3:uid="{00000000-0010-0000-1400-00001E000000}" name="Column30"/>
    <tableColumn id="31" xr3:uid="{00000000-0010-0000-1400-00001F000000}" name="Column31"/>
    <tableColumn id="32" xr3:uid="{00000000-0010-0000-1400-000020000000}" name="Column32"/>
    <tableColumn id="33" xr3:uid="{00000000-0010-0000-1400-000021000000}" name="Column33"/>
  </tableColumns>
  <tableStyleInfo name="Veracruz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ela_17" displayName="Tabela_17" ref="A1:AG10" headerRowCount="0">
  <tableColumns count="33">
    <tableColumn id="1" xr3:uid="{00000000-0010-0000-1500-000001000000}" name="Column1"/>
    <tableColumn id="2" xr3:uid="{00000000-0010-0000-1500-000002000000}" name="Column2"/>
    <tableColumn id="3" xr3:uid="{00000000-0010-0000-1500-000003000000}" name="Column3"/>
    <tableColumn id="4" xr3:uid="{00000000-0010-0000-1500-000004000000}" name="Column4"/>
    <tableColumn id="5" xr3:uid="{00000000-0010-0000-1500-000005000000}" name="Column5"/>
    <tableColumn id="6" xr3:uid="{00000000-0010-0000-1500-000006000000}" name="Column6"/>
    <tableColumn id="7" xr3:uid="{00000000-0010-0000-1500-000007000000}" name="Column7"/>
    <tableColumn id="8" xr3:uid="{00000000-0010-0000-1500-000008000000}" name="Column8"/>
    <tableColumn id="9" xr3:uid="{00000000-0010-0000-1500-000009000000}" name="Column9"/>
    <tableColumn id="10" xr3:uid="{00000000-0010-0000-1500-00000A000000}" name="Column10"/>
    <tableColumn id="11" xr3:uid="{00000000-0010-0000-1500-00000B000000}" name="Column11"/>
    <tableColumn id="12" xr3:uid="{00000000-0010-0000-1500-00000C000000}" name="Column12"/>
    <tableColumn id="13" xr3:uid="{00000000-0010-0000-1500-00000D000000}" name="Column13"/>
    <tableColumn id="14" xr3:uid="{00000000-0010-0000-1500-00000E000000}" name="Column14"/>
    <tableColumn id="15" xr3:uid="{00000000-0010-0000-1500-00000F000000}" name="Column15"/>
    <tableColumn id="16" xr3:uid="{00000000-0010-0000-1500-000010000000}" name="Column16"/>
    <tableColumn id="17" xr3:uid="{00000000-0010-0000-1500-000011000000}" name="Column17"/>
    <tableColumn id="18" xr3:uid="{00000000-0010-0000-1500-000012000000}" name="Column18"/>
    <tableColumn id="19" xr3:uid="{00000000-0010-0000-1500-000013000000}" name="Column19"/>
    <tableColumn id="20" xr3:uid="{00000000-0010-0000-1500-000014000000}" name="Column20"/>
    <tableColumn id="21" xr3:uid="{00000000-0010-0000-1500-000015000000}" name="Column21"/>
    <tableColumn id="22" xr3:uid="{00000000-0010-0000-1500-000016000000}" name="Column22"/>
    <tableColumn id="23" xr3:uid="{00000000-0010-0000-1500-000017000000}" name="Column23"/>
    <tableColumn id="24" xr3:uid="{00000000-0010-0000-1500-000018000000}" name="Column24"/>
    <tableColumn id="25" xr3:uid="{00000000-0010-0000-1500-000019000000}" name="Column25"/>
    <tableColumn id="26" xr3:uid="{00000000-0010-0000-1500-00001A000000}" name="Column26"/>
    <tableColumn id="27" xr3:uid="{00000000-0010-0000-1500-00001B000000}" name="Column27"/>
    <tableColumn id="28" xr3:uid="{00000000-0010-0000-1500-00001C000000}" name="Column28"/>
    <tableColumn id="29" xr3:uid="{00000000-0010-0000-1500-00001D000000}" name="Column29"/>
    <tableColumn id="30" xr3:uid="{00000000-0010-0000-1500-00001E000000}" name="Column30"/>
    <tableColumn id="31" xr3:uid="{00000000-0010-0000-1500-00001F000000}" name="Column31"/>
    <tableColumn id="32" xr3:uid="{00000000-0010-0000-1500-000020000000}" name="Column32"/>
    <tableColumn id="33" xr3:uid="{00000000-0010-0000-1500-000021000000}" name="Column33"/>
  </tableColumns>
  <tableStyleInfo name="KWR Barb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ela_18" displayName="Tabela_18" ref="A1:AG16" headerRowCount="0">
  <tableColumns count="33">
    <tableColumn id="1" xr3:uid="{00000000-0010-0000-1600-000001000000}" name="Column1"/>
    <tableColumn id="2" xr3:uid="{00000000-0010-0000-1600-000002000000}" name="Column2"/>
    <tableColumn id="3" xr3:uid="{00000000-0010-0000-1600-000003000000}" name="Column3"/>
    <tableColumn id="4" xr3:uid="{00000000-0010-0000-1600-000004000000}" name="Column4"/>
    <tableColumn id="5" xr3:uid="{00000000-0010-0000-1600-000005000000}" name="Column5"/>
    <tableColumn id="6" xr3:uid="{00000000-0010-0000-1600-000006000000}" name="Column6"/>
    <tableColumn id="7" xr3:uid="{00000000-0010-0000-1600-000007000000}" name="Column7"/>
    <tableColumn id="8" xr3:uid="{00000000-0010-0000-1600-000008000000}" name="Column8"/>
    <tableColumn id="9" xr3:uid="{00000000-0010-0000-1600-000009000000}" name="Column9"/>
    <tableColumn id="10" xr3:uid="{00000000-0010-0000-1600-00000A000000}" name="Column10"/>
    <tableColumn id="11" xr3:uid="{00000000-0010-0000-1600-00000B000000}" name="Column11"/>
    <tableColumn id="12" xr3:uid="{00000000-0010-0000-1600-00000C000000}" name="Column12"/>
    <tableColumn id="13" xr3:uid="{00000000-0010-0000-1600-00000D000000}" name="Column13"/>
    <tableColumn id="14" xr3:uid="{00000000-0010-0000-1600-00000E000000}" name="Column14"/>
    <tableColumn id="15" xr3:uid="{00000000-0010-0000-1600-00000F000000}" name="Column15"/>
    <tableColumn id="16" xr3:uid="{00000000-0010-0000-1600-000010000000}" name="Column16"/>
    <tableColumn id="17" xr3:uid="{00000000-0010-0000-1600-000011000000}" name="Column17"/>
    <tableColumn id="18" xr3:uid="{00000000-0010-0000-1600-000012000000}" name="Column18"/>
    <tableColumn id="19" xr3:uid="{00000000-0010-0000-1600-000013000000}" name="Column19"/>
    <tableColumn id="20" xr3:uid="{00000000-0010-0000-1600-000014000000}" name="Column20"/>
    <tableColumn id="21" xr3:uid="{00000000-0010-0000-1600-000015000000}" name="Column21"/>
    <tableColumn id="22" xr3:uid="{00000000-0010-0000-1600-000016000000}" name="Column22"/>
    <tableColumn id="23" xr3:uid="{00000000-0010-0000-1600-000017000000}" name="Column23"/>
    <tableColumn id="24" xr3:uid="{00000000-0010-0000-1600-000018000000}" name="Column24"/>
    <tableColumn id="25" xr3:uid="{00000000-0010-0000-1600-000019000000}" name="Column25"/>
    <tableColumn id="26" xr3:uid="{00000000-0010-0000-1600-00001A000000}" name="Column26"/>
    <tableColumn id="27" xr3:uid="{00000000-0010-0000-1600-00001B000000}" name="Column27"/>
    <tableColumn id="28" xr3:uid="{00000000-0010-0000-1600-00001C000000}" name="Column28"/>
    <tableColumn id="29" xr3:uid="{00000000-0010-0000-1600-00001D000000}" name="Column29"/>
    <tableColumn id="30" xr3:uid="{00000000-0010-0000-1600-00001E000000}" name="Column30"/>
    <tableColumn id="31" xr3:uid="{00000000-0010-0000-1600-00001F000000}" name="Column31"/>
    <tableColumn id="32" xr3:uid="{00000000-0010-0000-1600-000020000000}" name="Column32"/>
    <tableColumn id="33" xr3:uid="{00000000-0010-0000-1600-000021000000}" name="Column33"/>
  </tableColumns>
  <tableStyleInfo name="Parisnagu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11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Tim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2:L9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Time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1" displayName="Tabela_1" ref="A1:AD13">
  <tableColumns count="30">
    <tableColumn id="1" xr3:uid="{00000000-0010-0000-0300-000001000000}" name="Carimbo de data/hora"/>
    <tableColumn id="2" xr3:uid="{00000000-0010-0000-0300-000002000000}" name="Endereço de e-mail"/>
    <tableColumn id="3" xr3:uid="{00000000-0010-0000-0300-000003000000}" name="Qual o seu time?"/>
    <tableColumn id="4" xr3:uid="{00000000-0010-0000-0300-000004000000}" name="Nome completo"/>
    <tableColumn id="5" xr3:uid="{00000000-0010-0000-0300-000005000000}" name="Apelido/Nickname (nome de jogador)"/>
    <tableColumn id="6" xr3:uid="{00000000-0010-0000-0300-000006000000}" name="Data de nascimento (dd/mm/aaaa)"/>
    <tableColumn id="7" xr3:uid="{00000000-0010-0000-0300-000007000000}" name="Número de identidade (RG ou CPF)"/>
    <tableColumn id="8" xr3:uid="{00000000-0010-0000-0300-000008000000}" name="Telefone (WhatsApp)"/>
    <tableColumn id="9" xr3:uid="{00000000-0010-0000-0300-000009000000}" name="Foto de rosto (estilo &quot;card de jogador&quot;):_x000a_[Upload obrigatório – fundo neutro, boa iluminação]"/>
    <tableColumn id="10" xr3:uid="{00000000-0010-0000-0300-00000A000000}" name="Posição preferida:"/>
    <tableColumn id="11" xr3:uid="{00000000-0010-0000-0300-00000B000000}" name="Lado dominante:"/>
    <tableColumn id="12" xr3:uid="{00000000-0010-0000-0300-00000C000000}" name="Nível atual de jogo:"/>
    <tableColumn id="13" xr3:uid="{00000000-0010-0000-0300-00000D000000}" name="Estilo de jogo (descreva com suas palavras)"/>
    <tableColumn id="14" xr3:uid="{00000000-0010-0000-0300-00000E000000}" name="Clubes que já jogou ou joga atualmente"/>
    <tableColumn id="15" xr3:uid="{00000000-0010-0000-0300-00000F000000}" name="Experiência em torneios:"/>
    <tableColumn id="16" xr3:uid="{00000000-0010-0000-0300-000010000000}" name="Seu jogador profissional favorito"/>
    <tableColumn id="17" xr3:uid="{00000000-0010-0000-0300-000011000000}" name="Time do coração"/>
    <tableColumn id="18" xr3:uid="{00000000-0010-0000-0300-000012000000}" name="Seu apelido de jogador (estilo “El Mago”, “O Canhão”, etc.)"/>
    <tableColumn id="19" xr3:uid="{00000000-0010-0000-0300-000013000000}" name="Frase de impacto para te representar como jogador"/>
    <tableColumn id="20" xr3:uid="{00000000-0010-0000-0300-000014000000}" name="Qual dessas opções mais combina com você em campo?  "/>
    <tableColumn id="21" xr3:uid="{00000000-0010-0000-0300-000015000000}" name="Instagram:"/>
    <tableColumn id="22" xr3:uid="{00000000-0010-0000-0300-000016000000}" name="📸 Autorização de Imagem"/>
    <tableColumn id="23" xr3:uid="{00000000-0010-0000-0300-000017000000}" name="TikTok:"/>
    <tableColumn id="24" xr3:uid="{00000000-0010-0000-0300-000018000000}" name="Se você pudesse desbloquear uma função dentro de uma plataforma de futebol do torneio, qual seria a mais legal?"/>
    <tableColumn id="25" xr3:uid="{00000000-0010-0000-0300-000019000000}" name="Se você tivesse acesso a um painel com suas estatísticas e comparações com outros jogadores, qual dessas coisas você mais gostaria de ver?"/>
    <tableColumn id="26" xr3:uid="{00000000-0010-0000-0300-00001A000000}" name="Qual nome de usuário você usaria no futuro app da Royal Cup?_x000a_(Pense em algo único, como “lucas.br7” ou “felipekiller9”)"/>
    <tableColumn id="27" xr3:uid="{00000000-0010-0000-0300-00001B000000}" name="O que você mais curtiria de ver nas redes sociais da Royal Cup?"/>
    <tableColumn id="28" xr3:uid="{00000000-0010-0000-0300-00001C000000}" name="Você acha que um app / plataforma com ranking, perfil de jogador, estatísticas, desafios e bastidores da liga seria maneiro?_x000a_"/>
    <tableColumn id="29" xr3:uid="{00000000-0010-0000-0300-00001D000000}" name="Quer dar uma ideia de função que você gostaria num app da Royal Cup?_x000a__x000a_"/>
    <tableColumn id="30" xr3:uid="{00000000-0010-0000-0300-00001E000000}" name="Regulamento Royal Cup Rsports"/>
  </tableColumns>
  <tableStyleInfo name="Asa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4" displayName="Table_4" ref="A1:AG17" headerRowCount="0">
  <tableColumns count="33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</tableColumns>
  <tableStyleInfo name="Aster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2" displayName="Tabela_2" ref="A19:AG20" headerRowCount="0">
  <tableColumns count="33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  <tableColumn id="32" xr3:uid="{00000000-0010-0000-0500-000020000000}" name="Column32"/>
    <tableColumn id="33" xr3:uid="{00000000-0010-0000-0500-000021000000}" name="Column33"/>
  </tableColumns>
  <tableStyleInfo name="Aste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_3" displayName="Tabela_3" ref="A1:AG9" headerRowCount="0">
  <tableColumns count="33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</tableColumns>
  <tableStyleInfo name="Vila Mart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_4" displayName="Tabela_4" ref="A1:AG4" headerRowCount="0">
  <tableColumns count="33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</tableColumns>
  <tableStyleInfo name="Magnata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_gPg7eXm1E5-b7CZfpVjUkA0whB9Hj4F" TargetMode="External"/><Relationship Id="rId2" Type="http://schemas.openxmlformats.org/officeDocument/2006/relationships/hyperlink" Target="https://drive.google.com/open?id=1MhK-30-gI0OTmc-5R6f9N7pk7U0lG4L5" TargetMode="External"/><Relationship Id="rId1" Type="http://schemas.openxmlformats.org/officeDocument/2006/relationships/hyperlink" Target="https://drive.google.com/open?id=1sOLK9xIQe8GTiv7LyaMGWSRM_tB8H5VH" TargetMode="External"/><Relationship Id="rId4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Cc23g-KnepzzmkFm6GK_nom84bkkMISS" TargetMode="External"/><Relationship Id="rId13" Type="http://schemas.openxmlformats.org/officeDocument/2006/relationships/hyperlink" Target="https://drive.google.com/open?id=193t2yNUb-zUJ5ZIyrmoB3yFoaRhB_QTA" TargetMode="External"/><Relationship Id="rId18" Type="http://schemas.openxmlformats.org/officeDocument/2006/relationships/hyperlink" Target="https://drive.google.com/open?id=1EyPze37HuEiuq4WsQG3ohp8i5LZJJze_" TargetMode="External"/><Relationship Id="rId26" Type="http://schemas.openxmlformats.org/officeDocument/2006/relationships/table" Target="../tables/table10.xml"/><Relationship Id="rId3" Type="http://schemas.openxmlformats.org/officeDocument/2006/relationships/hyperlink" Target="https://drive.google.com/open?id=1p-qRcMwSLVitVlJJ4nqagox67wt2a7zB" TargetMode="External"/><Relationship Id="rId21" Type="http://schemas.openxmlformats.org/officeDocument/2006/relationships/hyperlink" Target="https://drive.google.com/open?id=1Vd9f0REvMaYVGkk3IUx53QoGBhOAXlKz" TargetMode="External"/><Relationship Id="rId7" Type="http://schemas.openxmlformats.org/officeDocument/2006/relationships/hyperlink" Target="https://drive.google.com/open?id=1Ib_Bi7eDzHNIyg7W1nAtEJJsfuO2JedR" TargetMode="External"/><Relationship Id="rId12" Type="http://schemas.openxmlformats.org/officeDocument/2006/relationships/hyperlink" Target="https://drive.google.com/open?id=1Yh-mI71YbrmG8cZb7XZp3QylPjhQQMbP" TargetMode="External"/><Relationship Id="rId17" Type="http://schemas.openxmlformats.org/officeDocument/2006/relationships/hyperlink" Target="https://drive.google.com/open?id=1dl4zhWsvSNXKJXbR3HR6BtfGhlRypNca" TargetMode="External"/><Relationship Id="rId25" Type="http://schemas.openxmlformats.org/officeDocument/2006/relationships/hyperlink" Target="https://drive.google.com/open?id=1i2Vm19dM-QMOWncHyZm5nv7dSeXmnPfW" TargetMode="External"/><Relationship Id="rId2" Type="http://schemas.openxmlformats.org/officeDocument/2006/relationships/hyperlink" Target="https://drive.google.com/open?id=1GU2tMjuhwP0qM_P33oN59LAPAhjde8PK" TargetMode="External"/><Relationship Id="rId16" Type="http://schemas.openxmlformats.org/officeDocument/2006/relationships/hyperlink" Target="https://drive.google.com/open?id=1b3ih-jzFrfqJKY1qpcqYsPC6_ejHBbxQ" TargetMode="External"/><Relationship Id="rId20" Type="http://schemas.openxmlformats.org/officeDocument/2006/relationships/hyperlink" Target="https://drive.google.com/open?id=15rvSjQgUamA9YUmBlWTFlglm-51TNjYy" TargetMode="External"/><Relationship Id="rId1" Type="http://schemas.openxmlformats.org/officeDocument/2006/relationships/hyperlink" Target="https://drive.google.com/open?id=11ftVyiIpL-cRdTK1RDLm6wQPEXkgelcz" TargetMode="External"/><Relationship Id="rId6" Type="http://schemas.openxmlformats.org/officeDocument/2006/relationships/hyperlink" Target="https://drive.google.com/open?id=19L7jhmC03GF5v5VWrm8Oyykt347OPou_" TargetMode="External"/><Relationship Id="rId11" Type="http://schemas.openxmlformats.org/officeDocument/2006/relationships/hyperlink" Target="https://drive.google.com/open?id=1pCKsjek9wEVq1z981Dk8ircLyp9XCgU_" TargetMode="External"/><Relationship Id="rId24" Type="http://schemas.openxmlformats.org/officeDocument/2006/relationships/hyperlink" Target="https://drive.google.com/open?id=1CCmZkKNmdhIRNhkitvv7iM2E3fh1OKpz" TargetMode="External"/><Relationship Id="rId5" Type="http://schemas.openxmlformats.org/officeDocument/2006/relationships/hyperlink" Target="https://drive.google.com/open?id=1_hVrccoGntNqtvZMgLEOiN0DRySSyiqe" TargetMode="External"/><Relationship Id="rId15" Type="http://schemas.openxmlformats.org/officeDocument/2006/relationships/hyperlink" Target="https://drive.google.com/open?id=1GR-ARDJMAyIg2yr6c_My_ywBPL9n01AK" TargetMode="External"/><Relationship Id="rId23" Type="http://schemas.openxmlformats.org/officeDocument/2006/relationships/hyperlink" Target="https://drive.google.com/open?id=1kWnI5IrAZ8aLdW3whxx7fPegZ99_Ym3R" TargetMode="External"/><Relationship Id="rId10" Type="http://schemas.openxmlformats.org/officeDocument/2006/relationships/hyperlink" Target="https://drive.google.com/open?id=1CHk-d0_Br75LwhCAYI8Dt6m9XfQqpjFF" TargetMode="External"/><Relationship Id="rId19" Type="http://schemas.openxmlformats.org/officeDocument/2006/relationships/hyperlink" Target="https://drive.google.com/open?id=1W8_fznwjjruEO7zZDum8g9VwGhi9wRWB" TargetMode="External"/><Relationship Id="rId4" Type="http://schemas.openxmlformats.org/officeDocument/2006/relationships/hyperlink" Target="https://drive.google.com/open?id=1ZZOHOKtgQNOG9Ceza8bU40KgSBHIIarZ" TargetMode="External"/><Relationship Id="rId9" Type="http://schemas.openxmlformats.org/officeDocument/2006/relationships/hyperlink" Target="https://drive.google.com/open?id=1lq4RCad2VNTNmfPm-JRRscOSPgEnAbj7" TargetMode="External"/><Relationship Id="rId14" Type="http://schemas.openxmlformats.org/officeDocument/2006/relationships/hyperlink" Target="https://drive.google.com/open?id=1FcAgfLQGqX7zzBZjq3rbHNs5rouOBGKV" TargetMode="External"/><Relationship Id="rId22" Type="http://schemas.openxmlformats.org/officeDocument/2006/relationships/hyperlink" Target="https://drive.google.com/open?id=1NJErGckhwoz3nQxhkcndIOMY-Pv_LMQ3" TargetMode="External"/><Relationship Id="rId27" Type="http://schemas.openxmlformats.org/officeDocument/2006/relationships/table" Target="../tables/table11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yynrHJRAJR_aQfdsTnhec0-jOb8qDfK2" TargetMode="External"/><Relationship Id="rId3" Type="http://schemas.openxmlformats.org/officeDocument/2006/relationships/hyperlink" Target="https://drive.google.com/open?id=1qJPmtTIzA96WxxHsUelS6qymZVlrlJBo" TargetMode="External"/><Relationship Id="rId7" Type="http://schemas.openxmlformats.org/officeDocument/2006/relationships/hyperlink" Target="https://drive.google.com/open?id=1xfvRZU5bo8zg9goCcULeQuaNj2Uh4Mc4" TargetMode="External"/><Relationship Id="rId2" Type="http://schemas.openxmlformats.org/officeDocument/2006/relationships/hyperlink" Target="https://drive.google.com/open?id=1Rpbxf1U0Ut_mixtzeq4Gy1V-O1F1eGc8" TargetMode="External"/><Relationship Id="rId1" Type="http://schemas.openxmlformats.org/officeDocument/2006/relationships/hyperlink" Target="https://drive.google.com/open?id=1gAnQIGPhwMv8gYt4F55EfWcsNzf3aBJ0" TargetMode="External"/><Relationship Id="rId6" Type="http://schemas.openxmlformats.org/officeDocument/2006/relationships/hyperlink" Target="https://drive.google.com/open?id=13PGbZ7F_EipImuZ7Bldly5yKTyI9Coth" TargetMode="External"/><Relationship Id="rId11" Type="http://schemas.openxmlformats.org/officeDocument/2006/relationships/table" Target="../tables/table13.xml"/><Relationship Id="rId5" Type="http://schemas.openxmlformats.org/officeDocument/2006/relationships/hyperlink" Target="https://drive.google.com/open?id=1cpz-GipuibxMG17kfrEmF0RnKct9S9jb" TargetMode="External"/><Relationship Id="rId10" Type="http://schemas.openxmlformats.org/officeDocument/2006/relationships/table" Target="../tables/table12.xml"/><Relationship Id="rId4" Type="http://schemas.openxmlformats.org/officeDocument/2006/relationships/hyperlink" Target="https://drive.google.com/open?id=1XcqgEB2MXW-pJ4M48yH8ejrrZzGIerTO" TargetMode="External"/><Relationship Id="rId9" Type="http://schemas.openxmlformats.org/officeDocument/2006/relationships/hyperlink" Target="https://drive.google.com/open?id=1fontTd-JBMYwTt1RBNohTp-szzTJnDti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hyperlink" Target="https://drive.google.com/open?id=1FFY2uyOl9WOgIE84-iCpFUjsTmClSFW8" TargetMode="External"/><Relationship Id="rId7" Type="http://schemas.openxmlformats.org/officeDocument/2006/relationships/hyperlink" Target="https://drive.google.com/open?id=1lg5fdUeLPe5vynmKchV3wwZqpOcd9ptv" TargetMode="External"/><Relationship Id="rId2" Type="http://schemas.openxmlformats.org/officeDocument/2006/relationships/hyperlink" Target="https://drive.google.com/open?id=1PogL0TN-uPLWEw-s5VQ0TKjLWxvNtpHC" TargetMode="External"/><Relationship Id="rId1" Type="http://schemas.openxmlformats.org/officeDocument/2006/relationships/hyperlink" Target="https://drive.google.com/open?id=1OsTl5VWCdwrVi1WiZZbGWCslU3LqMRE8" TargetMode="External"/><Relationship Id="rId6" Type="http://schemas.openxmlformats.org/officeDocument/2006/relationships/hyperlink" Target="https://drive.google.com/open?id=18LR64XpRclsLf-j26a2Pll_SJ_-Q4aNM" TargetMode="External"/><Relationship Id="rId5" Type="http://schemas.openxmlformats.org/officeDocument/2006/relationships/hyperlink" Target="https://drive.google.com/open?id=1fitfJP-c84zYldUGTl1zbWTHiEllfB_I" TargetMode="External"/><Relationship Id="rId4" Type="http://schemas.openxmlformats.org/officeDocument/2006/relationships/hyperlink" Target="https://drive.google.com/open?id=1oDdgdBUW4EHwuXFpJYKKEycmSOKCRYND" TargetMode="Externa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dXPF84E9TH6WhkpHArL2eEf2SEMFsytB" TargetMode="External"/><Relationship Id="rId3" Type="http://schemas.openxmlformats.org/officeDocument/2006/relationships/hyperlink" Target="https://drive.google.com/open?id=1yhCDhLmLEapchd6zwJ5LGVeQMnkafMV_" TargetMode="External"/><Relationship Id="rId7" Type="http://schemas.openxmlformats.org/officeDocument/2006/relationships/hyperlink" Target="https://drive.google.com/open?id=1GgpgDPwRxl93Z1AqqFuRbiGo6WEthvD2" TargetMode="External"/><Relationship Id="rId12" Type="http://schemas.openxmlformats.org/officeDocument/2006/relationships/table" Target="../tables/table16.xml"/><Relationship Id="rId2" Type="http://schemas.openxmlformats.org/officeDocument/2006/relationships/hyperlink" Target="https://drive.google.com/open?id=1YDXgnwPOXPLPt3OZRNDEZmtBiXXzUU8p" TargetMode="External"/><Relationship Id="rId1" Type="http://schemas.openxmlformats.org/officeDocument/2006/relationships/hyperlink" Target="https://drive.google.com/open?id=1TQ6akyglHF3eYth10lG2lwZ8l7yczGgs" TargetMode="External"/><Relationship Id="rId6" Type="http://schemas.openxmlformats.org/officeDocument/2006/relationships/hyperlink" Target="https://drive.google.com/open?id=1DnSgfsCn1qS-keEdkDiA4XsJwKegGVI6" TargetMode="External"/><Relationship Id="rId11" Type="http://schemas.openxmlformats.org/officeDocument/2006/relationships/table" Target="../tables/table15.xml"/><Relationship Id="rId5" Type="http://schemas.openxmlformats.org/officeDocument/2006/relationships/hyperlink" Target="https://drive.google.com/open?id=1j6dLXNXCW1ApTpz8kK_1iVzkZgmV0zmI" TargetMode="External"/><Relationship Id="rId10" Type="http://schemas.openxmlformats.org/officeDocument/2006/relationships/hyperlink" Target="https://drive.google.com/open?id=18eIH-PUVu9z61hJLd6DTPfbK1RmSK-JM" TargetMode="External"/><Relationship Id="rId4" Type="http://schemas.openxmlformats.org/officeDocument/2006/relationships/hyperlink" Target="https://drive.google.com/open?id=1V2u9sLB5oOEDhU8gidwKiBFYqvzJFO2K" TargetMode="External"/><Relationship Id="rId9" Type="http://schemas.openxmlformats.org/officeDocument/2006/relationships/hyperlink" Target="https://drive.google.com/open?id=12ZCeIQpA5sP9x41oNBCmkovTvm2nRgov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J-ZxHySY-labobMyBsi4an27IjuBZrMY" TargetMode="External"/><Relationship Id="rId3" Type="http://schemas.openxmlformats.org/officeDocument/2006/relationships/hyperlink" Target="https://drive.google.com/open?id=1J4a7uhLJVSLxSHlAGwb9VfElNi4tWCYb" TargetMode="External"/><Relationship Id="rId7" Type="http://schemas.openxmlformats.org/officeDocument/2006/relationships/hyperlink" Target="https://drive.google.com/open?id=1nvoi4PYvc-CjTnF7_-8l-4uFyxrR3Lyl" TargetMode="External"/><Relationship Id="rId2" Type="http://schemas.openxmlformats.org/officeDocument/2006/relationships/hyperlink" Target="https://drive.google.com/open?id=1jrjPGM8YN_CxgF6Llbcuc0BHvm-hRTc0" TargetMode="External"/><Relationship Id="rId1" Type="http://schemas.openxmlformats.org/officeDocument/2006/relationships/hyperlink" Target="https://drive.google.com/open?id=1lwpXvviQFRyBei_sRPdGaK1g2IPh1Qdg" TargetMode="External"/><Relationship Id="rId6" Type="http://schemas.openxmlformats.org/officeDocument/2006/relationships/hyperlink" Target="https://drive.google.com/open?id=12locIOyVI_jLgY706H_xNxCGz8kxDLO6" TargetMode="External"/><Relationship Id="rId5" Type="http://schemas.openxmlformats.org/officeDocument/2006/relationships/hyperlink" Target="https://drive.google.com/open?id=1hit1qAdycuUWkwDdRxNyqGMlP-Qi__Sf" TargetMode="External"/><Relationship Id="rId10" Type="http://schemas.openxmlformats.org/officeDocument/2006/relationships/table" Target="../tables/table17.xml"/><Relationship Id="rId4" Type="http://schemas.openxmlformats.org/officeDocument/2006/relationships/hyperlink" Target="https://drive.google.com/open?id=1p85jgfOj5tOyj5Vk6MsTHv47vOYOBeYT" TargetMode="External"/><Relationship Id="rId9" Type="http://schemas.openxmlformats.org/officeDocument/2006/relationships/hyperlink" Target="https://drive.google.com/open?id=1OjVAczZNmCc2dAGl2qh6bSTHNSjxfyZ6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nrX_dCG3vRnnJTKjkrQCrbQuJNPHA3vZ" TargetMode="External"/><Relationship Id="rId13" Type="http://schemas.openxmlformats.org/officeDocument/2006/relationships/table" Target="../tables/table18.xml"/><Relationship Id="rId3" Type="http://schemas.openxmlformats.org/officeDocument/2006/relationships/hyperlink" Target="https://drive.google.com/open?id=1AwG7GoB1yB-crNJoyn2WP22t54VfY8Cf" TargetMode="External"/><Relationship Id="rId7" Type="http://schemas.openxmlformats.org/officeDocument/2006/relationships/hyperlink" Target="https://drive.google.com/open?id=1hvdb__AxX5nsPl_hmJAUy5KLhPTY0fl_" TargetMode="External"/><Relationship Id="rId12" Type="http://schemas.openxmlformats.org/officeDocument/2006/relationships/hyperlink" Target="https://drive.google.com/open?id=1Soxojp_HLIic0DmboOn6BhDpZ22WIi-L" TargetMode="External"/><Relationship Id="rId2" Type="http://schemas.openxmlformats.org/officeDocument/2006/relationships/hyperlink" Target="https://drive.google.com/open?id=1CMOMqgroP5f-Gj7TO6hrEZf4yMdb2ieL" TargetMode="External"/><Relationship Id="rId1" Type="http://schemas.openxmlformats.org/officeDocument/2006/relationships/hyperlink" Target="https://drive.google.com/open?id=1VKS5SGjSZG4Nik4Y1olkfeklLu6u0bsn" TargetMode="External"/><Relationship Id="rId6" Type="http://schemas.openxmlformats.org/officeDocument/2006/relationships/hyperlink" Target="https://drive.google.com/open?id=1WYxu4N8fPhwngh3Qlwdkq-kOp89rgodM" TargetMode="External"/><Relationship Id="rId11" Type="http://schemas.openxmlformats.org/officeDocument/2006/relationships/hyperlink" Target="https://drive.google.com/open?id=1TEsaZjpn-a4hmOk6BiYzjFs0oU7SEcBn" TargetMode="External"/><Relationship Id="rId5" Type="http://schemas.openxmlformats.org/officeDocument/2006/relationships/hyperlink" Target="https://drive.google.com/open?id=1Q77CqPOnDr6mzuwSpXjwE5cJab5qJTJC" TargetMode="External"/><Relationship Id="rId10" Type="http://schemas.openxmlformats.org/officeDocument/2006/relationships/hyperlink" Target="https://drive.google.com/open?id=1ReKBPBOpYtfLSDPdG6LIqNeFd_e-wnzb" TargetMode="External"/><Relationship Id="rId4" Type="http://schemas.openxmlformats.org/officeDocument/2006/relationships/hyperlink" Target="https://drive.google.com/open?id=1A922F81NnDrtqSG_MTq_qug3gEBHaKrQ" TargetMode="External"/><Relationship Id="rId9" Type="http://schemas.openxmlformats.org/officeDocument/2006/relationships/hyperlink" Target="https://drive.google.com/open?id=1hbdZsniEvtKHAVcKwF_R2XRkmk1wAAA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k6eJW55tKFxoBKV14ZXsUC9FWNE5wXZH" TargetMode="External"/><Relationship Id="rId13" Type="http://schemas.openxmlformats.org/officeDocument/2006/relationships/hyperlink" Target="https://drive.google.com/open?id=1wDXXHXGQunU7Cv7m5cF845AczaXKl8ur" TargetMode="External"/><Relationship Id="rId3" Type="http://schemas.openxmlformats.org/officeDocument/2006/relationships/hyperlink" Target="https://drive.google.com/open?id=1QZ6EHo62dQ6EerdkBMqHVGeP-X_nayGk" TargetMode="External"/><Relationship Id="rId7" Type="http://schemas.openxmlformats.org/officeDocument/2006/relationships/hyperlink" Target="https://drive.google.com/open?id=1mavGAwCAF_mKn_ckWOrNde8F6aAgKCI8" TargetMode="External"/><Relationship Id="rId12" Type="http://schemas.openxmlformats.org/officeDocument/2006/relationships/hyperlink" Target="https://drive.google.com/open?id=1ZQrgqEOWvypLBGQgXG3F9j8czodHEf1U" TargetMode="External"/><Relationship Id="rId2" Type="http://schemas.openxmlformats.org/officeDocument/2006/relationships/hyperlink" Target="https://drive.google.com/open?id=12wPIY-DIqykZ8f9aWkLhfOq4X1xwPLoJ" TargetMode="External"/><Relationship Id="rId1" Type="http://schemas.openxmlformats.org/officeDocument/2006/relationships/hyperlink" Target="https://drive.google.com/open?id=1f4YkhJJ4dWT88u6ROxN8B5gzfol0muHn" TargetMode="External"/><Relationship Id="rId6" Type="http://schemas.openxmlformats.org/officeDocument/2006/relationships/hyperlink" Target="https://drive.google.com/open?id=127QdULylS9b0ANMmoO0i90lXPMlY50sK" TargetMode="External"/><Relationship Id="rId11" Type="http://schemas.openxmlformats.org/officeDocument/2006/relationships/hyperlink" Target="https://drive.google.com/open?id=1Zv4u6DHK-YJwfY4jZOzjhZsra1gy43JG" TargetMode="External"/><Relationship Id="rId5" Type="http://schemas.openxmlformats.org/officeDocument/2006/relationships/hyperlink" Target="https://drive.google.com/open?id=1prQyihlNlBH4TDUCCxPuC9B8uz7Yq-Z8" TargetMode="External"/><Relationship Id="rId15" Type="http://schemas.openxmlformats.org/officeDocument/2006/relationships/table" Target="../tables/table19.xml"/><Relationship Id="rId10" Type="http://schemas.openxmlformats.org/officeDocument/2006/relationships/hyperlink" Target="https://drive.google.com/open?id=1DzsbN1DlJFYhwsteWmPgyZNRB-PEUwVD" TargetMode="External"/><Relationship Id="rId4" Type="http://schemas.openxmlformats.org/officeDocument/2006/relationships/hyperlink" Target="https://drive.google.com/open?id=1liUFADFr-uqiH48M7tkO3HVoBFOV4L8Y" TargetMode="External"/><Relationship Id="rId9" Type="http://schemas.openxmlformats.org/officeDocument/2006/relationships/hyperlink" Target="https://drive.google.com/open?id=1HQlgPzNn9DW2x_jYrf8dUS9jyImAhaE9" TargetMode="External"/><Relationship Id="rId14" Type="http://schemas.openxmlformats.org/officeDocument/2006/relationships/hyperlink" Target="https://drive.google.com/open?id=1oI3lAIkFKpXFU5foRRhTu2XTVKTSYaxI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io4bo7slBvr86D_2g7aPfAonXqyBuw5H" TargetMode="External"/><Relationship Id="rId13" Type="http://schemas.openxmlformats.org/officeDocument/2006/relationships/hyperlink" Target="https://drive.google.com/open?id=1tV-SIdciqUCQhXhWmiAOETRPFZ1MBOwD" TargetMode="External"/><Relationship Id="rId18" Type="http://schemas.openxmlformats.org/officeDocument/2006/relationships/table" Target="../tables/table20.xml"/><Relationship Id="rId3" Type="http://schemas.openxmlformats.org/officeDocument/2006/relationships/hyperlink" Target="https://drive.google.com/open?id=1uFhj3Vpu8oXONYQQNOKqFMGJPY0VI9tN" TargetMode="External"/><Relationship Id="rId7" Type="http://schemas.openxmlformats.org/officeDocument/2006/relationships/hyperlink" Target="https://drive.google.com/open?id=15er7zGdKFV7b7KZQhi1Vn0jOQWfpaDkr" TargetMode="External"/><Relationship Id="rId12" Type="http://schemas.openxmlformats.org/officeDocument/2006/relationships/hyperlink" Target="https://drive.google.com/open?id=105cVgfWNJ80JBslYRA-KeB01n2CUXHV4" TargetMode="External"/><Relationship Id="rId17" Type="http://schemas.openxmlformats.org/officeDocument/2006/relationships/hyperlink" Target="https://drive.google.com/open?id=1Gpn8FZlBk-_Wd0xvvZnxrI9qkLyT1mP6" TargetMode="External"/><Relationship Id="rId2" Type="http://schemas.openxmlformats.org/officeDocument/2006/relationships/hyperlink" Target="https://drive.google.com/open?id=1__TS2LU0Dx954UP_1OyJow3N2G5_IGkN" TargetMode="External"/><Relationship Id="rId16" Type="http://schemas.openxmlformats.org/officeDocument/2006/relationships/hyperlink" Target="https://drive.google.com/open?id=1fXEyNeANqYPI-LxOuCOEnOK3--vqMRBX" TargetMode="External"/><Relationship Id="rId1" Type="http://schemas.openxmlformats.org/officeDocument/2006/relationships/hyperlink" Target="https://drive.google.com/open?id=1GDfW2Y0APbSQX4haoDwITl2Aw1N1zh3n" TargetMode="External"/><Relationship Id="rId6" Type="http://schemas.openxmlformats.org/officeDocument/2006/relationships/hyperlink" Target="https://drive.google.com/open?id=1wBUTfhiD-imIvcmmnX5s_NrqhAzya2bk" TargetMode="External"/><Relationship Id="rId11" Type="http://schemas.openxmlformats.org/officeDocument/2006/relationships/hyperlink" Target="https://drive.google.com/open?id=1MnAN6za5OFF65_Y-X7X7vd7qToDJRsJs" TargetMode="External"/><Relationship Id="rId5" Type="http://schemas.openxmlformats.org/officeDocument/2006/relationships/hyperlink" Target="https://drive.google.com/open?id=14P5xOojwxvidMnfRkBXg1wmCJfE2sqUS" TargetMode="External"/><Relationship Id="rId15" Type="http://schemas.openxmlformats.org/officeDocument/2006/relationships/hyperlink" Target="https://drive.google.com/open?id=10dEC8oCb-6HEw6UC3lzOuHx2kH011MWN" TargetMode="External"/><Relationship Id="rId10" Type="http://schemas.openxmlformats.org/officeDocument/2006/relationships/hyperlink" Target="https://drive.google.com/open?id=1Edz2SdIU2_fsvPWicFSRFGgvfFJXzBDY" TargetMode="External"/><Relationship Id="rId19" Type="http://schemas.openxmlformats.org/officeDocument/2006/relationships/table" Target="../tables/table21.xml"/><Relationship Id="rId4" Type="http://schemas.openxmlformats.org/officeDocument/2006/relationships/hyperlink" Target="https://drive.google.com/open?id=1hUO9A-EVO6eACrJaRW6_Rf_4LlfK51sN" TargetMode="External"/><Relationship Id="rId9" Type="http://schemas.openxmlformats.org/officeDocument/2006/relationships/hyperlink" Target="https://drive.google.com/open?id=1bqDaCS2rkwejE2eVH3gscMa_TFg-H7Hd" TargetMode="External"/><Relationship Id="rId14" Type="http://schemas.openxmlformats.org/officeDocument/2006/relationships/hyperlink" Target="https://drive.google.com/open?id=1Zlp4VQ4dYAN660zBGIikp9c34C9nO4nC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BEMoZxAPS9VPMLqYY6QRV2hWNDpLsNRE" TargetMode="External"/><Relationship Id="rId3" Type="http://schemas.openxmlformats.org/officeDocument/2006/relationships/hyperlink" Target="https://drive.google.com/open?id=1LmWweYbULOMxkqFv7XIZ4LGodTIHddX2" TargetMode="External"/><Relationship Id="rId7" Type="http://schemas.openxmlformats.org/officeDocument/2006/relationships/hyperlink" Target="https://drive.google.com/open?id=1lI6bqYE-FLFWr4gJ79xj-aXa8q9Uhe-i" TargetMode="External"/><Relationship Id="rId12" Type="http://schemas.openxmlformats.org/officeDocument/2006/relationships/table" Target="../tables/table22.xml"/><Relationship Id="rId2" Type="http://schemas.openxmlformats.org/officeDocument/2006/relationships/hyperlink" Target="https://drive.google.com/open?id=1MW0vHuNg3BJ26eIDrnxfQwULrUm9Pj8X" TargetMode="External"/><Relationship Id="rId1" Type="http://schemas.openxmlformats.org/officeDocument/2006/relationships/hyperlink" Target="https://drive.google.com/open?id=1qdhvr7EeAVhNIT2LLabfIeiQwc-iqVhW" TargetMode="External"/><Relationship Id="rId6" Type="http://schemas.openxmlformats.org/officeDocument/2006/relationships/hyperlink" Target="https://drive.google.com/open?id=1w_ZQzZTOncHIvpLrsBPBmTb22Tmr1WlY" TargetMode="External"/><Relationship Id="rId11" Type="http://schemas.openxmlformats.org/officeDocument/2006/relationships/hyperlink" Target="https://drive.google.com/open?id=1rsGuC9j3gq23JT8w7kraxoo06AWxsP3u" TargetMode="External"/><Relationship Id="rId5" Type="http://schemas.openxmlformats.org/officeDocument/2006/relationships/hyperlink" Target="https://drive.google.com/open?id=18Mark2Xvfk4QulP7K_erTUfpXVcJ6E7g" TargetMode="External"/><Relationship Id="rId10" Type="http://schemas.openxmlformats.org/officeDocument/2006/relationships/hyperlink" Target="https://drive.google.com/open?id=1vf7jxptYSgInGkGNlRAJYX-JcEVxJZ8C" TargetMode="External"/><Relationship Id="rId4" Type="http://schemas.openxmlformats.org/officeDocument/2006/relationships/hyperlink" Target="https://drive.google.com/open?id=1rMwU4mJHUXpYSEqmSV-qiyqBQEHuTIdH" TargetMode="External"/><Relationship Id="rId9" Type="http://schemas.openxmlformats.org/officeDocument/2006/relationships/hyperlink" Target="https://drive.google.com/open?id=1em0Y3tp_lLnol5kAiiglGnUgQbPTcCe7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ycxRCOttGEEYudlyRP85PYLu3e9AIPxL" TargetMode="External"/><Relationship Id="rId3" Type="http://schemas.openxmlformats.org/officeDocument/2006/relationships/hyperlink" Target="https://drive.google.com/open?id=1MpZT9dNuRhkeZrUEWN4OWzGcWl6QIjqi" TargetMode="External"/><Relationship Id="rId7" Type="http://schemas.openxmlformats.org/officeDocument/2006/relationships/hyperlink" Target="https://drive.google.com/open?id=1QpSh2EdefwjoAOjg9VlQ3y8vIKfXtEFX" TargetMode="External"/><Relationship Id="rId2" Type="http://schemas.openxmlformats.org/officeDocument/2006/relationships/hyperlink" Target="https://drive.google.com/open?id=1lHj9kZ9BL40267SqF35A6YRUPSW7dgBT" TargetMode="External"/><Relationship Id="rId1" Type="http://schemas.openxmlformats.org/officeDocument/2006/relationships/hyperlink" Target="https://drive.google.com/open?id=1OpuwCqiIDaz1yy3mYM5evVPSy5K8BfhK" TargetMode="External"/><Relationship Id="rId6" Type="http://schemas.openxmlformats.org/officeDocument/2006/relationships/hyperlink" Target="https://drive.google.com/open?id=12Vk_p1-chlpjkKZCnTBeGvzwmnDqZ0Ye" TargetMode="External"/><Relationship Id="rId5" Type="http://schemas.openxmlformats.org/officeDocument/2006/relationships/hyperlink" Target="https://drive.google.com/open?id=15ZjuBaA4ytJun5LaFmKiW3JoUZRxqV4k" TargetMode="External"/><Relationship Id="rId10" Type="http://schemas.openxmlformats.org/officeDocument/2006/relationships/table" Target="../tables/table23.xml"/><Relationship Id="rId4" Type="http://schemas.openxmlformats.org/officeDocument/2006/relationships/hyperlink" Target="https://drive.google.com/open?id=1yYS-2svIP0cLP5bjYanSQw4VCOK1NQ5e" TargetMode="External"/><Relationship Id="rId9" Type="http://schemas.openxmlformats.org/officeDocument/2006/relationships/hyperlink" Target="https://drive.google.com/open?id=1BxIHBhOLLgVlv5mKHfSQBvqb78WxPrl4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2eVL0edXQdf-S6Km7-1sHWP6DPhDu8Yj" TargetMode="External"/><Relationship Id="rId13" Type="http://schemas.openxmlformats.org/officeDocument/2006/relationships/hyperlink" Target="https://drive.google.com/open?id=1iTJx2qOMlw_UkQ-3RhABcaNO8dQbrZxF" TargetMode="External"/><Relationship Id="rId3" Type="http://schemas.openxmlformats.org/officeDocument/2006/relationships/hyperlink" Target="https://drive.google.com/open?id=16q4NT_c0oTLIkkmh3RklJ0aDBfR8qAnq" TargetMode="External"/><Relationship Id="rId7" Type="http://schemas.openxmlformats.org/officeDocument/2006/relationships/hyperlink" Target="https://drive.google.com/open?id=1rTnCj7mLhUttWQYiW8no4xB9wWJH9TA7" TargetMode="External"/><Relationship Id="rId12" Type="http://schemas.openxmlformats.org/officeDocument/2006/relationships/hyperlink" Target="https://drive.google.com/open?id=1HNNXvPewoEAy5y00kvNZl2jT5rly4iPW" TargetMode="External"/><Relationship Id="rId2" Type="http://schemas.openxmlformats.org/officeDocument/2006/relationships/hyperlink" Target="https://drive.google.com/open?id=1mzhrLErSjMZQUnl5oXQmxgjPzj9dmaf8" TargetMode="External"/><Relationship Id="rId16" Type="http://schemas.openxmlformats.org/officeDocument/2006/relationships/table" Target="../tables/table24.xml"/><Relationship Id="rId1" Type="http://schemas.openxmlformats.org/officeDocument/2006/relationships/hyperlink" Target="https://drive.google.com/open?id=1wbJAmx75GTSxSx9ZdC7yrT1eBM5fcSOo" TargetMode="External"/><Relationship Id="rId6" Type="http://schemas.openxmlformats.org/officeDocument/2006/relationships/hyperlink" Target="https://drive.google.com/open?id=1AEGP2EfXm0s77cTSngPyGDljIYoItaOo" TargetMode="External"/><Relationship Id="rId11" Type="http://schemas.openxmlformats.org/officeDocument/2006/relationships/hyperlink" Target="https://drive.google.com/open?id=1UWlFuFS8umD_LehQeyy46kYKBtcmhyFv" TargetMode="External"/><Relationship Id="rId5" Type="http://schemas.openxmlformats.org/officeDocument/2006/relationships/hyperlink" Target="https://drive.google.com/open?id=14OUkvMeWPxu5fdDNF9wjkEXwsLzXCbRe" TargetMode="External"/><Relationship Id="rId15" Type="http://schemas.openxmlformats.org/officeDocument/2006/relationships/hyperlink" Target="https://drive.google.com/open?id=1EQe6KAFMV7avyPzIFdir1r5k7TeM6hYO" TargetMode="External"/><Relationship Id="rId10" Type="http://schemas.openxmlformats.org/officeDocument/2006/relationships/hyperlink" Target="https://drive.google.com/open?id=1C7sK9jpvik84xwem6YAxddcV65jYEFd_" TargetMode="External"/><Relationship Id="rId4" Type="http://schemas.openxmlformats.org/officeDocument/2006/relationships/hyperlink" Target="https://drive.google.com/open?id=1bzD8bBFA07c_U2y7krlIOPQcBzAANm7c" TargetMode="External"/><Relationship Id="rId9" Type="http://schemas.openxmlformats.org/officeDocument/2006/relationships/hyperlink" Target="https://drive.google.com/open?id=1v2yOoTl_Gh1bgJKWvxC1UUYbr5VsJjuq" TargetMode="External"/><Relationship Id="rId14" Type="http://schemas.openxmlformats.org/officeDocument/2006/relationships/hyperlink" Target="https://drive.google.com/open?id=1g7BNbdwEDiZMWCcxk2DSTjDlsSU9jZn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G8KboA_1UO9CIP40wGPAZz_fnllq2N8" TargetMode="External"/><Relationship Id="rId3" Type="http://schemas.openxmlformats.org/officeDocument/2006/relationships/hyperlink" Target="https://www.instagram.com/fernandoarocha___?igsh=MWRxNWQzdmw1cWxmcg%3D%3D&amp;utm_source=qr" TargetMode="External"/><Relationship Id="rId7" Type="http://schemas.openxmlformats.org/officeDocument/2006/relationships/hyperlink" Target="https://drive.google.com/open?id=1JG4MU1NRiw68x4acP9N9qP4MZbl724yb" TargetMode="External"/><Relationship Id="rId2" Type="http://schemas.openxmlformats.org/officeDocument/2006/relationships/hyperlink" Target="https://drive.google.com/open?id=1UWIJFeW5HyuNfszxdTMDUkVGyssXyUns" TargetMode="External"/><Relationship Id="rId1" Type="http://schemas.openxmlformats.org/officeDocument/2006/relationships/hyperlink" Target="https://drive.google.com/open?id=1r-k3U_Lp2A9PBCADuj-yotxa_ZIx5B_A" TargetMode="External"/><Relationship Id="rId6" Type="http://schemas.openxmlformats.org/officeDocument/2006/relationships/hyperlink" Target="https://drive.google.com/open?id=1vG8KboA_1UO9CIP40wGPAZz_fnllq2N8" TargetMode="External"/><Relationship Id="rId5" Type="http://schemas.openxmlformats.org/officeDocument/2006/relationships/hyperlink" Target="https://drive.google.com/open?id=1r-k3U_Lp2A9PBCADuj-yotxa_ZIx5B_A" TargetMode="External"/><Relationship Id="rId4" Type="http://schemas.openxmlformats.org/officeDocument/2006/relationships/hyperlink" Target="https://drive.google.com/open?id=1JG4MU1NRiw68x4acP9N9qP4MZbl724yb" TargetMode="External"/><Relationship Id="rId9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6GIgpthx7bsevQBKBmYhx1VIVNrQDu39" TargetMode="External"/><Relationship Id="rId3" Type="http://schemas.openxmlformats.org/officeDocument/2006/relationships/hyperlink" Target="https://drive.google.com/open?id=17yXB0Qb9Qmll5oIhqbe0YONzFeXz8Gv5" TargetMode="External"/><Relationship Id="rId7" Type="http://schemas.openxmlformats.org/officeDocument/2006/relationships/hyperlink" Target="https://drive.google.com/open?id=12K3Ki_LuaJ5He8zXQAcOoZoJFei0whuh" TargetMode="External"/><Relationship Id="rId2" Type="http://schemas.openxmlformats.org/officeDocument/2006/relationships/hyperlink" Target="https://drive.google.com/open?id=1Tk_W1-wDMHXt7vcZKUthMg0Yf_W_eyOs" TargetMode="External"/><Relationship Id="rId1" Type="http://schemas.openxmlformats.org/officeDocument/2006/relationships/hyperlink" Target="https://drive.google.com/open?id=1V1IDRj08T699pSm0FNG5TDZKMQv3cl7K" TargetMode="External"/><Relationship Id="rId6" Type="http://schemas.openxmlformats.org/officeDocument/2006/relationships/hyperlink" Target="https://drive.google.com/open?id=1nTFvkkSuye3WmgfPBdKs4wRoiR8GArT8" TargetMode="External"/><Relationship Id="rId11" Type="http://schemas.openxmlformats.org/officeDocument/2006/relationships/table" Target="../tables/table4.xml"/><Relationship Id="rId5" Type="http://schemas.openxmlformats.org/officeDocument/2006/relationships/hyperlink" Target="https://drive.google.com/open?id=1naNcpNptx3WhzSgSfZudcyrGAHGFBbd9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drive.google.com/open?id=1wdyg9A4QwBpFi5nxu0XDrmD4PRhvyyx4" TargetMode="External"/><Relationship Id="rId9" Type="http://schemas.openxmlformats.org/officeDocument/2006/relationships/hyperlink" Target="https://www.instagram.com/mafiaacademica?igsh=MTFveXZtZzExdm9icw==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IpvkHb5rAIDDYCC6LrdLzNuQ4NJSL339" TargetMode="External"/><Relationship Id="rId13" Type="http://schemas.openxmlformats.org/officeDocument/2006/relationships/table" Target="../tables/table5.xml"/><Relationship Id="rId3" Type="http://schemas.openxmlformats.org/officeDocument/2006/relationships/hyperlink" Target="https://drive.google.com/open?id=1W95hc7zN23RxeeF6q3Sh_0sJTEuQBZ9E" TargetMode="External"/><Relationship Id="rId7" Type="http://schemas.openxmlformats.org/officeDocument/2006/relationships/hyperlink" Target="https://drive.google.com/open?id=1EuL7bs_BuoqSKn51301I0FRhSFrouEqM" TargetMode="External"/><Relationship Id="rId12" Type="http://schemas.openxmlformats.org/officeDocument/2006/relationships/hyperlink" Target="https://drive.google.com/open?id=12RbksfOCyfYtrywJ4XXTPcDDzKjz-yi0" TargetMode="External"/><Relationship Id="rId2" Type="http://schemas.openxmlformats.org/officeDocument/2006/relationships/hyperlink" Target="https://drive.google.com/open?id=1WV1-wyUOgariAWXVGi10Uzaw7IIu9y72" TargetMode="External"/><Relationship Id="rId1" Type="http://schemas.openxmlformats.org/officeDocument/2006/relationships/hyperlink" Target="https://drive.google.com/open?id=1SFvXq3i3qlZ8uD4GTd7IScKiOy7K2zWr" TargetMode="External"/><Relationship Id="rId6" Type="http://schemas.openxmlformats.org/officeDocument/2006/relationships/hyperlink" Target="https://drive.google.com/open?id=13wKN9qsFT5f8jfzBz7P78q_eNiaF3Vss" TargetMode="External"/><Relationship Id="rId11" Type="http://schemas.openxmlformats.org/officeDocument/2006/relationships/hyperlink" Target="https://drive.google.com/open?id=1_2EDr4WmIGcYqFPa4cpEcGLJcyNVuyS-" TargetMode="External"/><Relationship Id="rId5" Type="http://schemas.openxmlformats.org/officeDocument/2006/relationships/hyperlink" Target="https://drive.google.com/open?id=1beUYsQyZn20dBEELTalnUOOMvlzaMszE" TargetMode="External"/><Relationship Id="rId10" Type="http://schemas.openxmlformats.org/officeDocument/2006/relationships/hyperlink" Target="https://drive.google.com/open?id=15CUeYYwoymjYzqVlbrX7jkIDfJQGknBh" TargetMode="External"/><Relationship Id="rId4" Type="http://schemas.openxmlformats.org/officeDocument/2006/relationships/hyperlink" Target="https://drive.google.com/open?id=163qXcG7k6o3mnZFx10HAeXMW0Kt9ywnx" TargetMode="External"/><Relationship Id="rId9" Type="http://schemas.openxmlformats.org/officeDocument/2006/relationships/hyperlink" Target="https://drive.google.com/open?id=1htQxJrbpXF3pdfkBGU1k954h6SZ080EC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9aRLsGzgDJwh4hN1PIiqRo61xE81LyFv" TargetMode="External"/><Relationship Id="rId13" Type="http://schemas.openxmlformats.org/officeDocument/2006/relationships/hyperlink" Target="https://drive.google.com/open?id=1B4g3Ze_SDbWsvdniw15QFlMI_5DAH7H0" TargetMode="External"/><Relationship Id="rId18" Type="http://schemas.openxmlformats.org/officeDocument/2006/relationships/table" Target="../tables/table6.xml"/><Relationship Id="rId3" Type="http://schemas.openxmlformats.org/officeDocument/2006/relationships/hyperlink" Target="https://drive.google.com/open?id=14q_UfJR7OAR2QcphkFYCWrHDZW-5Q3i3" TargetMode="External"/><Relationship Id="rId7" Type="http://schemas.openxmlformats.org/officeDocument/2006/relationships/hyperlink" Target="https://drive.google.com/open?id=1634OSQdKFfyUQpVhHt5krXZuoEabYLcp" TargetMode="External"/><Relationship Id="rId12" Type="http://schemas.openxmlformats.org/officeDocument/2006/relationships/hyperlink" Target="https://drive.google.com/open?id=1x3Zy5yIbzd-oNrAGDb3GNY6b7BiE6wRE" TargetMode="External"/><Relationship Id="rId17" Type="http://schemas.openxmlformats.org/officeDocument/2006/relationships/hyperlink" Target="https://drive.google.com/open?id=1Im0Rf1XUGGn_pd-Jq4oZ9T7hQS922ONv" TargetMode="External"/><Relationship Id="rId2" Type="http://schemas.openxmlformats.org/officeDocument/2006/relationships/hyperlink" Target="https://drive.google.com/open?id=1sM3XMQY-h43XLvCdCQPOIaQp8BBM4UoI" TargetMode="External"/><Relationship Id="rId16" Type="http://schemas.openxmlformats.org/officeDocument/2006/relationships/hyperlink" Target="https://drive.google.com/open?id=12_UVOX1e7Dgq_lvCV_l2uB0gy7Bx1THc" TargetMode="External"/><Relationship Id="rId1" Type="http://schemas.openxmlformats.org/officeDocument/2006/relationships/hyperlink" Target="https://drive.google.com/open?id=1TFAejfLRyXy1zLweYf5kPU0wf9hx6Jjs" TargetMode="External"/><Relationship Id="rId6" Type="http://schemas.openxmlformats.org/officeDocument/2006/relationships/hyperlink" Target="https://drive.google.com/open?id=1-adcfJdVMqsUsGYW5ek0cVJnxDz-KhDy" TargetMode="External"/><Relationship Id="rId11" Type="http://schemas.openxmlformats.org/officeDocument/2006/relationships/hyperlink" Target="https://drive.google.com/open?id=1v26ykycvcx7AESIQP2IASAX0dVX0KdN_" TargetMode="External"/><Relationship Id="rId5" Type="http://schemas.openxmlformats.org/officeDocument/2006/relationships/hyperlink" Target="https://drive.google.com/open?id=1EaZ2WYWuE83bopvIF3YnjJ0OSq1Vo00u" TargetMode="External"/><Relationship Id="rId15" Type="http://schemas.openxmlformats.org/officeDocument/2006/relationships/hyperlink" Target="https://drive.google.com/open?id=1y71Iy5ATUCxNeiSFjpdXdvrw_FKnsKIN" TargetMode="External"/><Relationship Id="rId10" Type="http://schemas.openxmlformats.org/officeDocument/2006/relationships/hyperlink" Target="https://drive.google.com/open?id=1PH-EsFcRHVo36LQFOPC3cyeNhWiKnF09" TargetMode="External"/><Relationship Id="rId19" Type="http://schemas.openxmlformats.org/officeDocument/2006/relationships/table" Target="../tables/table7.xml"/><Relationship Id="rId4" Type="http://schemas.openxmlformats.org/officeDocument/2006/relationships/hyperlink" Target="https://drive.google.com/open?id=1iKlvmdeZqjQlfV_n9hps7lpbiR3_nlbr" TargetMode="External"/><Relationship Id="rId9" Type="http://schemas.openxmlformats.org/officeDocument/2006/relationships/hyperlink" Target="https://drive.google.com/open?id=1CWCmRupLwa98rnapcThvJZxkHxT7S1-0" TargetMode="External"/><Relationship Id="rId14" Type="http://schemas.openxmlformats.org/officeDocument/2006/relationships/hyperlink" Target="https://drive.google.com/open?id=1N8xUbCi-giP5VJVG9F1txIzbHHQE4mAi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ofSlSffmg9tjYB8HExG8wDNDl62RnRIW" TargetMode="External"/><Relationship Id="rId3" Type="http://schemas.openxmlformats.org/officeDocument/2006/relationships/hyperlink" Target="https://drive.google.com/open?id=1oE-klVq3vmTKCyeLLaTKewG8hGo2d_ZD" TargetMode="External"/><Relationship Id="rId7" Type="http://schemas.openxmlformats.org/officeDocument/2006/relationships/hyperlink" Target="https://drive.google.com/open?id=1MmC_U8tEK2oIMoKQakOKSvPpvyR_ks0a" TargetMode="External"/><Relationship Id="rId2" Type="http://schemas.openxmlformats.org/officeDocument/2006/relationships/hyperlink" Target="https://drive.google.com/open?id=1tLwkeBk27c2uJbVcPWMokQhQ-qdhKqDL" TargetMode="External"/><Relationship Id="rId1" Type="http://schemas.openxmlformats.org/officeDocument/2006/relationships/hyperlink" Target="https://drive.google.com/open?id=13afpTDMaTLybfhNEaUeuU6kA5OSv_i7u" TargetMode="External"/><Relationship Id="rId6" Type="http://schemas.openxmlformats.org/officeDocument/2006/relationships/hyperlink" Target="https://drive.google.com/open?id=12xmUlqW9nDQ9gfobMKMHjeQtoNnEGEOG" TargetMode="External"/><Relationship Id="rId5" Type="http://schemas.openxmlformats.org/officeDocument/2006/relationships/hyperlink" Target="https://drive.google.com/open?id=19VoZTQkhZByahdLQT_N_9L-KVQClcL-8" TargetMode="External"/><Relationship Id="rId4" Type="http://schemas.openxmlformats.org/officeDocument/2006/relationships/hyperlink" Target="https://drive.google.com/open?id=18XV-RAFPpEcluC4B5xxHZH_hxripRRV1" TargetMode="Externa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>
    <outlinePr summaryBelow="0" summaryRight="0"/>
  </sheetPr>
  <dimension ref="A1:Z1000"/>
  <sheetViews>
    <sheetView workbookViewId="0">
      <selection activeCell="G33" sqref="G33"/>
    </sheetView>
  </sheetViews>
  <sheetFormatPr defaultColWidth="12.5546875" defaultRowHeight="15.75" customHeight="1" x14ac:dyDescent="0.25"/>
  <cols>
    <col min="1" max="1" width="12.5546875" style="83"/>
    <col min="2" max="2" width="22.44140625" style="83" customWidth="1"/>
    <col min="3" max="3" width="12.5546875" style="83"/>
    <col min="4" max="4" width="15.109375" style="83" customWidth="1"/>
    <col min="5" max="16384" width="12.5546875" style="83"/>
  </cols>
  <sheetData>
    <row r="1" spans="1:26" ht="18.600000000000001" thickBot="1" x14ac:dyDescent="0.4">
      <c r="A1" s="82"/>
      <c r="B1" s="82"/>
      <c r="C1" s="86" t="s">
        <v>0</v>
      </c>
      <c r="D1" s="84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15" thickBot="1" x14ac:dyDescent="0.35">
      <c r="A2" s="82"/>
      <c r="B2" s="85" t="s">
        <v>1</v>
      </c>
      <c r="C2" s="87">
        <f>COUNTA(Hornets!B2:B5)</f>
        <v>4</v>
      </c>
      <c r="D2" s="88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15" thickBot="1" x14ac:dyDescent="0.35">
      <c r="A3" s="82"/>
      <c r="B3" s="85" t="s">
        <v>2</v>
      </c>
      <c r="C3" s="87">
        <v>0</v>
      </c>
      <c r="D3" s="88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15" thickBot="1" x14ac:dyDescent="0.35">
      <c r="A4" s="82"/>
      <c r="B4" s="85" t="s">
        <v>3</v>
      </c>
      <c r="C4" s="87">
        <f>COUNTA('Carecas FC'!A:A)</f>
        <v>0</v>
      </c>
      <c r="D4" s="88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ht="15" thickBot="1" x14ac:dyDescent="0.35">
      <c r="A5" s="82"/>
      <c r="B5" s="85" t="s">
        <v>4</v>
      </c>
      <c r="C5" s="87">
        <f>COUNTA(Tabela_16[[#All],[Column1]])</f>
        <v>12</v>
      </c>
      <c r="D5" s="88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ht="15" thickBot="1" x14ac:dyDescent="0.35">
      <c r="A6" s="82"/>
      <c r="B6" s="85" t="s">
        <v>5</v>
      </c>
      <c r="C6" s="87">
        <f>COUNTA(Tabela_3[[#All],[Column1]])</f>
        <v>9</v>
      </c>
      <c r="D6" s="88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ht="15" thickBot="1" x14ac:dyDescent="0.35">
      <c r="A7" s="82"/>
      <c r="B7" s="85" t="s">
        <v>6</v>
      </c>
      <c r="C7" s="87">
        <f>COUNTA(Tabela_1[[#All],[Carimbo de data/hora]])</f>
        <v>13</v>
      </c>
      <c r="D7" s="88"/>
      <c r="E7" s="82"/>
      <c r="F7" s="82">
        <f>SUM(C2:C22)</f>
        <v>172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ht="15" thickBot="1" x14ac:dyDescent="0.35">
      <c r="A8" s="82"/>
      <c r="B8" s="85" t="s">
        <v>412</v>
      </c>
      <c r="C8" s="87">
        <f>COUNTA(Table_4[[#All],[Column1]])</f>
        <v>17</v>
      </c>
      <c r="D8" s="88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spans="1:26" ht="15" thickBot="1" x14ac:dyDescent="0.35">
      <c r="A9" s="82"/>
      <c r="B9" s="85" t="s">
        <v>842</v>
      </c>
      <c r="C9" s="87">
        <f>COUNTA(Demolidores!A2:A26)</f>
        <v>25</v>
      </c>
      <c r="D9" s="88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ht="15" thickBot="1" x14ac:dyDescent="0.35">
      <c r="A10" s="82"/>
      <c r="B10" s="85" t="s">
        <v>2403</v>
      </c>
      <c r="C10" s="87">
        <f>COUNTA(Tabela_9[Carimbo de data/hora])</f>
        <v>7</v>
      </c>
      <c r="D10" s="88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spans="1:26" ht="15" thickBot="1" x14ac:dyDescent="0.35">
      <c r="A11" s="82"/>
      <c r="B11" s="85" t="s">
        <v>1110</v>
      </c>
      <c r="C11" s="87">
        <v>10</v>
      </c>
      <c r="D11" s="88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spans="1:26" ht="15" thickBot="1" x14ac:dyDescent="0.35">
      <c r="A12" s="82"/>
      <c r="B12" s="85" t="s">
        <v>1284</v>
      </c>
      <c r="C12" s="87">
        <v>11</v>
      </c>
      <c r="D12" s="88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spans="1:26" ht="15" thickBot="1" x14ac:dyDescent="0.35">
      <c r="A13" s="82"/>
      <c r="B13" s="85" t="s">
        <v>1477</v>
      </c>
      <c r="C13" s="87">
        <f>COUNTA('Arena MHP'!A2:A10)</f>
        <v>9</v>
      </c>
      <c r="D13" s="88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5" thickBot="1" x14ac:dyDescent="0.35">
      <c r="A14" s="82"/>
      <c r="B14" s="85" t="s">
        <v>2404</v>
      </c>
      <c r="C14" s="87">
        <f>COUNTA(Tabela_12[Carimbo de data/hora])</f>
        <v>14</v>
      </c>
      <c r="D14" s="88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 ht="15" thickBot="1" x14ac:dyDescent="0.35">
      <c r="A15" s="82"/>
      <c r="B15" s="85" t="s">
        <v>2405</v>
      </c>
      <c r="C15" s="87">
        <f>COUNTA('Fut DQuinta'!A2:A18)</f>
        <v>17</v>
      </c>
      <c r="D15" s="88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spans="1:26" ht="15" thickBot="1" x14ac:dyDescent="0.35">
      <c r="A16" s="82"/>
      <c r="B16" s="85" t="s">
        <v>2406</v>
      </c>
      <c r="C16" s="87">
        <f>COUNTA('KWR Barber'!A2:A10)</f>
        <v>9</v>
      </c>
      <c r="D16" s="88"/>
      <c r="E16" s="82"/>
      <c r="F16" s="89">
        <f>AVERAGE(C2:C22)</f>
        <v>8.1904761904761898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spans="1:26" ht="15" thickBot="1" x14ac:dyDescent="0.35">
      <c r="A17" s="82"/>
      <c r="B17" s="85" t="s">
        <v>2239</v>
      </c>
      <c r="C17" s="87">
        <f>COUNTA(Parisnagua!A2:A16)</f>
        <v>15</v>
      </c>
      <c r="D17" s="88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spans="1:26" ht="15" thickBot="1" x14ac:dyDescent="0.35">
      <c r="A18" s="82"/>
      <c r="B18" s="85" t="s">
        <v>2407</v>
      </c>
      <c r="C18" s="87">
        <f>COUNTA(Ambfoot!A2:A1048576)</f>
        <v>0</v>
      </c>
      <c r="D18" s="88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spans="1:26" ht="15" thickBot="1" x14ac:dyDescent="0.35">
      <c r="A19" s="82"/>
      <c r="B19" s="85" t="s">
        <v>2408</v>
      </c>
      <c r="C19" s="87">
        <f>COUNTA(Hornets!B19:B22)</f>
        <v>0</v>
      </c>
      <c r="D19" s="88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spans="1:26" ht="15" thickBot="1" x14ac:dyDescent="0.35">
      <c r="A20" s="82"/>
      <c r="B20" s="85" t="s">
        <v>934</v>
      </c>
      <c r="C20" s="87">
        <v>0</v>
      </c>
      <c r="D20" s="88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spans="1:26" ht="15" thickBot="1" x14ac:dyDescent="0.35">
      <c r="A21" s="82"/>
      <c r="B21" s="85" t="s">
        <v>2409</v>
      </c>
      <c r="C21" s="87">
        <f>COUNTA(Hornets!B21:B24)</f>
        <v>0</v>
      </c>
      <c r="D21" s="88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ht="15" thickBot="1" x14ac:dyDescent="0.35">
      <c r="A22" s="82"/>
      <c r="B22" s="85" t="s">
        <v>2410</v>
      </c>
      <c r="C22" s="87">
        <f>COUNTA(Hornets!B22:B25)</f>
        <v>0</v>
      </c>
      <c r="D22" s="88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 ht="13.2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3.2" x14ac:dyDescent="0.25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3.2" x14ac:dyDescent="0.25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ht="13.2" x14ac:dyDescent="0.25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spans="1:26" ht="13.2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spans="1:26" ht="13.2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spans="1:26" ht="13.2" x14ac:dyDescent="0.25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ht="13.2" x14ac:dyDescent="0.25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ht="13.2" x14ac:dyDescent="0.25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spans="1:26" ht="13.2" x14ac:dyDescent="0.25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ht="13.2" x14ac:dyDescent="0.25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ht="13.2" x14ac:dyDescent="0.25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spans="1:26" ht="13.2" x14ac:dyDescent="0.25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ht="13.2" x14ac:dyDescent="0.25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13.2" x14ac:dyDescent="0.2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ht="13.2" x14ac:dyDescent="0.25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ht="13.2" x14ac:dyDescent="0.2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ht="13.2" x14ac:dyDescent="0.2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spans="1:26" ht="13.2" x14ac:dyDescent="0.25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 ht="13.2" x14ac:dyDescent="0.25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spans="1:26" ht="13.2" x14ac:dyDescent="0.25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 ht="13.2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spans="1:26" ht="13.2" x14ac:dyDescent="0.2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13.2" x14ac:dyDescent="0.2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ht="13.2" x14ac:dyDescent="0.25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spans="1:26" ht="13.2" x14ac:dyDescent="0.25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spans="1:26" ht="13.2" x14ac:dyDescent="0.25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spans="1:26" ht="13.2" x14ac:dyDescent="0.25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 ht="13.2" x14ac:dyDescent="0.25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 ht="13.2" x14ac:dyDescent="0.25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 ht="13.2" x14ac:dyDescent="0.25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ht="13.2" x14ac:dyDescent="0.25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ht="13.2" x14ac:dyDescent="0.2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spans="1:26" ht="13.2" x14ac:dyDescent="0.25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spans="1:26" ht="13.2" x14ac:dyDescent="0.25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spans="1:26" ht="13.2" x14ac:dyDescent="0.25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spans="1:26" ht="13.2" x14ac:dyDescent="0.25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spans="1:26" ht="13.2" x14ac:dyDescent="0.25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spans="1:26" ht="13.2" x14ac:dyDescent="0.25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spans="1:26" ht="13.2" x14ac:dyDescent="0.2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spans="1:26" ht="13.2" x14ac:dyDescent="0.2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spans="1:26" ht="13.2" x14ac:dyDescent="0.2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spans="1:26" ht="13.2" x14ac:dyDescent="0.2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spans="1:26" ht="13.2" x14ac:dyDescent="0.2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spans="1:26" ht="13.2" x14ac:dyDescent="0.25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spans="1:26" ht="13.2" x14ac:dyDescent="0.2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spans="1:26" ht="13.2" x14ac:dyDescent="0.25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spans="1:26" ht="13.2" x14ac:dyDescent="0.25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spans="1:26" ht="13.2" x14ac:dyDescent="0.25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spans="1:26" ht="13.2" x14ac:dyDescent="0.25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spans="1:26" ht="13.2" x14ac:dyDescent="0.25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spans="1:26" ht="13.2" x14ac:dyDescent="0.25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spans="1:26" ht="13.2" x14ac:dyDescent="0.2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spans="1:26" ht="13.2" x14ac:dyDescent="0.25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spans="1:26" ht="13.2" x14ac:dyDescent="0.25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spans="1:26" ht="13.2" x14ac:dyDescent="0.25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spans="1:26" ht="13.2" x14ac:dyDescent="0.25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spans="1:26" ht="13.2" x14ac:dyDescent="0.25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spans="1:26" ht="13.2" x14ac:dyDescent="0.25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spans="1:26" ht="13.2" x14ac:dyDescent="0.25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spans="1:26" ht="13.2" x14ac:dyDescent="0.25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spans="1:26" ht="13.2" x14ac:dyDescent="0.25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spans="1:26" ht="13.2" x14ac:dyDescent="0.2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spans="1:26" ht="13.2" x14ac:dyDescent="0.2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spans="1:26" ht="13.2" x14ac:dyDescent="0.2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spans="1:26" ht="13.2" x14ac:dyDescent="0.2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spans="1:26" ht="13.2" x14ac:dyDescent="0.2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spans="1:26" ht="13.2" x14ac:dyDescent="0.2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spans="1:26" ht="13.2" x14ac:dyDescent="0.2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spans="1:26" ht="13.2" x14ac:dyDescent="0.2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spans="1:26" ht="13.2" x14ac:dyDescent="0.2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spans="1:26" ht="13.2" x14ac:dyDescent="0.2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spans="1:26" ht="13.2" x14ac:dyDescent="0.2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spans="1:26" ht="13.2" x14ac:dyDescent="0.2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spans="1:26" ht="13.2" x14ac:dyDescent="0.2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spans="1:26" ht="13.2" x14ac:dyDescent="0.2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spans="1:26" ht="13.2" x14ac:dyDescent="0.2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spans="1:26" ht="13.2" x14ac:dyDescent="0.2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spans="1:26" ht="13.2" x14ac:dyDescent="0.2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spans="1:26" ht="13.2" x14ac:dyDescent="0.2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spans="1:26" ht="13.2" x14ac:dyDescent="0.2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spans="1:26" ht="13.2" x14ac:dyDescent="0.2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spans="1:26" ht="13.2" x14ac:dyDescent="0.2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spans="1:26" ht="13.2" x14ac:dyDescent="0.2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spans="1:26" ht="13.2" x14ac:dyDescent="0.2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spans="1:26" ht="13.2" x14ac:dyDescent="0.2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spans="1:26" ht="13.2" x14ac:dyDescent="0.2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spans="1:26" ht="13.2" x14ac:dyDescent="0.25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spans="1:26" ht="13.2" x14ac:dyDescent="0.25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spans="1:26" ht="13.2" x14ac:dyDescent="0.25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spans="1:26" ht="13.2" x14ac:dyDescent="0.25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spans="1:26" ht="13.2" x14ac:dyDescent="0.25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spans="1:26" ht="13.2" x14ac:dyDescent="0.2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spans="1:26" ht="13.2" x14ac:dyDescent="0.25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spans="1:26" ht="13.2" x14ac:dyDescent="0.25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spans="1:26" ht="13.2" x14ac:dyDescent="0.25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spans="1:26" ht="13.2" x14ac:dyDescent="0.25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spans="1:26" ht="13.2" x14ac:dyDescent="0.25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spans="1:26" ht="13.2" x14ac:dyDescent="0.25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spans="1:26" ht="13.2" x14ac:dyDescent="0.25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spans="1:26" ht="13.2" x14ac:dyDescent="0.25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spans="1:26" ht="13.2" x14ac:dyDescent="0.25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spans="1:26" ht="13.2" x14ac:dyDescent="0.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spans="1:26" ht="13.2" x14ac:dyDescent="0.25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spans="1:26" ht="13.2" x14ac:dyDescent="0.25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spans="1:26" ht="13.2" x14ac:dyDescent="0.25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spans="1:26" ht="13.2" x14ac:dyDescent="0.25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spans="1:26" ht="13.2" x14ac:dyDescent="0.25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spans="1:26" ht="13.2" x14ac:dyDescent="0.25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spans="1:26" ht="13.2" x14ac:dyDescent="0.25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spans="1:26" ht="13.2" x14ac:dyDescent="0.25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spans="1:26" ht="13.2" x14ac:dyDescent="0.25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spans="1:26" ht="13.2" x14ac:dyDescent="0.2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spans="1:26" ht="13.2" x14ac:dyDescent="0.25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spans="1:26" ht="13.2" x14ac:dyDescent="0.25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spans="1:26" ht="13.2" x14ac:dyDescent="0.25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spans="1:26" ht="13.2" x14ac:dyDescent="0.25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3.2" x14ac:dyDescent="0.25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spans="1:26" ht="13.2" x14ac:dyDescent="0.25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spans="1:26" ht="13.2" x14ac:dyDescent="0.25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spans="1:26" ht="13.2" x14ac:dyDescent="0.25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spans="1:26" ht="13.2" x14ac:dyDescent="0.25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spans="1:26" ht="13.2" x14ac:dyDescent="0.2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spans="1:26" ht="13.2" x14ac:dyDescent="0.25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spans="1:26" ht="13.2" x14ac:dyDescent="0.25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spans="1:26" ht="13.2" x14ac:dyDescent="0.25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spans="1:26" ht="13.2" x14ac:dyDescent="0.25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spans="1:26" ht="13.2" x14ac:dyDescent="0.25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spans="1:26" ht="13.2" x14ac:dyDescent="0.25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spans="1:26" ht="13.2" x14ac:dyDescent="0.25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spans="1:26" ht="13.2" x14ac:dyDescent="0.25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spans="1:26" ht="13.2" x14ac:dyDescent="0.25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spans="1:26" ht="13.2" x14ac:dyDescent="0.2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spans="1:26" ht="13.2" x14ac:dyDescent="0.25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ht="13.2" x14ac:dyDescent="0.25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spans="1:26" ht="13.2" x14ac:dyDescent="0.25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spans="1:26" ht="13.2" x14ac:dyDescent="0.25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spans="1:26" ht="13.2" x14ac:dyDescent="0.25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spans="1:26" ht="13.2" x14ac:dyDescent="0.25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spans="1:26" ht="13.2" x14ac:dyDescent="0.25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spans="1:26" ht="13.2" x14ac:dyDescent="0.25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spans="1:26" ht="13.2" x14ac:dyDescent="0.25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spans="1:26" ht="13.2" x14ac:dyDescent="0.2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spans="1:26" ht="13.2" x14ac:dyDescent="0.25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spans="1:26" ht="13.2" x14ac:dyDescent="0.25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spans="1:26" ht="13.2" x14ac:dyDescent="0.25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spans="1:26" ht="13.2" x14ac:dyDescent="0.25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spans="1:26" ht="13.2" x14ac:dyDescent="0.25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spans="1:26" ht="13.2" x14ac:dyDescent="0.25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spans="1:26" ht="13.2" x14ac:dyDescent="0.25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spans="1:26" ht="13.2" x14ac:dyDescent="0.25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spans="1:26" ht="13.2" x14ac:dyDescent="0.25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spans="1:26" ht="13.2" x14ac:dyDescent="0.2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spans="1:26" ht="13.2" x14ac:dyDescent="0.25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spans="1:26" ht="13.2" x14ac:dyDescent="0.25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spans="1:26" ht="13.2" x14ac:dyDescent="0.25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spans="1:26" ht="13.2" x14ac:dyDescent="0.25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spans="1:26" ht="13.2" x14ac:dyDescent="0.25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spans="1:26" ht="13.2" x14ac:dyDescent="0.25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spans="1:26" ht="13.2" x14ac:dyDescent="0.25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spans="1:26" ht="13.2" x14ac:dyDescent="0.25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spans="1:26" ht="13.2" x14ac:dyDescent="0.25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spans="1:26" ht="13.2" x14ac:dyDescent="0.2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spans="1:26" ht="13.2" x14ac:dyDescent="0.25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spans="1:26" ht="13.2" x14ac:dyDescent="0.25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spans="1:26" ht="13.2" x14ac:dyDescent="0.25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spans="1:26" ht="13.2" x14ac:dyDescent="0.25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spans="1:26" ht="13.2" x14ac:dyDescent="0.25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spans="1:26" ht="13.2" x14ac:dyDescent="0.25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spans="1:26" ht="13.2" x14ac:dyDescent="0.25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spans="1:26" ht="13.2" x14ac:dyDescent="0.25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spans="1:26" ht="13.2" x14ac:dyDescent="0.25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spans="1:26" ht="13.2" x14ac:dyDescent="0.2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spans="1:26" ht="13.2" x14ac:dyDescent="0.25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spans="1:26" ht="13.2" x14ac:dyDescent="0.25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spans="1:26" ht="13.2" x14ac:dyDescent="0.25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spans="1:26" ht="13.2" x14ac:dyDescent="0.25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spans="1:26" ht="13.2" x14ac:dyDescent="0.25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spans="1:26" ht="13.2" x14ac:dyDescent="0.25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spans="1:26" ht="13.2" x14ac:dyDescent="0.25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spans="1:26" ht="13.2" x14ac:dyDescent="0.25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spans="1:26" ht="13.2" x14ac:dyDescent="0.25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spans="1:26" ht="13.2" x14ac:dyDescent="0.2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spans="1:26" ht="13.2" x14ac:dyDescent="0.25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spans="1:26" ht="13.2" x14ac:dyDescent="0.25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spans="1:26" ht="13.2" x14ac:dyDescent="0.25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spans="1:26" ht="13.2" x14ac:dyDescent="0.25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spans="1:26" ht="13.2" x14ac:dyDescent="0.25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spans="1:26" ht="13.2" x14ac:dyDescent="0.25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spans="1:26" ht="13.2" x14ac:dyDescent="0.25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spans="1:26" ht="13.2" x14ac:dyDescent="0.25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spans="1:26" ht="13.2" x14ac:dyDescent="0.25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spans="1:26" ht="13.2" x14ac:dyDescent="0.2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spans="1:26" ht="13.2" x14ac:dyDescent="0.25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spans="1:26" ht="13.2" x14ac:dyDescent="0.25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spans="1:26" ht="13.2" x14ac:dyDescent="0.25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spans="1:26" ht="13.2" x14ac:dyDescent="0.25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spans="1:26" ht="13.2" x14ac:dyDescent="0.25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3.2" x14ac:dyDescent="0.25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spans="1:26" ht="13.2" x14ac:dyDescent="0.25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spans="1:26" ht="13.2" x14ac:dyDescent="0.25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spans="1:26" ht="13.2" x14ac:dyDescent="0.25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spans="1:26" ht="13.2" x14ac:dyDescent="0.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spans="1:26" ht="13.2" x14ac:dyDescent="0.25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spans="1:26" ht="13.2" x14ac:dyDescent="0.25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spans="1:26" ht="13.2" x14ac:dyDescent="0.25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spans="1:26" ht="13.2" x14ac:dyDescent="0.25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spans="1:26" ht="13.2" x14ac:dyDescent="0.25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spans="1:26" ht="13.2" x14ac:dyDescent="0.25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spans="1:26" ht="13.2" x14ac:dyDescent="0.25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spans="1:26" ht="13.2" x14ac:dyDescent="0.25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spans="1:26" ht="13.2" x14ac:dyDescent="0.25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spans="1:26" ht="13.2" x14ac:dyDescent="0.2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spans="1:26" ht="13.2" x14ac:dyDescent="0.25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spans="1:26" ht="13.2" x14ac:dyDescent="0.25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spans="1:26" ht="13.2" x14ac:dyDescent="0.25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spans="1:26" ht="13.2" x14ac:dyDescent="0.25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spans="1:26" ht="13.2" x14ac:dyDescent="0.25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spans="1:26" ht="13.2" x14ac:dyDescent="0.25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spans="1:26" ht="13.2" x14ac:dyDescent="0.25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spans="1:26" ht="13.2" x14ac:dyDescent="0.25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spans="1:26" ht="13.2" x14ac:dyDescent="0.25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spans="1:26" ht="13.2" x14ac:dyDescent="0.2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spans="1:26" ht="13.2" x14ac:dyDescent="0.25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spans="1:26" ht="13.2" x14ac:dyDescent="0.25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spans="1:26" ht="13.2" x14ac:dyDescent="0.25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spans="1:26" ht="13.2" x14ac:dyDescent="0.25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spans="1:26" ht="13.2" x14ac:dyDescent="0.25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spans="1:26" ht="13.2" x14ac:dyDescent="0.25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spans="1:26" ht="13.2" x14ac:dyDescent="0.25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spans="1:26" ht="13.2" x14ac:dyDescent="0.25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spans="1:26" ht="13.2" x14ac:dyDescent="0.25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spans="1:26" ht="13.2" x14ac:dyDescent="0.2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spans="1:26" ht="13.2" x14ac:dyDescent="0.25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spans="1:26" ht="13.2" x14ac:dyDescent="0.25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spans="1:26" ht="13.2" x14ac:dyDescent="0.25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spans="1:26" ht="13.2" x14ac:dyDescent="0.25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spans="1:26" ht="13.2" x14ac:dyDescent="0.25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spans="1:26" ht="13.2" x14ac:dyDescent="0.25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spans="1:26" ht="13.2" x14ac:dyDescent="0.25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spans="1:26" ht="13.2" x14ac:dyDescent="0.25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ht="13.2" x14ac:dyDescent="0.25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spans="1:26" ht="13.2" x14ac:dyDescent="0.2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spans="1:26" ht="13.2" x14ac:dyDescent="0.25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spans="1:26" ht="13.2" x14ac:dyDescent="0.25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spans="1:26" ht="13.2" x14ac:dyDescent="0.25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spans="1:26" ht="13.2" x14ac:dyDescent="0.25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spans="1:26" ht="13.2" x14ac:dyDescent="0.25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spans="1:26" ht="13.2" x14ac:dyDescent="0.25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spans="1:26" ht="13.2" x14ac:dyDescent="0.25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spans="1:26" ht="13.2" x14ac:dyDescent="0.25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spans="1:26" ht="13.2" x14ac:dyDescent="0.25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spans="1:26" ht="13.2" x14ac:dyDescent="0.2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spans="1:26" ht="13.2" x14ac:dyDescent="0.25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spans="1:26" ht="13.2" x14ac:dyDescent="0.25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spans="1:26" ht="13.2" x14ac:dyDescent="0.25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spans="1:26" ht="13.2" x14ac:dyDescent="0.25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spans="1:26" ht="13.2" x14ac:dyDescent="0.25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spans="1:26" ht="13.2" x14ac:dyDescent="0.25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spans="1:26" ht="13.2" x14ac:dyDescent="0.25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spans="1:26" ht="13.2" x14ac:dyDescent="0.25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spans="1:26" ht="13.2" x14ac:dyDescent="0.25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spans="1:26" ht="13.2" x14ac:dyDescent="0.2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spans="1:26" ht="13.2" x14ac:dyDescent="0.25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spans="1:26" ht="13.2" x14ac:dyDescent="0.25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spans="1:26" ht="13.2" x14ac:dyDescent="0.25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spans="1:26" ht="13.2" x14ac:dyDescent="0.25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spans="1:26" ht="13.2" x14ac:dyDescent="0.25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spans="1:26" ht="13.2" x14ac:dyDescent="0.25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spans="1:26" ht="13.2" x14ac:dyDescent="0.25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spans="1:26" ht="13.2" x14ac:dyDescent="0.25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spans="1:26" ht="13.2" x14ac:dyDescent="0.25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spans="1:26" ht="13.2" x14ac:dyDescent="0.2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spans="1:26" ht="13.2" x14ac:dyDescent="0.25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spans="1:26" ht="13.2" x14ac:dyDescent="0.25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spans="1:26" ht="13.2" x14ac:dyDescent="0.25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spans="1:26" ht="13.2" x14ac:dyDescent="0.25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spans="1:26" ht="13.2" x14ac:dyDescent="0.25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spans="1:26" ht="13.2" x14ac:dyDescent="0.25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spans="1:26" ht="13.2" x14ac:dyDescent="0.25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spans="1:26" ht="13.2" x14ac:dyDescent="0.25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spans="1:26" ht="13.2" x14ac:dyDescent="0.25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spans="1:26" ht="13.2" x14ac:dyDescent="0.2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spans="1:26" ht="13.2" x14ac:dyDescent="0.25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spans="1:26" ht="13.2" x14ac:dyDescent="0.25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spans="1:26" ht="13.2" x14ac:dyDescent="0.25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spans="1:26" ht="13.2" x14ac:dyDescent="0.25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spans="1:26" ht="13.2" x14ac:dyDescent="0.25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spans="1:26" ht="13.2" x14ac:dyDescent="0.25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spans="1:26" ht="13.2" x14ac:dyDescent="0.25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spans="1:26" ht="13.2" x14ac:dyDescent="0.25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spans="1:26" ht="13.2" x14ac:dyDescent="0.25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spans="1:26" ht="13.2" x14ac:dyDescent="0.2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spans="1:26" ht="13.2" x14ac:dyDescent="0.25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spans="1:26" ht="13.2" x14ac:dyDescent="0.25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spans="1:26" ht="13.2" x14ac:dyDescent="0.25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spans="1:26" ht="13.2" x14ac:dyDescent="0.25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spans="1:26" ht="13.2" x14ac:dyDescent="0.25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spans="1:26" ht="13.2" x14ac:dyDescent="0.25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spans="1:26" ht="13.2" x14ac:dyDescent="0.25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spans="1:26" ht="13.2" x14ac:dyDescent="0.25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spans="1:26" ht="13.2" x14ac:dyDescent="0.25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spans="1:26" ht="13.2" x14ac:dyDescent="0.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spans="1:26" ht="13.2" x14ac:dyDescent="0.25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spans="1:26" ht="13.2" x14ac:dyDescent="0.25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spans="1:26" ht="13.2" x14ac:dyDescent="0.25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spans="1:26" ht="13.2" x14ac:dyDescent="0.25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spans="1:26" ht="13.2" x14ac:dyDescent="0.25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ht="13.2" x14ac:dyDescent="0.25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ht="13.2" x14ac:dyDescent="0.25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ht="13.2" x14ac:dyDescent="0.25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spans="1:26" ht="13.2" x14ac:dyDescent="0.25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spans="1:26" ht="13.2" x14ac:dyDescent="0.2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spans="1:26" ht="13.2" x14ac:dyDescent="0.25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spans="1:26" ht="13.2" x14ac:dyDescent="0.25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spans="1:26" ht="13.2" x14ac:dyDescent="0.25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spans="1:26" ht="13.2" x14ac:dyDescent="0.25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spans="1:26" ht="13.2" x14ac:dyDescent="0.25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spans="1:26" ht="13.2" x14ac:dyDescent="0.25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spans="1:26" ht="13.2" x14ac:dyDescent="0.25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spans="1:26" ht="13.2" x14ac:dyDescent="0.25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spans="1:26" ht="13.2" x14ac:dyDescent="0.25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spans="1:26" ht="13.2" x14ac:dyDescent="0.2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spans="1:26" ht="13.2" x14ac:dyDescent="0.25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spans="1:26" ht="13.2" x14ac:dyDescent="0.25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spans="1:26" ht="13.2" x14ac:dyDescent="0.25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spans="1:26" ht="13.2" x14ac:dyDescent="0.25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spans="1:26" ht="13.2" x14ac:dyDescent="0.25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spans="1:26" ht="13.2" x14ac:dyDescent="0.25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spans="1:26" ht="13.2" x14ac:dyDescent="0.25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spans="1:26" ht="13.2" x14ac:dyDescent="0.25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spans="1:26" ht="13.2" x14ac:dyDescent="0.25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spans="1:26" ht="13.2" x14ac:dyDescent="0.2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spans="1:26" ht="13.2" x14ac:dyDescent="0.25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spans="1:26" ht="13.2" x14ac:dyDescent="0.25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spans="1:26" ht="13.2" x14ac:dyDescent="0.25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spans="1:26" ht="13.2" x14ac:dyDescent="0.25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spans="1:26" ht="13.2" x14ac:dyDescent="0.25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spans="1:26" ht="13.2" x14ac:dyDescent="0.25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spans="1:26" ht="13.2" x14ac:dyDescent="0.25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spans="1:26" ht="13.2" x14ac:dyDescent="0.25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spans="1:26" ht="13.2" x14ac:dyDescent="0.25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spans="1:26" ht="13.2" x14ac:dyDescent="0.2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spans="1:26" ht="13.2" x14ac:dyDescent="0.25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spans="1:26" ht="13.2" x14ac:dyDescent="0.25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spans="1:26" ht="13.2" x14ac:dyDescent="0.25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spans="1:26" ht="13.2" x14ac:dyDescent="0.25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spans="1:26" ht="13.2" x14ac:dyDescent="0.25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spans="1:26" ht="13.2" x14ac:dyDescent="0.25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spans="1:26" ht="13.2" x14ac:dyDescent="0.25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spans="1:26" ht="13.2" x14ac:dyDescent="0.25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spans="1:26" ht="13.2" x14ac:dyDescent="0.25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spans="1:26" ht="13.2" x14ac:dyDescent="0.2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spans="1:26" ht="13.2" x14ac:dyDescent="0.25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spans="1:26" ht="13.2" x14ac:dyDescent="0.25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spans="1:26" ht="13.2" x14ac:dyDescent="0.25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spans="1:26" ht="13.2" x14ac:dyDescent="0.25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spans="1:26" ht="13.2" x14ac:dyDescent="0.25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spans="1:26" ht="13.2" x14ac:dyDescent="0.25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spans="1:26" ht="13.2" x14ac:dyDescent="0.25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spans="1:26" ht="13.2" x14ac:dyDescent="0.25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spans="1:26" ht="13.2" x14ac:dyDescent="0.25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spans="1:26" ht="13.2" x14ac:dyDescent="0.2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spans="1:26" ht="13.2" x14ac:dyDescent="0.25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spans="1:26" ht="13.2" x14ac:dyDescent="0.25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spans="1:26" ht="13.2" x14ac:dyDescent="0.25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spans="1:26" ht="13.2" x14ac:dyDescent="0.25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spans="1:26" ht="13.2" x14ac:dyDescent="0.25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spans="1:26" ht="13.2" x14ac:dyDescent="0.25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spans="1:26" ht="13.2" x14ac:dyDescent="0.25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spans="1:26" ht="13.2" x14ac:dyDescent="0.25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spans="1:26" ht="13.2" x14ac:dyDescent="0.25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spans="1:26" ht="13.2" x14ac:dyDescent="0.2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spans="1:26" ht="13.2" x14ac:dyDescent="0.25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spans="1:26" ht="13.2" x14ac:dyDescent="0.25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spans="1:26" ht="13.2" x14ac:dyDescent="0.25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spans="1:26" ht="13.2" x14ac:dyDescent="0.25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spans="1:26" ht="13.2" x14ac:dyDescent="0.25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spans="1:26" ht="13.2" x14ac:dyDescent="0.25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spans="1:26" ht="13.2" x14ac:dyDescent="0.25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spans="1:26" ht="13.2" x14ac:dyDescent="0.25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spans="1:26" ht="13.2" x14ac:dyDescent="0.25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spans="1:26" ht="13.2" x14ac:dyDescent="0.2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spans="1:26" ht="13.2" x14ac:dyDescent="0.25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spans="1:26" ht="13.2" x14ac:dyDescent="0.25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spans="1:26" ht="13.2" x14ac:dyDescent="0.25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spans="1:26" ht="13.2" x14ac:dyDescent="0.25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spans="1:26" ht="13.2" x14ac:dyDescent="0.25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spans="1:26" ht="13.2" x14ac:dyDescent="0.25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spans="1:26" ht="13.2" x14ac:dyDescent="0.25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spans="1:26" ht="13.2" x14ac:dyDescent="0.25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3.2" x14ac:dyDescent="0.25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spans="1:26" ht="13.2" x14ac:dyDescent="0.2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spans="1:26" ht="13.2" x14ac:dyDescent="0.25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spans="1:26" ht="13.2" x14ac:dyDescent="0.25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spans="1:26" ht="13.2" x14ac:dyDescent="0.25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spans="1:26" ht="13.2" x14ac:dyDescent="0.25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spans="1:26" ht="13.2" x14ac:dyDescent="0.25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spans="1:26" ht="13.2" x14ac:dyDescent="0.25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spans="1:26" ht="13.2" x14ac:dyDescent="0.25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spans="1:26" ht="13.2" x14ac:dyDescent="0.25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spans="1:26" ht="13.2" x14ac:dyDescent="0.25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spans="1:26" ht="13.2" x14ac:dyDescent="0.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spans="1:26" ht="13.2" x14ac:dyDescent="0.25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spans="1:26" ht="13.2" x14ac:dyDescent="0.25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spans="1:26" ht="13.2" x14ac:dyDescent="0.25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spans="1:26" ht="13.2" x14ac:dyDescent="0.25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spans="1:26" ht="13.2" x14ac:dyDescent="0.25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spans="1:26" ht="13.2" x14ac:dyDescent="0.25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spans="1:26" ht="13.2" x14ac:dyDescent="0.25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spans="1:26" ht="13.2" x14ac:dyDescent="0.25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spans="1:26" ht="13.2" x14ac:dyDescent="0.25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spans="1:26" ht="13.2" x14ac:dyDescent="0.2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spans="1:26" ht="13.2" x14ac:dyDescent="0.25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spans="1:26" ht="13.2" x14ac:dyDescent="0.25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spans="1:26" ht="13.2" x14ac:dyDescent="0.25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spans="1:26" ht="13.2" x14ac:dyDescent="0.25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spans="1:26" ht="13.2" x14ac:dyDescent="0.25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spans="1:26" ht="13.2" x14ac:dyDescent="0.25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spans="1:26" ht="13.2" x14ac:dyDescent="0.25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spans="1:26" ht="13.2" x14ac:dyDescent="0.25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spans="1:26" ht="13.2" x14ac:dyDescent="0.25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spans="1:26" ht="13.2" x14ac:dyDescent="0.2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spans="1:26" ht="13.2" x14ac:dyDescent="0.25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spans="1:26" ht="13.2" x14ac:dyDescent="0.25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spans="1:26" ht="13.2" x14ac:dyDescent="0.25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spans="1:26" ht="13.2" x14ac:dyDescent="0.25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spans="1:26" ht="13.2" x14ac:dyDescent="0.25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spans="1:26" ht="13.2" x14ac:dyDescent="0.25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spans="1:26" ht="13.2" x14ac:dyDescent="0.25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spans="1:26" ht="13.2" x14ac:dyDescent="0.25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spans="1:26" ht="13.2" x14ac:dyDescent="0.25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spans="1:26" ht="13.2" x14ac:dyDescent="0.2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spans="1:26" ht="13.2" x14ac:dyDescent="0.25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spans="1:26" ht="13.2" x14ac:dyDescent="0.25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spans="1:26" ht="13.2" x14ac:dyDescent="0.25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spans="1:26" ht="13.2" x14ac:dyDescent="0.25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spans="1:26" ht="13.2" x14ac:dyDescent="0.25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spans="1:26" ht="13.2" x14ac:dyDescent="0.25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spans="1:26" ht="13.2" x14ac:dyDescent="0.25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spans="1:26" ht="13.2" x14ac:dyDescent="0.25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spans="1:26" ht="13.2" x14ac:dyDescent="0.25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spans="1:26" ht="13.2" x14ac:dyDescent="0.2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spans="1:26" ht="13.2" x14ac:dyDescent="0.25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spans="1:26" ht="13.2" x14ac:dyDescent="0.25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spans="1:26" ht="13.2" x14ac:dyDescent="0.25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spans="1:26" ht="13.2" x14ac:dyDescent="0.25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spans="1:26" ht="13.2" x14ac:dyDescent="0.25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spans="1:26" ht="13.2" x14ac:dyDescent="0.25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spans="1:26" ht="13.2" x14ac:dyDescent="0.25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spans="1:26" ht="13.2" x14ac:dyDescent="0.25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spans="1:26" ht="13.2" x14ac:dyDescent="0.25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spans="1:26" ht="13.2" x14ac:dyDescent="0.2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spans="1:26" ht="13.2" x14ac:dyDescent="0.25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spans="1:26" ht="13.2" x14ac:dyDescent="0.25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spans="1:26" ht="13.2" x14ac:dyDescent="0.25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spans="1:26" ht="13.2" x14ac:dyDescent="0.25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spans="1:26" ht="13.2" x14ac:dyDescent="0.25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spans="1:26" ht="13.2" x14ac:dyDescent="0.25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spans="1:26" ht="13.2" x14ac:dyDescent="0.25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spans="1:26" ht="13.2" x14ac:dyDescent="0.25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spans="1:26" ht="13.2" x14ac:dyDescent="0.25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spans="1:26" ht="13.2" x14ac:dyDescent="0.2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spans="1:26" ht="13.2" x14ac:dyDescent="0.25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spans="1:26" ht="13.2" x14ac:dyDescent="0.25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spans="1:26" ht="13.2" x14ac:dyDescent="0.25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spans="1:26" ht="13.2" x14ac:dyDescent="0.25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spans="1:26" ht="13.2" x14ac:dyDescent="0.25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spans="1:26" ht="13.2" x14ac:dyDescent="0.25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spans="1:26" ht="13.2" x14ac:dyDescent="0.25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spans="1:26" ht="13.2" x14ac:dyDescent="0.25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spans="1:26" ht="13.2" x14ac:dyDescent="0.25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spans="1:26" ht="13.2" x14ac:dyDescent="0.2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spans="1:26" ht="13.2" x14ac:dyDescent="0.25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spans="1:26" ht="13.2" x14ac:dyDescent="0.25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spans="1:26" ht="13.2" x14ac:dyDescent="0.25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spans="1:26" ht="13.2" x14ac:dyDescent="0.25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spans="1:26" ht="13.2" x14ac:dyDescent="0.25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spans="1:26" ht="13.2" x14ac:dyDescent="0.25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spans="1:26" ht="13.2" x14ac:dyDescent="0.25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spans="1:26" ht="13.2" x14ac:dyDescent="0.25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spans="1:26" ht="13.2" x14ac:dyDescent="0.25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spans="1:26" ht="13.2" x14ac:dyDescent="0.2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spans="1:26" ht="13.2" x14ac:dyDescent="0.25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spans="1:26" ht="13.2" x14ac:dyDescent="0.25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spans="1:26" ht="13.2" x14ac:dyDescent="0.25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spans="1:26" ht="13.2" x14ac:dyDescent="0.25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spans="1:26" ht="13.2" x14ac:dyDescent="0.25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spans="1:26" ht="13.2" x14ac:dyDescent="0.25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spans="1:26" ht="13.2" x14ac:dyDescent="0.25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spans="1:26" ht="13.2" x14ac:dyDescent="0.25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spans="1:26" ht="13.2" x14ac:dyDescent="0.25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spans="1:26" ht="13.2" x14ac:dyDescent="0.2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spans="1:26" ht="13.2" x14ac:dyDescent="0.25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spans="1:26" ht="13.2" x14ac:dyDescent="0.25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spans="1:26" ht="13.2" x14ac:dyDescent="0.25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spans="1:26" ht="13.2" x14ac:dyDescent="0.25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spans="1:26" ht="13.2" x14ac:dyDescent="0.25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spans="1:26" ht="13.2" x14ac:dyDescent="0.25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spans="1:26" ht="13.2" x14ac:dyDescent="0.25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spans="1:26" ht="13.2" x14ac:dyDescent="0.25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spans="1:26" ht="13.2" x14ac:dyDescent="0.25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spans="1:26" ht="13.2" x14ac:dyDescent="0.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spans="1:26" ht="13.2" x14ac:dyDescent="0.25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spans="1:26" ht="13.2" x14ac:dyDescent="0.25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spans="1:26" ht="13.2" x14ac:dyDescent="0.25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spans="1:26" ht="13.2" x14ac:dyDescent="0.25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spans="1:26" ht="13.2" x14ac:dyDescent="0.25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spans="1:26" ht="13.2" x14ac:dyDescent="0.25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spans="1:26" ht="13.2" x14ac:dyDescent="0.25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spans="1:26" ht="13.2" x14ac:dyDescent="0.25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spans="1:26" ht="13.2" x14ac:dyDescent="0.25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spans="1:26" ht="13.2" x14ac:dyDescent="0.2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spans="1:26" ht="13.2" x14ac:dyDescent="0.25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spans="1:26" ht="13.2" x14ac:dyDescent="0.25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spans="1:26" ht="13.2" x14ac:dyDescent="0.25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spans="1:26" ht="13.2" x14ac:dyDescent="0.25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spans="1:26" ht="13.2" x14ac:dyDescent="0.25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spans="1:26" ht="13.2" x14ac:dyDescent="0.25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spans="1:26" ht="13.2" x14ac:dyDescent="0.25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spans="1:26" ht="13.2" x14ac:dyDescent="0.25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spans="1:26" ht="13.2" x14ac:dyDescent="0.25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spans="1:26" ht="13.2" x14ac:dyDescent="0.2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spans="1:26" ht="13.2" x14ac:dyDescent="0.25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spans="1:26" ht="13.2" x14ac:dyDescent="0.25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spans="1:26" ht="13.2" x14ac:dyDescent="0.25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spans="1:26" ht="13.2" x14ac:dyDescent="0.25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spans="1:26" ht="13.2" x14ac:dyDescent="0.25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spans="1:26" ht="13.2" x14ac:dyDescent="0.25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spans="1:26" ht="13.2" x14ac:dyDescent="0.25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spans="1:26" ht="13.2" x14ac:dyDescent="0.25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spans="1:26" ht="13.2" x14ac:dyDescent="0.25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spans="1:26" ht="13.2" x14ac:dyDescent="0.2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spans="1:26" ht="13.2" x14ac:dyDescent="0.25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spans="1:26" ht="13.2" x14ac:dyDescent="0.25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spans="1:26" ht="13.2" x14ac:dyDescent="0.25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spans="1:26" ht="13.2" x14ac:dyDescent="0.25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spans="1:26" ht="13.2" x14ac:dyDescent="0.25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spans="1:26" ht="13.2" x14ac:dyDescent="0.25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spans="1:26" ht="13.2" x14ac:dyDescent="0.25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spans="1:26" ht="13.2" x14ac:dyDescent="0.25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spans="1:26" ht="13.2" x14ac:dyDescent="0.25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spans="1:26" ht="13.2" x14ac:dyDescent="0.2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spans="1:26" ht="13.2" x14ac:dyDescent="0.25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spans="1:26" ht="13.2" x14ac:dyDescent="0.25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spans="1:26" ht="13.2" x14ac:dyDescent="0.25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spans="1:26" ht="13.2" x14ac:dyDescent="0.25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spans="1:26" ht="13.2" x14ac:dyDescent="0.25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spans="1:26" ht="13.2" x14ac:dyDescent="0.25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spans="1:26" ht="13.2" x14ac:dyDescent="0.25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spans="1:26" ht="13.2" x14ac:dyDescent="0.25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spans="1:26" ht="13.2" x14ac:dyDescent="0.25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spans="1:26" ht="13.2" x14ac:dyDescent="0.2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spans="1:26" ht="13.2" x14ac:dyDescent="0.25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spans="1:26" ht="13.2" x14ac:dyDescent="0.25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spans="1:26" ht="13.2" x14ac:dyDescent="0.25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spans="1:26" ht="13.2" x14ac:dyDescent="0.25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spans="1:26" ht="13.2" x14ac:dyDescent="0.25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spans="1:26" ht="13.2" x14ac:dyDescent="0.25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spans="1:26" ht="13.2" x14ac:dyDescent="0.25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spans="1:26" ht="13.2" x14ac:dyDescent="0.25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spans="1:26" ht="13.2" x14ac:dyDescent="0.25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spans="1:26" ht="13.2" x14ac:dyDescent="0.2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spans="1:26" ht="13.2" x14ac:dyDescent="0.25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spans="1:26" ht="13.2" x14ac:dyDescent="0.25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spans="1:26" ht="13.2" x14ac:dyDescent="0.25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spans="1:26" ht="13.2" x14ac:dyDescent="0.25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spans="1:26" ht="13.2" x14ac:dyDescent="0.25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spans="1:26" ht="13.2" x14ac:dyDescent="0.25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spans="1:26" ht="13.2" x14ac:dyDescent="0.25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spans="1:26" ht="13.2" x14ac:dyDescent="0.25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spans="1:26" ht="13.2" x14ac:dyDescent="0.25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spans="1:26" ht="13.2" x14ac:dyDescent="0.2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spans="1:26" ht="13.2" x14ac:dyDescent="0.25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spans="1:26" ht="13.2" x14ac:dyDescent="0.25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spans="1:26" ht="13.2" x14ac:dyDescent="0.25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spans="1:26" ht="13.2" x14ac:dyDescent="0.25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spans="1:26" ht="13.2" x14ac:dyDescent="0.25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spans="1:26" ht="13.2" x14ac:dyDescent="0.25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spans="1:26" ht="13.2" x14ac:dyDescent="0.25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spans="1:26" ht="13.2" x14ac:dyDescent="0.25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spans="1:26" ht="13.2" x14ac:dyDescent="0.25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spans="1:26" ht="13.2" x14ac:dyDescent="0.2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spans="1:26" ht="13.2" x14ac:dyDescent="0.25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spans="1:26" ht="13.2" x14ac:dyDescent="0.25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spans="1:26" ht="13.2" x14ac:dyDescent="0.25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spans="1:26" ht="13.2" x14ac:dyDescent="0.25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spans="1:26" ht="13.2" x14ac:dyDescent="0.25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spans="1:26" ht="13.2" x14ac:dyDescent="0.25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spans="1:26" ht="13.2" x14ac:dyDescent="0.25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spans="1:26" ht="13.2" x14ac:dyDescent="0.25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spans="1:26" ht="13.2" x14ac:dyDescent="0.25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spans="1:26" ht="13.2" x14ac:dyDescent="0.2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spans="1:26" ht="13.2" x14ac:dyDescent="0.25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spans="1:26" ht="13.2" x14ac:dyDescent="0.25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spans="1:26" ht="13.2" x14ac:dyDescent="0.25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spans="1:26" ht="13.2" x14ac:dyDescent="0.25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spans="1:26" ht="13.2" x14ac:dyDescent="0.25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spans="1:26" ht="13.2" x14ac:dyDescent="0.25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spans="1:26" ht="13.2" x14ac:dyDescent="0.25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spans="1:26" ht="13.2" x14ac:dyDescent="0.25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spans="1:26" ht="13.2" x14ac:dyDescent="0.25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spans="1:26" ht="13.2" x14ac:dyDescent="0.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spans="1:26" ht="13.2" x14ac:dyDescent="0.25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spans="1:26" ht="13.2" x14ac:dyDescent="0.25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spans="1:26" ht="13.2" x14ac:dyDescent="0.25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spans="1:26" ht="13.2" x14ac:dyDescent="0.25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spans="1:26" ht="13.2" x14ac:dyDescent="0.25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spans="1:26" ht="13.2" x14ac:dyDescent="0.25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spans="1:26" ht="13.2" x14ac:dyDescent="0.25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spans="1:26" ht="13.2" x14ac:dyDescent="0.25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spans="1:26" ht="13.2" x14ac:dyDescent="0.25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spans="1:26" ht="13.2" x14ac:dyDescent="0.2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spans="1:26" ht="13.2" x14ac:dyDescent="0.25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spans="1:26" ht="13.2" x14ac:dyDescent="0.25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spans="1:26" ht="13.2" x14ac:dyDescent="0.25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spans="1:26" ht="13.2" x14ac:dyDescent="0.25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spans="1:26" ht="13.2" x14ac:dyDescent="0.25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spans="1:26" ht="13.2" x14ac:dyDescent="0.25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spans="1:26" ht="13.2" x14ac:dyDescent="0.25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spans="1:26" ht="13.2" x14ac:dyDescent="0.25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spans="1:26" ht="13.2" x14ac:dyDescent="0.25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spans="1:26" ht="13.2" x14ac:dyDescent="0.2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spans="1:26" ht="13.2" x14ac:dyDescent="0.25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spans="1:26" ht="13.2" x14ac:dyDescent="0.25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spans="1:26" ht="13.2" x14ac:dyDescent="0.25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spans="1:26" ht="13.2" x14ac:dyDescent="0.25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spans="1:26" ht="13.2" x14ac:dyDescent="0.25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spans="1:26" ht="13.2" x14ac:dyDescent="0.25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spans="1:26" ht="13.2" x14ac:dyDescent="0.25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spans="1:26" ht="13.2" x14ac:dyDescent="0.25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spans="1:26" ht="13.2" x14ac:dyDescent="0.25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spans="1:26" ht="13.2" x14ac:dyDescent="0.2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spans="1:26" ht="13.2" x14ac:dyDescent="0.25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spans="1:26" ht="13.2" x14ac:dyDescent="0.25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spans="1:26" ht="13.2" x14ac:dyDescent="0.25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spans="1:26" ht="13.2" x14ac:dyDescent="0.25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spans="1:26" ht="13.2" x14ac:dyDescent="0.25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spans="1:26" ht="13.2" x14ac:dyDescent="0.25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spans="1:26" ht="13.2" x14ac:dyDescent="0.25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spans="1:26" ht="13.2" x14ac:dyDescent="0.25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spans="1:26" ht="13.2" x14ac:dyDescent="0.25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spans="1:26" ht="13.2" x14ac:dyDescent="0.2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spans="1:26" ht="13.2" x14ac:dyDescent="0.25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spans="1:26" ht="13.2" x14ac:dyDescent="0.25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spans="1:26" ht="13.2" x14ac:dyDescent="0.25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spans="1:26" ht="13.2" x14ac:dyDescent="0.25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spans="1:26" ht="13.2" x14ac:dyDescent="0.25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spans="1:26" ht="13.2" x14ac:dyDescent="0.25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spans="1:26" ht="13.2" x14ac:dyDescent="0.25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spans="1:26" ht="13.2" x14ac:dyDescent="0.25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spans="1:26" ht="13.2" x14ac:dyDescent="0.25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spans="1:26" ht="13.2" x14ac:dyDescent="0.2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spans="1:26" ht="13.2" x14ac:dyDescent="0.25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spans="1:26" ht="13.2" x14ac:dyDescent="0.25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spans="1:26" ht="13.2" x14ac:dyDescent="0.25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spans="1:26" ht="13.2" x14ac:dyDescent="0.25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spans="1:26" ht="13.2" x14ac:dyDescent="0.25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spans="1:26" ht="13.2" x14ac:dyDescent="0.25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spans="1:26" ht="13.2" x14ac:dyDescent="0.25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spans="1:26" ht="13.2" x14ac:dyDescent="0.25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spans="1:26" ht="13.2" x14ac:dyDescent="0.25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spans="1:26" ht="13.2" x14ac:dyDescent="0.2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spans="1:26" ht="13.2" x14ac:dyDescent="0.25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spans="1:26" ht="13.2" x14ac:dyDescent="0.25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spans="1:26" ht="13.2" x14ac:dyDescent="0.25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spans="1:26" ht="13.2" x14ac:dyDescent="0.25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spans="1:26" ht="13.2" x14ac:dyDescent="0.25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spans="1:26" ht="13.2" x14ac:dyDescent="0.25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spans="1:26" ht="13.2" x14ac:dyDescent="0.25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spans="1:26" ht="13.2" x14ac:dyDescent="0.25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spans="1:26" ht="13.2" x14ac:dyDescent="0.25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spans="1:26" ht="13.2" x14ac:dyDescent="0.2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spans="1:26" ht="13.2" x14ac:dyDescent="0.25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spans="1:26" ht="13.2" x14ac:dyDescent="0.25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spans="1:26" ht="13.2" x14ac:dyDescent="0.25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spans="1:26" ht="13.2" x14ac:dyDescent="0.25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spans="1:26" ht="13.2" x14ac:dyDescent="0.25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spans="1:26" ht="13.2" x14ac:dyDescent="0.25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spans="1:26" ht="13.2" x14ac:dyDescent="0.25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spans="1:26" ht="13.2" x14ac:dyDescent="0.25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spans="1:26" ht="13.2" x14ac:dyDescent="0.25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spans="1:26" ht="13.2" x14ac:dyDescent="0.2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spans="1:26" ht="13.2" x14ac:dyDescent="0.25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spans="1:26" ht="13.2" x14ac:dyDescent="0.25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spans="1:26" ht="13.2" x14ac:dyDescent="0.25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spans="1:26" ht="13.2" x14ac:dyDescent="0.25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spans="1:26" ht="13.2" x14ac:dyDescent="0.25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spans="1:26" ht="13.2" x14ac:dyDescent="0.25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spans="1:26" ht="13.2" x14ac:dyDescent="0.25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spans="1:26" ht="13.2" x14ac:dyDescent="0.25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spans="1:26" ht="13.2" x14ac:dyDescent="0.25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spans="1:26" ht="13.2" x14ac:dyDescent="0.2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spans="1:26" ht="13.2" x14ac:dyDescent="0.25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spans="1:26" ht="13.2" x14ac:dyDescent="0.25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spans="1:26" ht="13.2" x14ac:dyDescent="0.25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spans="1:26" ht="13.2" x14ac:dyDescent="0.25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spans="1:26" ht="13.2" x14ac:dyDescent="0.25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spans="1:26" ht="13.2" x14ac:dyDescent="0.25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spans="1:26" ht="13.2" x14ac:dyDescent="0.25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spans="1:26" ht="13.2" x14ac:dyDescent="0.25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spans="1:26" ht="13.2" x14ac:dyDescent="0.25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spans="1:26" ht="13.2" x14ac:dyDescent="0.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spans="1:26" ht="13.2" x14ac:dyDescent="0.25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spans="1:26" ht="13.2" x14ac:dyDescent="0.25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spans="1:26" ht="13.2" x14ac:dyDescent="0.25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spans="1:26" ht="13.2" x14ac:dyDescent="0.25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spans="1:26" ht="13.2" x14ac:dyDescent="0.25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spans="1:26" ht="13.2" x14ac:dyDescent="0.25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spans="1:26" ht="13.2" x14ac:dyDescent="0.25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spans="1:26" ht="13.2" x14ac:dyDescent="0.25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spans="1:26" ht="13.2" x14ac:dyDescent="0.25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spans="1:26" ht="13.2" x14ac:dyDescent="0.2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spans="1:26" ht="13.2" x14ac:dyDescent="0.25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spans="1:26" ht="13.2" x14ac:dyDescent="0.25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spans="1:26" ht="13.2" x14ac:dyDescent="0.25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spans="1:26" ht="13.2" x14ac:dyDescent="0.25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spans="1:26" ht="13.2" x14ac:dyDescent="0.25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spans="1:26" ht="13.2" x14ac:dyDescent="0.25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spans="1:26" ht="13.2" x14ac:dyDescent="0.25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spans="1:26" ht="13.2" x14ac:dyDescent="0.25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spans="1:26" ht="13.2" x14ac:dyDescent="0.25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spans="1:26" ht="13.2" x14ac:dyDescent="0.2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spans="1:26" ht="13.2" x14ac:dyDescent="0.25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spans="1:26" ht="13.2" x14ac:dyDescent="0.25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spans="1:26" ht="13.2" x14ac:dyDescent="0.25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spans="1:26" ht="13.2" x14ac:dyDescent="0.25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spans="1:26" ht="13.2" x14ac:dyDescent="0.25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spans="1:26" ht="13.2" x14ac:dyDescent="0.25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spans="1:26" ht="13.2" x14ac:dyDescent="0.25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spans="1:26" ht="13.2" x14ac:dyDescent="0.25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spans="1:26" ht="13.2" x14ac:dyDescent="0.25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spans="1:26" ht="13.2" x14ac:dyDescent="0.2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spans="1:26" ht="13.2" x14ac:dyDescent="0.25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spans="1:26" ht="13.2" x14ac:dyDescent="0.25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spans="1:26" ht="13.2" x14ac:dyDescent="0.25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spans="1:26" ht="13.2" x14ac:dyDescent="0.25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spans="1:26" ht="13.2" x14ac:dyDescent="0.25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spans="1:26" ht="13.2" x14ac:dyDescent="0.25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spans="1:26" ht="13.2" x14ac:dyDescent="0.25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spans="1:26" ht="13.2" x14ac:dyDescent="0.25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spans="1:26" ht="13.2" x14ac:dyDescent="0.25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spans="1:26" ht="13.2" x14ac:dyDescent="0.2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spans="1:26" ht="13.2" x14ac:dyDescent="0.25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spans="1:26" ht="13.2" x14ac:dyDescent="0.25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spans="1:26" ht="13.2" x14ac:dyDescent="0.25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spans="1:26" ht="13.2" x14ac:dyDescent="0.25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spans="1:26" ht="13.2" x14ac:dyDescent="0.25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spans="1:26" ht="13.2" x14ac:dyDescent="0.25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spans="1:26" ht="13.2" x14ac:dyDescent="0.25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spans="1:26" ht="13.2" x14ac:dyDescent="0.25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spans="1:26" ht="13.2" x14ac:dyDescent="0.25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spans="1:26" ht="13.2" x14ac:dyDescent="0.2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spans="1:26" ht="13.2" x14ac:dyDescent="0.25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spans="1:26" ht="13.2" x14ac:dyDescent="0.25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spans="1:26" ht="13.2" x14ac:dyDescent="0.25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spans="1:26" ht="13.2" x14ac:dyDescent="0.25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spans="1:26" ht="13.2" x14ac:dyDescent="0.25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spans="1:26" ht="13.2" x14ac:dyDescent="0.25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spans="1:26" ht="13.2" x14ac:dyDescent="0.25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spans="1:26" ht="13.2" x14ac:dyDescent="0.25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spans="1:26" ht="13.2" x14ac:dyDescent="0.25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spans="1:26" ht="13.2" x14ac:dyDescent="0.2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spans="1:26" ht="13.2" x14ac:dyDescent="0.25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spans="1:26" ht="13.2" x14ac:dyDescent="0.25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spans="1:26" ht="13.2" x14ac:dyDescent="0.25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spans="1:26" ht="13.2" x14ac:dyDescent="0.25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spans="1:26" ht="13.2" x14ac:dyDescent="0.25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spans="1:26" ht="13.2" x14ac:dyDescent="0.25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spans="1:26" ht="13.2" x14ac:dyDescent="0.25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spans="1:26" ht="13.2" x14ac:dyDescent="0.25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spans="1:26" ht="13.2" x14ac:dyDescent="0.25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spans="1:26" ht="13.2" x14ac:dyDescent="0.2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spans="1:26" ht="13.2" x14ac:dyDescent="0.25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spans="1:26" ht="13.2" x14ac:dyDescent="0.25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spans="1:26" ht="13.2" x14ac:dyDescent="0.25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spans="1:26" ht="13.2" x14ac:dyDescent="0.25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spans="1:26" ht="13.2" x14ac:dyDescent="0.25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spans="1:26" ht="13.2" x14ac:dyDescent="0.25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spans="1:26" ht="13.2" x14ac:dyDescent="0.25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spans="1:26" ht="13.2" x14ac:dyDescent="0.25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spans="1:26" ht="13.2" x14ac:dyDescent="0.25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spans="1:26" ht="13.2" x14ac:dyDescent="0.2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spans="1:26" ht="13.2" x14ac:dyDescent="0.25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spans="1:26" ht="13.2" x14ac:dyDescent="0.25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spans="1:26" ht="13.2" x14ac:dyDescent="0.25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spans="1:26" ht="13.2" x14ac:dyDescent="0.25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spans="1:26" ht="13.2" x14ac:dyDescent="0.25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spans="1:26" ht="13.2" x14ac:dyDescent="0.25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spans="1:26" ht="13.2" x14ac:dyDescent="0.25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spans="1:26" ht="13.2" x14ac:dyDescent="0.25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spans="1:26" ht="13.2" x14ac:dyDescent="0.25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spans="1:26" ht="13.2" x14ac:dyDescent="0.2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spans="1:26" ht="13.2" x14ac:dyDescent="0.25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spans="1:26" ht="13.2" x14ac:dyDescent="0.25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spans="1:26" ht="13.2" x14ac:dyDescent="0.25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spans="1:26" ht="13.2" x14ac:dyDescent="0.25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spans="1:26" ht="13.2" x14ac:dyDescent="0.25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spans="1:26" ht="13.2" x14ac:dyDescent="0.25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spans="1:26" ht="13.2" x14ac:dyDescent="0.25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spans="1:26" ht="13.2" x14ac:dyDescent="0.25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spans="1:26" ht="13.2" x14ac:dyDescent="0.25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spans="1:26" ht="13.2" x14ac:dyDescent="0.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spans="1:26" ht="13.2" x14ac:dyDescent="0.25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spans="1:26" ht="13.2" x14ac:dyDescent="0.25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spans="1:26" ht="13.2" x14ac:dyDescent="0.25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spans="1:26" ht="13.2" x14ac:dyDescent="0.25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spans="1:26" ht="13.2" x14ac:dyDescent="0.25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spans="1:26" ht="13.2" x14ac:dyDescent="0.25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spans="1:26" ht="13.2" x14ac:dyDescent="0.25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spans="1:26" ht="13.2" x14ac:dyDescent="0.25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spans="1:26" ht="13.2" x14ac:dyDescent="0.25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spans="1:26" ht="13.2" x14ac:dyDescent="0.2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spans="1:26" ht="13.2" x14ac:dyDescent="0.25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spans="1:26" ht="13.2" x14ac:dyDescent="0.25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spans="1:26" ht="13.2" x14ac:dyDescent="0.25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spans="1:26" ht="13.2" x14ac:dyDescent="0.25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spans="1:26" ht="13.2" x14ac:dyDescent="0.25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spans="1:26" ht="13.2" x14ac:dyDescent="0.25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spans="1:26" ht="13.2" x14ac:dyDescent="0.25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spans="1:26" ht="13.2" x14ac:dyDescent="0.25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spans="1:26" ht="13.2" x14ac:dyDescent="0.25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spans="1:26" ht="13.2" x14ac:dyDescent="0.2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spans="1:26" ht="13.2" x14ac:dyDescent="0.25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spans="1:26" ht="13.2" x14ac:dyDescent="0.25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spans="1:26" ht="13.2" x14ac:dyDescent="0.25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spans="1:26" ht="13.2" x14ac:dyDescent="0.25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spans="1:26" ht="13.2" x14ac:dyDescent="0.25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spans="1:26" ht="13.2" x14ac:dyDescent="0.25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3.2" x14ac:dyDescent="0.25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spans="1:26" ht="13.2" x14ac:dyDescent="0.25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spans="1:26" ht="13.2" x14ac:dyDescent="0.25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spans="1:26" ht="13.2" x14ac:dyDescent="0.2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spans="1:26" ht="13.2" x14ac:dyDescent="0.25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spans="1:26" ht="13.2" x14ac:dyDescent="0.25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spans="1:26" ht="13.2" x14ac:dyDescent="0.25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spans="1:26" ht="13.2" x14ac:dyDescent="0.25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spans="1:26" ht="13.2" x14ac:dyDescent="0.25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spans="1:26" ht="13.2" x14ac:dyDescent="0.25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spans="1:26" ht="13.2" x14ac:dyDescent="0.25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spans="1:26" ht="13.2" x14ac:dyDescent="0.25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spans="1:26" ht="13.2" x14ac:dyDescent="0.25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spans="1:26" ht="13.2" x14ac:dyDescent="0.2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spans="1:26" ht="13.2" x14ac:dyDescent="0.25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spans="1:26" ht="13.2" x14ac:dyDescent="0.25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spans="1:26" ht="13.2" x14ac:dyDescent="0.25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spans="1:26" ht="13.2" x14ac:dyDescent="0.25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spans="1:26" ht="13.2" x14ac:dyDescent="0.25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spans="1:26" ht="13.2" x14ac:dyDescent="0.25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spans="1:26" ht="13.2" x14ac:dyDescent="0.25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spans="1:26" ht="13.2" x14ac:dyDescent="0.25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spans="1:26" ht="13.2" x14ac:dyDescent="0.25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spans="1:26" ht="13.2" x14ac:dyDescent="0.2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spans="1:26" ht="13.2" x14ac:dyDescent="0.25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spans="1:26" ht="13.2" x14ac:dyDescent="0.25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spans="1:26" ht="13.2" x14ac:dyDescent="0.25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spans="1:26" ht="13.2" x14ac:dyDescent="0.25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spans="1:26" ht="13.2" x14ac:dyDescent="0.25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spans="1:26" ht="13.2" x14ac:dyDescent="0.25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spans="1:26" ht="13.2" x14ac:dyDescent="0.25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spans="1:26" ht="13.2" x14ac:dyDescent="0.25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spans="1:26" ht="13.2" x14ac:dyDescent="0.25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spans="1:26" ht="13.2" x14ac:dyDescent="0.2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spans="1:26" ht="13.2" x14ac:dyDescent="0.25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spans="1:26" ht="13.2" x14ac:dyDescent="0.25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spans="1:26" ht="13.2" x14ac:dyDescent="0.25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spans="1:26" ht="13.2" x14ac:dyDescent="0.25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spans="1:26" ht="13.2" x14ac:dyDescent="0.25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spans="1:26" ht="13.2" x14ac:dyDescent="0.25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spans="1:26" ht="13.2" x14ac:dyDescent="0.25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spans="1:26" ht="13.2" x14ac:dyDescent="0.25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spans="1:26" ht="13.2" x14ac:dyDescent="0.25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spans="1:26" ht="13.2" x14ac:dyDescent="0.2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spans="1:26" ht="13.2" x14ac:dyDescent="0.25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spans="1:26" ht="13.2" x14ac:dyDescent="0.25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spans="1:26" ht="13.2" x14ac:dyDescent="0.25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spans="1:26" ht="13.2" x14ac:dyDescent="0.25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spans="1:26" ht="13.2" x14ac:dyDescent="0.25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spans="1:26" ht="13.2" x14ac:dyDescent="0.25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spans="1:26" ht="13.2" x14ac:dyDescent="0.25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spans="1:26" ht="13.2" x14ac:dyDescent="0.25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spans="1:26" ht="13.2" x14ac:dyDescent="0.25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spans="1:26" ht="13.2" x14ac:dyDescent="0.2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spans="1:26" ht="13.2" x14ac:dyDescent="0.25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spans="1:26" ht="13.2" x14ac:dyDescent="0.25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spans="1:26" ht="13.2" x14ac:dyDescent="0.25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spans="1:26" ht="13.2" x14ac:dyDescent="0.25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spans="1:26" ht="13.2" x14ac:dyDescent="0.25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spans="1:26" ht="13.2" x14ac:dyDescent="0.25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spans="1:26" ht="13.2" x14ac:dyDescent="0.25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spans="1:26" ht="13.2" x14ac:dyDescent="0.25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spans="1:26" ht="13.2" x14ac:dyDescent="0.25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spans="1:26" ht="13.2" x14ac:dyDescent="0.2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spans="1:26" ht="13.2" x14ac:dyDescent="0.25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spans="1:26" ht="13.2" x14ac:dyDescent="0.25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spans="1:26" ht="13.2" x14ac:dyDescent="0.25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spans="1:26" ht="13.2" x14ac:dyDescent="0.25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spans="1:26" ht="13.2" x14ac:dyDescent="0.25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spans="1:26" ht="13.2" x14ac:dyDescent="0.25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spans="1:26" ht="13.2" x14ac:dyDescent="0.25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spans="1:26" ht="13.2" x14ac:dyDescent="0.25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spans="1:26" ht="13.2" x14ac:dyDescent="0.25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spans="1:26" ht="13.2" x14ac:dyDescent="0.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spans="1:26" ht="13.2" x14ac:dyDescent="0.25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spans="1:26" ht="13.2" x14ac:dyDescent="0.25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spans="1:26" ht="13.2" x14ac:dyDescent="0.25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spans="1:26" ht="13.2" x14ac:dyDescent="0.25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spans="1:26" ht="13.2" x14ac:dyDescent="0.25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spans="1:26" ht="13.2" x14ac:dyDescent="0.25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spans="1:26" ht="13.2" x14ac:dyDescent="0.25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spans="1:26" ht="13.2" x14ac:dyDescent="0.25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spans="1:26" ht="13.2" x14ac:dyDescent="0.25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spans="1:26" ht="13.2" x14ac:dyDescent="0.2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3.2" x14ac:dyDescent="0.25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spans="1:26" ht="13.2" x14ac:dyDescent="0.25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spans="1:26" ht="13.2" x14ac:dyDescent="0.25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spans="1:26" ht="13.2" x14ac:dyDescent="0.25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spans="1:26" ht="13.2" x14ac:dyDescent="0.25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spans="1:26" ht="13.2" x14ac:dyDescent="0.25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spans="1:26" ht="13.2" x14ac:dyDescent="0.25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spans="1:26" ht="13.2" x14ac:dyDescent="0.25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spans="1:26" ht="13.2" x14ac:dyDescent="0.25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spans="1:26" ht="13.2" x14ac:dyDescent="0.2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spans="1:26" ht="13.2" x14ac:dyDescent="0.25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spans="1:26" ht="13.2" x14ac:dyDescent="0.25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spans="1:26" ht="13.2" x14ac:dyDescent="0.25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spans="1:26" ht="13.2" x14ac:dyDescent="0.25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spans="1:26" ht="13.2" x14ac:dyDescent="0.25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spans="1:26" ht="13.2" x14ac:dyDescent="0.25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spans="1:26" ht="13.2" x14ac:dyDescent="0.25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spans="1:26" ht="13.2" x14ac:dyDescent="0.25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spans="1:26" ht="13.2" x14ac:dyDescent="0.25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spans="1:26" ht="13.2" x14ac:dyDescent="0.2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spans="1:26" ht="13.2" x14ac:dyDescent="0.25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spans="1:26" ht="13.2" x14ac:dyDescent="0.25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spans="1:26" ht="13.2" x14ac:dyDescent="0.25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spans="1:26" ht="13.2" x14ac:dyDescent="0.25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spans="1:26" ht="13.2" x14ac:dyDescent="0.25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spans="1:26" ht="13.2" x14ac:dyDescent="0.25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spans="1:26" ht="13.2" x14ac:dyDescent="0.25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spans="1:26" ht="13.2" x14ac:dyDescent="0.25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spans="1:26" ht="13.2" x14ac:dyDescent="0.25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spans="1:26" ht="13.2" x14ac:dyDescent="0.2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spans="1:26" ht="13.2" x14ac:dyDescent="0.25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spans="1:26" ht="13.2" x14ac:dyDescent="0.25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spans="1:26" ht="13.2" x14ac:dyDescent="0.25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spans="1:26" ht="13.2" x14ac:dyDescent="0.25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spans="1:26" ht="13.2" x14ac:dyDescent="0.25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spans="1:26" ht="13.2" x14ac:dyDescent="0.25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spans="1:26" ht="13.2" x14ac:dyDescent="0.25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spans="1:26" ht="13.2" x14ac:dyDescent="0.25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spans="1:26" ht="13.2" x14ac:dyDescent="0.25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spans="1:26" ht="13.2" x14ac:dyDescent="0.2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spans="1:26" ht="13.2" x14ac:dyDescent="0.25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spans="1:26" ht="13.2" x14ac:dyDescent="0.25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spans="1:26" ht="13.2" x14ac:dyDescent="0.25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spans="1:26" ht="13.2" x14ac:dyDescent="0.25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spans="1:26" ht="13.2" x14ac:dyDescent="0.25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spans="1:26" ht="13.2" x14ac:dyDescent="0.25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spans="1:26" ht="13.2" x14ac:dyDescent="0.25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spans="1:26" ht="13.2" x14ac:dyDescent="0.25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3.2" x14ac:dyDescent="0.25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3.2" x14ac:dyDescent="0.2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3.2" x14ac:dyDescent="0.25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ht="13.2" x14ac:dyDescent="0.25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spans="1:26" ht="13.2" x14ac:dyDescent="0.25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spans="1:26" ht="13.2" x14ac:dyDescent="0.25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spans="1:26" ht="13.2" x14ac:dyDescent="0.25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spans="1:26" ht="13.2" x14ac:dyDescent="0.25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spans="1:26" ht="13.2" x14ac:dyDescent="0.25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spans="1:26" ht="13.2" x14ac:dyDescent="0.25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spans="1:26" ht="13.2" x14ac:dyDescent="0.25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spans="1:26" ht="13.2" x14ac:dyDescent="0.2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spans="1:26" ht="13.2" x14ac:dyDescent="0.25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spans="1:26" ht="13.2" x14ac:dyDescent="0.25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spans="1:26" ht="13.2" x14ac:dyDescent="0.25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spans="1:26" ht="13.2" x14ac:dyDescent="0.25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spans="1:26" ht="13.2" x14ac:dyDescent="0.25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945D-9887-46B4-82FF-BE617B3DF2BA}">
  <sheetPr codeName="Planilha27"/>
  <dimension ref="B1:M9"/>
  <sheetViews>
    <sheetView workbookViewId="0">
      <selection activeCell="J31" sqref="J31"/>
    </sheetView>
  </sheetViews>
  <sheetFormatPr defaultRowHeight="13.2" x14ac:dyDescent="0.25"/>
  <cols>
    <col min="2" max="2" width="31.109375" bestFit="1" customWidth="1"/>
    <col min="3" max="3" width="8.109375" bestFit="1" customWidth="1"/>
    <col min="4" max="4" width="18.109375" bestFit="1" customWidth="1"/>
    <col min="5" max="5" width="15.33203125" bestFit="1" customWidth="1"/>
    <col min="6" max="6" width="13.88671875" bestFit="1" customWidth="1"/>
    <col min="7" max="7" width="13.33203125" bestFit="1" customWidth="1"/>
    <col min="8" max="8" width="5.664062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</cols>
  <sheetData>
    <row r="1" spans="2:13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  <c r="M1" s="92"/>
    </row>
    <row r="2" spans="2:13" x14ac:dyDescent="0.25">
      <c r="B2" s="92" t="s">
        <v>614</v>
      </c>
      <c r="C2" s="92" t="s">
        <v>615</v>
      </c>
      <c r="D2" s="92">
        <v>38026</v>
      </c>
      <c r="E2" s="92" t="s">
        <v>615</v>
      </c>
      <c r="F2" s="92" t="s">
        <v>616</v>
      </c>
      <c r="G2" s="92" t="s">
        <v>617</v>
      </c>
      <c r="H2" s="92"/>
      <c r="I2" s="92"/>
      <c r="J2" s="92"/>
      <c r="K2" s="92"/>
      <c r="L2" s="92"/>
      <c r="M2" s="92"/>
    </row>
    <row r="3" spans="2:13" x14ac:dyDescent="0.25">
      <c r="B3" s="92" t="s">
        <v>614</v>
      </c>
      <c r="C3" s="92" t="s">
        <v>615</v>
      </c>
      <c r="D3" s="92">
        <v>38026</v>
      </c>
      <c r="E3" s="92" t="s">
        <v>615</v>
      </c>
      <c r="F3" s="92">
        <v>16504759936</v>
      </c>
      <c r="G3" s="92" t="s">
        <v>629</v>
      </c>
      <c r="H3" s="92"/>
      <c r="I3" s="92"/>
      <c r="J3" s="92"/>
      <c r="K3" s="92"/>
      <c r="L3" s="92"/>
      <c r="M3" s="92"/>
    </row>
    <row r="4" spans="2:13" x14ac:dyDescent="0.25">
      <c r="B4" s="92" t="s">
        <v>638</v>
      </c>
      <c r="C4" s="92" t="s">
        <v>639</v>
      </c>
      <c r="D4" s="92">
        <v>33237</v>
      </c>
      <c r="E4" s="92" t="s">
        <v>639</v>
      </c>
      <c r="F4" s="92" t="s">
        <v>640</v>
      </c>
      <c r="G4" s="92">
        <v>41997502035</v>
      </c>
      <c r="H4" s="92"/>
      <c r="I4" s="92"/>
      <c r="J4" s="92"/>
      <c r="K4" s="92"/>
      <c r="L4" s="92"/>
      <c r="M4" s="92"/>
    </row>
    <row r="5" spans="2:13" x14ac:dyDescent="0.25">
      <c r="B5" s="92" t="s">
        <v>652</v>
      </c>
      <c r="C5" s="92" t="s">
        <v>653</v>
      </c>
      <c r="D5" s="92">
        <v>39219</v>
      </c>
      <c r="E5" s="92" t="s">
        <v>654</v>
      </c>
      <c r="F5" s="92">
        <v>14975959917</v>
      </c>
      <c r="G5" s="92">
        <v>41997805599</v>
      </c>
      <c r="H5" s="92"/>
      <c r="I5" s="92"/>
      <c r="J5" s="92"/>
      <c r="K5" s="92"/>
      <c r="L5" s="92"/>
      <c r="M5" s="92"/>
    </row>
    <row r="6" spans="2:13" x14ac:dyDescent="0.25">
      <c r="B6" s="92" t="s">
        <v>669</v>
      </c>
      <c r="C6" s="92" t="s">
        <v>670</v>
      </c>
      <c r="D6" s="92">
        <v>38907</v>
      </c>
      <c r="E6" s="92" t="s">
        <v>670</v>
      </c>
      <c r="F6" s="92">
        <v>14194080971</v>
      </c>
      <c r="G6" s="92">
        <v>41992114859</v>
      </c>
      <c r="H6" s="92"/>
      <c r="I6" s="92"/>
      <c r="J6" s="92"/>
      <c r="K6" s="92"/>
      <c r="L6" s="92"/>
      <c r="M6" s="92"/>
    </row>
    <row r="7" spans="2:13" x14ac:dyDescent="0.25">
      <c r="B7" s="92" t="s">
        <v>682</v>
      </c>
      <c r="C7" s="92" t="s">
        <v>683</v>
      </c>
      <c r="D7" s="92">
        <v>38907</v>
      </c>
      <c r="E7" s="92" t="s">
        <v>683</v>
      </c>
      <c r="F7" s="92">
        <v>14194107982</v>
      </c>
      <c r="G7" s="92">
        <v>42999147519</v>
      </c>
      <c r="H7" s="92"/>
      <c r="I7" s="92"/>
      <c r="J7" s="92"/>
      <c r="K7" s="92"/>
      <c r="L7" s="92"/>
      <c r="M7" s="92"/>
    </row>
    <row r="8" spans="2:13" x14ac:dyDescent="0.25">
      <c r="B8" s="92" t="s">
        <v>695</v>
      </c>
      <c r="C8" s="92" t="s">
        <v>696</v>
      </c>
      <c r="D8" s="92">
        <v>38880</v>
      </c>
      <c r="E8" s="92" t="s">
        <v>696</v>
      </c>
      <c r="F8" s="92">
        <v>16348752909</v>
      </c>
      <c r="G8" s="92">
        <v>41996081184</v>
      </c>
      <c r="H8" s="92"/>
      <c r="I8" s="92"/>
      <c r="J8" s="92"/>
      <c r="K8" s="92"/>
      <c r="L8" s="92"/>
      <c r="M8" s="92"/>
    </row>
    <row r="9" spans="2:13" x14ac:dyDescent="0.25">
      <c r="B9" s="92" t="s">
        <v>706</v>
      </c>
      <c r="C9" s="92" t="s">
        <v>707</v>
      </c>
      <c r="D9" s="92">
        <v>39261</v>
      </c>
      <c r="E9" s="92" t="s">
        <v>707</v>
      </c>
      <c r="F9" s="92">
        <v>16058520908</v>
      </c>
      <c r="G9" s="92">
        <v>41999545784</v>
      </c>
      <c r="H9" s="92"/>
      <c r="I9" s="92"/>
      <c r="J9" s="92"/>
      <c r="K9" s="92"/>
      <c r="L9" s="92"/>
      <c r="M9" s="92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9">
    <outlinePr summaryBelow="0" summaryRight="0"/>
  </sheetPr>
  <dimension ref="A1:AG4"/>
  <sheetViews>
    <sheetView zoomScale="115" zoomScaleNormal="115" workbookViewId="0">
      <pane ySplit="1" topLeftCell="A1048542" activePane="bottomLeft" state="frozen"/>
      <selection activeCell="A37" sqref="A37"/>
      <selection pane="bottomLeft" activeCell="C1048550" sqref="C1048550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45793.767663344908</v>
      </c>
      <c r="B2" s="39" t="s">
        <v>718</v>
      </c>
      <c r="C2" s="39" t="s">
        <v>719</v>
      </c>
      <c r="D2" s="40">
        <v>38764</v>
      </c>
      <c r="E2" s="39" t="s">
        <v>720</v>
      </c>
      <c r="F2" s="61" t="s">
        <v>721</v>
      </c>
      <c r="G2" s="39">
        <v>46991407731</v>
      </c>
      <c r="H2" s="39" t="s">
        <v>722</v>
      </c>
      <c r="I2" s="39" t="s">
        <v>723</v>
      </c>
      <c r="J2" s="41" t="s">
        <v>724</v>
      </c>
      <c r="K2" s="39" t="s">
        <v>39</v>
      </c>
      <c r="L2" s="39" t="s">
        <v>14</v>
      </c>
      <c r="M2" s="39" t="s">
        <v>16</v>
      </c>
      <c r="N2" s="39" t="s">
        <v>725</v>
      </c>
      <c r="O2" s="39" t="s">
        <v>726</v>
      </c>
      <c r="P2" s="39" t="s">
        <v>42</v>
      </c>
      <c r="Q2" s="39" t="s">
        <v>727</v>
      </c>
      <c r="R2" s="39" t="s">
        <v>728</v>
      </c>
      <c r="S2" s="39" t="s">
        <v>729</v>
      </c>
      <c r="T2" s="39" t="s">
        <v>730</v>
      </c>
      <c r="U2" s="39" t="s">
        <v>47</v>
      </c>
      <c r="V2" s="39" t="s">
        <v>731</v>
      </c>
      <c r="W2" s="39"/>
      <c r="X2" s="39" t="s">
        <v>26</v>
      </c>
      <c r="Y2" s="39" t="s">
        <v>732</v>
      </c>
      <c r="Z2" s="39" t="s">
        <v>733</v>
      </c>
      <c r="AA2" s="39" t="s">
        <v>734</v>
      </c>
      <c r="AB2" s="39" t="s">
        <v>735</v>
      </c>
      <c r="AC2" s="39" t="s">
        <v>31</v>
      </c>
      <c r="AD2" s="39"/>
      <c r="AE2" s="39" t="s">
        <v>33</v>
      </c>
      <c r="AF2" s="39" t="s">
        <v>726</v>
      </c>
      <c r="AG2" s="42"/>
    </row>
    <row r="3" spans="1:33" ht="15.75" customHeight="1" x14ac:dyDescent="0.25">
      <c r="A3" s="43">
        <v>45793.98430251157</v>
      </c>
      <c r="B3" s="44" t="s">
        <v>736</v>
      </c>
      <c r="C3" s="44" t="s">
        <v>737</v>
      </c>
      <c r="D3" s="45">
        <v>39179</v>
      </c>
      <c r="E3" s="44" t="s">
        <v>737</v>
      </c>
      <c r="F3" s="44">
        <v>10449503909</v>
      </c>
      <c r="G3" s="44" t="s">
        <v>738</v>
      </c>
      <c r="H3" s="44" t="s">
        <v>739</v>
      </c>
      <c r="I3" s="44" t="s">
        <v>740</v>
      </c>
      <c r="J3" s="47" t="s">
        <v>741</v>
      </c>
      <c r="K3" s="44" t="s">
        <v>39</v>
      </c>
      <c r="L3" s="44" t="s">
        <v>15</v>
      </c>
      <c r="M3" s="44" t="s">
        <v>16</v>
      </c>
      <c r="N3" s="44" t="s">
        <v>742</v>
      </c>
      <c r="O3" s="44" t="s">
        <v>743</v>
      </c>
      <c r="P3" s="44" t="s">
        <v>19</v>
      </c>
      <c r="Q3" s="44" t="s">
        <v>744</v>
      </c>
      <c r="R3" s="44" t="s">
        <v>294</v>
      </c>
      <c r="S3" s="44" t="s">
        <v>745</v>
      </c>
      <c r="T3" s="44" t="s">
        <v>746</v>
      </c>
      <c r="U3" s="44" t="s">
        <v>47</v>
      </c>
      <c r="V3" s="44" t="s">
        <v>747</v>
      </c>
      <c r="W3" s="44"/>
      <c r="X3" s="44" t="s">
        <v>26</v>
      </c>
      <c r="Y3" s="44" t="s">
        <v>205</v>
      </c>
      <c r="Z3" s="44" t="s">
        <v>349</v>
      </c>
      <c r="AA3" s="44" t="s">
        <v>748</v>
      </c>
      <c r="AB3" s="44" t="s">
        <v>30</v>
      </c>
      <c r="AC3" s="44" t="s">
        <v>31</v>
      </c>
      <c r="AD3" s="44"/>
      <c r="AE3" s="44" t="s">
        <v>33</v>
      </c>
      <c r="AF3" s="44" t="s">
        <v>749</v>
      </c>
      <c r="AG3" s="48"/>
    </row>
    <row r="4" spans="1:33" ht="15.75" customHeight="1" x14ac:dyDescent="0.25">
      <c r="A4" s="57">
        <v>45795.683638333328</v>
      </c>
      <c r="B4" s="58" t="s">
        <v>750</v>
      </c>
      <c r="C4" s="58" t="s">
        <v>751</v>
      </c>
      <c r="D4" s="59">
        <v>38035</v>
      </c>
      <c r="E4" s="58" t="s">
        <v>751</v>
      </c>
      <c r="F4" s="58">
        <v>10754106659</v>
      </c>
      <c r="G4" s="58">
        <v>41999571003</v>
      </c>
      <c r="H4" s="58" t="s">
        <v>752</v>
      </c>
      <c r="I4" s="58" t="s">
        <v>740</v>
      </c>
      <c r="J4" s="63" t="s">
        <v>753</v>
      </c>
      <c r="K4" s="58" t="s">
        <v>39</v>
      </c>
      <c r="L4" s="58" t="s">
        <v>15</v>
      </c>
      <c r="M4" s="58" t="s">
        <v>250</v>
      </c>
      <c r="N4" s="58" t="s">
        <v>754</v>
      </c>
      <c r="O4" s="58" t="s">
        <v>755</v>
      </c>
      <c r="P4" s="58" t="s">
        <v>42</v>
      </c>
      <c r="Q4" s="58" t="s">
        <v>84</v>
      </c>
      <c r="R4" s="58" t="s">
        <v>756</v>
      </c>
      <c r="S4" s="58" t="s">
        <v>754</v>
      </c>
      <c r="T4" s="58" t="s">
        <v>754</v>
      </c>
      <c r="U4" s="58" t="s">
        <v>68</v>
      </c>
      <c r="V4" s="58" t="s">
        <v>757</v>
      </c>
      <c r="W4" s="58" t="s">
        <v>754</v>
      </c>
      <c r="X4" s="58" t="s">
        <v>26</v>
      </c>
      <c r="Y4" s="58" t="s">
        <v>205</v>
      </c>
      <c r="Z4" s="58" t="s">
        <v>89</v>
      </c>
      <c r="AA4" s="58" t="s">
        <v>758</v>
      </c>
      <c r="AB4" s="58" t="s">
        <v>759</v>
      </c>
      <c r="AC4" s="58" t="s">
        <v>31</v>
      </c>
      <c r="AD4" s="58" t="s">
        <v>754</v>
      </c>
      <c r="AE4" s="58" t="s">
        <v>33</v>
      </c>
      <c r="AF4" s="58" t="s">
        <v>760</v>
      </c>
      <c r="AG4" s="64"/>
    </row>
  </sheetData>
  <hyperlinks>
    <hyperlink ref="J2" r:id="rId1" xr:uid="{00000000-0004-0000-0600-000000000000}"/>
    <hyperlink ref="J3" r:id="rId2" xr:uid="{00000000-0004-0000-0600-000001000000}"/>
    <hyperlink ref="J4" r:id="rId3" xr:uid="{00000000-0004-0000-0600-000002000000}"/>
  </hyperlinks>
  <pageMargins left="0.511811024" right="0.511811024" top="0.78740157499999996" bottom="0.78740157499999996" header="0.31496062000000002" footer="0.31496062000000002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9051-3E8A-4935-BC54-37C622CA7E6F}">
  <dimension ref="B1:L16"/>
  <sheetViews>
    <sheetView workbookViewId="0">
      <selection activeCell="B2" sqref="B2:L16"/>
    </sheetView>
  </sheetViews>
  <sheetFormatPr defaultRowHeight="13.2" x14ac:dyDescent="0.25"/>
  <cols>
    <col min="2" max="2" width="36.109375" bestFit="1" customWidth="1"/>
    <col min="3" max="3" width="11.5546875" bestFit="1" customWidth="1"/>
    <col min="4" max="4" width="18.109375" bestFit="1" customWidth="1"/>
    <col min="5" max="5" width="8" bestFit="1" customWidth="1"/>
    <col min="6" max="6" width="13.88671875" bestFit="1" customWidth="1"/>
    <col min="7" max="7" width="14.44140625" bestFit="1" customWidth="1"/>
    <col min="8" max="8" width="28.886718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0" t="s">
        <v>2441</v>
      </c>
      <c r="C1" s="90" t="s">
        <v>2442</v>
      </c>
      <c r="D1" s="90" t="s">
        <v>2443</v>
      </c>
      <c r="E1" s="91"/>
      <c r="F1" s="90" t="s">
        <v>2444</v>
      </c>
      <c r="G1" s="90" t="s">
        <v>2445</v>
      </c>
      <c r="H1" s="90" t="s">
        <v>588</v>
      </c>
      <c r="I1" s="91" t="s">
        <v>2446</v>
      </c>
      <c r="J1" s="91" t="s">
        <v>2447</v>
      </c>
      <c r="K1" s="91" t="s">
        <v>2449</v>
      </c>
      <c r="L1" s="91" t="s">
        <v>2448</v>
      </c>
    </row>
    <row r="2" spans="2:12" x14ac:dyDescent="0.25">
      <c r="B2" s="92" t="s">
        <v>2216</v>
      </c>
      <c r="C2" s="92" t="s">
        <v>2217</v>
      </c>
      <c r="D2" s="93">
        <v>34958</v>
      </c>
      <c r="E2" s="92" t="s">
        <v>2217</v>
      </c>
      <c r="F2" s="94" t="s">
        <v>2218</v>
      </c>
      <c r="G2" s="92">
        <v>41995780656</v>
      </c>
      <c r="H2" s="92" t="s">
        <v>2219</v>
      </c>
      <c r="I2" s="95"/>
      <c r="J2" s="95"/>
      <c r="K2" s="95"/>
      <c r="L2" s="95"/>
    </row>
    <row r="3" spans="2:12" x14ac:dyDescent="0.25">
      <c r="B3" s="96" t="s">
        <v>2227</v>
      </c>
      <c r="C3" s="96" t="s">
        <v>2228</v>
      </c>
      <c r="D3" s="97">
        <v>37525</v>
      </c>
      <c r="E3" s="96" t="s">
        <v>2228</v>
      </c>
      <c r="F3" s="98" t="s">
        <v>2229</v>
      </c>
      <c r="G3" s="96" t="s">
        <v>2230</v>
      </c>
      <c r="H3" s="96" t="s">
        <v>2231</v>
      </c>
      <c r="I3" s="95"/>
      <c r="J3" s="95"/>
      <c r="K3" s="95"/>
      <c r="L3" s="95"/>
    </row>
    <row r="4" spans="2:12" x14ac:dyDescent="0.25">
      <c r="B4" s="92" t="s">
        <v>2241</v>
      </c>
      <c r="C4" s="92" t="s">
        <v>2242</v>
      </c>
      <c r="D4" s="93">
        <v>37370</v>
      </c>
      <c r="E4" s="92" t="s">
        <v>2243</v>
      </c>
      <c r="F4" s="92" t="s">
        <v>2244</v>
      </c>
      <c r="G4" s="92" t="s">
        <v>2245</v>
      </c>
      <c r="H4" s="92" t="s">
        <v>2246</v>
      </c>
      <c r="I4" s="95"/>
      <c r="J4" s="95"/>
      <c r="K4" s="95"/>
      <c r="L4" s="95"/>
    </row>
    <row r="5" spans="2:12" x14ac:dyDescent="0.25">
      <c r="B5" s="96" t="s">
        <v>2256</v>
      </c>
      <c r="C5" s="96" t="s">
        <v>2257</v>
      </c>
      <c r="D5" s="97">
        <v>33646</v>
      </c>
      <c r="E5" s="96" t="s">
        <v>2257</v>
      </c>
      <c r="F5" s="98" t="s">
        <v>2258</v>
      </c>
      <c r="G5" s="96">
        <v>41988716963</v>
      </c>
      <c r="H5" s="96" t="s">
        <v>2259</v>
      </c>
      <c r="I5" s="95"/>
      <c r="J5" s="95"/>
      <c r="K5" s="95"/>
      <c r="L5" s="95"/>
    </row>
    <row r="6" spans="2:12" x14ac:dyDescent="0.25">
      <c r="B6" s="92" t="s">
        <v>2268</v>
      </c>
      <c r="C6" s="92" t="s">
        <v>2269</v>
      </c>
      <c r="D6" s="93">
        <v>38001</v>
      </c>
      <c r="E6" s="92" t="s">
        <v>2269</v>
      </c>
      <c r="F6" s="92" t="s">
        <v>2270</v>
      </c>
      <c r="G6" s="92" t="s">
        <v>2271</v>
      </c>
      <c r="H6" s="92" t="s">
        <v>2272</v>
      </c>
      <c r="I6" s="95"/>
      <c r="J6" s="95"/>
      <c r="K6" s="95"/>
      <c r="L6" s="95"/>
    </row>
    <row r="7" spans="2:12" x14ac:dyDescent="0.25">
      <c r="B7" s="96" t="s">
        <v>2282</v>
      </c>
      <c r="C7" s="96" t="s">
        <v>2283</v>
      </c>
      <c r="D7" s="97">
        <v>37391</v>
      </c>
      <c r="E7" s="96" t="s">
        <v>2284</v>
      </c>
      <c r="F7" s="98" t="s">
        <v>2285</v>
      </c>
      <c r="G7" s="96">
        <v>41999073635</v>
      </c>
      <c r="H7" s="96" t="s">
        <v>2286</v>
      </c>
      <c r="I7" s="95"/>
      <c r="J7" s="95"/>
      <c r="K7" s="95"/>
      <c r="L7" s="95"/>
    </row>
    <row r="8" spans="2:12" x14ac:dyDescent="0.25">
      <c r="B8" s="92" t="s">
        <v>2297</v>
      </c>
      <c r="C8" s="92" t="s">
        <v>2298</v>
      </c>
      <c r="D8" s="93">
        <v>37354</v>
      </c>
      <c r="E8" s="92" t="s">
        <v>2298</v>
      </c>
      <c r="F8" s="92">
        <v>12556614960</v>
      </c>
      <c r="G8" s="92">
        <v>41991642002</v>
      </c>
      <c r="H8" s="92" t="s">
        <v>2299</v>
      </c>
      <c r="I8" s="95"/>
      <c r="J8" s="95"/>
      <c r="K8" s="95"/>
      <c r="L8" s="95"/>
    </row>
    <row r="9" spans="2:12" x14ac:dyDescent="0.25">
      <c r="B9" s="96" t="s">
        <v>2308</v>
      </c>
      <c r="C9" s="96" t="s">
        <v>2309</v>
      </c>
      <c r="D9" s="97">
        <v>37616</v>
      </c>
      <c r="E9" s="96" t="s">
        <v>2310</v>
      </c>
      <c r="F9" s="98" t="s">
        <v>2311</v>
      </c>
      <c r="G9" s="96">
        <v>41998840231</v>
      </c>
      <c r="H9" s="96" t="s">
        <v>2312</v>
      </c>
      <c r="I9" s="95"/>
      <c r="J9" s="95"/>
      <c r="K9" s="95"/>
      <c r="L9" s="95"/>
    </row>
    <row r="10" spans="2:12" x14ac:dyDescent="0.25">
      <c r="B10" s="92" t="s">
        <v>2319</v>
      </c>
      <c r="C10" s="92" t="s">
        <v>2320</v>
      </c>
      <c r="D10" s="93">
        <v>36700</v>
      </c>
      <c r="E10" s="92" t="s">
        <v>2321</v>
      </c>
      <c r="F10" s="92" t="s">
        <v>2322</v>
      </c>
      <c r="G10" s="92">
        <v>41999863902</v>
      </c>
      <c r="H10" s="92" t="s">
        <v>2323</v>
      </c>
      <c r="I10" s="95"/>
      <c r="J10" s="95"/>
      <c r="K10" s="95"/>
      <c r="L10" s="95"/>
    </row>
    <row r="11" spans="2:12" x14ac:dyDescent="0.25">
      <c r="B11" s="96" t="s">
        <v>2333</v>
      </c>
      <c r="C11" s="96" t="s">
        <v>2334</v>
      </c>
      <c r="D11" s="97">
        <v>37635</v>
      </c>
      <c r="E11" s="96" t="s">
        <v>2334</v>
      </c>
      <c r="F11" s="96">
        <v>100149346</v>
      </c>
      <c r="G11" s="96">
        <v>41985134247</v>
      </c>
      <c r="H11" s="96" t="s">
        <v>2335</v>
      </c>
      <c r="I11" s="95"/>
      <c r="J11" s="95"/>
      <c r="K11" s="95"/>
      <c r="L11" s="95"/>
    </row>
    <row r="12" spans="2:12" x14ac:dyDescent="0.25">
      <c r="B12" s="92" t="s">
        <v>2341</v>
      </c>
      <c r="C12" s="92" t="s">
        <v>1984</v>
      </c>
      <c r="D12" s="93">
        <v>38142</v>
      </c>
      <c r="E12" s="92" t="s">
        <v>1984</v>
      </c>
      <c r="F12" s="94" t="s">
        <v>2342</v>
      </c>
      <c r="G12" s="92">
        <v>41992393790</v>
      </c>
      <c r="H12" s="92" t="s">
        <v>2343</v>
      </c>
      <c r="I12" s="95"/>
      <c r="J12" s="95"/>
      <c r="K12" s="95"/>
      <c r="L12" s="95"/>
    </row>
    <row r="13" spans="2:12" x14ac:dyDescent="0.25">
      <c r="B13" s="96" t="s">
        <v>2354</v>
      </c>
      <c r="C13" s="96" t="s">
        <v>2355</v>
      </c>
      <c r="D13" s="97">
        <v>35486</v>
      </c>
      <c r="E13" s="96" t="s">
        <v>2355</v>
      </c>
      <c r="F13" s="96" t="s">
        <v>2356</v>
      </c>
      <c r="G13" s="96">
        <v>41999892326</v>
      </c>
      <c r="H13" s="96" t="s">
        <v>2357</v>
      </c>
      <c r="I13" s="95"/>
      <c r="J13" s="95"/>
      <c r="K13" s="95"/>
      <c r="L13" s="95"/>
    </row>
    <row r="14" spans="2:12" x14ac:dyDescent="0.25">
      <c r="B14" s="92" t="s">
        <v>2368</v>
      </c>
      <c r="C14" s="92" t="s">
        <v>2369</v>
      </c>
      <c r="D14" s="93">
        <v>38262</v>
      </c>
      <c r="E14" s="92" t="s">
        <v>2369</v>
      </c>
      <c r="F14" s="92" t="s">
        <v>2370</v>
      </c>
      <c r="G14" s="92" t="s">
        <v>2371</v>
      </c>
      <c r="H14" s="92" t="s">
        <v>2372</v>
      </c>
      <c r="I14" s="95"/>
      <c r="J14" s="95"/>
      <c r="K14" s="95"/>
      <c r="L14" s="95"/>
    </row>
    <row r="15" spans="2:12" x14ac:dyDescent="0.25">
      <c r="B15" s="96" t="s">
        <v>2380</v>
      </c>
      <c r="C15" s="96" t="s">
        <v>2381</v>
      </c>
      <c r="D15" s="97">
        <v>38005</v>
      </c>
      <c r="E15" s="96" t="s">
        <v>2381</v>
      </c>
      <c r="F15" s="96">
        <v>10080723977</v>
      </c>
      <c r="G15" s="96">
        <v>41992909074</v>
      </c>
      <c r="H15" s="96" t="s">
        <v>2382</v>
      </c>
      <c r="I15" s="95"/>
      <c r="J15" s="95"/>
      <c r="K15" s="95"/>
      <c r="L15" s="95"/>
    </row>
    <row r="16" spans="2:12" x14ac:dyDescent="0.25">
      <c r="B16" s="92" t="s">
        <v>2393</v>
      </c>
      <c r="C16" s="92" t="s">
        <v>2394</v>
      </c>
      <c r="D16" s="93">
        <v>37137</v>
      </c>
      <c r="E16" s="92" t="s">
        <v>2394</v>
      </c>
      <c r="F16" s="92" t="s">
        <v>2395</v>
      </c>
      <c r="G16" s="92">
        <v>41997114830</v>
      </c>
      <c r="H16" s="92" t="s">
        <v>2396</v>
      </c>
      <c r="I16" s="95"/>
      <c r="J16" s="95"/>
      <c r="K16" s="95"/>
      <c r="L16" s="95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DE7C2-41B3-4A2D-9633-D365B04E0FC6}">
  <dimension ref="B1:L16"/>
  <sheetViews>
    <sheetView workbookViewId="0">
      <selection activeCell="B2" sqref="B2:L10"/>
    </sheetView>
  </sheetViews>
  <sheetFormatPr defaultRowHeight="13.2" x14ac:dyDescent="0.25"/>
  <cols>
    <col min="2" max="2" width="31.5546875" bestFit="1" customWidth="1"/>
    <col min="3" max="3" width="9.6640625" bestFit="1" customWidth="1"/>
    <col min="4" max="4" width="18.109375" bestFit="1" customWidth="1"/>
    <col min="5" max="5" width="15" bestFit="1" customWidth="1"/>
    <col min="6" max="6" width="14.44140625" bestFit="1" customWidth="1"/>
    <col min="7" max="7" width="12" bestFit="1" customWidth="1"/>
    <col min="8" max="8" width="30.55468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2116</v>
      </c>
      <c r="C2" s="92" t="s">
        <v>2117</v>
      </c>
      <c r="D2" s="93">
        <v>36529</v>
      </c>
      <c r="E2" s="92" t="s">
        <v>2117</v>
      </c>
      <c r="F2" s="92">
        <v>7618106</v>
      </c>
      <c r="G2" s="92">
        <v>41995067311</v>
      </c>
      <c r="H2" s="92" t="s">
        <v>2118</v>
      </c>
      <c r="I2" s="100"/>
      <c r="J2" s="100"/>
      <c r="K2" s="100"/>
      <c r="L2" s="100"/>
    </row>
    <row r="3" spans="2:12" x14ac:dyDescent="0.25">
      <c r="B3" s="92" t="s">
        <v>2127</v>
      </c>
      <c r="C3" s="92" t="s">
        <v>2128</v>
      </c>
      <c r="D3" s="93">
        <v>35587</v>
      </c>
      <c r="E3" s="92" t="s">
        <v>2128</v>
      </c>
      <c r="F3" s="92">
        <v>10857207997</v>
      </c>
      <c r="G3" s="92">
        <v>41998461985</v>
      </c>
      <c r="H3" s="92" t="s">
        <v>2129</v>
      </c>
      <c r="I3" s="100"/>
      <c r="J3" s="100"/>
      <c r="K3" s="100"/>
      <c r="L3" s="100"/>
    </row>
    <row r="4" spans="2:12" x14ac:dyDescent="0.25">
      <c r="B4" s="92" t="s">
        <v>2138</v>
      </c>
      <c r="C4" s="92" t="s">
        <v>2139</v>
      </c>
      <c r="D4" s="93">
        <v>39091</v>
      </c>
      <c r="E4" s="92" t="s">
        <v>2140</v>
      </c>
      <c r="F4" s="92">
        <v>11450836925</v>
      </c>
      <c r="G4" s="92">
        <v>41999444087</v>
      </c>
      <c r="H4" s="92" t="s">
        <v>2141</v>
      </c>
      <c r="I4" s="100"/>
      <c r="J4" s="100"/>
      <c r="K4" s="100"/>
      <c r="L4" s="100"/>
    </row>
    <row r="5" spans="2:12" x14ac:dyDescent="0.25">
      <c r="B5" s="92" t="s">
        <v>2151</v>
      </c>
      <c r="C5" s="92" t="s">
        <v>2152</v>
      </c>
      <c r="D5" s="93">
        <v>38867</v>
      </c>
      <c r="E5" s="92" t="s">
        <v>2152</v>
      </c>
      <c r="F5" s="92">
        <v>14542089967</v>
      </c>
      <c r="G5" s="92">
        <v>41998205070</v>
      </c>
      <c r="H5" s="92" t="s">
        <v>2153</v>
      </c>
      <c r="I5" s="100"/>
      <c r="J5" s="100"/>
      <c r="K5" s="100"/>
      <c r="L5" s="100"/>
    </row>
    <row r="6" spans="2:12" x14ac:dyDescent="0.25">
      <c r="B6" s="92" t="s">
        <v>2163</v>
      </c>
      <c r="C6" s="92" t="s">
        <v>2164</v>
      </c>
      <c r="D6" s="93">
        <v>38152</v>
      </c>
      <c r="E6" s="92" t="s">
        <v>2164</v>
      </c>
      <c r="F6" s="92">
        <v>13898856909</v>
      </c>
      <c r="G6" s="92">
        <v>41991955077</v>
      </c>
      <c r="H6" s="92" t="s">
        <v>2165</v>
      </c>
      <c r="I6" s="100"/>
      <c r="J6" s="100"/>
      <c r="K6" s="100"/>
      <c r="L6" s="100"/>
    </row>
    <row r="7" spans="2:12" x14ac:dyDescent="0.25">
      <c r="B7" s="92" t="s">
        <v>2173</v>
      </c>
      <c r="C7" s="92" t="s">
        <v>2174</v>
      </c>
      <c r="D7" s="93">
        <v>35335</v>
      </c>
      <c r="E7" s="92" t="s">
        <v>2174</v>
      </c>
      <c r="F7" s="94" t="s">
        <v>2175</v>
      </c>
      <c r="G7" s="92">
        <v>41998389091</v>
      </c>
      <c r="H7" s="92" t="s">
        <v>2176</v>
      </c>
      <c r="I7" s="100"/>
      <c r="J7" s="100"/>
      <c r="K7" s="100"/>
      <c r="L7" s="100"/>
    </row>
    <row r="8" spans="2:12" x14ac:dyDescent="0.25">
      <c r="B8" s="92" t="s">
        <v>2184</v>
      </c>
      <c r="C8" s="92" t="s">
        <v>2185</v>
      </c>
      <c r="D8" s="93">
        <v>36317</v>
      </c>
      <c r="E8" s="92" t="s">
        <v>2185</v>
      </c>
      <c r="F8" s="92">
        <v>11980115990</v>
      </c>
      <c r="G8" s="92">
        <v>42991145254</v>
      </c>
      <c r="H8" s="92" t="s">
        <v>2186</v>
      </c>
      <c r="I8" s="100"/>
      <c r="J8" s="100"/>
      <c r="K8" s="100"/>
      <c r="L8" s="100"/>
    </row>
    <row r="9" spans="2:12" x14ac:dyDescent="0.25">
      <c r="B9" s="92" t="s">
        <v>2193</v>
      </c>
      <c r="C9" s="92" t="s">
        <v>2194</v>
      </c>
      <c r="D9" s="93">
        <v>36100</v>
      </c>
      <c r="E9" s="92" t="s">
        <v>2195</v>
      </c>
      <c r="F9" s="92">
        <v>11504995910</v>
      </c>
      <c r="G9" s="92">
        <v>43999795338</v>
      </c>
      <c r="H9" s="92" t="s">
        <v>2196</v>
      </c>
      <c r="I9" s="100"/>
      <c r="J9" s="100"/>
      <c r="K9" s="100"/>
      <c r="L9" s="100"/>
    </row>
    <row r="10" spans="2:12" x14ac:dyDescent="0.25">
      <c r="B10" s="92" t="s">
        <v>2204</v>
      </c>
      <c r="C10" s="92" t="s">
        <v>2205</v>
      </c>
      <c r="D10" s="93">
        <v>34586</v>
      </c>
      <c r="E10" s="92" t="s">
        <v>2205</v>
      </c>
      <c r="F10" s="92" t="s">
        <v>2206</v>
      </c>
      <c r="G10" s="92">
        <v>41998746780</v>
      </c>
      <c r="H10" s="92" t="s">
        <v>2207</v>
      </c>
      <c r="I10" s="100"/>
      <c r="J10" s="100"/>
      <c r="K10" s="100"/>
      <c r="L10" s="100"/>
    </row>
    <row r="11" spans="2:1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13EE-5B85-4D34-8FF3-48C57546E7A6}">
  <dimension ref="B1:L16"/>
  <sheetViews>
    <sheetView workbookViewId="0">
      <selection activeCell="B2" sqref="B2:L12"/>
    </sheetView>
  </sheetViews>
  <sheetFormatPr defaultRowHeight="13.2" x14ac:dyDescent="0.25"/>
  <cols>
    <col min="2" max="2" width="32.109375" bestFit="1" customWidth="1"/>
    <col min="3" max="3" width="8.33203125" bestFit="1" customWidth="1"/>
    <col min="4" max="4" width="18.109375" bestFit="1" customWidth="1"/>
    <col min="5" max="5" width="8" bestFit="1" customWidth="1"/>
    <col min="6" max="6" width="14.44140625" bestFit="1" customWidth="1"/>
    <col min="7" max="7" width="12.5546875" bestFit="1" customWidth="1"/>
    <col min="8" max="8" width="29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1998</v>
      </c>
      <c r="C2" s="92" t="s">
        <v>1999</v>
      </c>
      <c r="D2" s="93">
        <v>34926</v>
      </c>
      <c r="E2" s="92" t="s">
        <v>1999</v>
      </c>
      <c r="F2" s="94" t="s">
        <v>2000</v>
      </c>
      <c r="G2" s="92" t="s">
        <v>2001</v>
      </c>
      <c r="H2" s="92" t="s">
        <v>2002</v>
      </c>
      <c r="I2" s="100"/>
      <c r="J2" s="100"/>
      <c r="K2" s="100"/>
      <c r="L2" s="100"/>
    </row>
    <row r="3" spans="2:12" x14ac:dyDescent="0.25">
      <c r="B3" s="92" t="s">
        <v>2013</v>
      </c>
      <c r="C3" s="92" t="s">
        <v>2014</v>
      </c>
      <c r="D3" s="93">
        <v>36979</v>
      </c>
      <c r="E3" s="92" t="s">
        <v>2015</v>
      </c>
      <c r="F3" s="92">
        <v>12803657902</v>
      </c>
      <c r="G3" s="92">
        <v>41999627643</v>
      </c>
      <c r="H3" s="92" t="s">
        <v>2016</v>
      </c>
      <c r="I3" s="100"/>
      <c r="J3" s="100"/>
      <c r="K3" s="100"/>
      <c r="L3" s="100"/>
    </row>
    <row r="4" spans="2:12" x14ac:dyDescent="0.25">
      <c r="B4" s="92" t="s">
        <v>2024</v>
      </c>
      <c r="C4" s="92" t="s">
        <v>2025</v>
      </c>
      <c r="D4" s="93">
        <v>36600</v>
      </c>
      <c r="E4" s="92" t="s">
        <v>2025</v>
      </c>
      <c r="F4" s="92" t="s">
        <v>2026</v>
      </c>
      <c r="G4" s="92">
        <v>41996258996</v>
      </c>
      <c r="H4" s="92" t="s">
        <v>2027</v>
      </c>
      <c r="I4" s="100"/>
      <c r="J4" s="100"/>
      <c r="K4" s="100"/>
      <c r="L4" s="100"/>
    </row>
    <row r="5" spans="2:12" x14ac:dyDescent="0.25">
      <c r="B5" s="92" t="s">
        <v>2034</v>
      </c>
      <c r="C5" s="92" t="s">
        <v>2035</v>
      </c>
      <c r="D5" s="93">
        <v>38043</v>
      </c>
      <c r="E5" s="92" t="s">
        <v>2035</v>
      </c>
      <c r="F5" s="92">
        <v>15835607938</v>
      </c>
      <c r="G5" s="92">
        <v>41997242640</v>
      </c>
      <c r="H5" s="92" t="s">
        <v>2036</v>
      </c>
      <c r="I5" s="100"/>
      <c r="J5" s="100"/>
      <c r="K5" s="100"/>
      <c r="L5" s="100"/>
    </row>
    <row r="6" spans="2:12" x14ac:dyDescent="0.25">
      <c r="B6" s="92" t="s">
        <v>2044</v>
      </c>
      <c r="C6" s="92" t="s">
        <v>2045</v>
      </c>
      <c r="D6" s="93">
        <v>35338</v>
      </c>
      <c r="E6" s="92" t="s">
        <v>2046</v>
      </c>
      <c r="F6" s="94" t="s">
        <v>2047</v>
      </c>
      <c r="G6" s="92">
        <v>41997367638</v>
      </c>
      <c r="H6" s="92" t="s">
        <v>2048</v>
      </c>
      <c r="I6" s="100"/>
      <c r="J6" s="100"/>
      <c r="K6" s="100"/>
      <c r="L6" s="100"/>
    </row>
    <row r="7" spans="2:12" x14ac:dyDescent="0.25">
      <c r="B7" s="92" t="s">
        <v>2057</v>
      </c>
      <c r="C7" s="92" t="s">
        <v>2058</v>
      </c>
      <c r="D7" s="93">
        <v>35058</v>
      </c>
      <c r="E7" s="92" t="s">
        <v>2058</v>
      </c>
      <c r="F7" s="92" t="s">
        <v>2059</v>
      </c>
      <c r="G7" s="92">
        <v>41998606410</v>
      </c>
      <c r="H7" s="92" t="s">
        <v>2060</v>
      </c>
      <c r="I7" s="100"/>
      <c r="J7" s="100"/>
      <c r="K7" s="100"/>
      <c r="L7" s="100"/>
    </row>
    <row r="8" spans="2:12" x14ac:dyDescent="0.25">
      <c r="B8" s="92" t="s">
        <v>2068</v>
      </c>
      <c r="C8" s="92" t="s">
        <v>2069</v>
      </c>
      <c r="D8" s="93">
        <v>38078</v>
      </c>
      <c r="E8" s="92" t="s">
        <v>2069</v>
      </c>
      <c r="F8" s="92">
        <v>14029706924</v>
      </c>
      <c r="G8" s="92">
        <v>41984743503</v>
      </c>
      <c r="H8" s="92" t="s">
        <v>2070</v>
      </c>
      <c r="I8" s="100"/>
      <c r="J8" s="100"/>
      <c r="K8" s="100"/>
      <c r="L8" s="100"/>
    </row>
    <row r="9" spans="2:12" x14ac:dyDescent="0.25">
      <c r="B9" s="92" t="s">
        <v>2077</v>
      </c>
      <c r="C9" s="92" t="s">
        <v>2078</v>
      </c>
      <c r="D9" s="93">
        <v>34954</v>
      </c>
      <c r="E9" s="92" t="s">
        <v>2078</v>
      </c>
      <c r="F9" s="92">
        <v>10524224978</v>
      </c>
      <c r="G9" s="92">
        <v>41996364563</v>
      </c>
      <c r="H9" s="92" t="s">
        <v>2079</v>
      </c>
      <c r="I9" s="100"/>
      <c r="J9" s="100"/>
      <c r="K9" s="100"/>
      <c r="L9" s="100"/>
    </row>
    <row r="10" spans="2:12" x14ac:dyDescent="0.25">
      <c r="B10" s="92" t="s">
        <v>2085</v>
      </c>
      <c r="C10" s="92" t="s">
        <v>2086</v>
      </c>
      <c r="D10" s="93">
        <v>36581</v>
      </c>
      <c r="E10" s="92" t="s">
        <v>2086</v>
      </c>
      <c r="F10" s="92">
        <v>11293547921</v>
      </c>
      <c r="G10" s="92" t="s">
        <v>2087</v>
      </c>
      <c r="H10" s="92" t="s">
        <v>2088</v>
      </c>
      <c r="I10" s="100"/>
      <c r="J10" s="100"/>
      <c r="K10" s="100"/>
      <c r="L10" s="100"/>
    </row>
    <row r="11" spans="2:12" x14ac:dyDescent="0.25">
      <c r="B11" s="92" t="s">
        <v>2097</v>
      </c>
      <c r="C11" s="92" t="s">
        <v>2098</v>
      </c>
      <c r="D11" s="93">
        <v>37929</v>
      </c>
      <c r="E11" s="92" t="s">
        <v>2099</v>
      </c>
      <c r="F11" s="94" t="s">
        <v>2100</v>
      </c>
      <c r="G11" s="92">
        <v>41998837163</v>
      </c>
      <c r="H11" s="92" t="s">
        <v>2101</v>
      </c>
      <c r="I11" s="100"/>
      <c r="J11" s="100"/>
      <c r="K11" s="100"/>
      <c r="L11" s="100"/>
    </row>
    <row r="12" spans="2:12" x14ac:dyDescent="0.25">
      <c r="B12" s="92" t="s">
        <v>2106</v>
      </c>
      <c r="C12" s="92" t="s">
        <v>2107</v>
      </c>
      <c r="D12" s="93">
        <v>35778</v>
      </c>
      <c r="E12" s="92" t="s">
        <v>2108</v>
      </c>
      <c r="F12" s="92">
        <v>10121223957</v>
      </c>
      <c r="G12" s="92">
        <v>41997145277</v>
      </c>
      <c r="H12" s="92" t="s">
        <v>2109</v>
      </c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5317-EDD3-45AC-8684-C3BDF9BF4ECA}">
  <dimension ref="B1:L18"/>
  <sheetViews>
    <sheetView workbookViewId="0">
      <selection activeCell="B2" sqref="B2:L18"/>
    </sheetView>
  </sheetViews>
  <sheetFormatPr defaultRowHeight="13.2" x14ac:dyDescent="0.25"/>
  <cols>
    <col min="2" max="2" width="28.88671875" bestFit="1" customWidth="1"/>
    <col min="3" max="3" width="12.6640625" bestFit="1" customWidth="1"/>
    <col min="4" max="4" width="31.44140625" bestFit="1" customWidth="1"/>
    <col min="5" max="5" width="12.88671875" bestFit="1" customWidth="1"/>
    <col min="6" max="6" width="10.109375" bestFit="1" customWidth="1"/>
    <col min="7" max="7" width="13.33203125" bestFit="1" customWidth="1"/>
    <col min="8" max="8" width="21.4414062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2"/>
      <c r="C1" s="92"/>
      <c r="D1" s="92"/>
      <c r="E1" s="92"/>
      <c r="F1" s="92"/>
      <c r="G1" s="92"/>
      <c r="H1" s="92"/>
      <c r="I1" s="92" t="s">
        <v>2446</v>
      </c>
      <c r="J1" s="92" t="s">
        <v>2447</v>
      </c>
      <c r="K1" s="92" t="s">
        <v>2449</v>
      </c>
      <c r="L1" s="92" t="s">
        <v>2448</v>
      </c>
    </row>
    <row r="2" spans="2:12" x14ac:dyDescent="0.25">
      <c r="B2" s="92" t="s">
        <v>1819</v>
      </c>
      <c r="C2" s="92" t="s">
        <v>1820</v>
      </c>
      <c r="D2" s="92" t="s">
        <v>133</v>
      </c>
      <c r="E2" s="92" t="s">
        <v>1821</v>
      </c>
      <c r="F2" s="92">
        <v>35743</v>
      </c>
      <c r="G2" s="92" t="s">
        <v>1822</v>
      </c>
      <c r="H2" s="92" t="s">
        <v>1823</v>
      </c>
      <c r="I2" s="92"/>
      <c r="J2" s="92"/>
      <c r="K2" s="92"/>
      <c r="L2" s="92"/>
    </row>
    <row r="3" spans="2:12" x14ac:dyDescent="0.25">
      <c r="B3" s="92" t="s">
        <v>1833</v>
      </c>
      <c r="C3" s="92" t="s">
        <v>1834</v>
      </c>
      <c r="D3" s="92" t="s">
        <v>1835</v>
      </c>
      <c r="E3" s="92" t="s">
        <v>1836</v>
      </c>
      <c r="F3" s="92">
        <v>36630</v>
      </c>
      <c r="G3" s="92">
        <v>13858870951</v>
      </c>
      <c r="H3" s="92">
        <v>41996936961</v>
      </c>
      <c r="I3" s="92"/>
      <c r="J3" s="92"/>
      <c r="K3" s="92"/>
      <c r="L3" s="92"/>
    </row>
    <row r="4" spans="2:12" x14ac:dyDescent="0.25">
      <c r="B4" s="92" t="s">
        <v>1843</v>
      </c>
      <c r="C4" s="92" t="s">
        <v>1820</v>
      </c>
      <c r="D4" s="92" t="s">
        <v>1844</v>
      </c>
      <c r="E4" s="92" t="s">
        <v>1845</v>
      </c>
      <c r="F4" s="92">
        <v>36462</v>
      </c>
      <c r="G4" s="92">
        <v>132289964</v>
      </c>
      <c r="H4" s="92">
        <v>41997584260</v>
      </c>
      <c r="I4" s="92"/>
      <c r="J4" s="92"/>
      <c r="K4" s="92"/>
      <c r="L4" s="92"/>
    </row>
    <row r="5" spans="2:12" x14ac:dyDescent="0.25">
      <c r="B5" s="92" t="s">
        <v>1853</v>
      </c>
      <c r="C5" s="92" t="s">
        <v>1854</v>
      </c>
      <c r="D5" s="92" t="s">
        <v>1855</v>
      </c>
      <c r="E5" s="92" t="s">
        <v>1856</v>
      </c>
      <c r="F5" s="92">
        <v>36592</v>
      </c>
      <c r="G5" s="92" t="s">
        <v>1857</v>
      </c>
      <c r="H5" s="92">
        <v>41995506078</v>
      </c>
      <c r="I5" s="92"/>
      <c r="J5" s="92"/>
      <c r="K5" s="92"/>
      <c r="L5" s="92"/>
    </row>
    <row r="6" spans="2:12" x14ac:dyDescent="0.25">
      <c r="B6" s="92" t="s">
        <v>1863</v>
      </c>
      <c r="C6" s="92" t="s">
        <v>1864</v>
      </c>
      <c r="D6" s="92" t="s">
        <v>1865</v>
      </c>
      <c r="E6" s="92" t="s">
        <v>1866</v>
      </c>
      <c r="F6" s="92">
        <v>36687</v>
      </c>
      <c r="G6" s="92">
        <v>137364280</v>
      </c>
      <c r="H6" s="92">
        <v>41996931373</v>
      </c>
      <c r="I6" s="92"/>
      <c r="J6" s="92"/>
      <c r="K6" s="92"/>
      <c r="L6" s="92"/>
    </row>
    <row r="7" spans="2:12" x14ac:dyDescent="0.25">
      <c r="B7" s="92" t="s">
        <v>1873</v>
      </c>
      <c r="C7" s="92" t="s">
        <v>1864</v>
      </c>
      <c r="D7" s="92" t="s">
        <v>1874</v>
      </c>
      <c r="E7" s="92" t="s">
        <v>1875</v>
      </c>
      <c r="F7" s="92">
        <v>36644</v>
      </c>
      <c r="G7" s="92">
        <v>10098557947</v>
      </c>
      <c r="H7" s="92" t="s">
        <v>1876</v>
      </c>
      <c r="I7" s="92"/>
      <c r="J7" s="92"/>
      <c r="K7" s="92"/>
      <c r="L7" s="92"/>
    </row>
    <row r="8" spans="2:12" x14ac:dyDescent="0.25">
      <c r="B8" s="92" t="s">
        <v>1882</v>
      </c>
      <c r="C8" s="92" t="s">
        <v>1854</v>
      </c>
      <c r="D8" s="92" t="s">
        <v>1883</v>
      </c>
      <c r="E8" s="92" t="s">
        <v>1884</v>
      </c>
      <c r="F8" s="92">
        <v>37193</v>
      </c>
      <c r="G8" s="92">
        <v>12396571966</v>
      </c>
      <c r="H8" s="92">
        <v>41996227755</v>
      </c>
      <c r="I8" s="92"/>
      <c r="J8" s="92"/>
      <c r="K8" s="92"/>
      <c r="L8" s="92"/>
    </row>
    <row r="9" spans="2:12" x14ac:dyDescent="0.25">
      <c r="B9" s="92" t="s">
        <v>1893</v>
      </c>
      <c r="C9" s="92" t="s">
        <v>1894</v>
      </c>
      <c r="D9" s="92" t="s">
        <v>1895</v>
      </c>
      <c r="E9" s="92" t="s">
        <v>1896</v>
      </c>
      <c r="F9" s="92">
        <v>33615</v>
      </c>
      <c r="G9" s="92" t="s">
        <v>1897</v>
      </c>
      <c r="H9" s="92">
        <v>41996860379</v>
      </c>
      <c r="I9" s="92"/>
      <c r="J9" s="92"/>
      <c r="K9" s="92"/>
      <c r="L9" s="92"/>
    </row>
    <row r="10" spans="2:12" x14ac:dyDescent="0.25">
      <c r="B10" s="92" t="s">
        <v>1906</v>
      </c>
      <c r="C10" s="92" t="s">
        <v>1907</v>
      </c>
      <c r="D10" s="92" t="s">
        <v>1908</v>
      </c>
      <c r="E10" s="92" t="s">
        <v>1909</v>
      </c>
      <c r="F10" s="92">
        <v>38119</v>
      </c>
      <c r="G10" s="92">
        <v>11792234970</v>
      </c>
      <c r="H10" s="92">
        <v>41999045869</v>
      </c>
      <c r="I10" s="92"/>
      <c r="J10" s="92"/>
      <c r="K10" s="92"/>
      <c r="L10" s="92"/>
    </row>
    <row r="11" spans="2:12" x14ac:dyDescent="0.25">
      <c r="B11" s="92" t="s">
        <v>1916</v>
      </c>
      <c r="C11" s="92" t="s">
        <v>1854</v>
      </c>
      <c r="D11" s="92" t="s">
        <v>1917</v>
      </c>
      <c r="E11" s="92" t="s">
        <v>1918</v>
      </c>
      <c r="F11" s="92">
        <v>34329</v>
      </c>
      <c r="G11" s="92">
        <v>123772458</v>
      </c>
      <c r="H11" s="92">
        <v>41992819645</v>
      </c>
      <c r="I11" s="92"/>
      <c r="J11" s="92"/>
      <c r="K11" s="92"/>
      <c r="L11" s="92"/>
    </row>
    <row r="12" spans="2:12" x14ac:dyDescent="0.25">
      <c r="B12" s="92" t="s">
        <v>1926</v>
      </c>
      <c r="C12" s="92" t="s">
        <v>1820</v>
      </c>
      <c r="D12" s="92" t="s">
        <v>1927</v>
      </c>
      <c r="E12" s="92" t="s">
        <v>1928</v>
      </c>
      <c r="F12" s="92">
        <v>36652</v>
      </c>
      <c r="G12" s="92">
        <v>11596975903</v>
      </c>
      <c r="H12" s="92" t="s">
        <v>1929</v>
      </c>
      <c r="I12" s="92"/>
      <c r="J12" s="92"/>
      <c r="K12" s="92"/>
      <c r="L12" s="92"/>
    </row>
    <row r="13" spans="2:12" x14ac:dyDescent="0.25">
      <c r="B13" s="92" t="s">
        <v>1935</v>
      </c>
      <c r="C13" s="92" t="s">
        <v>1864</v>
      </c>
      <c r="D13" s="92" t="s">
        <v>1936</v>
      </c>
      <c r="E13" s="92" t="s">
        <v>1937</v>
      </c>
      <c r="F13" s="92">
        <v>36806</v>
      </c>
      <c r="G13" s="92">
        <v>10908829981</v>
      </c>
      <c r="H13" s="92">
        <v>41995316125</v>
      </c>
      <c r="I13" s="92"/>
      <c r="J13" s="92"/>
      <c r="K13" s="92"/>
      <c r="L13" s="92"/>
    </row>
    <row r="14" spans="2:12" x14ac:dyDescent="0.25">
      <c r="B14" s="92" t="s">
        <v>1945</v>
      </c>
      <c r="C14" s="92" t="s">
        <v>1854</v>
      </c>
      <c r="D14" s="92" t="s">
        <v>1946</v>
      </c>
      <c r="E14" s="92" t="s">
        <v>1947</v>
      </c>
      <c r="F14" s="92">
        <v>37523</v>
      </c>
      <c r="G14" s="92">
        <v>14201775917</v>
      </c>
      <c r="H14" s="92">
        <v>41992428891</v>
      </c>
      <c r="I14" s="92"/>
      <c r="J14" s="92"/>
      <c r="K14" s="92"/>
      <c r="L14" s="92"/>
    </row>
    <row r="15" spans="2:12" x14ac:dyDescent="0.25">
      <c r="B15" s="92" t="s">
        <v>1953</v>
      </c>
      <c r="C15" s="92" t="s">
        <v>1854</v>
      </c>
      <c r="D15" s="92" t="s">
        <v>1954</v>
      </c>
      <c r="E15" s="92" t="s">
        <v>1955</v>
      </c>
      <c r="F15" s="92">
        <v>37194</v>
      </c>
      <c r="G15" s="92">
        <v>10617038945</v>
      </c>
      <c r="H15" s="92" t="s">
        <v>1956</v>
      </c>
      <c r="I15" s="92"/>
      <c r="J15" s="92"/>
      <c r="K15" s="92"/>
      <c r="L15" s="92"/>
    </row>
    <row r="16" spans="2:12" x14ac:dyDescent="0.25">
      <c r="B16" s="92" t="s">
        <v>1963</v>
      </c>
      <c r="C16" s="92" t="s">
        <v>1820</v>
      </c>
      <c r="D16" s="92" t="s">
        <v>1964</v>
      </c>
      <c r="E16" s="92" t="s">
        <v>1965</v>
      </c>
      <c r="F16" s="92">
        <v>31721</v>
      </c>
      <c r="G16" s="92" t="s">
        <v>1966</v>
      </c>
      <c r="H16" s="92">
        <v>41991764461</v>
      </c>
      <c r="I16" s="92"/>
      <c r="J16" s="92"/>
      <c r="K16" s="92"/>
      <c r="L16" s="92"/>
    </row>
    <row r="17" spans="2:12" x14ac:dyDescent="0.25">
      <c r="B17" s="92" t="s">
        <v>1975</v>
      </c>
      <c r="C17" s="92" t="s">
        <v>1864</v>
      </c>
      <c r="D17" s="92" t="s">
        <v>1976</v>
      </c>
      <c r="E17" s="92" t="s">
        <v>1977</v>
      </c>
      <c r="F17" s="92">
        <v>33958</v>
      </c>
      <c r="G17" s="92">
        <v>91462770</v>
      </c>
      <c r="H17" s="92">
        <v>41998372006</v>
      </c>
      <c r="I17" s="92"/>
      <c r="J17" s="92"/>
      <c r="K17" s="92"/>
      <c r="L17" s="92"/>
    </row>
    <row r="18" spans="2:12" x14ac:dyDescent="0.25">
      <c r="B18" s="92" t="s">
        <v>1983</v>
      </c>
      <c r="C18" s="92" t="s">
        <v>1984</v>
      </c>
      <c r="D18" s="92">
        <v>34919</v>
      </c>
      <c r="E18" s="92" t="s">
        <v>1984</v>
      </c>
      <c r="F18" s="92" t="s">
        <v>1985</v>
      </c>
      <c r="G18" s="92" t="s">
        <v>1986</v>
      </c>
      <c r="H18" s="92" t="s">
        <v>1987</v>
      </c>
      <c r="I18" s="92"/>
      <c r="J18" s="92"/>
      <c r="K18" s="92"/>
      <c r="L18" s="92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5890-6B35-4CD6-A5FB-534CC74C73B2}">
  <dimension ref="B1:L16"/>
  <sheetViews>
    <sheetView topLeftCell="C1" workbookViewId="0">
      <selection activeCell="B3" sqref="B3:L16"/>
    </sheetView>
  </sheetViews>
  <sheetFormatPr defaultRowHeight="13.2" x14ac:dyDescent="0.25"/>
  <cols>
    <col min="2" max="2" width="31.5546875" bestFit="1" customWidth="1"/>
    <col min="3" max="3" width="19.33203125" bestFit="1" customWidth="1"/>
    <col min="4" max="4" width="37.5546875" bestFit="1" customWidth="1"/>
    <col min="5" max="5" width="32.109375" bestFit="1" customWidth="1"/>
    <col min="6" max="6" width="30.33203125" bestFit="1" customWidth="1"/>
    <col min="7" max="7" width="31" bestFit="1" customWidth="1"/>
    <col min="8" max="8" width="18.55468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164</v>
      </c>
      <c r="C2" s="92" t="s">
        <v>165</v>
      </c>
      <c r="D2" s="92" t="s">
        <v>166</v>
      </c>
      <c r="E2" s="92" t="s">
        <v>167</v>
      </c>
      <c r="F2" s="92" t="s">
        <v>168</v>
      </c>
      <c r="G2" s="92" t="s">
        <v>169</v>
      </c>
      <c r="H2" s="92" t="s">
        <v>170</v>
      </c>
      <c r="I2" s="100"/>
      <c r="J2" s="100"/>
      <c r="K2" s="100"/>
      <c r="L2" s="100"/>
    </row>
    <row r="3" spans="2:12" x14ac:dyDescent="0.25">
      <c r="B3" s="92" t="s">
        <v>1647</v>
      </c>
      <c r="C3" s="92" t="s">
        <v>1648</v>
      </c>
      <c r="D3" s="92" t="s">
        <v>1649</v>
      </c>
      <c r="E3" s="92" t="s">
        <v>1297</v>
      </c>
      <c r="F3" s="93">
        <v>38045</v>
      </c>
      <c r="G3" s="92" t="s">
        <v>1650</v>
      </c>
      <c r="H3" s="92" t="s">
        <v>1651</v>
      </c>
      <c r="I3" s="100"/>
      <c r="J3" s="100"/>
      <c r="K3" s="100"/>
      <c r="L3" s="100"/>
    </row>
    <row r="4" spans="2:12" x14ac:dyDescent="0.25">
      <c r="B4" s="92" t="s">
        <v>1661</v>
      </c>
      <c r="C4" s="92" t="s">
        <v>1662</v>
      </c>
      <c r="D4" s="92" t="s">
        <v>1663</v>
      </c>
      <c r="E4" s="92" t="s">
        <v>1664</v>
      </c>
      <c r="F4" s="93">
        <v>38878</v>
      </c>
      <c r="G4" s="94" t="s">
        <v>1665</v>
      </c>
      <c r="H4" s="92">
        <v>41997975558</v>
      </c>
      <c r="I4" s="100"/>
      <c r="J4" s="100"/>
      <c r="K4" s="100"/>
      <c r="L4" s="100"/>
    </row>
    <row r="5" spans="2:12" x14ac:dyDescent="0.25">
      <c r="B5" s="92" t="s">
        <v>1674</v>
      </c>
      <c r="C5" s="92" t="s">
        <v>1675</v>
      </c>
      <c r="D5" s="92" t="s">
        <v>1676</v>
      </c>
      <c r="E5" s="92" t="s">
        <v>1677</v>
      </c>
      <c r="F5" s="93">
        <v>38956</v>
      </c>
      <c r="G5" s="92">
        <v>12499727950</v>
      </c>
      <c r="H5" s="92">
        <v>41997148723</v>
      </c>
      <c r="I5" s="100"/>
      <c r="J5" s="100"/>
      <c r="K5" s="100"/>
      <c r="L5" s="100"/>
    </row>
    <row r="6" spans="2:12" x14ac:dyDescent="0.25">
      <c r="B6" s="92" t="s">
        <v>1687</v>
      </c>
      <c r="C6" s="92" t="s">
        <v>1648</v>
      </c>
      <c r="D6" s="92" t="s">
        <v>1688</v>
      </c>
      <c r="E6" s="92" t="s">
        <v>1689</v>
      </c>
      <c r="F6" s="93">
        <v>37830</v>
      </c>
      <c r="G6" s="92" t="s">
        <v>1690</v>
      </c>
      <c r="H6" s="92">
        <v>41995696795</v>
      </c>
      <c r="I6" s="100"/>
      <c r="J6" s="100"/>
      <c r="K6" s="100"/>
      <c r="L6" s="100"/>
    </row>
    <row r="7" spans="2:12" x14ac:dyDescent="0.25">
      <c r="B7" s="92" t="s">
        <v>1697</v>
      </c>
      <c r="C7" s="92" t="s">
        <v>1675</v>
      </c>
      <c r="D7" s="92" t="s">
        <v>1698</v>
      </c>
      <c r="E7" s="92" t="s">
        <v>1699</v>
      </c>
      <c r="F7" s="93">
        <v>38400</v>
      </c>
      <c r="G7" s="92" t="s">
        <v>1700</v>
      </c>
      <c r="H7" s="92" t="s">
        <v>1701</v>
      </c>
      <c r="I7" s="100"/>
      <c r="J7" s="100"/>
      <c r="K7" s="100"/>
      <c r="L7" s="100"/>
    </row>
    <row r="8" spans="2:12" x14ac:dyDescent="0.25">
      <c r="B8" s="92" t="s">
        <v>1709</v>
      </c>
      <c r="C8" s="92" t="s">
        <v>1710</v>
      </c>
      <c r="D8" s="92" t="s">
        <v>1711</v>
      </c>
      <c r="E8" s="92" t="s">
        <v>1712</v>
      </c>
      <c r="F8" s="93">
        <v>37944</v>
      </c>
      <c r="G8" s="92">
        <v>53333612828</v>
      </c>
      <c r="H8" s="92">
        <v>159912928015</v>
      </c>
      <c r="I8" s="100"/>
      <c r="J8" s="100"/>
      <c r="K8" s="100"/>
      <c r="L8" s="100"/>
    </row>
    <row r="9" spans="2:12" x14ac:dyDescent="0.25">
      <c r="B9" s="92" t="s">
        <v>1722</v>
      </c>
      <c r="C9" s="92" t="s">
        <v>1723</v>
      </c>
      <c r="D9" s="92" t="s">
        <v>1724</v>
      </c>
      <c r="E9" s="92" t="s">
        <v>1725</v>
      </c>
      <c r="F9" s="93">
        <v>34215</v>
      </c>
      <c r="G9" s="92" t="s">
        <v>1726</v>
      </c>
      <c r="H9" s="92" t="s">
        <v>1727</v>
      </c>
      <c r="I9" s="100"/>
      <c r="J9" s="100"/>
      <c r="K9" s="100"/>
      <c r="L9" s="100"/>
    </row>
    <row r="10" spans="2:12" x14ac:dyDescent="0.25">
      <c r="B10" s="92" t="s">
        <v>1736</v>
      </c>
      <c r="C10" s="92" t="s">
        <v>1737</v>
      </c>
      <c r="D10" s="92" t="s">
        <v>1738</v>
      </c>
      <c r="E10" s="92" t="s">
        <v>1739</v>
      </c>
      <c r="F10" s="93">
        <v>38778</v>
      </c>
      <c r="G10" s="92" t="s">
        <v>1740</v>
      </c>
      <c r="H10" s="92" t="s">
        <v>1741</v>
      </c>
      <c r="I10" s="100"/>
      <c r="J10" s="100"/>
      <c r="K10" s="100"/>
      <c r="L10" s="100"/>
    </row>
    <row r="11" spans="2:12" x14ac:dyDescent="0.25">
      <c r="B11" s="92" t="s">
        <v>1745</v>
      </c>
      <c r="C11" s="92" t="s">
        <v>1675</v>
      </c>
      <c r="D11" s="92" t="s">
        <v>1746</v>
      </c>
      <c r="E11" s="92" t="s">
        <v>1747</v>
      </c>
      <c r="F11" s="93">
        <v>37678</v>
      </c>
      <c r="G11" s="92">
        <v>10832464961</v>
      </c>
      <c r="H11" s="92">
        <v>41996449711</v>
      </c>
      <c r="I11" s="100"/>
      <c r="J11" s="100"/>
      <c r="K11" s="100"/>
      <c r="L11" s="100"/>
    </row>
    <row r="12" spans="2:12" x14ac:dyDescent="0.25">
      <c r="B12" s="92" t="s">
        <v>1756</v>
      </c>
      <c r="C12" s="92" t="s">
        <v>1675</v>
      </c>
      <c r="D12" s="92" t="s">
        <v>1757</v>
      </c>
      <c r="E12" s="92" t="s">
        <v>1758</v>
      </c>
      <c r="F12" s="93">
        <v>37640</v>
      </c>
      <c r="G12" s="92" t="s">
        <v>1759</v>
      </c>
      <c r="H12" s="92" t="s">
        <v>1760</v>
      </c>
      <c r="I12" s="100"/>
      <c r="J12" s="100"/>
      <c r="K12" s="100"/>
      <c r="L12" s="100"/>
    </row>
    <row r="13" spans="2:12" x14ac:dyDescent="0.25">
      <c r="B13" s="92" t="s">
        <v>1769</v>
      </c>
      <c r="C13" s="92" t="s">
        <v>1662</v>
      </c>
      <c r="D13" s="92" t="s">
        <v>1770</v>
      </c>
      <c r="E13" s="92" t="s">
        <v>1771</v>
      </c>
      <c r="F13" s="93">
        <v>39296</v>
      </c>
      <c r="G13" s="92">
        <v>13942825910</v>
      </c>
      <c r="H13" s="92">
        <v>41992128945</v>
      </c>
      <c r="I13" s="100"/>
      <c r="J13" s="100"/>
      <c r="K13" s="100"/>
      <c r="L13" s="100"/>
    </row>
    <row r="14" spans="2:12" x14ac:dyDescent="0.25">
      <c r="B14" s="92" t="s">
        <v>1782</v>
      </c>
      <c r="C14" s="92" t="s">
        <v>1675</v>
      </c>
      <c r="D14" s="92" t="s">
        <v>1783</v>
      </c>
      <c r="E14" s="92" t="s">
        <v>1784</v>
      </c>
      <c r="F14" s="93">
        <v>38602</v>
      </c>
      <c r="G14" s="92">
        <v>144108213</v>
      </c>
      <c r="H14" s="92">
        <v>41987098364</v>
      </c>
      <c r="I14" s="100"/>
      <c r="J14" s="100"/>
      <c r="K14" s="100"/>
      <c r="L14" s="100"/>
    </row>
    <row r="15" spans="2:12" x14ac:dyDescent="0.25">
      <c r="B15" s="92" t="s">
        <v>1791</v>
      </c>
      <c r="C15" s="92" t="s">
        <v>1675</v>
      </c>
      <c r="D15" s="92" t="s">
        <v>1792</v>
      </c>
      <c r="E15" s="92" t="s">
        <v>1793</v>
      </c>
      <c r="F15" s="93">
        <v>38404</v>
      </c>
      <c r="G15" s="92">
        <v>149495401</v>
      </c>
      <c r="H15" s="92">
        <v>41995865517</v>
      </c>
      <c r="I15" s="100"/>
      <c r="J15" s="100"/>
      <c r="K15" s="100"/>
      <c r="L15" s="100"/>
    </row>
    <row r="16" spans="2:12" x14ac:dyDescent="0.25">
      <c r="B16" s="92" t="s">
        <v>1802</v>
      </c>
      <c r="C16" s="92" t="s">
        <v>1803</v>
      </c>
      <c r="D16" s="92" t="s">
        <v>1804</v>
      </c>
      <c r="E16" s="92" t="s">
        <v>1805</v>
      </c>
      <c r="F16" s="93">
        <v>37600</v>
      </c>
      <c r="G16" s="92">
        <v>13221865961</v>
      </c>
      <c r="H16" s="92" t="s">
        <v>1806</v>
      </c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9830-0564-4CD6-886C-299C896DF192}">
  <dimension ref="B1:L16"/>
  <sheetViews>
    <sheetView workbookViewId="0">
      <selection activeCell="B2" sqref="B2:L16"/>
    </sheetView>
  </sheetViews>
  <sheetFormatPr defaultRowHeight="13.2" x14ac:dyDescent="0.25"/>
  <cols>
    <col min="2" max="2" width="32.88671875" bestFit="1" customWidth="1"/>
    <col min="3" max="3" width="12.109375" bestFit="1" customWidth="1"/>
    <col min="4" max="4" width="18.109375" bestFit="1" customWidth="1"/>
    <col min="5" max="5" width="12.6640625" bestFit="1" customWidth="1"/>
    <col min="6" max="7" width="12" bestFit="1" customWidth="1"/>
    <col min="8" max="8" width="34.4414062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1503</v>
      </c>
      <c r="C2" s="92" t="s">
        <v>1504</v>
      </c>
      <c r="D2" s="93">
        <v>34763</v>
      </c>
      <c r="E2" s="92" t="s">
        <v>1504</v>
      </c>
      <c r="F2" s="94" t="s">
        <v>1505</v>
      </c>
      <c r="G2" s="92">
        <v>41995798133</v>
      </c>
      <c r="H2" s="92" t="s">
        <v>1506</v>
      </c>
      <c r="I2" s="100"/>
      <c r="J2" s="100"/>
      <c r="K2" s="100"/>
      <c r="L2" s="100"/>
    </row>
    <row r="3" spans="2:12" x14ac:dyDescent="0.25">
      <c r="B3" s="92" t="s">
        <v>1516</v>
      </c>
      <c r="C3" s="92" t="s">
        <v>1517</v>
      </c>
      <c r="D3" s="93">
        <v>34537</v>
      </c>
      <c r="E3" s="92" t="s">
        <v>1518</v>
      </c>
      <c r="F3" s="92" t="s">
        <v>1519</v>
      </c>
      <c r="G3" s="92">
        <v>41998956810</v>
      </c>
      <c r="H3" s="92" t="s">
        <v>1520</v>
      </c>
      <c r="I3" s="100"/>
      <c r="J3" s="100"/>
      <c r="K3" s="100"/>
      <c r="L3" s="100"/>
    </row>
    <row r="4" spans="2:12" x14ac:dyDescent="0.25">
      <c r="B4" s="92" t="s">
        <v>1084</v>
      </c>
      <c r="C4" s="92" t="s">
        <v>1085</v>
      </c>
      <c r="D4" s="93">
        <v>36651</v>
      </c>
      <c r="E4" s="92" t="s">
        <v>1085</v>
      </c>
      <c r="F4" s="94" t="s">
        <v>1086</v>
      </c>
      <c r="G4" s="92">
        <v>41984801610</v>
      </c>
      <c r="H4" s="92" t="s">
        <v>1530</v>
      </c>
      <c r="I4" s="100"/>
      <c r="J4" s="100"/>
      <c r="K4" s="100"/>
      <c r="L4" s="100"/>
    </row>
    <row r="5" spans="2:12" x14ac:dyDescent="0.25">
      <c r="B5" s="92" t="s">
        <v>1540</v>
      </c>
      <c r="C5" s="92" t="s">
        <v>1541</v>
      </c>
      <c r="D5" s="93">
        <v>33393</v>
      </c>
      <c r="E5" s="92" t="s">
        <v>1541</v>
      </c>
      <c r="F5" s="94" t="s">
        <v>1542</v>
      </c>
      <c r="G5" s="92">
        <v>41998477341</v>
      </c>
      <c r="H5" s="92" t="s">
        <v>1543</v>
      </c>
      <c r="I5" s="100"/>
      <c r="J5" s="100"/>
      <c r="K5" s="100"/>
      <c r="L5" s="100"/>
    </row>
    <row r="6" spans="2:12" x14ac:dyDescent="0.25">
      <c r="B6" s="92" t="s">
        <v>1553</v>
      </c>
      <c r="C6" s="92" t="s">
        <v>1554</v>
      </c>
      <c r="D6" s="93">
        <v>36834</v>
      </c>
      <c r="E6" s="92" t="s">
        <v>1554</v>
      </c>
      <c r="F6" s="92">
        <v>11270145959</v>
      </c>
      <c r="G6" s="92">
        <v>41992885090</v>
      </c>
      <c r="H6" s="92" t="s">
        <v>1555</v>
      </c>
      <c r="I6" s="100"/>
      <c r="J6" s="100"/>
      <c r="K6" s="100"/>
      <c r="L6" s="100"/>
    </row>
    <row r="7" spans="2:12" x14ac:dyDescent="0.25">
      <c r="B7" s="92" t="s">
        <v>1567</v>
      </c>
      <c r="C7" s="92" t="s">
        <v>1568</v>
      </c>
      <c r="D7" s="93">
        <v>38286</v>
      </c>
      <c r="E7" s="92" t="s">
        <v>1568</v>
      </c>
      <c r="F7" s="94" t="s">
        <v>1569</v>
      </c>
      <c r="G7" s="92">
        <v>63981149267</v>
      </c>
      <c r="H7" s="92" t="s">
        <v>1570</v>
      </c>
      <c r="I7" s="100"/>
      <c r="J7" s="100"/>
      <c r="K7" s="100"/>
      <c r="L7" s="100"/>
    </row>
    <row r="8" spans="2:12" x14ac:dyDescent="0.25">
      <c r="B8" s="92" t="s">
        <v>1577</v>
      </c>
      <c r="C8" s="92" t="s">
        <v>1578</v>
      </c>
      <c r="D8" s="93">
        <v>37340</v>
      </c>
      <c r="E8" s="92" t="s">
        <v>1578</v>
      </c>
      <c r="F8" s="92">
        <v>10605232997</v>
      </c>
      <c r="G8" s="92">
        <v>41996976333</v>
      </c>
      <c r="H8" s="92" t="s">
        <v>1579</v>
      </c>
      <c r="I8" s="100"/>
      <c r="J8" s="100"/>
      <c r="K8" s="100"/>
      <c r="L8" s="100"/>
    </row>
    <row r="9" spans="2:12" x14ac:dyDescent="0.25">
      <c r="B9" s="92" t="s">
        <v>1589</v>
      </c>
      <c r="C9" s="92" t="s">
        <v>1590</v>
      </c>
      <c r="D9" s="93">
        <v>36336</v>
      </c>
      <c r="E9" s="92" t="s">
        <v>1591</v>
      </c>
      <c r="F9" s="92">
        <v>10708418970</v>
      </c>
      <c r="G9" s="92">
        <v>41996874414</v>
      </c>
      <c r="H9" s="92" t="s">
        <v>1592</v>
      </c>
      <c r="I9" s="100"/>
      <c r="J9" s="100"/>
      <c r="K9" s="100"/>
      <c r="L9" s="100"/>
    </row>
    <row r="10" spans="2:12" x14ac:dyDescent="0.25">
      <c r="B10" s="92" t="s">
        <v>1602</v>
      </c>
      <c r="C10" s="92" t="s">
        <v>1603</v>
      </c>
      <c r="D10" s="93">
        <v>37390</v>
      </c>
      <c r="E10" s="92" t="s">
        <v>1603</v>
      </c>
      <c r="F10" s="92">
        <v>12677261995</v>
      </c>
      <c r="G10" s="92">
        <v>41996124082</v>
      </c>
      <c r="H10" s="92" t="s">
        <v>1604</v>
      </c>
      <c r="I10" s="100"/>
      <c r="J10" s="100"/>
      <c r="K10" s="100"/>
      <c r="L10" s="100"/>
    </row>
    <row r="11" spans="2:12" x14ac:dyDescent="0.25">
      <c r="B11" s="92" t="s">
        <v>1611</v>
      </c>
      <c r="C11" s="92" t="s">
        <v>1612</v>
      </c>
      <c r="D11" s="93">
        <v>35580</v>
      </c>
      <c r="E11" s="92" t="s">
        <v>1612</v>
      </c>
      <c r="F11" s="92">
        <v>128632662</v>
      </c>
      <c r="G11" s="92">
        <v>41984103580</v>
      </c>
      <c r="H11" s="92" t="s">
        <v>1613</v>
      </c>
      <c r="I11" s="100"/>
      <c r="J11" s="100"/>
      <c r="K11" s="100"/>
      <c r="L11" s="100"/>
    </row>
    <row r="12" spans="2:12" x14ac:dyDescent="0.25">
      <c r="B12" s="92" t="s">
        <v>1622</v>
      </c>
      <c r="C12" s="92" t="s">
        <v>1623</v>
      </c>
      <c r="D12" s="93">
        <v>37288</v>
      </c>
      <c r="E12" s="92" t="s">
        <v>1624</v>
      </c>
      <c r="F12" s="92">
        <v>135667986</v>
      </c>
      <c r="G12" s="92">
        <v>41997289236</v>
      </c>
      <c r="H12" s="92" t="s">
        <v>1625</v>
      </c>
      <c r="I12" s="100"/>
      <c r="J12" s="100"/>
      <c r="K12" s="100"/>
      <c r="L12" s="100"/>
    </row>
    <row r="13" spans="2:12" x14ac:dyDescent="0.25">
      <c r="B13" s="92" t="s">
        <v>1636</v>
      </c>
      <c r="C13" s="92" t="s">
        <v>1637</v>
      </c>
      <c r="D13" s="93">
        <v>34874</v>
      </c>
      <c r="E13" s="92" t="s">
        <v>1637</v>
      </c>
      <c r="F13" s="94" t="s">
        <v>1638</v>
      </c>
      <c r="G13" s="92">
        <v>41999543791</v>
      </c>
      <c r="H13" s="92" t="s">
        <v>1639</v>
      </c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1EAB-59A6-4DAE-B8DF-D011085476B9}">
  <dimension ref="B1:L16"/>
  <sheetViews>
    <sheetView workbookViewId="0">
      <selection activeCell="C2" sqref="C2"/>
    </sheetView>
  </sheetViews>
  <sheetFormatPr defaultRowHeight="13.2" x14ac:dyDescent="0.25"/>
  <cols>
    <col min="2" max="2" width="34.5546875" bestFit="1" customWidth="1"/>
    <col min="3" max="3" width="15" bestFit="1" customWidth="1"/>
    <col min="4" max="4" width="18.109375" bestFit="1" customWidth="1"/>
    <col min="5" max="5" width="16.88671875" bestFit="1" customWidth="1"/>
    <col min="6" max="6" width="14.44140625" bestFit="1" customWidth="1"/>
    <col min="7" max="7" width="12.5546875" bestFit="1" customWidth="1"/>
    <col min="8" max="8" width="30.886718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1388</v>
      </c>
      <c r="C2" s="92" t="s">
        <v>1389</v>
      </c>
      <c r="D2" s="93">
        <v>45803</v>
      </c>
      <c r="E2" s="92" t="s">
        <v>1389</v>
      </c>
      <c r="F2" s="92">
        <v>11437890911</v>
      </c>
      <c r="G2" s="92">
        <v>41997285824</v>
      </c>
      <c r="H2" s="92" t="s">
        <v>1390</v>
      </c>
      <c r="I2" s="100"/>
      <c r="J2" s="100"/>
      <c r="K2" s="100"/>
      <c r="L2" s="100"/>
    </row>
    <row r="3" spans="2:12" x14ac:dyDescent="0.25">
      <c r="B3" s="92" t="s">
        <v>1400</v>
      </c>
      <c r="C3" s="92" t="s">
        <v>1401</v>
      </c>
      <c r="D3" s="93">
        <v>33619</v>
      </c>
      <c r="E3" s="92" t="s">
        <v>1402</v>
      </c>
      <c r="F3" s="92" t="s">
        <v>1403</v>
      </c>
      <c r="G3" s="92" t="s">
        <v>1404</v>
      </c>
      <c r="H3" s="92" t="s">
        <v>1405</v>
      </c>
      <c r="I3" s="100"/>
      <c r="J3" s="100"/>
      <c r="K3" s="100"/>
      <c r="L3" s="100"/>
    </row>
    <row r="4" spans="2:12" x14ac:dyDescent="0.25">
      <c r="B4" s="92" t="s">
        <v>1416</v>
      </c>
      <c r="C4" s="92" t="s">
        <v>1417</v>
      </c>
      <c r="D4" s="93">
        <v>37132</v>
      </c>
      <c r="E4" s="92" t="s">
        <v>744</v>
      </c>
      <c r="F4" s="92">
        <v>10346213940</v>
      </c>
      <c r="G4" s="92">
        <v>41995067168</v>
      </c>
      <c r="H4" s="92" t="s">
        <v>1418</v>
      </c>
      <c r="I4" s="100"/>
      <c r="J4" s="100"/>
      <c r="K4" s="100"/>
      <c r="L4" s="100"/>
    </row>
    <row r="5" spans="2:12" x14ac:dyDescent="0.25">
      <c r="B5" s="92" t="s">
        <v>1426</v>
      </c>
      <c r="C5" s="92" t="s">
        <v>1427</v>
      </c>
      <c r="D5" s="93">
        <v>37927</v>
      </c>
      <c r="E5" s="92" t="s">
        <v>1428</v>
      </c>
      <c r="F5" s="92" t="s">
        <v>1429</v>
      </c>
      <c r="G5" s="92">
        <v>41988962476</v>
      </c>
      <c r="H5" s="92" t="s">
        <v>1430</v>
      </c>
      <c r="I5" s="100"/>
      <c r="J5" s="100"/>
      <c r="K5" s="100"/>
      <c r="L5" s="100"/>
    </row>
    <row r="6" spans="2:12" x14ac:dyDescent="0.25">
      <c r="B6" s="92" t="s">
        <v>1442</v>
      </c>
      <c r="C6" s="92" t="s">
        <v>1443</v>
      </c>
      <c r="D6" s="93">
        <v>39286</v>
      </c>
      <c r="E6" s="92" t="s">
        <v>1443</v>
      </c>
      <c r="F6" s="92">
        <v>150734398</v>
      </c>
      <c r="G6" s="92">
        <v>41984073693</v>
      </c>
      <c r="H6" s="92" t="s">
        <v>1444</v>
      </c>
      <c r="I6" s="100"/>
      <c r="J6" s="100"/>
      <c r="K6" s="100"/>
      <c r="L6" s="100"/>
    </row>
    <row r="7" spans="2:12" x14ac:dyDescent="0.25">
      <c r="B7" s="92" t="s">
        <v>1454</v>
      </c>
      <c r="C7" s="92" t="s">
        <v>1455</v>
      </c>
      <c r="D7" s="93">
        <v>37364</v>
      </c>
      <c r="E7" s="92" t="s">
        <v>1455</v>
      </c>
      <c r="F7" s="92">
        <v>12679644999</v>
      </c>
      <c r="G7" s="92">
        <v>41987427829</v>
      </c>
      <c r="H7" s="92" t="s">
        <v>1456</v>
      </c>
      <c r="I7" s="100"/>
      <c r="J7" s="100"/>
      <c r="K7" s="100"/>
      <c r="L7" s="100"/>
    </row>
    <row r="8" spans="2:12" x14ac:dyDescent="0.25">
      <c r="B8" s="92" t="s">
        <v>1465</v>
      </c>
      <c r="C8" s="92" t="s">
        <v>1466</v>
      </c>
      <c r="D8" s="93">
        <v>37085</v>
      </c>
      <c r="E8" s="92" t="s">
        <v>1467</v>
      </c>
      <c r="F8" s="92">
        <v>49381625808</v>
      </c>
      <c r="G8" s="92">
        <v>41997080579</v>
      </c>
      <c r="H8" s="92" t="s">
        <v>1468</v>
      </c>
      <c r="I8" s="100"/>
      <c r="J8" s="100"/>
      <c r="K8" s="100"/>
      <c r="L8" s="100"/>
    </row>
    <row r="9" spans="2:12" x14ac:dyDescent="0.25">
      <c r="B9" s="92" t="s">
        <v>1479</v>
      </c>
      <c r="C9" s="92" t="s">
        <v>1480</v>
      </c>
      <c r="D9" s="93">
        <v>36479</v>
      </c>
      <c r="E9" s="92" t="s">
        <v>1480</v>
      </c>
      <c r="F9" s="92" t="s">
        <v>1481</v>
      </c>
      <c r="G9" s="92">
        <v>41997342965</v>
      </c>
      <c r="H9" s="92" t="s">
        <v>1482</v>
      </c>
      <c r="I9" s="100"/>
      <c r="J9" s="100"/>
      <c r="K9" s="100"/>
      <c r="L9" s="100"/>
    </row>
    <row r="10" spans="2:12" x14ac:dyDescent="0.25">
      <c r="B10" s="92" t="s">
        <v>1490</v>
      </c>
      <c r="C10" s="92" t="s">
        <v>1491</v>
      </c>
      <c r="D10" s="93">
        <v>36785</v>
      </c>
      <c r="E10" s="92" t="s">
        <v>1492</v>
      </c>
      <c r="F10" s="92" t="s">
        <v>1493</v>
      </c>
      <c r="G10" s="92">
        <v>41995246546</v>
      </c>
      <c r="H10" s="92" t="s">
        <v>1494</v>
      </c>
      <c r="I10" s="100"/>
      <c r="J10" s="100"/>
      <c r="K10" s="100"/>
      <c r="L10" s="100"/>
    </row>
    <row r="11" spans="2:1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000-8CA5-454B-AECD-143E5CF6FF85}">
  <dimension ref="B1:L16"/>
  <sheetViews>
    <sheetView workbookViewId="0">
      <selection activeCell="B2" sqref="B2:L11"/>
    </sheetView>
  </sheetViews>
  <sheetFormatPr defaultRowHeight="13.2" x14ac:dyDescent="0.25"/>
  <cols>
    <col min="2" max="2" width="30.44140625" bestFit="1" customWidth="1"/>
    <col min="3" max="3" width="15.44140625" bestFit="1" customWidth="1"/>
    <col min="4" max="4" width="29" bestFit="1" customWidth="1"/>
    <col min="5" max="5" width="14.5546875" bestFit="1" customWidth="1"/>
    <col min="6" max="7" width="13.88671875" bestFit="1" customWidth="1"/>
    <col min="8" max="8" width="29.1093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1260</v>
      </c>
      <c r="C2" s="92" t="s">
        <v>1261</v>
      </c>
      <c r="D2" s="93">
        <v>38013</v>
      </c>
      <c r="E2" s="92" t="s">
        <v>1262</v>
      </c>
      <c r="F2" s="92">
        <v>10051626977</v>
      </c>
      <c r="G2" s="92" t="s">
        <v>1263</v>
      </c>
      <c r="H2" s="92" t="s">
        <v>1264</v>
      </c>
      <c r="I2" s="100"/>
      <c r="J2" s="100"/>
      <c r="K2" s="100"/>
      <c r="L2" s="100"/>
    </row>
    <row r="3" spans="2:12" x14ac:dyDescent="0.25">
      <c r="B3" s="92" t="s">
        <v>1271</v>
      </c>
      <c r="C3" s="92" t="s">
        <v>1272</v>
      </c>
      <c r="D3" s="93">
        <v>45838</v>
      </c>
      <c r="E3" s="92" t="s">
        <v>1272</v>
      </c>
      <c r="F3" s="92">
        <v>10605375917</v>
      </c>
      <c r="G3" s="92" t="s">
        <v>1273</v>
      </c>
      <c r="H3" s="92" t="s">
        <v>1274</v>
      </c>
      <c r="I3" s="100"/>
      <c r="J3" s="100"/>
      <c r="K3" s="100"/>
      <c r="L3" s="100"/>
    </row>
    <row r="4" spans="2:12" x14ac:dyDescent="0.25">
      <c r="B4" s="92" t="s">
        <v>1286</v>
      </c>
      <c r="C4" s="92" t="s">
        <v>1287</v>
      </c>
      <c r="D4" s="93">
        <v>36805</v>
      </c>
      <c r="E4" s="92" t="s">
        <v>1288</v>
      </c>
      <c r="F4" s="92" t="s">
        <v>1289</v>
      </c>
      <c r="G4" s="92" t="s">
        <v>1290</v>
      </c>
      <c r="H4" s="92" t="s">
        <v>1291</v>
      </c>
      <c r="I4" s="100"/>
      <c r="J4" s="100"/>
      <c r="K4" s="100"/>
      <c r="L4" s="100"/>
    </row>
    <row r="5" spans="2:12" x14ac:dyDescent="0.25">
      <c r="B5" s="92" t="s">
        <v>1299</v>
      </c>
      <c r="C5" s="92" t="s">
        <v>1300</v>
      </c>
      <c r="D5" s="93">
        <v>38301</v>
      </c>
      <c r="E5" s="92" t="s">
        <v>1300</v>
      </c>
      <c r="F5" s="92" t="s">
        <v>1301</v>
      </c>
      <c r="G5" s="92">
        <v>41996550334</v>
      </c>
      <c r="H5" s="92" t="s">
        <v>1302</v>
      </c>
      <c r="I5" s="100"/>
      <c r="J5" s="100"/>
      <c r="K5" s="100"/>
      <c r="L5" s="100"/>
    </row>
    <row r="6" spans="2:12" x14ac:dyDescent="0.25">
      <c r="B6" s="92" t="s">
        <v>1315</v>
      </c>
      <c r="C6" s="92" t="s">
        <v>1316</v>
      </c>
      <c r="D6" s="93">
        <v>37494</v>
      </c>
      <c r="E6" s="92" t="s">
        <v>1316</v>
      </c>
      <c r="F6" s="92">
        <v>80077627954</v>
      </c>
      <c r="G6" s="92">
        <v>41985389476</v>
      </c>
      <c r="H6" s="92" t="s">
        <v>1317</v>
      </c>
      <c r="I6" s="100"/>
      <c r="J6" s="100"/>
      <c r="K6" s="100"/>
      <c r="L6" s="100"/>
    </row>
    <row r="7" spans="2:12" x14ac:dyDescent="0.25">
      <c r="B7" s="92" t="s">
        <v>1327</v>
      </c>
      <c r="C7" s="92" t="s">
        <v>1328</v>
      </c>
      <c r="D7" s="93">
        <v>38517</v>
      </c>
      <c r="E7" s="92" t="s">
        <v>1329</v>
      </c>
      <c r="F7" s="92">
        <v>137442604</v>
      </c>
      <c r="G7" s="92">
        <v>41991656720</v>
      </c>
      <c r="H7" s="92" t="s">
        <v>1330</v>
      </c>
      <c r="I7" s="100"/>
      <c r="J7" s="100"/>
      <c r="K7" s="100"/>
      <c r="L7" s="100"/>
    </row>
    <row r="8" spans="2:12" x14ac:dyDescent="0.25">
      <c r="B8" s="92" t="s">
        <v>1339</v>
      </c>
      <c r="C8" s="92" t="s">
        <v>157</v>
      </c>
      <c r="D8" s="92" t="s">
        <v>1340</v>
      </c>
      <c r="E8" s="92" t="s">
        <v>1341</v>
      </c>
      <c r="F8" s="93">
        <v>37849</v>
      </c>
      <c r="G8" s="94" t="s">
        <v>1342</v>
      </c>
      <c r="H8" s="92">
        <v>41988218597</v>
      </c>
      <c r="I8" s="100"/>
      <c r="J8" s="100"/>
      <c r="K8" s="100"/>
      <c r="L8" s="100"/>
    </row>
    <row r="9" spans="2:12" x14ac:dyDescent="0.25">
      <c r="B9" s="92" t="s">
        <v>1349</v>
      </c>
      <c r="C9" s="92" t="s">
        <v>157</v>
      </c>
      <c r="D9" s="92" t="s">
        <v>1350</v>
      </c>
      <c r="E9" s="92" t="s">
        <v>1351</v>
      </c>
      <c r="F9" s="93">
        <v>37505</v>
      </c>
      <c r="G9" s="92" t="s">
        <v>1352</v>
      </c>
      <c r="H9" s="92" t="s">
        <v>1353</v>
      </c>
      <c r="I9" s="100"/>
      <c r="J9" s="100"/>
      <c r="K9" s="100"/>
      <c r="L9" s="100"/>
    </row>
    <row r="10" spans="2:12" x14ac:dyDescent="0.25">
      <c r="B10" s="92" t="s">
        <v>1363</v>
      </c>
      <c r="C10" s="92" t="s">
        <v>1313</v>
      </c>
      <c r="D10" s="92" t="s">
        <v>1364</v>
      </c>
      <c r="E10" s="92" t="s">
        <v>1365</v>
      </c>
      <c r="F10" s="93">
        <v>37664</v>
      </c>
      <c r="G10" s="92">
        <v>52702730809</v>
      </c>
      <c r="H10" s="92">
        <v>15997919501</v>
      </c>
      <c r="I10" s="100"/>
      <c r="J10" s="100"/>
      <c r="K10" s="100"/>
      <c r="L10" s="100"/>
    </row>
    <row r="11" spans="2:12" x14ac:dyDescent="0.25">
      <c r="B11" s="92" t="s">
        <v>1375</v>
      </c>
      <c r="C11" s="92" t="s">
        <v>157</v>
      </c>
      <c r="D11" s="92" t="s">
        <v>1376</v>
      </c>
      <c r="E11" s="92" t="s">
        <v>1377</v>
      </c>
      <c r="F11" s="93">
        <v>36558</v>
      </c>
      <c r="G11" s="94" t="s">
        <v>1378</v>
      </c>
      <c r="H11" s="92">
        <v>41988919000</v>
      </c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D788-589F-4E68-A5C3-873D750BD5E7}">
  <dimension ref="A1:BB438"/>
  <sheetViews>
    <sheetView workbookViewId="0">
      <selection activeCell="A29" sqref="A28:A29"/>
    </sheetView>
  </sheetViews>
  <sheetFormatPr defaultColWidth="9.109375" defaultRowHeight="13.2" x14ac:dyDescent="0.25"/>
  <cols>
    <col min="1" max="1" width="52.44140625" style="134" bestFit="1" customWidth="1"/>
    <col min="2" max="2" width="36.5546875" style="134" bestFit="1" customWidth="1"/>
    <col min="3" max="3" width="10.5546875" style="134" bestFit="1" customWidth="1"/>
    <col min="4" max="4" width="27.109375" style="134" bestFit="1" customWidth="1"/>
    <col min="5" max="5" width="20.33203125" style="134" bestFit="1" customWidth="1"/>
    <col min="6" max="6" width="39.88671875" style="134" bestFit="1" customWidth="1"/>
    <col min="7" max="7" width="18.109375" style="134" bestFit="1" customWidth="1"/>
    <col min="8" max="8" width="19.44140625" style="134" bestFit="1" customWidth="1"/>
    <col min="9" max="9" width="25.44140625" style="134" bestFit="1" customWidth="1"/>
    <col min="10" max="11" width="22.5546875" style="134" bestFit="1" customWidth="1"/>
    <col min="12" max="16384" width="9.109375" style="134"/>
  </cols>
  <sheetData>
    <row r="1" spans="1:54" s="83" customFormat="1" x14ac:dyDescent="0.2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</row>
    <row r="2" spans="1:54" s="83" customFormat="1" ht="25.2" x14ac:dyDescent="0.45">
      <c r="A2" s="135" t="s">
        <v>2452</v>
      </c>
      <c r="B2" s="136" t="s">
        <v>2057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</row>
    <row r="3" spans="1:54" s="83" customFormat="1" x14ac:dyDescent="0.25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</row>
    <row r="4" spans="1:54" s="83" customFormat="1" ht="15.6" x14ac:dyDescent="0.3">
      <c r="A4" s="130" t="s">
        <v>2448</v>
      </c>
      <c r="B4" s="130" t="s">
        <v>2411</v>
      </c>
      <c r="C4" s="130" t="s">
        <v>2446</v>
      </c>
      <c r="D4" s="130" t="s">
        <v>2443</v>
      </c>
      <c r="E4" s="130" t="s">
        <v>2444</v>
      </c>
      <c r="F4" s="130" t="s">
        <v>588</v>
      </c>
      <c r="G4" s="130" t="s">
        <v>2447</v>
      </c>
      <c r="H4" s="130" t="s">
        <v>2445</v>
      </c>
      <c r="I4" s="130" t="s">
        <v>2449</v>
      </c>
      <c r="J4" s="131" t="s">
        <v>2451</v>
      </c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spans="1:54" s="83" customFormat="1" ht="15.6" x14ac:dyDescent="0.3">
      <c r="A5" s="131" t="s">
        <v>2450</v>
      </c>
      <c r="B5" s="131" t="s">
        <v>2058</v>
      </c>
      <c r="C5" s="131" t="s">
        <v>2450</v>
      </c>
      <c r="D5" s="132">
        <v>35058</v>
      </c>
      <c r="E5" s="131" t="s">
        <v>2059</v>
      </c>
      <c r="F5" s="131" t="s">
        <v>2060</v>
      </c>
      <c r="G5" s="131" t="s">
        <v>2450</v>
      </c>
      <c r="H5" s="131">
        <v>41998606410</v>
      </c>
      <c r="I5" s="131" t="s">
        <v>2450</v>
      </c>
      <c r="J5" s="131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</row>
    <row r="6" spans="1:54" s="82" customFormat="1" x14ac:dyDescent="0.25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</row>
    <row r="7" spans="1:54" s="82" customFormat="1" x14ac:dyDescent="0.25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</row>
    <row r="8" spans="1:54" x14ac:dyDescent="0.25">
      <c r="A8" s="133"/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</row>
    <row r="9" spans="1:54" x14ac:dyDescent="0.25">
      <c r="A9" s="133"/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</row>
    <row r="10" spans="1:54" x14ac:dyDescent="0.25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</row>
    <row r="11" spans="1:54" x14ac:dyDescent="0.25">
      <c r="A11" s="133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</row>
    <row r="12" spans="1:54" x14ac:dyDescent="0.25">
      <c r="A12" s="133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</row>
    <row r="13" spans="1:54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</row>
    <row r="14" spans="1:54" x14ac:dyDescent="0.25">
      <c r="A14" s="133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</row>
    <row r="15" spans="1:54" x14ac:dyDescent="0.25">
      <c r="A15" s="133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</row>
    <row r="16" spans="1:54" x14ac:dyDescent="0.25">
      <c r="A16" s="133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</row>
    <row r="17" spans="1:54" x14ac:dyDescent="0.25">
      <c r="A17" s="133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</row>
    <row r="18" spans="1:54" x14ac:dyDescent="0.25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</row>
    <row r="19" spans="1:54" x14ac:dyDescent="0.25">
      <c r="A19" s="133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</row>
    <row r="20" spans="1:54" x14ac:dyDescent="0.25">
      <c r="A20" s="133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</row>
    <row r="21" spans="1:54" x14ac:dyDescent="0.25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</row>
    <row r="22" spans="1:54" x14ac:dyDescent="0.25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</row>
    <row r="23" spans="1:54" x14ac:dyDescent="0.25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</row>
    <row r="24" spans="1:54" x14ac:dyDescent="0.25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</row>
    <row r="25" spans="1:54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</row>
    <row r="26" spans="1:54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</row>
    <row r="27" spans="1:54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</row>
    <row r="28" spans="1:54" x14ac:dyDescent="0.25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</row>
    <row r="29" spans="1:54" x14ac:dyDescent="0.25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</row>
    <row r="30" spans="1:54" x14ac:dyDescent="0.25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</row>
    <row r="31" spans="1:54" x14ac:dyDescent="0.25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</row>
    <row r="32" spans="1:54" x14ac:dyDescent="0.25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</row>
    <row r="33" spans="1:54" x14ac:dyDescent="0.25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3"/>
      <c r="BA33" s="133"/>
      <c r="BB33" s="133"/>
    </row>
    <row r="34" spans="1:54" x14ac:dyDescent="0.25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</row>
    <row r="35" spans="1:54" x14ac:dyDescent="0.25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</row>
    <row r="36" spans="1:54" x14ac:dyDescent="0.25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3"/>
      <c r="AT36" s="133"/>
      <c r="AU36" s="133"/>
      <c r="AV36" s="133"/>
      <c r="AW36" s="133"/>
      <c r="AX36" s="133"/>
      <c r="AY36" s="133"/>
      <c r="AZ36" s="133"/>
      <c r="BA36" s="133"/>
      <c r="BB36" s="133"/>
    </row>
    <row r="37" spans="1:54" x14ac:dyDescent="0.25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3"/>
      <c r="BA37" s="133"/>
      <c r="BB37" s="133"/>
    </row>
    <row r="38" spans="1:54" x14ac:dyDescent="0.25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</row>
    <row r="39" spans="1:54" x14ac:dyDescent="0.25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</row>
    <row r="40" spans="1:54" x14ac:dyDescent="0.25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  <c r="AS40" s="133"/>
      <c r="AT40" s="133"/>
      <c r="AU40" s="133"/>
      <c r="AV40" s="133"/>
      <c r="AW40" s="133"/>
      <c r="AX40" s="133"/>
      <c r="AY40" s="133"/>
      <c r="AZ40" s="133"/>
      <c r="BA40" s="133"/>
      <c r="BB40" s="133"/>
    </row>
    <row r="41" spans="1:54" x14ac:dyDescent="0.25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</row>
    <row r="42" spans="1:54" x14ac:dyDescent="0.25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</row>
    <row r="43" spans="1:54" x14ac:dyDescent="0.25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  <c r="AS43" s="133"/>
      <c r="AT43" s="133"/>
      <c r="AU43" s="133"/>
      <c r="AV43" s="133"/>
      <c r="AW43" s="133"/>
      <c r="AX43" s="133"/>
      <c r="AY43" s="133"/>
      <c r="AZ43" s="133"/>
      <c r="BA43" s="133"/>
      <c r="BB43" s="133"/>
    </row>
    <row r="44" spans="1:54" x14ac:dyDescent="0.25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  <c r="AS44" s="133"/>
      <c r="AT44" s="133"/>
      <c r="AU44" s="133"/>
      <c r="AV44" s="133"/>
      <c r="AW44" s="133"/>
      <c r="AX44" s="133"/>
      <c r="AY44" s="133"/>
      <c r="AZ44" s="133"/>
      <c r="BA44" s="133"/>
      <c r="BB44" s="133"/>
    </row>
    <row r="45" spans="1:54" x14ac:dyDescent="0.25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</row>
    <row r="46" spans="1:54" x14ac:dyDescent="0.25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  <c r="AS46" s="133"/>
      <c r="AT46" s="133"/>
      <c r="AU46" s="133"/>
      <c r="AV46" s="133"/>
      <c r="AW46" s="133"/>
      <c r="AX46" s="133"/>
      <c r="AY46" s="133"/>
      <c r="AZ46" s="133"/>
      <c r="BA46" s="133"/>
      <c r="BB46" s="133"/>
    </row>
    <row r="47" spans="1:54" x14ac:dyDescent="0.25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</row>
    <row r="48" spans="1:54" x14ac:dyDescent="0.25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  <c r="AS48" s="133"/>
      <c r="AT48" s="133"/>
      <c r="AU48" s="133"/>
      <c r="AV48" s="133"/>
      <c r="AW48" s="133"/>
      <c r="AX48" s="133"/>
      <c r="AY48" s="133"/>
      <c r="AZ48" s="133"/>
      <c r="BA48" s="133"/>
      <c r="BB48" s="133"/>
    </row>
    <row r="49" spans="1:54" x14ac:dyDescent="0.25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3"/>
      <c r="BA49" s="133"/>
      <c r="BB49" s="133"/>
    </row>
    <row r="50" spans="1:54" x14ac:dyDescent="0.25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  <c r="AS50" s="133"/>
      <c r="AT50" s="133"/>
      <c r="AU50" s="133"/>
      <c r="AV50" s="133"/>
      <c r="AW50" s="133"/>
      <c r="AX50" s="133"/>
      <c r="AY50" s="133"/>
      <c r="AZ50" s="133"/>
      <c r="BA50" s="133"/>
      <c r="BB50" s="133"/>
    </row>
    <row r="51" spans="1:54" x14ac:dyDescent="0.25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</row>
    <row r="52" spans="1:54" x14ac:dyDescent="0.25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</row>
    <row r="53" spans="1:54" x14ac:dyDescent="0.25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</row>
    <row r="54" spans="1:54" x14ac:dyDescent="0.25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</row>
    <row r="55" spans="1:54" x14ac:dyDescent="0.25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</row>
    <row r="56" spans="1:54" x14ac:dyDescent="0.25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  <c r="AS56" s="133"/>
      <c r="AT56" s="133"/>
      <c r="AU56" s="133"/>
      <c r="AV56" s="133"/>
      <c r="AW56" s="133"/>
      <c r="AX56" s="133"/>
      <c r="AY56" s="133"/>
      <c r="AZ56" s="133"/>
      <c r="BA56" s="133"/>
      <c r="BB56" s="133"/>
    </row>
    <row r="57" spans="1:54" x14ac:dyDescent="0.25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</row>
    <row r="58" spans="1:54" x14ac:dyDescent="0.25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</row>
    <row r="59" spans="1:54" x14ac:dyDescent="0.25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</row>
    <row r="60" spans="1:54" x14ac:dyDescent="0.25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</row>
    <row r="61" spans="1:54" x14ac:dyDescent="0.25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  <c r="AS61" s="133"/>
      <c r="AT61" s="133"/>
      <c r="AU61" s="133"/>
      <c r="AV61" s="133"/>
      <c r="AW61" s="133"/>
      <c r="AX61" s="133"/>
      <c r="AY61" s="133"/>
      <c r="AZ61" s="133"/>
      <c r="BA61" s="133"/>
      <c r="BB61" s="133"/>
    </row>
    <row r="62" spans="1:54" x14ac:dyDescent="0.25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</row>
    <row r="63" spans="1:54" x14ac:dyDescent="0.25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</row>
    <row r="64" spans="1:54" x14ac:dyDescent="0.25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</row>
    <row r="65" spans="1:54" x14ac:dyDescent="0.25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</row>
    <row r="66" spans="1:54" x14ac:dyDescent="0.25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</row>
    <row r="67" spans="1:54" x14ac:dyDescent="0.25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</row>
    <row r="68" spans="1:54" x14ac:dyDescent="0.25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</row>
    <row r="69" spans="1:54" x14ac:dyDescent="0.25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</row>
    <row r="70" spans="1:54" x14ac:dyDescent="0.25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</row>
    <row r="71" spans="1:54" x14ac:dyDescent="0.25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</row>
    <row r="72" spans="1:54" x14ac:dyDescent="0.25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</row>
    <row r="73" spans="1:54" x14ac:dyDescent="0.25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</row>
    <row r="74" spans="1:54" x14ac:dyDescent="0.25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</row>
    <row r="75" spans="1:54" x14ac:dyDescent="0.25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</row>
    <row r="76" spans="1:54" x14ac:dyDescent="0.25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</row>
    <row r="77" spans="1:54" x14ac:dyDescent="0.25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</row>
    <row r="78" spans="1:54" x14ac:dyDescent="0.25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</row>
    <row r="79" spans="1:54" x14ac:dyDescent="0.25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  <c r="AS79" s="133"/>
      <c r="AT79" s="133"/>
      <c r="AU79" s="133"/>
      <c r="AV79" s="133"/>
      <c r="AW79" s="133"/>
      <c r="AX79" s="133"/>
      <c r="AY79" s="133"/>
      <c r="AZ79" s="133"/>
      <c r="BA79" s="133"/>
      <c r="BB79" s="133"/>
    </row>
    <row r="80" spans="1:54" x14ac:dyDescent="0.25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</row>
    <row r="81" spans="1:54" x14ac:dyDescent="0.25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</row>
    <row r="82" spans="1:54" x14ac:dyDescent="0.25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</row>
    <row r="83" spans="1:54" x14ac:dyDescent="0.25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</row>
    <row r="84" spans="1:54" x14ac:dyDescent="0.25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</row>
    <row r="85" spans="1:54" x14ac:dyDescent="0.25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</row>
    <row r="86" spans="1:54" x14ac:dyDescent="0.25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</row>
    <row r="87" spans="1:54" x14ac:dyDescent="0.25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</row>
    <row r="88" spans="1:54" x14ac:dyDescent="0.25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</row>
    <row r="89" spans="1:54" x14ac:dyDescent="0.25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  <c r="AH89" s="133"/>
      <c r="AI89" s="133"/>
      <c r="AJ89" s="133"/>
      <c r="AK89" s="133"/>
      <c r="AL89" s="133"/>
      <c r="AM89" s="133"/>
      <c r="AN89" s="133"/>
      <c r="AO89" s="133"/>
      <c r="AP89" s="133"/>
      <c r="AQ89" s="133"/>
      <c r="AR89" s="133"/>
      <c r="AS89" s="133"/>
      <c r="AT89" s="133"/>
      <c r="AU89" s="133"/>
      <c r="AV89" s="133"/>
      <c r="AW89" s="133"/>
      <c r="AX89" s="133"/>
      <c r="AY89" s="133"/>
      <c r="AZ89" s="133"/>
      <c r="BA89" s="133"/>
      <c r="BB89" s="133"/>
    </row>
    <row r="90" spans="1:54" x14ac:dyDescent="0.25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  <c r="AH90" s="133"/>
      <c r="AI90" s="133"/>
      <c r="AJ90" s="133"/>
      <c r="AK90" s="133"/>
      <c r="AL90" s="133"/>
      <c r="AM90" s="133"/>
      <c r="AN90" s="133"/>
      <c r="AO90" s="133"/>
      <c r="AP90" s="133"/>
      <c r="AQ90" s="133"/>
      <c r="AR90" s="133"/>
      <c r="AS90" s="133"/>
      <c r="AT90" s="133"/>
      <c r="AU90" s="133"/>
      <c r="AV90" s="133"/>
      <c r="AW90" s="133"/>
      <c r="AX90" s="133"/>
      <c r="AY90" s="133"/>
      <c r="AZ90" s="133"/>
      <c r="BA90" s="133"/>
      <c r="BB90" s="133"/>
    </row>
    <row r="91" spans="1:54" x14ac:dyDescent="0.25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  <c r="AH91" s="133"/>
      <c r="AI91" s="133"/>
      <c r="AJ91" s="133"/>
      <c r="AK91" s="133"/>
      <c r="AL91" s="133"/>
      <c r="AM91" s="133"/>
      <c r="AN91" s="133"/>
      <c r="AO91" s="133"/>
      <c r="AP91" s="133"/>
      <c r="AQ91" s="133"/>
      <c r="AR91" s="133"/>
      <c r="AS91" s="133"/>
      <c r="AT91" s="133"/>
      <c r="AU91" s="133"/>
      <c r="AV91" s="133"/>
      <c r="AW91" s="133"/>
      <c r="AX91" s="133"/>
      <c r="AY91" s="133"/>
      <c r="AZ91" s="133"/>
      <c r="BA91" s="133"/>
      <c r="BB91" s="133"/>
    </row>
    <row r="92" spans="1:54" x14ac:dyDescent="0.25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  <c r="AH92" s="133"/>
      <c r="AI92" s="133"/>
      <c r="AJ92" s="133"/>
      <c r="AK92" s="133"/>
      <c r="AL92" s="133"/>
      <c r="AM92" s="133"/>
      <c r="AN92" s="133"/>
      <c r="AO92" s="133"/>
      <c r="AP92" s="133"/>
      <c r="AQ92" s="133"/>
      <c r="AR92" s="133"/>
      <c r="AS92" s="133"/>
      <c r="AT92" s="133"/>
      <c r="AU92" s="133"/>
      <c r="AV92" s="133"/>
      <c r="AW92" s="133"/>
      <c r="AX92" s="133"/>
      <c r="AY92" s="133"/>
      <c r="AZ92" s="133"/>
      <c r="BA92" s="133"/>
      <c r="BB92" s="133"/>
    </row>
    <row r="93" spans="1:54" x14ac:dyDescent="0.25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  <c r="AH93" s="133"/>
      <c r="AI93" s="133"/>
      <c r="AJ93" s="133"/>
      <c r="AK93" s="133"/>
      <c r="AL93" s="133"/>
      <c r="AM93" s="133"/>
      <c r="AN93" s="133"/>
      <c r="AO93" s="133"/>
      <c r="AP93" s="133"/>
      <c r="AQ93" s="133"/>
      <c r="AR93" s="133"/>
      <c r="AS93" s="133"/>
      <c r="AT93" s="133"/>
      <c r="AU93" s="133"/>
      <c r="AV93" s="133"/>
      <c r="AW93" s="133"/>
      <c r="AX93" s="133"/>
      <c r="AY93" s="133"/>
      <c r="AZ93" s="133"/>
      <c r="BA93" s="133"/>
      <c r="BB93" s="133"/>
    </row>
    <row r="94" spans="1:54" x14ac:dyDescent="0.25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  <c r="AH94" s="133"/>
      <c r="AI94" s="133"/>
      <c r="AJ94" s="133"/>
      <c r="AK94" s="133"/>
      <c r="AL94" s="133"/>
      <c r="AM94" s="133"/>
      <c r="AN94" s="133"/>
      <c r="AO94" s="133"/>
      <c r="AP94" s="133"/>
      <c r="AQ94" s="133"/>
      <c r="AR94" s="133"/>
      <c r="AS94" s="133"/>
      <c r="AT94" s="133"/>
      <c r="AU94" s="133"/>
      <c r="AV94" s="133"/>
      <c r="AW94" s="133"/>
      <c r="AX94" s="133"/>
      <c r="AY94" s="133"/>
      <c r="AZ94" s="133"/>
      <c r="BA94" s="133"/>
      <c r="BB94" s="133"/>
    </row>
    <row r="95" spans="1:54" x14ac:dyDescent="0.25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  <c r="AH95" s="133"/>
      <c r="AI95" s="133"/>
      <c r="AJ95" s="133"/>
      <c r="AK95" s="133"/>
      <c r="AL95" s="133"/>
      <c r="AM95" s="133"/>
      <c r="AN95" s="133"/>
      <c r="AO95" s="133"/>
      <c r="AP95" s="133"/>
      <c r="AQ95" s="133"/>
      <c r="AR95" s="133"/>
      <c r="AS95" s="133"/>
      <c r="AT95" s="133"/>
      <c r="AU95" s="133"/>
      <c r="AV95" s="133"/>
      <c r="AW95" s="133"/>
      <c r="AX95" s="133"/>
      <c r="AY95" s="133"/>
      <c r="AZ95" s="133"/>
      <c r="BA95" s="133"/>
      <c r="BB95" s="133"/>
    </row>
    <row r="96" spans="1:54" x14ac:dyDescent="0.25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</row>
    <row r="97" spans="1:54" x14ac:dyDescent="0.25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</row>
    <row r="98" spans="1:54" x14ac:dyDescent="0.25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</row>
    <row r="99" spans="1:54" x14ac:dyDescent="0.25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</row>
    <row r="100" spans="1:54" x14ac:dyDescent="0.25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</row>
    <row r="101" spans="1:54" x14ac:dyDescent="0.25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  <c r="AH101" s="133"/>
      <c r="AI101" s="133"/>
      <c r="AJ101" s="133"/>
      <c r="AK101" s="133"/>
      <c r="AL101" s="133"/>
      <c r="AM101" s="133"/>
      <c r="AN101" s="133"/>
      <c r="AO101" s="133"/>
      <c r="AP101" s="133"/>
      <c r="AQ101" s="133"/>
      <c r="AR101" s="133"/>
      <c r="AS101" s="133"/>
      <c r="AT101" s="133"/>
      <c r="AU101" s="133"/>
      <c r="AV101" s="133"/>
      <c r="AW101" s="133"/>
      <c r="AX101" s="133"/>
      <c r="AY101" s="133"/>
      <c r="AZ101" s="133"/>
      <c r="BA101" s="133"/>
      <c r="BB101" s="133"/>
    </row>
    <row r="102" spans="1:54" x14ac:dyDescent="0.25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  <c r="AH102" s="133"/>
      <c r="AI102" s="133"/>
      <c r="AJ102" s="133"/>
      <c r="AK102" s="133"/>
      <c r="AL102" s="133"/>
      <c r="AM102" s="133"/>
      <c r="AN102" s="133"/>
      <c r="AO102" s="133"/>
      <c r="AP102" s="133"/>
      <c r="AQ102" s="133"/>
      <c r="AR102" s="133"/>
      <c r="AS102" s="133"/>
      <c r="AT102" s="133"/>
      <c r="AU102" s="133"/>
      <c r="AV102" s="133"/>
      <c r="AW102" s="133"/>
      <c r="AX102" s="133"/>
      <c r="AY102" s="133"/>
      <c r="AZ102" s="133"/>
      <c r="BA102" s="133"/>
      <c r="BB102" s="133"/>
    </row>
    <row r="103" spans="1:54" x14ac:dyDescent="0.25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  <c r="AH103" s="133"/>
      <c r="AI103" s="133"/>
      <c r="AJ103" s="133"/>
      <c r="AK103" s="133"/>
      <c r="AL103" s="133"/>
      <c r="AM103" s="133"/>
      <c r="AN103" s="133"/>
      <c r="AO103" s="133"/>
      <c r="AP103" s="133"/>
      <c r="AQ103" s="133"/>
      <c r="AR103" s="133"/>
      <c r="AS103" s="133"/>
      <c r="AT103" s="133"/>
      <c r="AU103" s="133"/>
      <c r="AV103" s="133"/>
      <c r="AW103" s="133"/>
      <c r="AX103" s="133"/>
      <c r="AY103" s="133"/>
      <c r="AZ103" s="133"/>
      <c r="BA103" s="133"/>
      <c r="BB103" s="133"/>
    </row>
    <row r="104" spans="1:54" x14ac:dyDescent="0.25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  <c r="AH104" s="133"/>
      <c r="AI104" s="133"/>
      <c r="AJ104" s="133"/>
      <c r="AK104" s="133"/>
      <c r="AL104" s="133"/>
      <c r="AM104" s="133"/>
      <c r="AN104" s="133"/>
      <c r="AO104" s="133"/>
      <c r="AP104" s="133"/>
      <c r="AQ104" s="133"/>
      <c r="AR104" s="133"/>
      <c r="AS104" s="133"/>
      <c r="AT104" s="133"/>
      <c r="AU104" s="133"/>
      <c r="AV104" s="133"/>
      <c r="AW104" s="133"/>
      <c r="AX104" s="133"/>
      <c r="AY104" s="133"/>
      <c r="AZ104" s="133"/>
      <c r="BA104" s="133"/>
      <c r="BB104" s="133"/>
    </row>
    <row r="105" spans="1:54" x14ac:dyDescent="0.25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  <c r="AH105" s="133"/>
      <c r="AI105" s="133"/>
      <c r="AJ105" s="133"/>
      <c r="AK105" s="133"/>
      <c r="AL105" s="133"/>
      <c r="AM105" s="133"/>
      <c r="AN105" s="133"/>
      <c r="AO105" s="133"/>
      <c r="AP105" s="133"/>
      <c r="AQ105" s="133"/>
      <c r="AR105" s="133"/>
      <c r="AS105" s="133"/>
      <c r="AT105" s="133"/>
      <c r="AU105" s="133"/>
      <c r="AV105" s="133"/>
      <c r="AW105" s="133"/>
      <c r="AX105" s="133"/>
      <c r="AY105" s="133"/>
      <c r="AZ105" s="133"/>
      <c r="BA105" s="133"/>
      <c r="BB105" s="133"/>
    </row>
    <row r="106" spans="1:54" x14ac:dyDescent="0.25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  <c r="AH106" s="133"/>
      <c r="AI106" s="133"/>
      <c r="AJ106" s="133"/>
      <c r="AK106" s="133"/>
      <c r="AL106" s="133"/>
      <c r="AM106" s="133"/>
      <c r="AN106" s="133"/>
      <c r="AO106" s="133"/>
      <c r="AP106" s="133"/>
      <c r="AQ106" s="133"/>
      <c r="AR106" s="133"/>
      <c r="AS106" s="133"/>
      <c r="AT106" s="133"/>
      <c r="AU106" s="133"/>
      <c r="AV106" s="133"/>
      <c r="AW106" s="133"/>
      <c r="AX106" s="133"/>
      <c r="AY106" s="133"/>
      <c r="AZ106" s="133"/>
      <c r="BA106" s="133"/>
      <c r="BB106" s="133"/>
    </row>
    <row r="107" spans="1:54" x14ac:dyDescent="0.25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</row>
    <row r="108" spans="1:54" x14ac:dyDescent="0.25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  <c r="AH108" s="133"/>
      <c r="AI108" s="133"/>
      <c r="AJ108" s="133"/>
      <c r="AK108" s="133"/>
      <c r="AL108" s="133"/>
      <c r="AM108" s="133"/>
      <c r="AN108" s="133"/>
      <c r="AO108" s="133"/>
      <c r="AP108" s="133"/>
      <c r="AQ108" s="133"/>
      <c r="AR108" s="133"/>
      <c r="AS108" s="133"/>
      <c r="AT108" s="133"/>
      <c r="AU108" s="133"/>
      <c r="AV108" s="133"/>
      <c r="AW108" s="133"/>
      <c r="AX108" s="133"/>
      <c r="AY108" s="133"/>
      <c r="AZ108" s="133"/>
      <c r="BA108" s="133"/>
      <c r="BB108" s="133"/>
    </row>
    <row r="109" spans="1:54" x14ac:dyDescent="0.25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33"/>
      <c r="AM109" s="133"/>
      <c r="AN109" s="133"/>
      <c r="AO109" s="133"/>
      <c r="AP109" s="133"/>
      <c r="AQ109" s="133"/>
      <c r="AR109" s="133"/>
      <c r="AS109" s="133"/>
      <c r="AT109" s="133"/>
      <c r="AU109" s="133"/>
      <c r="AV109" s="133"/>
      <c r="AW109" s="133"/>
      <c r="AX109" s="133"/>
      <c r="AY109" s="133"/>
      <c r="AZ109" s="133"/>
      <c r="BA109" s="133"/>
      <c r="BB109" s="133"/>
    </row>
    <row r="110" spans="1:54" x14ac:dyDescent="0.25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  <c r="AH110" s="133"/>
      <c r="AI110" s="133"/>
      <c r="AJ110" s="133"/>
      <c r="AK110" s="133"/>
      <c r="AL110" s="133"/>
      <c r="AM110" s="133"/>
      <c r="AN110" s="133"/>
      <c r="AO110" s="133"/>
      <c r="AP110" s="133"/>
      <c r="AQ110" s="133"/>
      <c r="AR110" s="133"/>
      <c r="AS110" s="133"/>
      <c r="AT110" s="133"/>
      <c r="AU110" s="133"/>
      <c r="AV110" s="133"/>
      <c r="AW110" s="133"/>
      <c r="AX110" s="133"/>
      <c r="AY110" s="133"/>
      <c r="AZ110" s="133"/>
      <c r="BA110" s="133"/>
      <c r="BB110" s="133"/>
    </row>
    <row r="111" spans="1:54" x14ac:dyDescent="0.25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  <c r="AH111" s="133"/>
      <c r="AI111" s="133"/>
      <c r="AJ111" s="133"/>
      <c r="AK111" s="133"/>
      <c r="AL111" s="133"/>
      <c r="AM111" s="133"/>
      <c r="AN111" s="133"/>
      <c r="AO111" s="133"/>
      <c r="AP111" s="133"/>
      <c r="AQ111" s="133"/>
      <c r="AR111" s="133"/>
      <c r="AS111" s="133"/>
      <c r="AT111" s="133"/>
      <c r="AU111" s="133"/>
      <c r="AV111" s="133"/>
      <c r="AW111" s="133"/>
      <c r="AX111" s="133"/>
      <c r="AY111" s="133"/>
      <c r="AZ111" s="133"/>
      <c r="BA111" s="133"/>
      <c r="BB111" s="133"/>
    </row>
    <row r="112" spans="1:54" x14ac:dyDescent="0.25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  <c r="AH112" s="133"/>
      <c r="AI112" s="133"/>
      <c r="AJ112" s="133"/>
      <c r="AK112" s="133"/>
      <c r="AL112" s="133"/>
      <c r="AM112" s="133"/>
      <c r="AN112" s="133"/>
      <c r="AO112" s="133"/>
      <c r="AP112" s="133"/>
      <c r="AQ112" s="133"/>
      <c r="AR112" s="133"/>
      <c r="AS112" s="133"/>
      <c r="AT112" s="133"/>
      <c r="AU112" s="133"/>
      <c r="AV112" s="133"/>
      <c r="AW112" s="133"/>
      <c r="AX112" s="133"/>
      <c r="AY112" s="133"/>
      <c r="AZ112" s="133"/>
      <c r="BA112" s="133"/>
      <c r="BB112" s="133"/>
    </row>
    <row r="113" spans="1:54" x14ac:dyDescent="0.25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  <c r="AH113" s="133"/>
      <c r="AI113" s="133"/>
      <c r="AJ113" s="133"/>
      <c r="AK113" s="133"/>
      <c r="AL113" s="133"/>
      <c r="AM113" s="133"/>
      <c r="AN113" s="133"/>
      <c r="AO113" s="133"/>
      <c r="AP113" s="133"/>
      <c r="AQ113" s="133"/>
      <c r="AR113" s="133"/>
      <c r="AS113" s="133"/>
      <c r="AT113" s="133"/>
      <c r="AU113" s="133"/>
      <c r="AV113" s="133"/>
      <c r="AW113" s="133"/>
      <c r="AX113" s="133"/>
      <c r="AY113" s="133"/>
      <c r="AZ113" s="133"/>
      <c r="BA113" s="133"/>
      <c r="BB113" s="133"/>
    </row>
    <row r="114" spans="1:54" x14ac:dyDescent="0.25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  <c r="AH114" s="133"/>
      <c r="AI114" s="133"/>
      <c r="AJ114" s="133"/>
      <c r="AK114" s="133"/>
      <c r="AL114" s="133"/>
      <c r="AM114" s="133"/>
      <c r="AN114" s="133"/>
      <c r="AO114" s="133"/>
      <c r="AP114" s="133"/>
      <c r="AQ114" s="133"/>
      <c r="AR114" s="133"/>
      <c r="AS114" s="133"/>
      <c r="AT114" s="133"/>
      <c r="AU114" s="133"/>
      <c r="AV114" s="133"/>
      <c r="AW114" s="133"/>
      <c r="AX114" s="133"/>
      <c r="AY114" s="133"/>
      <c r="AZ114" s="133"/>
      <c r="BA114" s="133"/>
      <c r="BB114" s="133"/>
    </row>
    <row r="115" spans="1:54" x14ac:dyDescent="0.25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  <c r="AH115" s="133"/>
      <c r="AI115" s="133"/>
      <c r="AJ115" s="133"/>
      <c r="AK115" s="133"/>
      <c r="AL115" s="133"/>
      <c r="AM115" s="133"/>
      <c r="AN115" s="133"/>
      <c r="AO115" s="133"/>
      <c r="AP115" s="133"/>
      <c r="AQ115" s="133"/>
      <c r="AR115" s="133"/>
      <c r="AS115" s="133"/>
      <c r="AT115" s="133"/>
      <c r="AU115" s="133"/>
      <c r="AV115" s="133"/>
      <c r="AW115" s="133"/>
      <c r="AX115" s="133"/>
      <c r="AY115" s="133"/>
      <c r="AZ115" s="133"/>
      <c r="BA115" s="133"/>
      <c r="BB115" s="133"/>
    </row>
    <row r="116" spans="1:54" x14ac:dyDescent="0.25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  <c r="AH116" s="133"/>
      <c r="AI116" s="133"/>
      <c r="AJ116" s="133"/>
      <c r="AK116" s="133"/>
      <c r="AL116" s="133"/>
      <c r="AM116" s="133"/>
      <c r="AN116" s="133"/>
      <c r="AO116" s="133"/>
      <c r="AP116" s="133"/>
      <c r="AQ116" s="133"/>
      <c r="AR116" s="133"/>
      <c r="AS116" s="133"/>
      <c r="AT116" s="133"/>
      <c r="AU116" s="133"/>
      <c r="AV116" s="133"/>
      <c r="AW116" s="133"/>
      <c r="AX116" s="133"/>
      <c r="AY116" s="133"/>
      <c r="AZ116" s="133"/>
      <c r="BA116" s="133"/>
      <c r="BB116" s="133"/>
    </row>
    <row r="117" spans="1:54" x14ac:dyDescent="0.25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  <c r="AM117" s="133"/>
      <c r="AN117" s="133"/>
      <c r="AO117" s="133"/>
      <c r="AP117" s="133"/>
      <c r="AQ117" s="133"/>
      <c r="AR117" s="133"/>
      <c r="AS117" s="133"/>
      <c r="AT117" s="133"/>
      <c r="AU117" s="133"/>
      <c r="AV117" s="133"/>
      <c r="AW117" s="133"/>
      <c r="AX117" s="133"/>
      <c r="AY117" s="133"/>
      <c r="AZ117" s="133"/>
      <c r="BA117" s="133"/>
      <c r="BB117" s="133"/>
    </row>
    <row r="118" spans="1:54" x14ac:dyDescent="0.25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3"/>
      <c r="AP118" s="133"/>
      <c r="AQ118" s="133"/>
      <c r="AR118" s="133"/>
      <c r="AS118" s="133"/>
      <c r="AT118" s="133"/>
      <c r="AU118" s="133"/>
      <c r="AV118" s="133"/>
      <c r="AW118" s="133"/>
      <c r="AX118" s="133"/>
      <c r="AY118" s="133"/>
      <c r="AZ118" s="133"/>
      <c r="BA118" s="133"/>
      <c r="BB118" s="133"/>
    </row>
    <row r="119" spans="1:54" x14ac:dyDescent="0.25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3"/>
      <c r="AP119" s="133"/>
      <c r="AQ119" s="133"/>
      <c r="AR119" s="133"/>
      <c r="AS119" s="133"/>
      <c r="AT119" s="133"/>
      <c r="AU119" s="133"/>
      <c r="AV119" s="133"/>
      <c r="AW119" s="133"/>
      <c r="AX119" s="133"/>
      <c r="AY119" s="133"/>
      <c r="AZ119" s="133"/>
      <c r="BA119" s="133"/>
      <c r="BB119" s="133"/>
    </row>
    <row r="120" spans="1:54" x14ac:dyDescent="0.25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3"/>
      <c r="AP120" s="133"/>
      <c r="AQ120" s="133"/>
      <c r="AR120" s="133"/>
      <c r="AS120" s="133"/>
      <c r="AT120" s="133"/>
      <c r="AU120" s="133"/>
      <c r="AV120" s="133"/>
      <c r="AW120" s="133"/>
      <c r="AX120" s="133"/>
      <c r="AY120" s="133"/>
      <c r="AZ120" s="133"/>
      <c r="BA120" s="133"/>
      <c r="BB120" s="133"/>
    </row>
    <row r="121" spans="1:54" x14ac:dyDescent="0.25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3"/>
      <c r="AP121" s="133"/>
      <c r="AQ121" s="133"/>
      <c r="AR121" s="133"/>
      <c r="AS121" s="133"/>
      <c r="AT121" s="133"/>
      <c r="AU121" s="133"/>
      <c r="AV121" s="133"/>
      <c r="AW121" s="133"/>
      <c r="AX121" s="133"/>
      <c r="AY121" s="133"/>
      <c r="AZ121" s="133"/>
      <c r="BA121" s="133"/>
      <c r="BB121" s="133"/>
    </row>
    <row r="122" spans="1:54" x14ac:dyDescent="0.25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</row>
    <row r="123" spans="1:54" x14ac:dyDescent="0.25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3"/>
      <c r="AP123" s="133"/>
      <c r="AQ123" s="133"/>
      <c r="AR123" s="133"/>
      <c r="AS123" s="133"/>
      <c r="AT123" s="133"/>
      <c r="AU123" s="133"/>
      <c r="AV123" s="133"/>
      <c r="AW123" s="133"/>
      <c r="AX123" s="133"/>
      <c r="AY123" s="133"/>
      <c r="AZ123" s="133"/>
      <c r="BA123" s="133"/>
      <c r="BB123" s="133"/>
    </row>
    <row r="124" spans="1:54" x14ac:dyDescent="0.25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3"/>
      <c r="AP124" s="133"/>
      <c r="AQ124" s="133"/>
      <c r="AR124" s="133"/>
      <c r="AS124" s="133"/>
      <c r="AT124" s="133"/>
      <c r="AU124" s="133"/>
      <c r="AV124" s="133"/>
      <c r="AW124" s="133"/>
      <c r="AX124" s="133"/>
      <c r="AY124" s="133"/>
      <c r="AZ124" s="133"/>
      <c r="BA124" s="133"/>
      <c r="BB124" s="133"/>
    </row>
    <row r="125" spans="1:54" x14ac:dyDescent="0.25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3"/>
      <c r="AP125" s="133"/>
      <c r="AQ125" s="133"/>
      <c r="AR125" s="133"/>
      <c r="AS125" s="133"/>
      <c r="AT125" s="133"/>
      <c r="AU125" s="133"/>
      <c r="AV125" s="133"/>
      <c r="AW125" s="133"/>
      <c r="AX125" s="133"/>
      <c r="AY125" s="133"/>
      <c r="AZ125" s="133"/>
      <c r="BA125" s="133"/>
      <c r="BB125" s="133"/>
    </row>
    <row r="126" spans="1:54" x14ac:dyDescent="0.25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3"/>
      <c r="AP126" s="133"/>
      <c r="AQ126" s="133"/>
      <c r="AR126" s="133"/>
      <c r="AS126" s="133"/>
      <c r="AT126" s="133"/>
      <c r="AU126" s="133"/>
      <c r="AV126" s="133"/>
      <c r="AW126" s="133"/>
      <c r="AX126" s="133"/>
      <c r="AY126" s="133"/>
      <c r="AZ126" s="133"/>
      <c r="BA126" s="133"/>
      <c r="BB126" s="133"/>
    </row>
    <row r="127" spans="1:54" x14ac:dyDescent="0.25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3"/>
      <c r="AP127" s="133"/>
      <c r="AQ127" s="133"/>
      <c r="AR127" s="133"/>
      <c r="AS127" s="133"/>
      <c r="AT127" s="133"/>
      <c r="AU127" s="133"/>
      <c r="AV127" s="133"/>
      <c r="AW127" s="133"/>
      <c r="AX127" s="133"/>
      <c r="AY127" s="133"/>
      <c r="AZ127" s="133"/>
      <c r="BA127" s="133"/>
      <c r="BB127" s="133"/>
    </row>
    <row r="128" spans="1:54" x14ac:dyDescent="0.25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3"/>
      <c r="AP128" s="133"/>
      <c r="AQ128" s="133"/>
      <c r="AR128" s="133"/>
      <c r="AS128" s="133"/>
      <c r="AT128" s="133"/>
      <c r="AU128" s="133"/>
      <c r="AV128" s="133"/>
      <c r="AW128" s="133"/>
      <c r="AX128" s="133"/>
      <c r="AY128" s="133"/>
      <c r="AZ128" s="133"/>
      <c r="BA128" s="133"/>
      <c r="BB128" s="133"/>
    </row>
    <row r="129" spans="1:54" x14ac:dyDescent="0.25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3"/>
      <c r="AP129" s="133"/>
      <c r="AQ129" s="133"/>
      <c r="AR129" s="133"/>
      <c r="AS129" s="133"/>
      <c r="AT129" s="133"/>
      <c r="AU129" s="133"/>
      <c r="AV129" s="133"/>
      <c r="AW129" s="133"/>
      <c r="AX129" s="133"/>
      <c r="AY129" s="133"/>
      <c r="AZ129" s="133"/>
      <c r="BA129" s="133"/>
      <c r="BB129" s="133"/>
    </row>
    <row r="130" spans="1:54" x14ac:dyDescent="0.25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3"/>
      <c r="AP130" s="133"/>
      <c r="AQ130" s="133"/>
      <c r="AR130" s="133"/>
      <c r="AS130" s="133"/>
      <c r="AT130" s="133"/>
      <c r="AU130" s="133"/>
      <c r="AV130" s="133"/>
      <c r="AW130" s="133"/>
      <c r="AX130" s="133"/>
      <c r="AY130" s="133"/>
      <c r="AZ130" s="133"/>
      <c r="BA130" s="133"/>
      <c r="BB130" s="133"/>
    </row>
    <row r="131" spans="1:54" x14ac:dyDescent="0.25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3"/>
      <c r="AP131" s="133"/>
      <c r="AQ131" s="133"/>
      <c r="AR131" s="133"/>
      <c r="AS131" s="133"/>
      <c r="AT131" s="133"/>
      <c r="AU131" s="133"/>
      <c r="AV131" s="133"/>
      <c r="AW131" s="133"/>
      <c r="AX131" s="133"/>
      <c r="AY131" s="133"/>
      <c r="AZ131" s="133"/>
      <c r="BA131" s="133"/>
      <c r="BB131" s="133"/>
    </row>
    <row r="132" spans="1:54" x14ac:dyDescent="0.25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3"/>
      <c r="AP132" s="133"/>
      <c r="AQ132" s="133"/>
      <c r="AR132" s="133"/>
      <c r="AS132" s="133"/>
      <c r="AT132" s="133"/>
      <c r="AU132" s="133"/>
      <c r="AV132" s="133"/>
      <c r="AW132" s="133"/>
      <c r="AX132" s="133"/>
      <c r="AY132" s="133"/>
      <c r="AZ132" s="133"/>
      <c r="BA132" s="133"/>
      <c r="BB132" s="133"/>
    </row>
    <row r="133" spans="1:54" x14ac:dyDescent="0.25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  <c r="AH133" s="133"/>
      <c r="AI133" s="133"/>
      <c r="AJ133" s="133"/>
      <c r="AK133" s="133"/>
      <c r="AL133" s="133"/>
      <c r="AM133" s="133"/>
      <c r="AN133" s="133"/>
      <c r="AO133" s="133"/>
      <c r="AP133" s="133"/>
      <c r="AQ133" s="133"/>
      <c r="AR133" s="133"/>
      <c r="AS133" s="133"/>
      <c r="AT133" s="133"/>
      <c r="AU133" s="133"/>
      <c r="AV133" s="133"/>
      <c r="AW133" s="133"/>
      <c r="AX133" s="133"/>
      <c r="AY133" s="133"/>
      <c r="AZ133" s="133"/>
      <c r="BA133" s="133"/>
      <c r="BB133" s="133"/>
    </row>
    <row r="134" spans="1:54" x14ac:dyDescent="0.25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  <c r="AH134" s="133"/>
      <c r="AI134" s="133"/>
      <c r="AJ134" s="133"/>
      <c r="AK134" s="133"/>
      <c r="AL134" s="133"/>
      <c r="AM134" s="133"/>
      <c r="AN134" s="133"/>
      <c r="AO134" s="133"/>
      <c r="AP134" s="133"/>
      <c r="AQ134" s="133"/>
      <c r="AR134" s="133"/>
      <c r="AS134" s="133"/>
      <c r="AT134" s="133"/>
      <c r="AU134" s="133"/>
      <c r="AV134" s="133"/>
      <c r="AW134" s="133"/>
      <c r="AX134" s="133"/>
      <c r="AY134" s="133"/>
      <c r="AZ134" s="133"/>
      <c r="BA134" s="133"/>
      <c r="BB134" s="133"/>
    </row>
    <row r="135" spans="1:54" x14ac:dyDescent="0.25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133"/>
      <c r="AJ135" s="133"/>
      <c r="AK135" s="133"/>
      <c r="AL135" s="133"/>
      <c r="AM135" s="133"/>
      <c r="AN135" s="13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</row>
    <row r="136" spans="1:54" x14ac:dyDescent="0.25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  <c r="AH136" s="133"/>
      <c r="AI136" s="133"/>
      <c r="AJ136" s="133"/>
      <c r="AK136" s="133"/>
      <c r="AL136" s="133"/>
      <c r="AM136" s="133"/>
      <c r="AN136" s="133"/>
      <c r="AO136" s="133"/>
      <c r="AP136" s="133"/>
      <c r="AQ136" s="133"/>
      <c r="AR136" s="133"/>
      <c r="AS136" s="133"/>
      <c r="AT136" s="133"/>
      <c r="AU136" s="133"/>
      <c r="AV136" s="133"/>
      <c r="AW136" s="133"/>
      <c r="AX136" s="133"/>
      <c r="AY136" s="133"/>
      <c r="AZ136" s="133"/>
      <c r="BA136" s="133"/>
      <c r="BB136" s="133"/>
    </row>
    <row r="137" spans="1:54" x14ac:dyDescent="0.25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  <c r="AH137" s="133"/>
      <c r="AI137" s="133"/>
      <c r="AJ137" s="133"/>
      <c r="AK137" s="133"/>
      <c r="AL137" s="133"/>
      <c r="AM137" s="133"/>
      <c r="AN137" s="133"/>
      <c r="AO137" s="133"/>
      <c r="AP137" s="133"/>
      <c r="AQ137" s="133"/>
      <c r="AR137" s="133"/>
      <c r="AS137" s="133"/>
      <c r="AT137" s="133"/>
      <c r="AU137" s="133"/>
      <c r="AV137" s="133"/>
      <c r="AW137" s="133"/>
      <c r="AX137" s="133"/>
      <c r="AY137" s="133"/>
      <c r="AZ137" s="133"/>
      <c r="BA137" s="133"/>
      <c r="BB137" s="133"/>
    </row>
    <row r="138" spans="1:54" x14ac:dyDescent="0.25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  <c r="AH138" s="133"/>
      <c r="AI138" s="133"/>
      <c r="AJ138" s="133"/>
      <c r="AK138" s="133"/>
      <c r="AL138" s="133"/>
      <c r="AM138" s="133"/>
      <c r="AN138" s="133"/>
      <c r="AO138" s="133"/>
      <c r="AP138" s="133"/>
      <c r="AQ138" s="133"/>
      <c r="AR138" s="133"/>
      <c r="AS138" s="133"/>
      <c r="AT138" s="133"/>
      <c r="AU138" s="133"/>
      <c r="AV138" s="133"/>
      <c r="AW138" s="133"/>
      <c r="AX138" s="133"/>
      <c r="AY138" s="133"/>
      <c r="AZ138" s="133"/>
      <c r="BA138" s="133"/>
      <c r="BB138" s="133"/>
    </row>
    <row r="139" spans="1:54" x14ac:dyDescent="0.25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  <c r="AH139" s="133"/>
      <c r="AI139" s="133"/>
      <c r="AJ139" s="133"/>
      <c r="AK139" s="133"/>
      <c r="AL139" s="133"/>
      <c r="AM139" s="133"/>
      <c r="AN139" s="133"/>
      <c r="AO139" s="133"/>
      <c r="AP139" s="133"/>
      <c r="AQ139" s="133"/>
      <c r="AR139" s="133"/>
      <c r="AS139" s="133"/>
      <c r="AT139" s="133"/>
      <c r="AU139" s="133"/>
      <c r="AV139" s="133"/>
      <c r="AW139" s="133"/>
      <c r="AX139" s="133"/>
      <c r="AY139" s="133"/>
      <c r="AZ139" s="133"/>
      <c r="BA139" s="133"/>
      <c r="BB139" s="133"/>
    </row>
    <row r="140" spans="1:54" x14ac:dyDescent="0.25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  <c r="AH140" s="133"/>
      <c r="AI140" s="133"/>
      <c r="AJ140" s="133"/>
      <c r="AK140" s="133"/>
      <c r="AL140" s="133"/>
      <c r="AM140" s="133"/>
      <c r="AN140" s="133"/>
      <c r="AO140" s="133"/>
      <c r="AP140" s="133"/>
      <c r="AQ140" s="133"/>
      <c r="AR140" s="133"/>
      <c r="AS140" s="133"/>
      <c r="AT140" s="133"/>
      <c r="AU140" s="133"/>
      <c r="AV140" s="133"/>
      <c r="AW140" s="133"/>
      <c r="AX140" s="133"/>
      <c r="AY140" s="133"/>
      <c r="AZ140" s="133"/>
      <c r="BA140" s="133"/>
      <c r="BB140" s="133"/>
    </row>
    <row r="141" spans="1:54" x14ac:dyDescent="0.25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  <c r="AH141" s="133"/>
      <c r="AI141" s="133"/>
      <c r="AJ141" s="133"/>
      <c r="AK141" s="133"/>
      <c r="AL141" s="133"/>
      <c r="AM141" s="133"/>
      <c r="AN141" s="133"/>
      <c r="AO141" s="133"/>
      <c r="AP141" s="133"/>
      <c r="AQ141" s="133"/>
      <c r="AR141" s="133"/>
      <c r="AS141" s="133"/>
      <c r="AT141" s="133"/>
      <c r="AU141" s="133"/>
      <c r="AV141" s="133"/>
      <c r="AW141" s="133"/>
      <c r="AX141" s="133"/>
      <c r="AY141" s="133"/>
      <c r="AZ141" s="133"/>
      <c r="BA141" s="133"/>
      <c r="BB141" s="133"/>
    </row>
    <row r="142" spans="1:54" x14ac:dyDescent="0.25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  <c r="AH142" s="133"/>
      <c r="AI142" s="133"/>
      <c r="AJ142" s="133"/>
      <c r="AK142" s="133"/>
      <c r="AL142" s="133"/>
      <c r="AM142" s="133"/>
      <c r="AN142" s="133"/>
      <c r="AO142" s="133"/>
      <c r="AP142" s="133"/>
      <c r="AQ142" s="133"/>
      <c r="AR142" s="133"/>
      <c r="AS142" s="133"/>
      <c r="AT142" s="133"/>
      <c r="AU142" s="133"/>
      <c r="AV142" s="133"/>
      <c r="AW142" s="133"/>
      <c r="AX142" s="133"/>
      <c r="AY142" s="133"/>
      <c r="AZ142" s="133"/>
      <c r="BA142" s="133"/>
      <c r="BB142" s="133"/>
    </row>
    <row r="143" spans="1:54" x14ac:dyDescent="0.25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  <c r="AH143" s="133"/>
      <c r="AI143" s="133"/>
      <c r="AJ143" s="133"/>
      <c r="AK143" s="133"/>
      <c r="AL143" s="133"/>
      <c r="AM143" s="133"/>
      <c r="AN143" s="133"/>
      <c r="AO143" s="133"/>
      <c r="AP143" s="133"/>
      <c r="AQ143" s="133"/>
      <c r="AR143" s="133"/>
      <c r="AS143" s="133"/>
      <c r="AT143" s="133"/>
      <c r="AU143" s="133"/>
      <c r="AV143" s="133"/>
      <c r="AW143" s="133"/>
      <c r="AX143" s="133"/>
      <c r="AY143" s="133"/>
      <c r="AZ143" s="133"/>
      <c r="BA143" s="133"/>
      <c r="BB143" s="133"/>
    </row>
    <row r="144" spans="1:54" x14ac:dyDescent="0.25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133"/>
      <c r="AC144" s="133"/>
      <c r="AD144" s="133"/>
      <c r="AE144" s="133"/>
      <c r="AF144" s="133"/>
      <c r="AG144" s="133"/>
      <c r="AH144" s="133"/>
      <c r="AI144" s="133"/>
      <c r="AJ144" s="133"/>
      <c r="AK144" s="133"/>
      <c r="AL144" s="133"/>
      <c r="AM144" s="133"/>
      <c r="AN144" s="133"/>
      <c r="AO144" s="133"/>
      <c r="AP144" s="133"/>
      <c r="AQ144" s="133"/>
      <c r="AR144" s="133"/>
      <c r="AS144" s="133"/>
      <c r="AT144" s="133"/>
      <c r="AU144" s="133"/>
      <c r="AV144" s="133"/>
      <c r="AW144" s="133"/>
      <c r="AX144" s="133"/>
      <c r="AY144" s="133"/>
      <c r="AZ144" s="133"/>
      <c r="BA144" s="133"/>
      <c r="BB144" s="133"/>
    </row>
    <row r="145" spans="1:54" x14ac:dyDescent="0.25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133"/>
      <c r="AC145" s="133"/>
      <c r="AD145" s="133"/>
      <c r="AE145" s="133"/>
      <c r="AF145" s="133"/>
      <c r="AG145" s="133"/>
      <c r="AH145" s="133"/>
      <c r="AI145" s="133"/>
      <c r="AJ145" s="133"/>
      <c r="AK145" s="133"/>
      <c r="AL145" s="133"/>
      <c r="AM145" s="133"/>
      <c r="AN145" s="133"/>
      <c r="AO145" s="133"/>
      <c r="AP145" s="133"/>
      <c r="AQ145" s="133"/>
      <c r="AR145" s="133"/>
      <c r="AS145" s="133"/>
      <c r="AT145" s="133"/>
      <c r="AU145" s="133"/>
      <c r="AV145" s="133"/>
      <c r="AW145" s="133"/>
      <c r="AX145" s="133"/>
      <c r="AY145" s="133"/>
      <c r="AZ145" s="133"/>
      <c r="BA145" s="133"/>
      <c r="BB145" s="133"/>
    </row>
    <row r="146" spans="1:54" x14ac:dyDescent="0.25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133"/>
      <c r="AC146" s="133"/>
      <c r="AD146" s="133"/>
      <c r="AE146" s="133"/>
      <c r="AF146" s="133"/>
      <c r="AG146" s="133"/>
      <c r="AH146" s="133"/>
      <c r="AI146" s="133"/>
      <c r="AJ146" s="133"/>
      <c r="AK146" s="133"/>
      <c r="AL146" s="133"/>
      <c r="AM146" s="133"/>
      <c r="AN146" s="133"/>
      <c r="AO146" s="133"/>
      <c r="AP146" s="133"/>
      <c r="AQ146" s="133"/>
      <c r="AR146" s="133"/>
      <c r="AS146" s="133"/>
      <c r="AT146" s="133"/>
      <c r="AU146" s="133"/>
      <c r="AV146" s="133"/>
      <c r="AW146" s="133"/>
      <c r="AX146" s="133"/>
      <c r="AY146" s="133"/>
      <c r="AZ146" s="133"/>
      <c r="BA146" s="133"/>
      <c r="BB146" s="133"/>
    </row>
    <row r="147" spans="1:54" x14ac:dyDescent="0.25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133"/>
      <c r="AC147" s="133"/>
      <c r="AD147" s="133"/>
      <c r="AE147" s="133"/>
      <c r="AF147" s="133"/>
      <c r="AG147" s="133"/>
      <c r="AH147" s="133"/>
      <c r="AI147" s="133"/>
      <c r="AJ147" s="133"/>
      <c r="AK147" s="133"/>
      <c r="AL147" s="133"/>
      <c r="AM147" s="133"/>
      <c r="AN147" s="133"/>
      <c r="AO147" s="133"/>
      <c r="AP147" s="133"/>
      <c r="AQ147" s="133"/>
      <c r="AR147" s="133"/>
      <c r="AS147" s="133"/>
      <c r="AT147" s="133"/>
      <c r="AU147" s="133"/>
      <c r="AV147" s="133"/>
      <c r="AW147" s="133"/>
      <c r="AX147" s="133"/>
      <c r="AY147" s="133"/>
      <c r="AZ147" s="133"/>
      <c r="BA147" s="133"/>
      <c r="BB147" s="133"/>
    </row>
    <row r="148" spans="1:54" x14ac:dyDescent="0.25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133"/>
      <c r="AC148" s="133"/>
      <c r="AD148" s="133"/>
      <c r="AE148" s="133"/>
      <c r="AF148" s="133"/>
      <c r="AG148" s="133"/>
      <c r="AH148" s="133"/>
      <c r="AI148" s="133"/>
      <c r="AJ148" s="133"/>
      <c r="AK148" s="133"/>
      <c r="AL148" s="133"/>
      <c r="AM148" s="133"/>
      <c r="AN148" s="133"/>
      <c r="AO148" s="133"/>
      <c r="AP148" s="133"/>
      <c r="AQ148" s="133"/>
      <c r="AR148" s="133"/>
      <c r="AS148" s="133"/>
      <c r="AT148" s="133"/>
      <c r="AU148" s="133"/>
      <c r="AV148" s="133"/>
      <c r="AW148" s="133"/>
      <c r="AX148" s="133"/>
      <c r="AY148" s="133"/>
      <c r="AZ148" s="133"/>
      <c r="BA148" s="133"/>
      <c r="BB148" s="133"/>
    </row>
    <row r="149" spans="1:54" x14ac:dyDescent="0.25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133"/>
      <c r="AL149" s="133"/>
      <c r="AM149" s="133"/>
      <c r="AN149" s="133"/>
      <c r="AO149" s="133"/>
      <c r="AP149" s="133"/>
      <c r="AQ149" s="133"/>
      <c r="AR149" s="133"/>
      <c r="AS149" s="133"/>
      <c r="AT149" s="133"/>
      <c r="AU149" s="133"/>
      <c r="AV149" s="133"/>
      <c r="AW149" s="133"/>
      <c r="AX149" s="133"/>
      <c r="AY149" s="133"/>
      <c r="AZ149" s="133"/>
      <c r="BA149" s="133"/>
      <c r="BB149" s="133"/>
    </row>
    <row r="150" spans="1:54" x14ac:dyDescent="0.25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133"/>
      <c r="AC150" s="133"/>
      <c r="AD150" s="133"/>
      <c r="AE150" s="133"/>
      <c r="AF150" s="133"/>
      <c r="AG150" s="133"/>
      <c r="AH150" s="133"/>
      <c r="AI150" s="133"/>
      <c r="AJ150" s="133"/>
      <c r="AK150" s="133"/>
      <c r="AL150" s="133"/>
      <c r="AM150" s="133"/>
      <c r="AN150" s="133"/>
      <c r="AO150" s="133"/>
      <c r="AP150" s="133"/>
      <c r="AQ150" s="133"/>
      <c r="AR150" s="133"/>
      <c r="AS150" s="133"/>
      <c r="AT150" s="133"/>
      <c r="AU150" s="133"/>
      <c r="AV150" s="133"/>
      <c r="AW150" s="133"/>
      <c r="AX150" s="133"/>
      <c r="AY150" s="133"/>
      <c r="AZ150" s="133"/>
      <c r="BA150" s="133"/>
      <c r="BB150" s="133"/>
    </row>
    <row r="151" spans="1:54" x14ac:dyDescent="0.25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133"/>
      <c r="AC151" s="133"/>
      <c r="AD151" s="133"/>
      <c r="AE151" s="133"/>
      <c r="AF151" s="133"/>
      <c r="AG151" s="133"/>
      <c r="AH151" s="133"/>
      <c r="AI151" s="133"/>
      <c r="AJ151" s="133"/>
      <c r="AK151" s="133"/>
      <c r="AL151" s="133"/>
      <c r="AM151" s="133"/>
      <c r="AN151" s="133"/>
      <c r="AO151" s="133"/>
      <c r="AP151" s="133"/>
      <c r="AQ151" s="133"/>
      <c r="AR151" s="133"/>
      <c r="AS151" s="133"/>
      <c r="AT151" s="133"/>
      <c r="AU151" s="133"/>
      <c r="AV151" s="133"/>
      <c r="AW151" s="133"/>
      <c r="AX151" s="133"/>
      <c r="AY151" s="133"/>
      <c r="AZ151" s="133"/>
      <c r="BA151" s="133"/>
      <c r="BB151" s="133"/>
    </row>
    <row r="152" spans="1:54" x14ac:dyDescent="0.25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  <c r="AA152" s="133"/>
      <c r="AB152" s="133"/>
      <c r="AC152" s="133"/>
      <c r="AD152" s="133"/>
      <c r="AE152" s="133"/>
      <c r="AF152" s="133"/>
      <c r="AG152" s="133"/>
      <c r="AH152" s="133"/>
      <c r="AI152" s="133"/>
      <c r="AJ152" s="133"/>
      <c r="AK152" s="133"/>
      <c r="AL152" s="133"/>
      <c r="AM152" s="133"/>
      <c r="AN152" s="133"/>
      <c r="AO152" s="133"/>
      <c r="AP152" s="133"/>
      <c r="AQ152" s="133"/>
      <c r="AR152" s="133"/>
      <c r="AS152" s="133"/>
      <c r="AT152" s="133"/>
      <c r="AU152" s="133"/>
      <c r="AV152" s="133"/>
      <c r="AW152" s="133"/>
      <c r="AX152" s="133"/>
      <c r="AY152" s="133"/>
      <c r="AZ152" s="133"/>
      <c r="BA152" s="133"/>
      <c r="BB152" s="133"/>
    </row>
    <row r="153" spans="1:54" x14ac:dyDescent="0.25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133"/>
      <c r="AC153" s="133"/>
      <c r="AD153" s="133"/>
      <c r="AE153" s="133"/>
      <c r="AF153" s="133"/>
      <c r="AG153" s="133"/>
      <c r="AH153" s="133"/>
      <c r="AI153" s="133"/>
      <c r="AJ153" s="133"/>
      <c r="AK153" s="133"/>
      <c r="AL153" s="133"/>
      <c r="AM153" s="133"/>
      <c r="AN153" s="133"/>
      <c r="AO153" s="133"/>
      <c r="AP153" s="133"/>
      <c r="AQ153" s="133"/>
      <c r="AR153" s="133"/>
      <c r="AS153" s="133"/>
      <c r="AT153" s="133"/>
      <c r="AU153" s="133"/>
      <c r="AV153" s="133"/>
      <c r="AW153" s="133"/>
      <c r="AX153" s="133"/>
      <c r="AY153" s="133"/>
      <c r="AZ153" s="133"/>
      <c r="BA153" s="133"/>
      <c r="BB153" s="133"/>
    </row>
    <row r="154" spans="1:54" x14ac:dyDescent="0.25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133"/>
      <c r="AC154" s="133"/>
      <c r="AD154" s="133"/>
      <c r="AE154" s="133"/>
      <c r="AF154" s="133"/>
      <c r="AG154" s="133"/>
      <c r="AH154" s="133"/>
      <c r="AI154" s="133"/>
      <c r="AJ154" s="133"/>
      <c r="AK154" s="133"/>
      <c r="AL154" s="133"/>
      <c r="AM154" s="133"/>
      <c r="AN154" s="133"/>
      <c r="AO154" s="133"/>
      <c r="AP154" s="133"/>
      <c r="AQ154" s="133"/>
      <c r="AR154" s="133"/>
      <c r="AS154" s="133"/>
      <c r="AT154" s="133"/>
      <c r="AU154" s="133"/>
      <c r="AV154" s="133"/>
      <c r="AW154" s="133"/>
      <c r="AX154" s="133"/>
      <c r="AY154" s="133"/>
      <c r="AZ154" s="133"/>
      <c r="BA154" s="133"/>
      <c r="BB154" s="133"/>
    </row>
    <row r="155" spans="1:54" x14ac:dyDescent="0.25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133"/>
      <c r="AC155" s="133"/>
      <c r="AD155" s="133"/>
      <c r="AE155" s="133"/>
      <c r="AF155" s="133"/>
      <c r="AG155" s="133"/>
      <c r="AH155" s="133"/>
      <c r="AI155" s="133"/>
      <c r="AJ155" s="133"/>
      <c r="AK155" s="133"/>
      <c r="AL155" s="133"/>
      <c r="AM155" s="133"/>
      <c r="AN155" s="133"/>
      <c r="AO155" s="133"/>
      <c r="AP155" s="133"/>
      <c r="AQ155" s="133"/>
      <c r="AR155" s="133"/>
      <c r="AS155" s="133"/>
      <c r="AT155" s="133"/>
      <c r="AU155" s="133"/>
      <c r="AV155" s="133"/>
      <c r="AW155" s="133"/>
      <c r="AX155" s="133"/>
      <c r="AY155" s="133"/>
      <c r="AZ155" s="133"/>
      <c r="BA155" s="133"/>
      <c r="BB155" s="133"/>
    </row>
    <row r="156" spans="1:54" x14ac:dyDescent="0.25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133"/>
      <c r="AC156" s="133"/>
      <c r="AD156" s="133"/>
      <c r="AE156" s="133"/>
      <c r="AF156" s="133"/>
      <c r="AG156" s="133"/>
      <c r="AH156" s="133"/>
      <c r="AI156" s="133"/>
      <c r="AJ156" s="133"/>
      <c r="AK156" s="133"/>
      <c r="AL156" s="133"/>
      <c r="AM156" s="133"/>
      <c r="AN156" s="133"/>
      <c r="AO156" s="133"/>
      <c r="AP156" s="133"/>
      <c r="AQ156" s="133"/>
      <c r="AR156" s="133"/>
      <c r="AS156" s="133"/>
      <c r="AT156" s="133"/>
      <c r="AU156" s="133"/>
      <c r="AV156" s="133"/>
      <c r="AW156" s="133"/>
      <c r="AX156" s="133"/>
      <c r="AY156" s="133"/>
      <c r="AZ156" s="133"/>
      <c r="BA156" s="133"/>
      <c r="BB156" s="133"/>
    </row>
    <row r="157" spans="1:54" x14ac:dyDescent="0.25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133"/>
      <c r="AC157" s="133"/>
      <c r="AD157" s="133"/>
      <c r="AE157" s="133"/>
      <c r="AF157" s="133"/>
      <c r="AG157" s="133"/>
      <c r="AH157" s="133"/>
      <c r="AI157" s="133"/>
      <c r="AJ157" s="133"/>
      <c r="AK157" s="133"/>
      <c r="AL157" s="133"/>
      <c r="AM157" s="133"/>
      <c r="AN157" s="133"/>
      <c r="AO157" s="133"/>
      <c r="AP157" s="133"/>
      <c r="AQ157" s="133"/>
      <c r="AR157" s="133"/>
      <c r="AS157" s="133"/>
      <c r="AT157" s="133"/>
      <c r="AU157" s="133"/>
      <c r="AV157" s="133"/>
      <c r="AW157" s="133"/>
      <c r="AX157" s="133"/>
      <c r="AY157" s="133"/>
      <c r="AZ157" s="133"/>
      <c r="BA157" s="133"/>
      <c r="BB157" s="133"/>
    </row>
    <row r="158" spans="1:54" x14ac:dyDescent="0.25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133"/>
      <c r="AC158" s="133"/>
      <c r="AD158" s="133"/>
      <c r="AE158" s="133"/>
      <c r="AF158" s="133"/>
      <c r="AG158" s="133"/>
      <c r="AH158" s="133"/>
      <c r="AI158" s="133"/>
      <c r="AJ158" s="133"/>
      <c r="AK158" s="133"/>
      <c r="AL158" s="133"/>
      <c r="AM158" s="133"/>
      <c r="AN158" s="133"/>
      <c r="AO158" s="133"/>
      <c r="AP158" s="133"/>
      <c r="AQ158" s="133"/>
      <c r="AR158" s="133"/>
      <c r="AS158" s="133"/>
      <c r="AT158" s="133"/>
      <c r="AU158" s="133"/>
      <c r="AV158" s="133"/>
      <c r="AW158" s="133"/>
      <c r="AX158" s="133"/>
      <c r="AY158" s="133"/>
      <c r="AZ158" s="133"/>
      <c r="BA158" s="133"/>
      <c r="BB158" s="133"/>
    </row>
    <row r="159" spans="1:54" x14ac:dyDescent="0.25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133"/>
      <c r="AC159" s="133"/>
      <c r="AD159" s="133"/>
      <c r="AE159" s="133"/>
      <c r="AF159" s="133"/>
      <c r="AG159" s="133"/>
      <c r="AH159" s="133"/>
      <c r="AI159" s="133"/>
      <c r="AJ159" s="133"/>
      <c r="AK159" s="133"/>
      <c r="AL159" s="133"/>
      <c r="AM159" s="133"/>
      <c r="AN159" s="133"/>
      <c r="AO159" s="133"/>
      <c r="AP159" s="133"/>
      <c r="AQ159" s="133"/>
      <c r="AR159" s="133"/>
      <c r="AS159" s="133"/>
      <c r="AT159" s="133"/>
      <c r="AU159" s="133"/>
      <c r="AV159" s="133"/>
      <c r="AW159" s="133"/>
      <c r="AX159" s="133"/>
      <c r="AY159" s="133"/>
      <c r="AZ159" s="133"/>
      <c r="BA159" s="133"/>
      <c r="BB159" s="133"/>
    </row>
    <row r="160" spans="1:54" x14ac:dyDescent="0.25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  <c r="AN160" s="133"/>
      <c r="AO160" s="133"/>
      <c r="AP160" s="133"/>
      <c r="AQ160" s="133"/>
      <c r="AR160" s="133"/>
      <c r="AS160" s="133"/>
      <c r="AT160" s="133"/>
      <c r="AU160" s="133"/>
      <c r="AV160" s="133"/>
      <c r="AW160" s="133"/>
      <c r="AX160" s="133"/>
      <c r="AY160" s="133"/>
      <c r="AZ160" s="133"/>
      <c r="BA160" s="133"/>
      <c r="BB160" s="133"/>
    </row>
    <row r="161" spans="1:54" x14ac:dyDescent="0.25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/>
      <c r="AJ161" s="133"/>
      <c r="AK161" s="133"/>
      <c r="AL161" s="133"/>
      <c r="AM161" s="133"/>
      <c r="AN161" s="133"/>
      <c r="AO161" s="133"/>
      <c r="AP161" s="133"/>
      <c r="AQ161" s="133"/>
      <c r="AR161" s="133"/>
      <c r="AS161" s="133"/>
      <c r="AT161" s="133"/>
      <c r="AU161" s="133"/>
      <c r="AV161" s="133"/>
      <c r="AW161" s="133"/>
      <c r="AX161" s="133"/>
      <c r="AY161" s="133"/>
      <c r="AZ161" s="133"/>
      <c r="BA161" s="133"/>
      <c r="BB161" s="133"/>
    </row>
    <row r="162" spans="1:54" x14ac:dyDescent="0.25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133"/>
      <c r="AC162" s="133"/>
      <c r="AD162" s="133"/>
      <c r="AE162" s="133"/>
      <c r="AF162" s="133"/>
      <c r="AG162" s="133"/>
      <c r="AH162" s="133"/>
      <c r="AI162" s="133"/>
      <c r="AJ162" s="133"/>
      <c r="AK162" s="133"/>
      <c r="AL162" s="133"/>
      <c r="AM162" s="133"/>
      <c r="AN162" s="133"/>
      <c r="AO162" s="133"/>
      <c r="AP162" s="133"/>
      <c r="AQ162" s="133"/>
      <c r="AR162" s="133"/>
      <c r="AS162" s="133"/>
      <c r="AT162" s="133"/>
      <c r="AU162" s="133"/>
      <c r="AV162" s="133"/>
      <c r="AW162" s="133"/>
      <c r="AX162" s="133"/>
      <c r="AY162" s="133"/>
      <c r="AZ162" s="133"/>
      <c r="BA162" s="133"/>
      <c r="BB162" s="133"/>
    </row>
    <row r="163" spans="1:54" x14ac:dyDescent="0.25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133"/>
      <c r="AC163" s="133"/>
      <c r="AD163" s="133"/>
      <c r="AE163" s="133"/>
      <c r="AF163" s="133"/>
      <c r="AG163" s="133"/>
      <c r="AH163" s="133"/>
      <c r="AI163" s="133"/>
      <c r="AJ163" s="133"/>
      <c r="AK163" s="133"/>
      <c r="AL163" s="133"/>
      <c r="AM163" s="133"/>
      <c r="AN163" s="133"/>
      <c r="AO163" s="133"/>
      <c r="AP163" s="133"/>
      <c r="AQ163" s="133"/>
      <c r="AR163" s="133"/>
      <c r="AS163" s="133"/>
      <c r="AT163" s="133"/>
      <c r="AU163" s="133"/>
      <c r="AV163" s="133"/>
      <c r="AW163" s="133"/>
      <c r="AX163" s="133"/>
      <c r="AY163" s="133"/>
      <c r="AZ163" s="133"/>
      <c r="BA163" s="133"/>
      <c r="BB163" s="133"/>
    </row>
    <row r="164" spans="1:54" x14ac:dyDescent="0.25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133"/>
      <c r="AC164" s="133"/>
      <c r="AD164" s="133"/>
      <c r="AE164" s="133"/>
      <c r="AF164" s="133"/>
      <c r="AG164" s="133"/>
      <c r="AH164" s="133"/>
      <c r="AI164" s="133"/>
      <c r="AJ164" s="133"/>
      <c r="AK164" s="133"/>
      <c r="AL164" s="133"/>
      <c r="AM164" s="133"/>
      <c r="AN164" s="133"/>
      <c r="AO164" s="133"/>
      <c r="AP164" s="133"/>
      <c r="AQ164" s="133"/>
      <c r="AR164" s="133"/>
      <c r="AS164" s="133"/>
      <c r="AT164" s="133"/>
      <c r="AU164" s="133"/>
      <c r="AV164" s="133"/>
      <c r="AW164" s="133"/>
      <c r="AX164" s="133"/>
      <c r="AY164" s="133"/>
      <c r="AZ164" s="133"/>
      <c r="BA164" s="133"/>
      <c r="BB164" s="133"/>
    </row>
    <row r="165" spans="1:54" x14ac:dyDescent="0.25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</row>
    <row r="166" spans="1:54" x14ac:dyDescent="0.25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  <c r="AN166" s="133"/>
      <c r="AO166" s="133"/>
      <c r="AP166" s="133"/>
      <c r="AQ166" s="133"/>
      <c r="AR166" s="133"/>
      <c r="AS166" s="133"/>
      <c r="AT166" s="133"/>
      <c r="AU166" s="133"/>
      <c r="AV166" s="133"/>
      <c r="AW166" s="133"/>
      <c r="AX166" s="133"/>
      <c r="AY166" s="133"/>
      <c r="AZ166" s="133"/>
      <c r="BA166" s="133"/>
      <c r="BB166" s="133"/>
    </row>
    <row r="167" spans="1:54" x14ac:dyDescent="0.25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  <c r="AN167" s="133"/>
      <c r="AO167" s="133"/>
      <c r="AP167" s="133"/>
      <c r="AQ167" s="133"/>
      <c r="AR167" s="133"/>
      <c r="AS167" s="133"/>
      <c r="AT167" s="133"/>
      <c r="AU167" s="133"/>
      <c r="AV167" s="133"/>
      <c r="AW167" s="133"/>
      <c r="AX167" s="133"/>
      <c r="AY167" s="133"/>
      <c r="AZ167" s="133"/>
      <c r="BA167" s="133"/>
      <c r="BB167" s="133"/>
    </row>
    <row r="168" spans="1:54" x14ac:dyDescent="0.25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  <c r="AN168" s="133"/>
      <c r="AO168" s="133"/>
      <c r="AP168" s="133"/>
      <c r="AQ168" s="133"/>
      <c r="AR168" s="133"/>
      <c r="AS168" s="133"/>
      <c r="AT168" s="133"/>
      <c r="AU168" s="133"/>
      <c r="AV168" s="133"/>
      <c r="AW168" s="133"/>
      <c r="AX168" s="133"/>
      <c r="AY168" s="133"/>
      <c r="AZ168" s="133"/>
      <c r="BA168" s="133"/>
      <c r="BB168" s="133"/>
    </row>
    <row r="169" spans="1:54" x14ac:dyDescent="0.25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  <c r="AN169" s="133"/>
      <c r="AO169" s="133"/>
      <c r="AP169" s="133"/>
      <c r="AQ169" s="133"/>
      <c r="AR169" s="133"/>
      <c r="AS169" s="133"/>
      <c r="AT169" s="133"/>
      <c r="AU169" s="133"/>
      <c r="AV169" s="133"/>
      <c r="AW169" s="133"/>
      <c r="AX169" s="133"/>
      <c r="AY169" s="133"/>
      <c r="AZ169" s="133"/>
      <c r="BA169" s="133"/>
      <c r="BB169" s="133"/>
    </row>
    <row r="170" spans="1:54" x14ac:dyDescent="0.25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  <c r="AN170" s="133"/>
      <c r="AO170" s="133"/>
      <c r="AP170" s="133"/>
      <c r="AQ170" s="133"/>
      <c r="AR170" s="133"/>
      <c r="AS170" s="133"/>
      <c r="AT170" s="133"/>
      <c r="AU170" s="133"/>
      <c r="AV170" s="133"/>
      <c r="AW170" s="133"/>
      <c r="AX170" s="133"/>
      <c r="AY170" s="133"/>
      <c r="AZ170" s="133"/>
      <c r="BA170" s="133"/>
      <c r="BB170" s="133"/>
    </row>
    <row r="171" spans="1:54" x14ac:dyDescent="0.25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  <c r="AN171" s="133"/>
      <c r="AO171" s="133"/>
      <c r="AP171" s="133"/>
      <c r="AQ171" s="133"/>
      <c r="AR171" s="133"/>
      <c r="AS171" s="133"/>
      <c r="AT171" s="133"/>
      <c r="AU171" s="133"/>
      <c r="AV171" s="133"/>
      <c r="AW171" s="133"/>
      <c r="AX171" s="133"/>
      <c r="AY171" s="133"/>
      <c r="AZ171" s="133"/>
      <c r="BA171" s="133"/>
      <c r="BB171" s="133"/>
    </row>
    <row r="172" spans="1:54" x14ac:dyDescent="0.25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B172" s="133"/>
      <c r="AC172" s="133"/>
      <c r="AD172" s="133"/>
      <c r="AE172" s="133"/>
      <c r="AF172" s="133"/>
      <c r="AG172" s="133"/>
      <c r="AH172" s="133"/>
      <c r="AI172" s="133"/>
      <c r="AJ172" s="133"/>
      <c r="AK172" s="133"/>
      <c r="AL172" s="133"/>
      <c r="AM172" s="133"/>
      <c r="AN172" s="133"/>
      <c r="AO172" s="133"/>
      <c r="AP172" s="133"/>
      <c r="AQ172" s="133"/>
      <c r="AR172" s="133"/>
      <c r="AS172" s="133"/>
      <c r="AT172" s="133"/>
      <c r="AU172" s="133"/>
      <c r="AV172" s="133"/>
      <c r="AW172" s="133"/>
      <c r="AX172" s="133"/>
      <c r="AY172" s="133"/>
      <c r="AZ172" s="133"/>
      <c r="BA172" s="133"/>
      <c r="BB172" s="133"/>
    </row>
    <row r="173" spans="1:54" x14ac:dyDescent="0.25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B173" s="133"/>
      <c r="AC173" s="133"/>
      <c r="AD173" s="133"/>
      <c r="AE173" s="133"/>
      <c r="AF173" s="133"/>
      <c r="AG173" s="133"/>
      <c r="AH173" s="133"/>
      <c r="AI173" s="133"/>
      <c r="AJ173" s="133"/>
      <c r="AK173" s="133"/>
      <c r="AL173" s="133"/>
      <c r="AM173" s="133"/>
      <c r="AN173" s="133"/>
      <c r="AO173" s="133"/>
      <c r="AP173" s="133"/>
      <c r="AQ173" s="133"/>
      <c r="AR173" s="133"/>
      <c r="AS173" s="133"/>
      <c r="AT173" s="133"/>
      <c r="AU173" s="133"/>
      <c r="AV173" s="133"/>
      <c r="AW173" s="133"/>
      <c r="AX173" s="133"/>
      <c r="AY173" s="133"/>
      <c r="AZ173" s="133"/>
      <c r="BA173" s="133"/>
      <c r="BB173" s="133"/>
    </row>
    <row r="174" spans="1:54" x14ac:dyDescent="0.25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133"/>
      <c r="AC174" s="133"/>
      <c r="AD174" s="133"/>
      <c r="AE174" s="133"/>
      <c r="AF174" s="133"/>
      <c r="AG174" s="133"/>
      <c r="AH174" s="133"/>
      <c r="AI174" s="133"/>
      <c r="AJ174" s="133"/>
      <c r="AK174" s="133"/>
      <c r="AL174" s="133"/>
      <c r="AM174" s="133"/>
      <c r="AN174" s="133"/>
      <c r="AO174" s="133"/>
      <c r="AP174" s="133"/>
      <c r="AQ174" s="133"/>
      <c r="AR174" s="133"/>
      <c r="AS174" s="133"/>
      <c r="AT174" s="133"/>
      <c r="AU174" s="133"/>
      <c r="AV174" s="133"/>
      <c r="AW174" s="133"/>
      <c r="AX174" s="133"/>
      <c r="AY174" s="133"/>
      <c r="AZ174" s="133"/>
      <c r="BA174" s="133"/>
      <c r="BB174" s="133"/>
    </row>
    <row r="175" spans="1:54" x14ac:dyDescent="0.25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133"/>
      <c r="AC175" s="133"/>
      <c r="AD175" s="133"/>
      <c r="AE175" s="133"/>
      <c r="AF175" s="133"/>
      <c r="AG175" s="133"/>
      <c r="AH175" s="133"/>
      <c r="AI175" s="133"/>
      <c r="AJ175" s="133"/>
      <c r="AK175" s="133"/>
      <c r="AL175" s="133"/>
      <c r="AM175" s="133"/>
      <c r="AN175" s="133"/>
      <c r="AO175" s="133"/>
      <c r="AP175" s="133"/>
      <c r="AQ175" s="133"/>
      <c r="AR175" s="133"/>
      <c r="AS175" s="133"/>
      <c r="AT175" s="133"/>
      <c r="AU175" s="133"/>
      <c r="AV175" s="133"/>
      <c r="AW175" s="133"/>
      <c r="AX175" s="133"/>
      <c r="AY175" s="133"/>
      <c r="AZ175" s="133"/>
      <c r="BA175" s="133"/>
      <c r="BB175" s="133"/>
    </row>
    <row r="176" spans="1:54" x14ac:dyDescent="0.25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133"/>
      <c r="AC176" s="133"/>
      <c r="AD176" s="133"/>
      <c r="AE176" s="133"/>
      <c r="AF176" s="133"/>
      <c r="AG176" s="133"/>
      <c r="AH176" s="133"/>
      <c r="AI176" s="133"/>
      <c r="AJ176" s="133"/>
      <c r="AK176" s="133"/>
      <c r="AL176" s="133"/>
      <c r="AM176" s="133"/>
      <c r="AN176" s="133"/>
      <c r="AO176" s="133"/>
      <c r="AP176" s="133"/>
      <c r="AQ176" s="133"/>
      <c r="AR176" s="133"/>
      <c r="AS176" s="133"/>
      <c r="AT176" s="133"/>
      <c r="AU176" s="133"/>
      <c r="AV176" s="133"/>
      <c r="AW176" s="133"/>
      <c r="AX176" s="133"/>
      <c r="AY176" s="133"/>
      <c r="AZ176" s="133"/>
      <c r="BA176" s="133"/>
      <c r="BB176" s="133"/>
    </row>
    <row r="177" spans="1:54" x14ac:dyDescent="0.25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133"/>
      <c r="AC177" s="133"/>
      <c r="AD177" s="133"/>
      <c r="AE177" s="133"/>
      <c r="AF177" s="133"/>
      <c r="AG177" s="133"/>
      <c r="AH177" s="133"/>
      <c r="AI177" s="133"/>
      <c r="AJ177" s="133"/>
      <c r="AK177" s="133"/>
      <c r="AL177" s="133"/>
      <c r="AM177" s="133"/>
      <c r="AN177" s="133"/>
      <c r="AO177" s="133"/>
      <c r="AP177" s="133"/>
      <c r="AQ177" s="133"/>
      <c r="AR177" s="133"/>
      <c r="AS177" s="133"/>
      <c r="AT177" s="133"/>
      <c r="AU177" s="133"/>
      <c r="AV177" s="133"/>
      <c r="AW177" s="133"/>
      <c r="AX177" s="133"/>
      <c r="AY177" s="133"/>
      <c r="AZ177" s="133"/>
      <c r="BA177" s="133"/>
      <c r="BB177" s="133"/>
    </row>
    <row r="178" spans="1:54" x14ac:dyDescent="0.25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133"/>
      <c r="AC178" s="133"/>
      <c r="AD178" s="133"/>
      <c r="AE178" s="133"/>
      <c r="AF178" s="133"/>
      <c r="AG178" s="133"/>
      <c r="AH178" s="133"/>
      <c r="AI178" s="133"/>
      <c r="AJ178" s="133"/>
      <c r="AK178" s="133"/>
      <c r="AL178" s="133"/>
      <c r="AM178" s="133"/>
      <c r="AN178" s="133"/>
      <c r="AO178" s="133"/>
      <c r="AP178" s="133"/>
      <c r="AQ178" s="133"/>
      <c r="AR178" s="133"/>
      <c r="AS178" s="133"/>
      <c r="AT178" s="133"/>
      <c r="AU178" s="133"/>
      <c r="AV178" s="133"/>
      <c r="AW178" s="133"/>
      <c r="AX178" s="133"/>
      <c r="AY178" s="133"/>
      <c r="AZ178" s="133"/>
      <c r="BA178" s="133"/>
      <c r="BB178" s="133"/>
    </row>
    <row r="179" spans="1:54" x14ac:dyDescent="0.25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133"/>
      <c r="AC179" s="133"/>
      <c r="AD179" s="133"/>
      <c r="AE179" s="133"/>
      <c r="AF179" s="133"/>
      <c r="AG179" s="133"/>
      <c r="AH179" s="133"/>
      <c r="AI179" s="133"/>
      <c r="AJ179" s="133"/>
      <c r="AK179" s="133"/>
      <c r="AL179" s="133"/>
      <c r="AM179" s="133"/>
      <c r="AN179" s="133"/>
      <c r="AO179" s="133"/>
      <c r="AP179" s="133"/>
      <c r="AQ179" s="133"/>
      <c r="AR179" s="133"/>
      <c r="AS179" s="133"/>
      <c r="AT179" s="133"/>
      <c r="AU179" s="133"/>
      <c r="AV179" s="133"/>
      <c r="AW179" s="133"/>
      <c r="AX179" s="133"/>
      <c r="AY179" s="133"/>
      <c r="AZ179" s="133"/>
      <c r="BA179" s="133"/>
      <c r="BB179" s="133"/>
    </row>
    <row r="180" spans="1:54" x14ac:dyDescent="0.25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133"/>
      <c r="AC180" s="133"/>
      <c r="AD180" s="133"/>
      <c r="AE180" s="133"/>
      <c r="AF180" s="133"/>
      <c r="AG180" s="133"/>
      <c r="AH180" s="133"/>
      <c r="AI180" s="133"/>
      <c r="AJ180" s="133"/>
      <c r="AK180" s="133"/>
      <c r="AL180" s="133"/>
      <c r="AM180" s="133"/>
      <c r="AN180" s="133"/>
      <c r="AO180" s="133"/>
      <c r="AP180" s="133"/>
      <c r="AQ180" s="133"/>
      <c r="AR180" s="133"/>
      <c r="AS180" s="133"/>
      <c r="AT180" s="133"/>
      <c r="AU180" s="133"/>
      <c r="AV180" s="133"/>
      <c r="AW180" s="133"/>
      <c r="AX180" s="133"/>
      <c r="AY180" s="133"/>
      <c r="AZ180" s="133"/>
      <c r="BA180" s="133"/>
      <c r="BB180" s="133"/>
    </row>
    <row r="181" spans="1:54" x14ac:dyDescent="0.25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133"/>
      <c r="AC181" s="133"/>
      <c r="AD181" s="133"/>
      <c r="AE181" s="133"/>
      <c r="AF181" s="133"/>
      <c r="AG181" s="133"/>
      <c r="AH181" s="133"/>
      <c r="AI181" s="133"/>
      <c r="AJ181" s="133"/>
      <c r="AK181" s="133"/>
      <c r="AL181" s="133"/>
      <c r="AM181" s="133"/>
      <c r="AN181" s="133"/>
      <c r="AO181" s="133"/>
      <c r="AP181" s="133"/>
      <c r="AQ181" s="133"/>
      <c r="AR181" s="133"/>
      <c r="AS181" s="133"/>
      <c r="AT181" s="133"/>
      <c r="AU181" s="133"/>
      <c r="AV181" s="133"/>
      <c r="AW181" s="133"/>
      <c r="AX181" s="133"/>
      <c r="AY181" s="133"/>
      <c r="AZ181" s="133"/>
      <c r="BA181" s="133"/>
      <c r="BB181" s="133"/>
    </row>
    <row r="182" spans="1:54" x14ac:dyDescent="0.25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133"/>
      <c r="AC182" s="133"/>
      <c r="AD182" s="133"/>
      <c r="AE182" s="133"/>
      <c r="AF182" s="133"/>
      <c r="AG182" s="133"/>
      <c r="AH182" s="133"/>
      <c r="AI182" s="133"/>
      <c r="AJ182" s="133"/>
      <c r="AK182" s="133"/>
      <c r="AL182" s="133"/>
      <c r="AM182" s="133"/>
      <c r="AN182" s="133"/>
      <c r="AO182" s="133"/>
      <c r="AP182" s="133"/>
      <c r="AQ182" s="133"/>
      <c r="AR182" s="133"/>
      <c r="AS182" s="133"/>
      <c r="AT182" s="133"/>
      <c r="AU182" s="133"/>
      <c r="AV182" s="133"/>
      <c r="AW182" s="133"/>
      <c r="AX182" s="133"/>
      <c r="AY182" s="133"/>
      <c r="AZ182" s="133"/>
      <c r="BA182" s="133"/>
      <c r="BB182" s="133"/>
    </row>
    <row r="183" spans="1:54" x14ac:dyDescent="0.25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133"/>
      <c r="AC183" s="133"/>
      <c r="AD183" s="133"/>
      <c r="AE183" s="133"/>
      <c r="AF183" s="133"/>
      <c r="AG183" s="133"/>
      <c r="AH183" s="133"/>
      <c r="AI183" s="133"/>
      <c r="AJ183" s="133"/>
      <c r="AK183" s="133"/>
      <c r="AL183" s="133"/>
      <c r="AM183" s="133"/>
      <c r="AN183" s="133"/>
      <c r="AO183" s="133"/>
      <c r="AP183" s="133"/>
      <c r="AQ183" s="133"/>
      <c r="AR183" s="133"/>
      <c r="AS183" s="133"/>
      <c r="AT183" s="133"/>
      <c r="AU183" s="133"/>
      <c r="AV183" s="133"/>
      <c r="AW183" s="133"/>
      <c r="AX183" s="133"/>
      <c r="AY183" s="133"/>
      <c r="AZ183" s="133"/>
      <c r="BA183" s="133"/>
      <c r="BB183" s="133"/>
    </row>
    <row r="184" spans="1:54" x14ac:dyDescent="0.25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133"/>
      <c r="AC184" s="133"/>
      <c r="AD184" s="133"/>
      <c r="AE184" s="133"/>
      <c r="AF184" s="133"/>
      <c r="AG184" s="133"/>
      <c r="AH184" s="133"/>
      <c r="AI184" s="133"/>
      <c r="AJ184" s="133"/>
      <c r="AK184" s="133"/>
      <c r="AL184" s="133"/>
      <c r="AM184" s="133"/>
      <c r="AN184" s="133"/>
      <c r="AO184" s="133"/>
      <c r="AP184" s="133"/>
      <c r="AQ184" s="133"/>
      <c r="AR184" s="133"/>
      <c r="AS184" s="133"/>
      <c r="AT184" s="133"/>
      <c r="AU184" s="133"/>
      <c r="AV184" s="133"/>
      <c r="AW184" s="133"/>
      <c r="AX184" s="133"/>
      <c r="AY184" s="133"/>
      <c r="AZ184" s="133"/>
      <c r="BA184" s="133"/>
      <c r="BB184" s="133"/>
    </row>
    <row r="185" spans="1:54" x14ac:dyDescent="0.25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133"/>
      <c r="AC185" s="133"/>
      <c r="AD185" s="133"/>
      <c r="AE185" s="133"/>
      <c r="AF185" s="133"/>
      <c r="AG185" s="133"/>
      <c r="AH185" s="133"/>
      <c r="AI185" s="133"/>
      <c r="AJ185" s="133"/>
      <c r="AK185" s="133"/>
      <c r="AL185" s="133"/>
      <c r="AM185" s="133"/>
      <c r="AN185" s="133"/>
      <c r="AO185" s="133"/>
      <c r="AP185" s="133"/>
      <c r="AQ185" s="133"/>
      <c r="AR185" s="133"/>
      <c r="AS185" s="133"/>
      <c r="AT185" s="133"/>
      <c r="AU185" s="133"/>
      <c r="AV185" s="133"/>
      <c r="AW185" s="133"/>
      <c r="AX185" s="133"/>
      <c r="AY185" s="133"/>
      <c r="AZ185" s="133"/>
      <c r="BA185" s="133"/>
      <c r="BB185" s="133"/>
    </row>
    <row r="186" spans="1:54" x14ac:dyDescent="0.25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133"/>
      <c r="AC186" s="133"/>
      <c r="AD186" s="133"/>
      <c r="AE186" s="133"/>
      <c r="AF186" s="133"/>
      <c r="AG186" s="133"/>
      <c r="AH186" s="133"/>
      <c r="AI186" s="133"/>
      <c r="AJ186" s="133"/>
      <c r="AK186" s="133"/>
      <c r="AL186" s="133"/>
      <c r="AM186" s="133"/>
      <c r="AN186" s="133"/>
      <c r="AO186" s="133"/>
      <c r="AP186" s="133"/>
      <c r="AQ186" s="133"/>
      <c r="AR186" s="133"/>
      <c r="AS186" s="133"/>
      <c r="AT186" s="133"/>
      <c r="AU186" s="133"/>
      <c r="AV186" s="133"/>
      <c r="AW186" s="133"/>
      <c r="AX186" s="133"/>
      <c r="AY186" s="133"/>
      <c r="AZ186" s="133"/>
      <c r="BA186" s="133"/>
      <c r="BB186" s="133"/>
    </row>
    <row r="187" spans="1:54" x14ac:dyDescent="0.25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133"/>
      <c r="AC187" s="133"/>
      <c r="AD187" s="133"/>
      <c r="AE187" s="133"/>
      <c r="AF187" s="133"/>
      <c r="AG187" s="133"/>
      <c r="AH187" s="133"/>
      <c r="AI187" s="133"/>
      <c r="AJ187" s="133"/>
      <c r="AK187" s="133"/>
      <c r="AL187" s="133"/>
      <c r="AM187" s="133"/>
      <c r="AN187" s="133"/>
      <c r="AO187" s="133"/>
      <c r="AP187" s="133"/>
      <c r="AQ187" s="133"/>
      <c r="AR187" s="133"/>
      <c r="AS187" s="133"/>
      <c r="AT187" s="133"/>
      <c r="AU187" s="133"/>
      <c r="AV187" s="133"/>
      <c r="AW187" s="133"/>
      <c r="AX187" s="133"/>
      <c r="AY187" s="133"/>
      <c r="AZ187" s="133"/>
      <c r="BA187" s="133"/>
      <c r="BB187" s="133"/>
    </row>
    <row r="188" spans="1:54" x14ac:dyDescent="0.25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133"/>
      <c r="AC188" s="133"/>
      <c r="AD188" s="133"/>
      <c r="AE188" s="133"/>
      <c r="AF188" s="133"/>
      <c r="AG188" s="133"/>
      <c r="AH188" s="133"/>
      <c r="AI188" s="133"/>
      <c r="AJ188" s="133"/>
      <c r="AK188" s="133"/>
      <c r="AL188" s="133"/>
      <c r="AM188" s="133"/>
      <c r="AN188" s="133"/>
      <c r="AO188" s="133"/>
      <c r="AP188" s="133"/>
      <c r="AQ188" s="133"/>
      <c r="AR188" s="133"/>
      <c r="AS188" s="133"/>
      <c r="AT188" s="133"/>
      <c r="AU188" s="133"/>
      <c r="AV188" s="133"/>
      <c r="AW188" s="133"/>
      <c r="AX188" s="133"/>
      <c r="AY188" s="133"/>
      <c r="AZ188" s="133"/>
      <c r="BA188" s="133"/>
      <c r="BB188" s="133"/>
    </row>
    <row r="189" spans="1:54" x14ac:dyDescent="0.25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133"/>
      <c r="AC189" s="133"/>
      <c r="AD189" s="133"/>
      <c r="AE189" s="133"/>
      <c r="AF189" s="133"/>
      <c r="AG189" s="133"/>
      <c r="AH189" s="133"/>
      <c r="AI189" s="133"/>
      <c r="AJ189" s="133"/>
      <c r="AK189" s="133"/>
      <c r="AL189" s="133"/>
      <c r="AM189" s="133"/>
      <c r="AN189" s="133"/>
      <c r="AO189" s="133"/>
      <c r="AP189" s="133"/>
      <c r="AQ189" s="133"/>
      <c r="AR189" s="133"/>
      <c r="AS189" s="133"/>
      <c r="AT189" s="133"/>
      <c r="AU189" s="133"/>
      <c r="AV189" s="133"/>
      <c r="AW189" s="133"/>
      <c r="AX189" s="133"/>
      <c r="AY189" s="133"/>
      <c r="AZ189" s="133"/>
      <c r="BA189" s="133"/>
      <c r="BB189" s="133"/>
    </row>
    <row r="190" spans="1:54" x14ac:dyDescent="0.25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133"/>
      <c r="AC190" s="133"/>
      <c r="AD190" s="133"/>
      <c r="AE190" s="133"/>
      <c r="AF190" s="133"/>
      <c r="AG190" s="133"/>
      <c r="AH190" s="133"/>
      <c r="AI190" s="133"/>
      <c r="AJ190" s="133"/>
      <c r="AK190" s="133"/>
      <c r="AL190" s="133"/>
      <c r="AM190" s="133"/>
      <c r="AN190" s="133"/>
      <c r="AO190" s="133"/>
      <c r="AP190" s="133"/>
      <c r="AQ190" s="133"/>
      <c r="AR190" s="133"/>
      <c r="AS190" s="133"/>
      <c r="AT190" s="133"/>
      <c r="AU190" s="133"/>
      <c r="AV190" s="133"/>
      <c r="AW190" s="133"/>
      <c r="AX190" s="133"/>
      <c r="AY190" s="133"/>
      <c r="AZ190" s="133"/>
      <c r="BA190" s="133"/>
      <c r="BB190" s="133"/>
    </row>
    <row r="191" spans="1:54" x14ac:dyDescent="0.25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133"/>
      <c r="AC191" s="133"/>
      <c r="AD191" s="133"/>
      <c r="AE191" s="133"/>
      <c r="AF191" s="133"/>
      <c r="AG191" s="133"/>
      <c r="AH191" s="133"/>
      <c r="AI191" s="133"/>
      <c r="AJ191" s="133"/>
      <c r="AK191" s="133"/>
      <c r="AL191" s="133"/>
      <c r="AM191" s="133"/>
      <c r="AN191" s="133"/>
      <c r="AO191" s="133"/>
      <c r="AP191" s="133"/>
      <c r="AQ191" s="133"/>
      <c r="AR191" s="133"/>
      <c r="AS191" s="133"/>
      <c r="AT191" s="133"/>
      <c r="AU191" s="133"/>
      <c r="AV191" s="133"/>
      <c r="AW191" s="133"/>
      <c r="AX191" s="133"/>
      <c r="AY191" s="133"/>
      <c r="AZ191" s="133"/>
      <c r="BA191" s="133"/>
      <c r="BB191" s="133"/>
    </row>
    <row r="192" spans="1:54" x14ac:dyDescent="0.25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133"/>
      <c r="AC192" s="133"/>
      <c r="AD192" s="133"/>
      <c r="AE192" s="133"/>
      <c r="AF192" s="133"/>
      <c r="AG192" s="133"/>
      <c r="AH192" s="133"/>
      <c r="AI192" s="133"/>
      <c r="AJ192" s="133"/>
      <c r="AK192" s="133"/>
      <c r="AL192" s="133"/>
      <c r="AM192" s="133"/>
      <c r="AN192" s="133"/>
      <c r="AO192" s="133"/>
      <c r="AP192" s="133"/>
      <c r="AQ192" s="133"/>
      <c r="AR192" s="133"/>
      <c r="AS192" s="133"/>
      <c r="AT192" s="133"/>
      <c r="AU192" s="133"/>
      <c r="AV192" s="133"/>
      <c r="AW192" s="133"/>
      <c r="AX192" s="133"/>
      <c r="AY192" s="133"/>
      <c r="AZ192" s="133"/>
      <c r="BA192" s="133"/>
      <c r="BB192" s="133"/>
    </row>
    <row r="193" spans="1:54" x14ac:dyDescent="0.25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B193" s="133"/>
      <c r="AC193" s="133"/>
      <c r="AD193" s="133"/>
      <c r="AE193" s="133"/>
      <c r="AF193" s="133"/>
      <c r="AG193" s="133"/>
      <c r="AH193" s="133"/>
      <c r="AI193" s="133"/>
      <c r="AJ193" s="133"/>
      <c r="AK193" s="133"/>
      <c r="AL193" s="133"/>
      <c r="AM193" s="133"/>
      <c r="AN193" s="133"/>
      <c r="AO193" s="133"/>
      <c r="AP193" s="133"/>
      <c r="AQ193" s="133"/>
      <c r="AR193" s="133"/>
      <c r="AS193" s="133"/>
      <c r="AT193" s="133"/>
      <c r="AU193" s="133"/>
      <c r="AV193" s="133"/>
      <c r="AW193" s="133"/>
      <c r="AX193" s="133"/>
      <c r="AY193" s="133"/>
      <c r="AZ193" s="133"/>
      <c r="BA193" s="133"/>
      <c r="BB193" s="133"/>
    </row>
    <row r="194" spans="1:54" x14ac:dyDescent="0.25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133"/>
      <c r="AC194" s="133"/>
      <c r="AD194" s="133"/>
      <c r="AE194" s="133"/>
      <c r="AF194" s="133"/>
      <c r="AG194" s="133"/>
      <c r="AH194" s="133"/>
      <c r="AI194" s="133"/>
      <c r="AJ194" s="133"/>
      <c r="AK194" s="133"/>
      <c r="AL194" s="133"/>
      <c r="AM194" s="133"/>
      <c r="AN194" s="133"/>
      <c r="AO194" s="133"/>
      <c r="AP194" s="133"/>
      <c r="AQ194" s="133"/>
      <c r="AR194" s="133"/>
      <c r="AS194" s="133"/>
      <c r="AT194" s="133"/>
      <c r="AU194" s="133"/>
      <c r="AV194" s="133"/>
      <c r="AW194" s="133"/>
      <c r="AX194" s="133"/>
      <c r="AY194" s="133"/>
      <c r="AZ194" s="133"/>
      <c r="BA194" s="133"/>
      <c r="BB194" s="133"/>
    </row>
    <row r="195" spans="1:54" x14ac:dyDescent="0.25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133"/>
      <c r="AC195" s="133"/>
      <c r="AD195" s="133"/>
      <c r="AE195" s="133"/>
      <c r="AF195" s="133"/>
      <c r="AG195" s="133"/>
      <c r="AH195" s="133"/>
      <c r="AI195" s="133"/>
      <c r="AJ195" s="133"/>
      <c r="AK195" s="133"/>
      <c r="AL195" s="133"/>
      <c r="AM195" s="133"/>
      <c r="AN195" s="133"/>
      <c r="AO195" s="133"/>
      <c r="AP195" s="133"/>
      <c r="AQ195" s="133"/>
      <c r="AR195" s="133"/>
      <c r="AS195" s="133"/>
      <c r="AT195" s="133"/>
      <c r="AU195" s="133"/>
      <c r="AV195" s="133"/>
      <c r="AW195" s="133"/>
      <c r="AX195" s="133"/>
      <c r="AY195" s="133"/>
      <c r="AZ195" s="133"/>
      <c r="BA195" s="133"/>
      <c r="BB195" s="133"/>
    </row>
    <row r="196" spans="1:54" x14ac:dyDescent="0.25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133"/>
      <c r="AC196" s="133"/>
      <c r="AD196" s="133"/>
      <c r="AE196" s="133"/>
      <c r="AF196" s="133"/>
      <c r="AG196" s="133"/>
      <c r="AH196" s="133"/>
      <c r="AI196" s="133"/>
      <c r="AJ196" s="133"/>
      <c r="AK196" s="133"/>
      <c r="AL196" s="133"/>
      <c r="AM196" s="133"/>
      <c r="AN196" s="133"/>
      <c r="AO196" s="133"/>
      <c r="AP196" s="133"/>
      <c r="AQ196" s="133"/>
      <c r="AR196" s="133"/>
      <c r="AS196" s="133"/>
      <c r="AT196" s="133"/>
      <c r="AU196" s="133"/>
      <c r="AV196" s="133"/>
      <c r="AW196" s="133"/>
      <c r="AX196" s="133"/>
      <c r="AY196" s="133"/>
      <c r="AZ196" s="133"/>
      <c r="BA196" s="133"/>
      <c r="BB196" s="133"/>
    </row>
    <row r="197" spans="1:54" x14ac:dyDescent="0.25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133"/>
      <c r="AC197" s="133"/>
      <c r="AD197" s="133"/>
      <c r="AE197" s="133"/>
      <c r="AF197" s="133"/>
      <c r="AG197" s="133"/>
      <c r="AH197" s="133"/>
      <c r="AI197" s="133"/>
      <c r="AJ197" s="133"/>
      <c r="AK197" s="133"/>
      <c r="AL197" s="133"/>
      <c r="AM197" s="133"/>
      <c r="AN197" s="133"/>
      <c r="AO197" s="133"/>
      <c r="AP197" s="133"/>
      <c r="AQ197" s="133"/>
      <c r="AR197" s="133"/>
      <c r="AS197" s="133"/>
      <c r="AT197" s="133"/>
      <c r="AU197" s="133"/>
      <c r="AV197" s="133"/>
      <c r="AW197" s="133"/>
      <c r="AX197" s="133"/>
      <c r="AY197" s="133"/>
      <c r="AZ197" s="133"/>
      <c r="BA197" s="133"/>
      <c r="BB197" s="133"/>
    </row>
    <row r="198" spans="1:54" x14ac:dyDescent="0.25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133"/>
      <c r="AC198" s="133"/>
      <c r="AD198" s="133"/>
      <c r="AE198" s="133"/>
      <c r="AF198" s="133"/>
      <c r="AG198" s="133"/>
      <c r="AH198" s="133"/>
      <c r="AI198" s="133"/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3"/>
      <c r="AT198" s="133"/>
      <c r="AU198" s="133"/>
      <c r="AV198" s="133"/>
      <c r="AW198" s="133"/>
      <c r="AX198" s="133"/>
      <c r="AY198" s="133"/>
      <c r="AZ198" s="133"/>
      <c r="BA198" s="133"/>
      <c r="BB198" s="133"/>
    </row>
    <row r="199" spans="1:54" x14ac:dyDescent="0.25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133"/>
      <c r="AC199" s="133"/>
      <c r="AD199" s="133"/>
      <c r="AE199" s="133"/>
      <c r="AF199" s="133"/>
      <c r="AG199" s="133"/>
      <c r="AH199" s="133"/>
      <c r="AI199" s="133"/>
      <c r="AJ199" s="133"/>
      <c r="AK199" s="133"/>
      <c r="AL199" s="133"/>
      <c r="AM199" s="133"/>
      <c r="AN199" s="133"/>
      <c r="AO199" s="133"/>
      <c r="AP199" s="133"/>
      <c r="AQ199" s="133"/>
      <c r="AR199" s="133"/>
      <c r="AS199" s="133"/>
      <c r="AT199" s="133"/>
      <c r="AU199" s="133"/>
      <c r="AV199" s="133"/>
      <c r="AW199" s="133"/>
      <c r="AX199" s="133"/>
      <c r="AY199" s="133"/>
      <c r="AZ199" s="133"/>
      <c r="BA199" s="133"/>
      <c r="BB199" s="133"/>
    </row>
    <row r="200" spans="1:54" x14ac:dyDescent="0.25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3"/>
      <c r="AD200" s="133"/>
      <c r="AE200" s="133"/>
      <c r="AF200" s="133"/>
      <c r="AG200" s="133"/>
      <c r="AH200" s="133"/>
      <c r="AI200" s="133"/>
      <c r="AJ200" s="133"/>
      <c r="AK200" s="133"/>
      <c r="AL200" s="133"/>
      <c r="AM200" s="133"/>
      <c r="AN200" s="133"/>
      <c r="AO200" s="133"/>
      <c r="AP200" s="133"/>
      <c r="AQ200" s="133"/>
      <c r="AR200" s="133"/>
      <c r="AS200" s="133"/>
      <c r="AT200" s="133"/>
      <c r="AU200" s="133"/>
      <c r="AV200" s="133"/>
      <c r="AW200" s="133"/>
      <c r="AX200" s="133"/>
      <c r="AY200" s="133"/>
      <c r="AZ200" s="133"/>
      <c r="BA200" s="133"/>
      <c r="BB200" s="133"/>
    </row>
    <row r="201" spans="1:54" x14ac:dyDescent="0.25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133"/>
      <c r="AC201" s="133"/>
      <c r="AD201" s="133"/>
      <c r="AE201" s="133"/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133"/>
      <c r="AT201" s="133"/>
      <c r="AU201" s="133"/>
      <c r="AV201" s="133"/>
      <c r="AW201" s="133"/>
      <c r="AX201" s="133"/>
      <c r="AY201" s="133"/>
      <c r="AZ201" s="133"/>
      <c r="BA201" s="133"/>
      <c r="BB201" s="133"/>
    </row>
    <row r="202" spans="1:54" x14ac:dyDescent="0.25">
      <c r="A202" s="133"/>
      <c r="B202" s="133"/>
      <c r="C202" s="133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133"/>
      <c r="AC202" s="133"/>
      <c r="AD202" s="133"/>
      <c r="AE202" s="133"/>
      <c r="AF202" s="133"/>
      <c r="AG202" s="133"/>
      <c r="AH202" s="133"/>
      <c r="AI202" s="133"/>
      <c r="AJ202" s="133"/>
      <c r="AK202" s="133"/>
      <c r="AL202" s="133"/>
      <c r="AM202" s="133"/>
      <c r="AN202" s="133"/>
      <c r="AO202" s="133"/>
      <c r="AP202" s="133"/>
      <c r="AQ202" s="133"/>
      <c r="AR202" s="133"/>
      <c r="AS202" s="133"/>
      <c r="AT202" s="133"/>
      <c r="AU202" s="133"/>
      <c r="AV202" s="133"/>
      <c r="AW202" s="133"/>
      <c r="AX202" s="133"/>
      <c r="AY202" s="133"/>
      <c r="AZ202" s="133"/>
      <c r="BA202" s="133"/>
      <c r="BB202" s="133"/>
    </row>
    <row r="203" spans="1:54" x14ac:dyDescent="0.25">
      <c r="A203" s="133"/>
      <c r="B203" s="133"/>
      <c r="C203" s="133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133"/>
      <c r="AC203" s="133"/>
      <c r="AD203" s="133"/>
      <c r="AE203" s="133"/>
      <c r="AF203" s="133"/>
      <c r="AG203" s="133"/>
      <c r="AH203" s="133"/>
      <c r="AI203" s="133"/>
      <c r="AJ203" s="133"/>
      <c r="AK203" s="133"/>
      <c r="AL203" s="133"/>
      <c r="AM203" s="133"/>
      <c r="AN203" s="133"/>
      <c r="AO203" s="133"/>
      <c r="AP203" s="133"/>
      <c r="AQ203" s="133"/>
      <c r="AR203" s="133"/>
      <c r="AS203" s="133"/>
      <c r="AT203" s="133"/>
      <c r="AU203" s="133"/>
      <c r="AV203" s="133"/>
      <c r="AW203" s="133"/>
      <c r="AX203" s="133"/>
      <c r="AY203" s="133"/>
      <c r="AZ203" s="133"/>
      <c r="BA203" s="133"/>
      <c r="BB203" s="133"/>
    </row>
    <row r="204" spans="1:54" x14ac:dyDescent="0.25">
      <c r="A204" s="133"/>
      <c r="B204" s="133"/>
      <c r="C204" s="133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  <c r="AS204" s="133"/>
      <c r="AT204" s="133"/>
      <c r="AU204" s="133"/>
      <c r="AV204" s="133"/>
      <c r="AW204" s="133"/>
      <c r="AX204" s="133"/>
      <c r="AY204" s="133"/>
      <c r="AZ204" s="133"/>
      <c r="BA204" s="133"/>
      <c r="BB204" s="133"/>
    </row>
    <row r="205" spans="1:54" x14ac:dyDescent="0.25">
      <c r="A205" s="133"/>
      <c r="B205" s="133"/>
      <c r="C205" s="133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AU205" s="133"/>
      <c r="AV205" s="133"/>
      <c r="AW205" s="133"/>
      <c r="AX205" s="133"/>
      <c r="AY205" s="133"/>
      <c r="AZ205" s="133"/>
      <c r="BA205" s="133"/>
      <c r="BB205" s="133"/>
    </row>
    <row r="206" spans="1:54" x14ac:dyDescent="0.25">
      <c r="A206" s="133"/>
      <c r="B206" s="133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  <c r="AS206" s="133"/>
      <c r="AT206" s="133"/>
      <c r="AU206" s="133"/>
      <c r="AV206" s="133"/>
      <c r="AW206" s="133"/>
      <c r="AX206" s="133"/>
      <c r="AY206" s="133"/>
      <c r="AZ206" s="133"/>
      <c r="BA206" s="133"/>
      <c r="BB206" s="133"/>
    </row>
    <row r="207" spans="1:54" x14ac:dyDescent="0.25">
      <c r="A207" s="133"/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AU207" s="133"/>
      <c r="AV207" s="133"/>
      <c r="AW207" s="133"/>
      <c r="AX207" s="133"/>
      <c r="AY207" s="133"/>
      <c r="AZ207" s="133"/>
      <c r="BA207" s="133"/>
      <c r="BB207" s="133"/>
    </row>
    <row r="208" spans="1:54" x14ac:dyDescent="0.25">
      <c r="A208" s="133"/>
      <c r="B208" s="133"/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  <c r="AS208" s="133"/>
      <c r="AT208" s="133"/>
      <c r="AU208" s="133"/>
      <c r="AV208" s="133"/>
      <c r="AW208" s="133"/>
      <c r="AX208" s="133"/>
      <c r="AY208" s="133"/>
      <c r="AZ208" s="133"/>
      <c r="BA208" s="133"/>
      <c r="BB208" s="133"/>
    </row>
    <row r="209" spans="1:54" x14ac:dyDescent="0.25">
      <c r="A209" s="133"/>
      <c r="B209" s="133"/>
      <c r="C209" s="133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  <c r="AS209" s="133"/>
      <c r="AT209" s="133"/>
      <c r="AU209" s="133"/>
      <c r="AV209" s="133"/>
      <c r="AW209" s="133"/>
      <c r="AX209" s="133"/>
      <c r="AY209" s="133"/>
      <c r="AZ209" s="133"/>
      <c r="BA209" s="133"/>
      <c r="BB209" s="133"/>
    </row>
    <row r="210" spans="1:54" x14ac:dyDescent="0.25">
      <c r="A210" s="133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  <c r="AR210" s="133"/>
      <c r="AS210" s="133"/>
      <c r="AT210" s="133"/>
      <c r="AU210" s="133"/>
      <c r="AV210" s="133"/>
      <c r="AW210" s="133"/>
      <c r="AX210" s="133"/>
      <c r="AY210" s="133"/>
      <c r="AZ210" s="133"/>
      <c r="BA210" s="133"/>
      <c r="BB210" s="133"/>
    </row>
    <row r="211" spans="1:54" x14ac:dyDescent="0.25">
      <c r="A211" s="133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  <c r="AR211" s="133"/>
      <c r="AS211" s="133"/>
      <c r="AT211" s="133"/>
      <c r="AU211" s="133"/>
      <c r="AV211" s="133"/>
      <c r="AW211" s="133"/>
      <c r="AX211" s="133"/>
      <c r="AY211" s="133"/>
      <c r="AZ211" s="133"/>
      <c r="BA211" s="133"/>
      <c r="BB211" s="133"/>
    </row>
    <row r="212" spans="1:54" x14ac:dyDescent="0.25">
      <c r="A212" s="133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133"/>
      <c r="AR212" s="133"/>
      <c r="AS212" s="133"/>
      <c r="AT212" s="133"/>
      <c r="AU212" s="133"/>
      <c r="AV212" s="133"/>
      <c r="AW212" s="133"/>
      <c r="AX212" s="133"/>
      <c r="AY212" s="133"/>
      <c r="AZ212" s="133"/>
      <c r="BA212" s="133"/>
      <c r="BB212" s="133"/>
    </row>
    <row r="213" spans="1:54" x14ac:dyDescent="0.25">
      <c r="A213" s="133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133"/>
      <c r="AR213" s="133"/>
      <c r="AS213" s="133"/>
      <c r="AT213" s="133"/>
      <c r="AU213" s="133"/>
      <c r="AV213" s="133"/>
      <c r="AW213" s="133"/>
      <c r="AX213" s="133"/>
      <c r="AY213" s="133"/>
      <c r="AZ213" s="133"/>
      <c r="BA213" s="133"/>
      <c r="BB213" s="133"/>
    </row>
    <row r="214" spans="1:54" x14ac:dyDescent="0.25">
      <c r="A214" s="133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  <c r="AS214" s="133"/>
      <c r="AT214" s="133"/>
      <c r="AU214" s="133"/>
      <c r="AV214" s="133"/>
      <c r="AW214" s="133"/>
      <c r="AX214" s="133"/>
      <c r="AY214" s="133"/>
      <c r="AZ214" s="133"/>
      <c r="BA214" s="133"/>
      <c r="BB214" s="133"/>
    </row>
    <row r="215" spans="1:54" x14ac:dyDescent="0.25">
      <c r="A215" s="133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133"/>
      <c r="AR215" s="133"/>
      <c r="AS215" s="133"/>
      <c r="AT215" s="133"/>
      <c r="AU215" s="133"/>
      <c r="AV215" s="133"/>
      <c r="AW215" s="133"/>
      <c r="AX215" s="133"/>
      <c r="AY215" s="133"/>
      <c r="AZ215" s="133"/>
      <c r="BA215" s="133"/>
      <c r="BB215" s="133"/>
    </row>
    <row r="216" spans="1:54" x14ac:dyDescent="0.25">
      <c r="A216" s="133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133"/>
      <c r="AC216" s="133"/>
      <c r="AD216" s="133"/>
      <c r="AE216" s="133"/>
      <c r="AF216" s="133"/>
      <c r="AG216" s="133"/>
      <c r="AH216" s="133"/>
      <c r="AI216" s="133"/>
      <c r="AJ216" s="133"/>
      <c r="AK216" s="133"/>
      <c r="AL216" s="133"/>
      <c r="AM216" s="133"/>
      <c r="AN216" s="133"/>
      <c r="AO216" s="133"/>
      <c r="AP216" s="133"/>
      <c r="AQ216" s="133"/>
      <c r="AR216" s="133"/>
      <c r="AS216" s="133"/>
      <c r="AT216" s="133"/>
      <c r="AU216" s="133"/>
      <c r="AV216" s="133"/>
      <c r="AW216" s="133"/>
      <c r="AX216" s="133"/>
      <c r="AY216" s="133"/>
      <c r="AZ216" s="133"/>
      <c r="BA216" s="133"/>
      <c r="BB216" s="133"/>
    </row>
    <row r="217" spans="1:54" x14ac:dyDescent="0.25">
      <c r="A217" s="133"/>
      <c r="B217" s="133"/>
      <c r="C217" s="133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133"/>
      <c r="AC217" s="133"/>
      <c r="AD217" s="133"/>
      <c r="AE217" s="133"/>
      <c r="AF217" s="133"/>
      <c r="AG217" s="133"/>
      <c r="AH217" s="133"/>
      <c r="AI217" s="133"/>
      <c r="AJ217" s="133"/>
      <c r="AK217" s="133"/>
      <c r="AL217" s="133"/>
      <c r="AM217" s="133"/>
      <c r="AN217" s="133"/>
      <c r="AO217" s="133"/>
      <c r="AP217" s="133"/>
      <c r="AQ217" s="133"/>
      <c r="AR217" s="133"/>
      <c r="AS217" s="133"/>
      <c r="AT217" s="133"/>
      <c r="AU217" s="133"/>
      <c r="AV217" s="133"/>
      <c r="AW217" s="133"/>
      <c r="AX217" s="133"/>
      <c r="AY217" s="133"/>
      <c r="AZ217" s="133"/>
      <c r="BA217" s="133"/>
      <c r="BB217" s="133"/>
    </row>
    <row r="218" spans="1:54" x14ac:dyDescent="0.25">
      <c r="A218" s="133"/>
      <c r="B218" s="133"/>
      <c r="C218" s="133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133"/>
      <c r="AC218" s="133"/>
      <c r="AD218" s="133"/>
      <c r="AE218" s="133"/>
      <c r="AF218" s="133"/>
      <c r="AG218" s="133"/>
      <c r="AH218" s="133"/>
      <c r="AI218" s="133"/>
      <c r="AJ218" s="133"/>
      <c r="AK218" s="133"/>
      <c r="AL218" s="133"/>
      <c r="AM218" s="133"/>
      <c r="AN218" s="133"/>
      <c r="AO218" s="133"/>
      <c r="AP218" s="133"/>
      <c r="AQ218" s="133"/>
      <c r="AR218" s="133"/>
      <c r="AS218" s="133"/>
      <c r="AT218" s="133"/>
      <c r="AU218" s="133"/>
      <c r="AV218" s="133"/>
      <c r="AW218" s="133"/>
      <c r="AX218" s="133"/>
      <c r="AY218" s="133"/>
      <c r="AZ218" s="133"/>
      <c r="BA218" s="133"/>
      <c r="BB218" s="133"/>
    </row>
    <row r="219" spans="1:54" x14ac:dyDescent="0.25">
      <c r="A219" s="133"/>
      <c r="B219" s="133"/>
      <c r="C219" s="133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133"/>
      <c r="AC219" s="133"/>
      <c r="AD219" s="133"/>
      <c r="AE219" s="133"/>
      <c r="AF219" s="133"/>
      <c r="AG219" s="133"/>
      <c r="AH219" s="133"/>
      <c r="AI219" s="133"/>
      <c r="AJ219" s="133"/>
      <c r="AK219" s="133"/>
      <c r="AL219" s="133"/>
      <c r="AM219" s="133"/>
      <c r="AN219" s="133"/>
      <c r="AO219" s="133"/>
      <c r="AP219" s="133"/>
      <c r="AQ219" s="133"/>
      <c r="AR219" s="133"/>
      <c r="AS219" s="133"/>
      <c r="AT219" s="133"/>
      <c r="AU219" s="133"/>
      <c r="AV219" s="133"/>
      <c r="AW219" s="133"/>
      <c r="AX219" s="133"/>
      <c r="AY219" s="133"/>
      <c r="AZ219" s="133"/>
      <c r="BA219" s="133"/>
      <c r="BB219" s="133"/>
    </row>
    <row r="220" spans="1:54" x14ac:dyDescent="0.25">
      <c r="A220" s="133"/>
      <c r="B220" s="133"/>
      <c r="C220" s="133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133"/>
      <c r="AC220" s="133"/>
      <c r="AD220" s="133"/>
      <c r="AE220" s="133"/>
      <c r="AF220" s="133"/>
      <c r="AG220" s="133"/>
      <c r="AH220" s="133"/>
      <c r="AI220" s="133"/>
      <c r="AJ220" s="133"/>
      <c r="AK220" s="133"/>
      <c r="AL220" s="133"/>
      <c r="AM220" s="133"/>
      <c r="AN220" s="133"/>
      <c r="AO220" s="133"/>
      <c r="AP220" s="133"/>
      <c r="AQ220" s="133"/>
      <c r="AR220" s="133"/>
      <c r="AS220" s="133"/>
      <c r="AT220" s="133"/>
      <c r="AU220" s="133"/>
      <c r="AV220" s="133"/>
      <c r="AW220" s="133"/>
      <c r="AX220" s="133"/>
      <c r="AY220" s="133"/>
      <c r="AZ220" s="133"/>
      <c r="BA220" s="133"/>
      <c r="BB220" s="133"/>
    </row>
    <row r="221" spans="1:54" x14ac:dyDescent="0.25">
      <c r="A221" s="133"/>
      <c r="B221" s="133"/>
      <c r="C221" s="133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133"/>
      <c r="AC221" s="133"/>
      <c r="AD221" s="133"/>
      <c r="AE221" s="133"/>
      <c r="AF221" s="133"/>
      <c r="AG221" s="133"/>
      <c r="AH221" s="133"/>
      <c r="AI221" s="133"/>
      <c r="AJ221" s="133"/>
      <c r="AK221" s="133"/>
      <c r="AL221" s="133"/>
      <c r="AM221" s="133"/>
      <c r="AN221" s="133"/>
      <c r="AO221" s="133"/>
      <c r="AP221" s="133"/>
      <c r="AQ221" s="133"/>
      <c r="AR221" s="133"/>
      <c r="AS221" s="133"/>
      <c r="AT221" s="133"/>
      <c r="AU221" s="133"/>
      <c r="AV221" s="133"/>
      <c r="AW221" s="133"/>
      <c r="AX221" s="133"/>
      <c r="AY221" s="133"/>
      <c r="AZ221" s="133"/>
      <c r="BA221" s="133"/>
      <c r="BB221" s="133"/>
    </row>
    <row r="222" spans="1:54" x14ac:dyDescent="0.25">
      <c r="A222" s="133"/>
      <c r="B222" s="133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133"/>
      <c r="AC222" s="133"/>
      <c r="AD222" s="133"/>
      <c r="AE222" s="133"/>
      <c r="AF222" s="133"/>
      <c r="AG222" s="133"/>
      <c r="AH222" s="133"/>
      <c r="AI222" s="133"/>
      <c r="AJ222" s="133"/>
      <c r="AK222" s="133"/>
      <c r="AL222" s="133"/>
      <c r="AM222" s="133"/>
      <c r="AN222" s="133"/>
      <c r="AO222" s="133"/>
      <c r="AP222" s="133"/>
      <c r="AQ222" s="133"/>
      <c r="AR222" s="133"/>
      <c r="AS222" s="133"/>
      <c r="AT222" s="133"/>
      <c r="AU222" s="133"/>
      <c r="AV222" s="133"/>
      <c r="AW222" s="133"/>
      <c r="AX222" s="133"/>
      <c r="AY222" s="133"/>
      <c r="AZ222" s="133"/>
      <c r="BA222" s="133"/>
      <c r="BB222" s="133"/>
    </row>
    <row r="223" spans="1:54" x14ac:dyDescent="0.25">
      <c r="A223" s="133"/>
      <c r="B223" s="133"/>
      <c r="C223" s="133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133"/>
      <c r="AC223" s="133"/>
      <c r="AD223" s="133"/>
      <c r="AE223" s="133"/>
      <c r="AF223" s="133"/>
      <c r="AG223" s="133"/>
      <c r="AH223" s="133"/>
      <c r="AI223" s="133"/>
      <c r="AJ223" s="133"/>
      <c r="AK223" s="133"/>
      <c r="AL223" s="133"/>
      <c r="AM223" s="133"/>
      <c r="AN223" s="133"/>
      <c r="AO223" s="133"/>
      <c r="AP223" s="133"/>
      <c r="AQ223" s="133"/>
      <c r="AR223" s="133"/>
      <c r="AS223" s="133"/>
      <c r="AT223" s="133"/>
      <c r="AU223" s="133"/>
      <c r="AV223" s="133"/>
      <c r="AW223" s="133"/>
      <c r="AX223" s="133"/>
      <c r="AY223" s="133"/>
      <c r="AZ223" s="133"/>
      <c r="BA223" s="133"/>
      <c r="BB223" s="133"/>
    </row>
    <row r="224" spans="1:54" x14ac:dyDescent="0.25">
      <c r="A224" s="133"/>
      <c r="B224" s="133"/>
      <c r="C224" s="133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133"/>
      <c r="AC224" s="133"/>
      <c r="AD224" s="133"/>
      <c r="AE224" s="133"/>
      <c r="AF224" s="133"/>
      <c r="AG224" s="133"/>
      <c r="AH224" s="133"/>
      <c r="AI224" s="133"/>
      <c r="AJ224" s="133"/>
      <c r="AK224" s="133"/>
      <c r="AL224" s="133"/>
      <c r="AM224" s="133"/>
      <c r="AN224" s="133"/>
      <c r="AO224" s="133"/>
      <c r="AP224" s="133"/>
      <c r="AQ224" s="133"/>
      <c r="AR224" s="133"/>
      <c r="AS224" s="133"/>
      <c r="AT224" s="133"/>
      <c r="AU224" s="133"/>
      <c r="AV224" s="133"/>
      <c r="AW224" s="133"/>
      <c r="AX224" s="133"/>
      <c r="AY224" s="133"/>
      <c r="AZ224" s="133"/>
      <c r="BA224" s="133"/>
      <c r="BB224" s="133"/>
    </row>
    <row r="225" spans="1:54" x14ac:dyDescent="0.25">
      <c r="A225" s="133"/>
      <c r="B225" s="133"/>
      <c r="C225" s="133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133"/>
      <c r="AR225" s="133"/>
      <c r="AS225" s="133"/>
      <c r="AT225" s="133"/>
      <c r="AU225" s="133"/>
      <c r="AV225" s="133"/>
      <c r="AW225" s="133"/>
      <c r="AX225" s="133"/>
      <c r="AY225" s="133"/>
      <c r="AZ225" s="133"/>
      <c r="BA225" s="133"/>
      <c r="BB225" s="133"/>
    </row>
    <row r="226" spans="1:54" x14ac:dyDescent="0.25">
      <c r="A226" s="133"/>
      <c r="B226" s="133"/>
      <c r="C226" s="133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133"/>
      <c r="AC226" s="133"/>
      <c r="AD226" s="133"/>
      <c r="AE226" s="133"/>
      <c r="AF226" s="133"/>
      <c r="AG226" s="133"/>
      <c r="AH226" s="133"/>
      <c r="AI226" s="133"/>
      <c r="AJ226" s="133"/>
      <c r="AK226" s="133"/>
      <c r="AL226" s="133"/>
      <c r="AM226" s="133"/>
      <c r="AN226" s="133"/>
      <c r="AO226" s="133"/>
      <c r="AP226" s="133"/>
      <c r="AQ226" s="133"/>
      <c r="AR226" s="133"/>
      <c r="AS226" s="133"/>
      <c r="AT226" s="133"/>
      <c r="AU226" s="133"/>
      <c r="AV226" s="133"/>
      <c r="AW226" s="133"/>
      <c r="AX226" s="133"/>
      <c r="AY226" s="133"/>
      <c r="AZ226" s="133"/>
      <c r="BA226" s="133"/>
      <c r="BB226" s="133"/>
    </row>
    <row r="227" spans="1:54" x14ac:dyDescent="0.25">
      <c r="A227" s="133"/>
      <c r="B227" s="133"/>
      <c r="C227" s="133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133"/>
      <c r="AC227" s="133"/>
      <c r="AD227" s="133"/>
      <c r="AE227" s="133"/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  <c r="AS227" s="133"/>
      <c r="AT227" s="133"/>
      <c r="AU227" s="133"/>
      <c r="AV227" s="133"/>
      <c r="AW227" s="133"/>
      <c r="AX227" s="133"/>
      <c r="AY227" s="133"/>
      <c r="AZ227" s="133"/>
      <c r="BA227" s="133"/>
      <c r="BB227" s="133"/>
    </row>
    <row r="228" spans="1:54" x14ac:dyDescent="0.25">
      <c r="A228" s="133"/>
      <c r="B228" s="133"/>
      <c r="C228" s="133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133"/>
      <c r="AC228" s="133"/>
      <c r="AD228" s="133"/>
      <c r="AE228" s="133"/>
      <c r="AF228" s="133"/>
      <c r="AG228" s="133"/>
      <c r="AH228" s="133"/>
      <c r="AI228" s="133"/>
      <c r="AJ228" s="133"/>
      <c r="AK228" s="133"/>
      <c r="AL228" s="133"/>
      <c r="AM228" s="133"/>
      <c r="AN228" s="133"/>
      <c r="AO228" s="133"/>
      <c r="AP228" s="133"/>
      <c r="AQ228" s="133"/>
      <c r="AR228" s="133"/>
      <c r="AS228" s="133"/>
      <c r="AT228" s="133"/>
      <c r="AU228" s="133"/>
      <c r="AV228" s="133"/>
      <c r="AW228" s="133"/>
      <c r="AX228" s="133"/>
      <c r="AY228" s="133"/>
      <c r="AZ228" s="133"/>
      <c r="BA228" s="133"/>
      <c r="BB228" s="133"/>
    </row>
    <row r="229" spans="1:54" x14ac:dyDescent="0.25">
      <c r="A229" s="133"/>
      <c r="B229" s="133"/>
      <c r="C229" s="133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133"/>
      <c r="AC229" s="133"/>
      <c r="AD229" s="133"/>
      <c r="AE229" s="133"/>
      <c r="AF229" s="133"/>
      <c r="AG229" s="133"/>
      <c r="AH229" s="133"/>
      <c r="AI229" s="133"/>
      <c r="AJ229" s="133"/>
      <c r="AK229" s="133"/>
      <c r="AL229" s="133"/>
      <c r="AM229" s="133"/>
      <c r="AN229" s="133"/>
      <c r="AO229" s="133"/>
      <c r="AP229" s="133"/>
      <c r="AQ229" s="133"/>
      <c r="AR229" s="133"/>
      <c r="AS229" s="133"/>
      <c r="AT229" s="133"/>
      <c r="AU229" s="133"/>
      <c r="AV229" s="133"/>
      <c r="AW229" s="133"/>
      <c r="AX229" s="133"/>
      <c r="AY229" s="133"/>
      <c r="AZ229" s="133"/>
      <c r="BA229" s="133"/>
      <c r="BB229" s="133"/>
    </row>
    <row r="230" spans="1:54" x14ac:dyDescent="0.25">
      <c r="A230" s="133"/>
      <c r="B230" s="133"/>
      <c r="C230" s="133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133"/>
      <c r="AC230" s="133"/>
      <c r="AD230" s="133"/>
      <c r="AE230" s="133"/>
      <c r="AF230" s="133"/>
      <c r="AG230" s="133"/>
      <c r="AH230" s="133"/>
      <c r="AI230" s="133"/>
      <c r="AJ230" s="133"/>
      <c r="AK230" s="133"/>
      <c r="AL230" s="133"/>
      <c r="AM230" s="133"/>
      <c r="AN230" s="133"/>
      <c r="AO230" s="133"/>
      <c r="AP230" s="133"/>
      <c r="AQ230" s="133"/>
      <c r="AR230" s="133"/>
      <c r="AS230" s="133"/>
      <c r="AT230" s="133"/>
      <c r="AU230" s="133"/>
      <c r="AV230" s="133"/>
      <c r="AW230" s="133"/>
      <c r="AX230" s="133"/>
      <c r="AY230" s="133"/>
      <c r="AZ230" s="133"/>
      <c r="BA230" s="133"/>
      <c r="BB230" s="133"/>
    </row>
    <row r="231" spans="1:54" x14ac:dyDescent="0.25">
      <c r="A231" s="133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133"/>
      <c r="AC231" s="133"/>
      <c r="AD231" s="133"/>
      <c r="AE231" s="133"/>
      <c r="AF231" s="133"/>
      <c r="AG231" s="133"/>
      <c r="AH231" s="133"/>
      <c r="AI231" s="133"/>
      <c r="AJ231" s="133"/>
      <c r="AK231" s="133"/>
      <c r="AL231" s="133"/>
      <c r="AM231" s="133"/>
      <c r="AN231" s="133"/>
      <c r="AO231" s="133"/>
      <c r="AP231" s="133"/>
      <c r="AQ231" s="133"/>
      <c r="AR231" s="133"/>
      <c r="AS231" s="133"/>
      <c r="AT231" s="133"/>
      <c r="AU231" s="133"/>
      <c r="AV231" s="133"/>
      <c r="AW231" s="133"/>
      <c r="AX231" s="133"/>
      <c r="AY231" s="133"/>
      <c r="AZ231" s="133"/>
      <c r="BA231" s="133"/>
      <c r="BB231" s="133"/>
    </row>
    <row r="232" spans="1:54" x14ac:dyDescent="0.25">
      <c r="A232" s="133"/>
      <c r="B232" s="133"/>
      <c r="C232" s="133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133"/>
      <c r="AC232" s="133"/>
      <c r="AD232" s="133"/>
      <c r="AE232" s="133"/>
      <c r="AF232" s="133"/>
      <c r="AG232" s="133"/>
      <c r="AH232" s="133"/>
      <c r="AI232" s="133"/>
      <c r="AJ232" s="133"/>
      <c r="AK232" s="133"/>
      <c r="AL232" s="133"/>
      <c r="AM232" s="133"/>
      <c r="AN232" s="133"/>
      <c r="AO232" s="133"/>
      <c r="AP232" s="133"/>
      <c r="AQ232" s="133"/>
      <c r="AR232" s="133"/>
      <c r="AS232" s="133"/>
      <c r="AT232" s="133"/>
      <c r="AU232" s="133"/>
      <c r="AV232" s="133"/>
      <c r="AW232" s="133"/>
      <c r="AX232" s="133"/>
      <c r="AY232" s="133"/>
      <c r="AZ232" s="133"/>
      <c r="BA232" s="133"/>
      <c r="BB232" s="133"/>
    </row>
    <row r="233" spans="1:54" x14ac:dyDescent="0.25">
      <c r="A233" s="133"/>
      <c r="B233" s="133"/>
      <c r="C233" s="133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133"/>
      <c r="AC233" s="133"/>
      <c r="AD233" s="133"/>
      <c r="AE233" s="133"/>
      <c r="AF233" s="133"/>
      <c r="AG233" s="133"/>
      <c r="AH233" s="133"/>
      <c r="AI233" s="133"/>
      <c r="AJ233" s="133"/>
      <c r="AK233" s="133"/>
      <c r="AL233" s="133"/>
      <c r="AM233" s="133"/>
      <c r="AN233" s="133"/>
      <c r="AO233" s="133"/>
      <c r="AP233" s="133"/>
      <c r="AQ233" s="133"/>
      <c r="AR233" s="133"/>
      <c r="AS233" s="133"/>
      <c r="AT233" s="133"/>
      <c r="AU233" s="133"/>
      <c r="AV233" s="133"/>
      <c r="AW233" s="133"/>
      <c r="AX233" s="133"/>
      <c r="AY233" s="133"/>
      <c r="AZ233" s="133"/>
      <c r="BA233" s="133"/>
      <c r="BB233" s="133"/>
    </row>
    <row r="234" spans="1:54" x14ac:dyDescent="0.25">
      <c r="A234" s="133"/>
      <c r="B234" s="133"/>
      <c r="C234" s="133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133"/>
      <c r="AC234" s="133"/>
      <c r="AD234" s="133"/>
      <c r="AE234" s="133"/>
      <c r="AF234" s="133"/>
      <c r="AG234" s="133"/>
      <c r="AH234" s="133"/>
      <c r="AI234" s="133"/>
      <c r="AJ234" s="133"/>
      <c r="AK234" s="133"/>
      <c r="AL234" s="133"/>
      <c r="AM234" s="133"/>
      <c r="AN234" s="133"/>
      <c r="AO234" s="133"/>
      <c r="AP234" s="133"/>
      <c r="AQ234" s="133"/>
      <c r="AR234" s="133"/>
      <c r="AS234" s="133"/>
      <c r="AT234" s="133"/>
      <c r="AU234" s="133"/>
      <c r="AV234" s="133"/>
      <c r="AW234" s="133"/>
      <c r="AX234" s="133"/>
      <c r="AY234" s="133"/>
      <c r="AZ234" s="133"/>
      <c r="BA234" s="133"/>
      <c r="BB234" s="133"/>
    </row>
    <row r="235" spans="1:54" x14ac:dyDescent="0.25">
      <c r="A235" s="133"/>
      <c r="B235" s="133"/>
      <c r="C235" s="133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133"/>
      <c r="AC235" s="133"/>
      <c r="AD235" s="133"/>
      <c r="AE235" s="133"/>
      <c r="AF235" s="133"/>
      <c r="AG235" s="133"/>
      <c r="AH235" s="133"/>
      <c r="AI235" s="133"/>
      <c r="AJ235" s="133"/>
      <c r="AK235" s="133"/>
      <c r="AL235" s="133"/>
      <c r="AM235" s="133"/>
      <c r="AN235" s="133"/>
      <c r="AO235" s="133"/>
      <c r="AP235" s="133"/>
      <c r="AQ235" s="133"/>
      <c r="AR235" s="133"/>
      <c r="AS235" s="133"/>
      <c r="AT235" s="133"/>
      <c r="AU235" s="133"/>
      <c r="AV235" s="133"/>
      <c r="AW235" s="133"/>
      <c r="AX235" s="133"/>
      <c r="AY235" s="133"/>
      <c r="AZ235" s="133"/>
      <c r="BA235" s="133"/>
      <c r="BB235" s="133"/>
    </row>
    <row r="236" spans="1:54" x14ac:dyDescent="0.25">
      <c r="A236" s="133"/>
      <c r="B236" s="133"/>
      <c r="C236" s="133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133"/>
      <c r="AC236" s="133"/>
      <c r="AD236" s="133"/>
      <c r="AE236" s="133"/>
      <c r="AF236" s="133"/>
      <c r="AG236" s="133"/>
      <c r="AH236" s="133"/>
      <c r="AI236" s="133"/>
      <c r="AJ236" s="133"/>
      <c r="AK236" s="133"/>
      <c r="AL236" s="133"/>
      <c r="AM236" s="133"/>
      <c r="AN236" s="133"/>
      <c r="AO236" s="133"/>
      <c r="AP236" s="133"/>
      <c r="AQ236" s="133"/>
      <c r="AR236" s="133"/>
      <c r="AS236" s="133"/>
      <c r="AT236" s="133"/>
      <c r="AU236" s="133"/>
      <c r="AV236" s="133"/>
      <c r="AW236" s="133"/>
      <c r="AX236" s="133"/>
      <c r="AY236" s="133"/>
      <c r="AZ236" s="133"/>
      <c r="BA236" s="133"/>
      <c r="BB236" s="133"/>
    </row>
    <row r="237" spans="1:54" x14ac:dyDescent="0.25">
      <c r="A237" s="133"/>
      <c r="B237" s="133"/>
      <c r="C237" s="133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133"/>
      <c r="AC237" s="133"/>
      <c r="AD237" s="133"/>
      <c r="AE237" s="133"/>
      <c r="AF237" s="133"/>
      <c r="AG237" s="133"/>
      <c r="AH237" s="133"/>
      <c r="AI237" s="133"/>
      <c r="AJ237" s="133"/>
      <c r="AK237" s="133"/>
      <c r="AL237" s="133"/>
      <c r="AM237" s="133"/>
      <c r="AN237" s="133"/>
      <c r="AO237" s="133"/>
      <c r="AP237" s="133"/>
      <c r="AQ237" s="133"/>
      <c r="AR237" s="133"/>
      <c r="AS237" s="133"/>
      <c r="AT237" s="133"/>
      <c r="AU237" s="133"/>
      <c r="AV237" s="133"/>
      <c r="AW237" s="133"/>
      <c r="AX237" s="133"/>
      <c r="AY237" s="133"/>
      <c r="AZ237" s="133"/>
      <c r="BA237" s="133"/>
      <c r="BB237" s="133"/>
    </row>
    <row r="238" spans="1:54" x14ac:dyDescent="0.25">
      <c r="A238" s="133"/>
      <c r="B238" s="133"/>
      <c r="C238" s="133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133"/>
      <c r="AC238" s="133"/>
      <c r="AD238" s="133"/>
      <c r="AE238" s="133"/>
      <c r="AF238" s="133"/>
      <c r="AG238" s="133"/>
      <c r="AH238" s="133"/>
      <c r="AI238" s="133"/>
      <c r="AJ238" s="133"/>
      <c r="AK238" s="133"/>
      <c r="AL238" s="133"/>
      <c r="AM238" s="133"/>
      <c r="AN238" s="133"/>
      <c r="AO238" s="133"/>
      <c r="AP238" s="133"/>
      <c r="AQ238" s="133"/>
      <c r="AR238" s="133"/>
      <c r="AS238" s="133"/>
      <c r="AT238" s="133"/>
      <c r="AU238" s="133"/>
      <c r="AV238" s="133"/>
      <c r="AW238" s="133"/>
      <c r="AX238" s="133"/>
      <c r="AY238" s="133"/>
      <c r="AZ238" s="133"/>
      <c r="BA238" s="133"/>
      <c r="BB238" s="133"/>
    </row>
    <row r="239" spans="1:54" x14ac:dyDescent="0.25">
      <c r="A239" s="133"/>
      <c r="B239" s="133"/>
      <c r="C239" s="133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133"/>
      <c r="AC239" s="133"/>
      <c r="AD239" s="133"/>
      <c r="AE239" s="133"/>
      <c r="AF239" s="133"/>
      <c r="AG239" s="133"/>
      <c r="AH239" s="133"/>
      <c r="AI239" s="133"/>
      <c r="AJ239" s="133"/>
      <c r="AK239" s="133"/>
      <c r="AL239" s="133"/>
      <c r="AM239" s="133"/>
      <c r="AN239" s="133"/>
      <c r="AO239" s="133"/>
      <c r="AP239" s="133"/>
      <c r="AQ239" s="133"/>
      <c r="AR239" s="133"/>
      <c r="AS239" s="133"/>
      <c r="AT239" s="133"/>
      <c r="AU239" s="133"/>
      <c r="AV239" s="133"/>
      <c r="AW239" s="133"/>
      <c r="AX239" s="133"/>
      <c r="AY239" s="133"/>
      <c r="AZ239" s="133"/>
      <c r="BA239" s="133"/>
      <c r="BB239" s="133"/>
    </row>
    <row r="240" spans="1:54" x14ac:dyDescent="0.25">
      <c r="A240" s="133"/>
      <c r="B240" s="133"/>
      <c r="C240" s="133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133"/>
      <c r="AC240" s="133"/>
      <c r="AD240" s="133"/>
      <c r="AE240" s="133"/>
      <c r="AF240" s="133"/>
      <c r="AG240" s="133"/>
      <c r="AH240" s="133"/>
      <c r="AI240" s="133"/>
      <c r="AJ240" s="133"/>
      <c r="AK240" s="133"/>
      <c r="AL240" s="133"/>
      <c r="AM240" s="133"/>
      <c r="AN240" s="133"/>
      <c r="AO240" s="133"/>
      <c r="AP240" s="133"/>
      <c r="AQ240" s="133"/>
      <c r="AR240" s="133"/>
      <c r="AS240" s="133"/>
      <c r="AT240" s="133"/>
      <c r="AU240" s="133"/>
      <c r="AV240" s="133"/>
      <c r="AW240" s="133"/>
      <c r="AX240" s="133"/>
      <c r="AY240" s="133"/>
      <c r="AZ240" s="133"/>
      <c r="BA240" s="133"/>
      <c r="BB240" s="133"/>
    </row>
    <row r="241" spans="1:54" x14ac:dyDescent="0.25">
      <c r="A241" s="133"/>
      <c r="B241" s="133"/>
      <c r="C241" s="133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133"/>
      <c r="AC241" s="133"/>
      <c r="AD241" s="133"/>
      <c r="AE241" s="133"/>
      <c r="AF241" s="133"/>
      <c r="AG241" s="133"/>
      <c r="AH241" s="133"/>
      <c r="AI241" s="133"/>
      <c r="AJ241" s="133"/>
      <c r="AK241" s="133"/>
      <c r="AL241" s="133"/>
      <c r="AM241" s="133"/>
      <c r="AN241" s="133"/>
      <c r="AO241" s="133"/>
      <c r="AP241" s="133"/>
      <c r="AQ241" s="133"/>
      <c r="AR241" s="133"/>
      <c r="AS241" s="133"/>
      <c r="AT241" s="133"/>
      <c r="AU241" s="133"/>
      <c r="AV241" s="133"/>
      <c r="AW241" s="133"/>
      <c r="AX241" s="133"/>
      <c r="AY241" s="133"/>
      <c r="AZ241" s="133"/>
      <c r="BA241" s="133"/>
      <c r="BB241" s="133"/>
    </row>
    <row r="242" spans="1:54" x14ac:dyDescent="0.25">
      <c r="A242" s="133"/>
      <c r="B242" s="133"/>
      <c r="C242" s="133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133"/>
      <c r="AC242" s="133"/>
      <c r="AD242" s="133"/>
      <c r="AE242" s="133"/>
      <c r="AF242" s="133"/>
      <c r="AG242" s="133"/>
      <c r="AH242" s="133"/>
      <c r="AI242" s="133"/>
      <c r="AJ242" s="133"/>
      <c r="AK242" s="133"/>
      <c r="AL242" s="133"/>
      <c r="AM242" s="133"/>
      <c r="AN242" s="133"/>
      <c r="AO242" s="133"/>
      <c r="AP242" s="133"/>
      <c r="AQ242" s="133"/>
      <c r="AR242" s="133"/>
      <c r="AS242" s="133"/>
      <c r="AT242" s="133"/>
      <c r="AU242" s="133"/>
      <c r="AV242" s="133"/>
      <c r="AW242" s="133"/>
      <c r="AX242" s="133"/>
      <c r="AY242" s="133"/>
      <c r="AZ242" s="133"/>
      <c r="BA242" s="133"/>
      <c r="BB242" s="133"/>
    </row>
    <row r="243" spans="1:54" x14ac:dyDescent="0.25">
      <c r="A243" s="133"/>
      <c r="B243" s="133"/>
      <c r="C243" s="133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133"/>
      <c r="AC243" s="133"/>
      <c r="AD243" s="133"/>
      <c r="AE243" s="133"/>
      <c r="AF243" s="133"/>
      <c r="AG243" s="133"/>
      <c r="AH243" s="133"/>
      <c r="AI243" s="133"/>
      <c r="AJ243" s="133"/>
      <c r="AK243" s="133"/>
      <c r="AL243" s="133"/>
      <c r="AM243" s="133"/>
      <c r="AN243" s="133"/>
      <c r="AO243" s="133"/>
      <c r="AP243" s="133"/>
      <c r="AQ243" s="133"/>
      <c r="AR243" s="133"/>
      <c r="AS243" s="133"/>
      <c r="AT243" s="133"/>
      <c r="AU243" s="133"/>
      <c r="AV243" s="133"/>
      <c r="AW243" s="133"/>
      <c r="AX243" s="133"/>
      <c r="AY243" s="133"/>
      <c r="AZ243" s="133"/>
      <c r="BA243" s="133"/>
      <c r="BB243" s="133"/>
    </row>
    <row r="244" spans="1:54" x14ac:dyDescent="0.25">
      <c r="A244" s="133"/>
      <c r="B244" s="133"/>
      <c r="C244" s="133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133"/>
      <c r="AC244" s="133"/>
      <c r="AD244" s="133"/>
      <c r="AE244" s="133"/>
      <c r="AF244" s="133"/>
      <c r="AG244" s="133"/>
      <c r="AH244" s="133"/>
      <c r="AI244" s="133"/>
      <c r="AJ244" s="133"/>
      <c r="AK244" s="133"/>
      <c r="AL244" s="133"/>
      <c r="AM244" s="133"/>
      <c r="AN244" s="133"/>
      <c r="AO244" s="133"/>
      <c r="AP244" s="133"/>
      <c r="AQ244" s="133"/>
      <c r="AR244" s="133"/>
      <c r="AS244" s="133"/>
      <c r="AT244" s="133"/>
      <c r="AU244" s="133"/>
      <c r="AV244" s="133"/>
      <c r="AW244" s="133"/>
      <c r="AX244" s="133"/>
      <c r="AY244" s="133"/>
      <c r="AZ244" s="133"/>
      <c r="BA244" s="133"/>
      <c r="BB244" s="133"/>
    </row>
    <row r="245" spans="1:54" x14ac:dyDescent="0.25">
      <c r="A245" s="133"/>
      <c r="B245" s="133"/>
      <c r="C245" s="133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133"/>
      <c r="AC245" s="133"/>
      <c r="AD245" s="133"/>
      <c r="AE245" s="133"/>
      <c r="AF245" s="133"/>
      <c r="AG245" s="133"/>
      <c r="AH245" s="133"/>
      <c r="AI245" s="133"/>
      <c r="AJ245" s="133"/>
      <c r="AK245" s="133"/>
      <c r="AL245" s="133"/>
      <c r="AM245" s="133"/>
      <c r="AN245" s="133"/>
      <c r="AO245" s="133"/>
      <c r="AP245" s="133"/>
      <c r="AQ245" s="133"/>
      <c r="AR245" s="133"/>
      <c r="AS245" s="133"/>
      <c r="AT245" s="133"/>
      <c r="AU245" s="133"/>
      <c r="AV245" s="133"/>
      <c r="AW245" s="133"/>
      <c r="AX245" s="133"/>
      <c r="AY245" s="133"/>
      <c r="AZ245" s="133"/>
      <c r="BA245" s="133"/>
      <c r="BB245" s="133"/>
    </row>
    <row r="246" spans="1:54" x14ac:dyDescent="0.25">
      <c r="A246" s="133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B246" s="133"/>
      <c r="AC246" s="133"/>
      <c r="AD246" s="133"/>
      <c r="AE246" s="133"/>
      <c r="AF246" s="133"/>
      <c r="AG246" s="133"/>
      <c r="AH246" s="133"/>
      <c r="AI246" s="133"/>
      <c r="AJ246" s="133"/>
      <c r="AK246" s="133"/>
      <c r="AL246" s="133"/>
      <c r="AM246" s="133"/>
      <c r="AN246" s="133"/>
      <c r="AO246" s="133"/>
      <c r="AP246" s="133"/>
      <c r="AQ246" s="133"/>
      <c r="AR246" s="133"/>
      <c r="AS246" s="133"/>
      <c r="AT246" s="133"/>
      <c r="AU246" s="133"/>
      <c r="AV246" s="133"/>
      <c r="AW246" s="133"/>
      <c r="AX246" s="133"/>
      <c r="AY246" s="133"/>
      <c r="AZ246" s="133"/>
      <c r="BA246" s="133"/>
      <c r="BB246" s="133"/>
    </row>
    <row r="247" spans="1:54" x14ac:dyDescent="0.25">
      <c r="A247" s="133"/>
      <c r="B247" s="133"/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133"/>
      <c r="AC247" s="133"/>
      <c r="AD247" s="133"/>
      <c r="AE247" s="133"/>
      <c r="AF247" s="133"/>
      <c r="AG247" s="133"/>
      <c r="AH247" s="133"/>
      <c r="AI247" s="133"/>
      <c r="AJ247" s="133"/>
      <c r="AK247" s="133"/>
      <c r="AL247" s="133"/>
      <c r="AM247" s="133"/>
      <c r="AN247" s="133"/>
      <c r="AO247" s="133"/>
      <c r="AP247" s="133"/>
      <c r="AQ247" s="133"/>
      <c r="AR247" s="133"/>
      <c r="AS247" s="133"/>
      <c r="AT247" s="133"/>
      <c r="AU247" s="133"/>
      <c r="AV247" s="133"/>
      <c r="AW247" s="133"/>
      <c r="AX247" s="133"/>
      <c r="AY247" s="133"/>
      <c r="AZ247" s="133"/>
      <c r="BA247" s="133"/>
      <c r="BB247" s="133"/>
    </row>
    <row r="248" spans="1:54" x14ac:dyDescent="0.25">
      <c r="A248" s="133"/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133"/>
      <c r="AC248" s="133"/>
      <c r="AD248" s="133"/>
      <c r="AE248" s="133"/>
      <c r="AF248" s="133"/>
      <c r="AG248" s="133"/>
      <c r="AH248" s="133"/>
      <c r="AI248" s="133"/>
      <c r="AJ248" s="133"/>
      <c r="AK248" s="133"/>
      <c r="AL248" s="133"/>
      <c r="AM248" s="133"/>
      <c r="AN248" s="133"/>
      <c r="AO248" s="133"/>
      <c r="AP248" s="133"/>
      <c r="AQ248" s="133"/>
      <c r="AR248" s="133"/>
      <c r="AS248" s="133"/>
      <c r="AT248" s="133"/>
      <c r="AU248" s="133"/>
      <c r="AV248" s="133"/>
      <c r="AW248" s="133"/>
      <c r="AX248" s="133"/>
      <c r="AY248" s="133"/>
      <c r="AZ248" s="133"/>
      <c r="BA248" s="133"/>
      <c r="BB248" s="133"/>
    </row>
    <row r="249" spans="1:54" x14ac:dyDescent="0.25">
      <c r="A249" s="133"/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133"/>
      <c r="AC249" s="133"/>
      <c r="AD249" s="133"/>
      <c r="AE249" s="133"/>
      <c r="AF249" s="133"/>
      <c r="AG249" s="133"/>
      <c r="AH249" s="133"/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  <c r="AS249" s="133"/>
      <c r="AT249" s="133"/>
      <c r="AU249" s="133"/>
      <c r="AV249" s="133"/>
      <c r="AW249" s="133"/>
      <c r="AX249" s="133"/>
      <c r="AY249" s="133"/>
      <c r="AZ249" s="133"/>
      <c r="BA249" s="133"/>
      <c r="BB249" s="133"/>
    </row>
    <row r="250" spans="1:54" x14ac:dyDescent="0.25">
      <c r="A250" s="133"/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133"/>
      <c r="AC250" s="133"/>
      <c r="AD250" s="133"/>
      <c r="AE250" s="133"/>
      <c r="AF250" s="133"/>
      <c r="AG250" s="133"/>
      <c r="AH250" s="133"/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  <c r="AS250" s="133"/>
      <c r="AT250" s="133"/>
      <c r="AU250" s="133"/>
      <c r="AV250" s="133"/>
      <c r="AW250" s="133"/>
      <c r="AX250" s="133"/>
      <c r="AY250" s="133"/>
      <c r="AZ250" s="133"/>
      <c r="BA250" s="133"/>
      <c r="BB250" s="133"/>
    </row>
    <row r="251" spans="1:54" x14ac:dyDescent="0.25">
      <c r="A251" s="133"/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133"/>
      <c r="AC251" s="133"/>
      <c r="AD251" s="133"/>
      <c r="AE251" s="133"/>
      <c r="AF251" s="133"/>
      <c r="AG251" s="133"/>
      <c r="AH251" s="133"/>
      <c r="AI251" s="133"/>
      <c r="AJ251" s="133"/>
      <c r="AK251" s="133"/>
      <c r="AL251" s="133"/>
      <c r="AM251" s="133"/>
      <c r="AN251" s="133"/>
      <c r="AO251" s="133"/>
      <c r="AP251" s="133"/>
      <c r="AQ251" s="133"/>
      <c r="AR251" s="133"/>
      <c r="AS251" s="133"/>
      <c r="AT251" s="133"/>
      <c r="AU251" s="133"/>
      <c r="AV251" s="133"/>
      <c r="AW251" s="133"/>
      <c r="AX251" s="133"/>
      <c r="AY251" s="133"/>
      <c r="AZ251" s="133"/>
      <c r="BA251" s="133"/>
      <c r="BB251" s="133"/>
    </row>
    <row r="252" spans="1:54" x14ac:dyDescent="0.25">
      <c r="A252" s="133"/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133"/>
      <c r="AC252" s="133"/>
      <c r="AD252" s="133"/>
      <c r="AE252" s="133"/>
      <c r="AF252" s="133"/>
      <c r="AG252" s="133"/>
      <c r="AH252" s="133"/>
      <c r="AI252" s="133"/>
      <c r="AJ252" s="133"/>
      <c r="AK252" s="133"/>
      <c r="AL252" s="133"/>
      <c r="AM252" s="133"/>
      <c r="AN252" s="133"/>
      <c r="AO252" s="133"/>
      <c r="AP252" s="133"/>
      <c r="AQ252" s="133"/>
      <c r="AR252" s="133"/>
      <c r="AS252" s="133"/>
      <c r="AT252" s="133"/>
      <c r="AU252" s="133"/>
      <c r="AV252" s="133"/>
      <c r="AW252" s="133"/>
      <c r="AX252" s="133"/>
      <c r="AY252" s="133"/>
      <c r="AZ252" s="133"/>
      <c r="BA252" s="133"/>
      <c r="BB252" s="133"/>
    </row>
    <row r="253" spans="1:54" x14ac:dyDescent="0.25">
      <c r="A253" s="133"/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133"/>
      <c r="AC253" s="133"/>
      <c r="AD253" s="133"/>
      <c r="AE253" s="133"/>
      <c r="AF253" s="133"/>
      <c r="AG253" s="133"/>
      <c r="AH253" s="133"/>
      <c r="AI253" s="133"/>
      <c r="AJ253" s="133"/>
      <c r="AK253" s="133"/>
      <c r="AL253" s="133"/>
      <c r="AM253" s="133"/>
      <c r="AN253" s="133"/>
      <c r="AO253" s="133"/>
      <c r="AP253" s="133"/>
      <c r="AQ253" s="133"/>
      <c r="AR253" s="133"/>
      <c r="AS253" s="133"/>
      <c r="AT253" s="133"/>
      <c r="AU253" s="133"/>
      <c r="AV253" s="133"/>
      <c r="AW253" s="133"/>
      <c r="AX253" s="133"/>
      <c r="AY253" s="133"/>
      <c r="AZ253" s="133"/>
      <c r="BA253" s="133"/>
      <c r="BB253" s="133"/>
    </row>
    <row r="254" spans="1:54" x14ac:dyDescent="0.25">
      <c r="A254" s="133"/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  <c r="AE254" s="133"/>
      <c r="AF254" s="133"/>
      <c r="AG254" s="133"/>
      <c r="AH254" s="133"/>
      <c r="AI254" s="133"/>
      <c r="AJ254" s="133"/>
      <c r="AK254" s="133"/>
      <c r="AL254" s="133"/>
      <c r="AM254" s="133"/>
      <c r="AN254" s="133"/>
      <c r="AO254" s="133"/>
      <c r="AP254" s="133"/>
      <c r="AQ254" s="133"/>
      <c r="AR254" s="133"/>
      <c r="AS254" s="133"/>
      <c r="AT254" s="133"/>
      <c r="AU254" s="133"/>
      <c r="AV254" s="133"/>
      <c r="AW254" s="133"/>
      <c r="AX254" s="133"/>
      <c r="AY254" s="133"/>
      <c r="AZ254" s="133"/>
      <c r="BA254" s="133"/>
      <c r="BB254" s="133"/>
    </row>
    <row r="255" spans="1:54" x14ac:dyDescent="0.25">
      <c r="A255" s="133"/>
      <c r="B255" s="133"/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133"/>
      <c r="AC255" s="133"/>
      <c r="AD255" s="133"/>
      <c r="AE255" s="133"/>
      <c r="AF255" s="133"/>
      <c r="AG255" s="133"/>
      <c r="AH255" s="133"/>
      <c r="AI255" s="133"/>
      <c r="AJ255" s="133"/>
      <c r="AK255" s="133"/>
      <c r="AL255" s="133"/>
      <c r="AM255" s="133"/>
      <c r="AN255" s="133"/>
      <c r="AO255" s="133"/>
      <c r="AP255" s="133"/>
      <c r="AQ255" s="133"/>
      <c r="AR255" s="133"/>
      <c r="AS255" s="133"/>
      <c r="AT255" s="133"/>
      <c r="AU255" s="133"/>
      <c r="AV255" s="133"/>
      <c r="AW255" s="133"/>
      <c r="AX255" s="133"/>
      <c r="AY255" s="133"/>
      <c r="AZ255" s="133"/>
      <c r="BA255" s="133"/>
      <c r="BB255" s="133"/>
    </row>
    <row r="256" spans="1:54" x14ac:dyDescent="0.25">
      <c r="A256" s="133"/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133"/>
      <c r="AC256" s="133"/>
      <c r="AD256" s="133"/>
      <c r="AE256" s="133"/>
      <c r="AF256" s="133"/>
      <c r="AG256" s="133"/>
      <c r="AH256" s="133"/>
      <c r="AI256" s="133"/>
      <c r="AJ256" s="133"/>
      <c r="AK256" s="133"/>
      <c r="AL256" s="133"/>
      <c r="AM256" s="133"/>
      <c r="AN256" s="133"/>
      <c r="AO256" s="133"/>
      <c r="AP256" s="133"/>
      <c r="AQ256" s="133"/>
      <c r="AR256" s="133"/>
      <c r="AS256" s="133"/>
      <c r="AT256" s="133"/>
      <c r="AU256" s="133"/>
      <c r="AV256" s="133"/>
      <c r="AW256" s="133"/>
      <c r="AX256" s="133"/>
      <c r="AY256" s="133"/>
      <c r="AZ256" s="133"/>
      <c r="BA256" s="133"/>
      <c r="BB256" s="133"/>
    </row>
    <row r="257" spans="1:54" x14ac:dyDescent="0.25">
      <c r="A257" s="133"/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133"/>
      <c r="AC257" s="133"/>
      <c r="AD257" s="133"/>
      <c r="AE257" s="133"/>
      <c r="AF257" s="133"/>
      <c r="AG257" s="133"/>
      <c r="AH257" s="133"/>
      <c r="AI257" s="133"/>
      <c r="AJ257" s="133"/>
      <c r="AK257" s="133"/>
      <c r="AL257" s="133"/>
      <c r="AM257" s="133"/>
      <c r="AN257" s="133"/>
      <c r="AO257" s="133"/>
      <c r="AP257" s="133"/>
      <c r="AQ257" s="133"/>
      <c r="AR257" s="133"/>
      <c r="AS257" s="133"/>
      <c r="AT257" s="133"/>
      <c r="AU257" s="133"/>
      <c r="AV257" s="133"/>
      <c r="AW257" s="133"/>
      <c r="AX257" s="133"/>
      <c r="AY257" s="133"/>
      <c r="AZ257" s="133"/>
      <c r="BA257" s="133"/>
      <c r="BB257" s="133"/>
    </row>
    <row r="258" spans="1:54" x14ac:dyDescent="0.25">
      <c r="A258" s="133"/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133"/>
      <c r="AC258" s="133"/>
      <c r="AD258" s="133"/>
      <c r="AE258" s="133"/>
      <c r="AF258" s="133"/>
      <c r="AG258" s="133"/>
      <c r="AH258" s="133"/>
      <c r="AI258" s="133"/>
      <c r="AJ258" s="133"/>
      <c r="AK258" s="133"/>
      <c r="AL258" s="133"/>
      <c r="AM258" s="133"/>
      <c r="AN258" s="133"/>
      <c r="AO258" s="133"/>
      <c r="AP258" s="133"/>
      <c r="AQ258" s="133"/>
      <c r="AR258" s="133"/>
      <c r="AS258" s="133"/>
      <c r="AT258" s="133"/>
      <c r="AU258" s="133"/>
      <c r="AV258" s="133"/>
      <c r="AW258" s="133"/>
      <c r="AX258" s="133"/>
      <c r="AY258" s="133"/>
      <c r="AZ258" s="133"/>
      <c r="BA258" s="133"/>
      <c r="BB258" s="133"/>
    </row>
    <row r="259" spans="1:54" x14ac:dyDescent="0.25">
      <c r="A259" s="133"/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133"/>
      <c r="AC259" s="133"/>
      <c r="AD259" s="133"/>
      <c r="AE259" s="133"/>
      <c r="AF259" s="133"/>
      <c r="AG259" s="133"/>
      <c r="AH259" s="133"/>
      <c r="AI259" s="133"/>
      <c r="AJ259" s="133"/>
      <c r="AK259" s="133"/>
      <c r="AL259" s="133"/>
      <c r="AM259" s="133"/>
      <c r="AN259" s="133"/>
      <c r="AO259" s="133"/>
      <c r="AP259" s="133"/>
      <c r="AQ259" s="133"/>
      <c r="AR259" s="133"/>
      <c r="AS259" s="133"/>
      <c r="AT259" s="133"/>
      <c r="AU259" s="133"/>
      <c r="AV259" s="133"/>
      <c r="AW259" s="133"/>
      <c r="AX259" s="133"/>
      <c r="AY259" s="133"/>
      <c r="AZ259" s="133"/>
      <c r="BA259" s="133"/>
      <c r="BB259" s="133"/>
    </row>
    <row r="260" spans="1:54" x14ac:dyDescent="0.25">
      <c r="A260" s="133"/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133"/>
      <c r="AC260" s="133"/>
      <c r="AD260" s="133"/>
      <c r="AE260" s="133"/>
      <c r="AF260" s="133"/>
      <c r="AG260" s="133"/>
      <c r="AH260" s="133"/>
      <c r="AI260" s="133"/>
      <c r="AJ260" s="133"/>
      <c r="AK260" s="133"/>
      <c r="AL260" s="133"/>
      <c r="AM260" s="133"/>
      <c r="AN260" s="133"/>
      <c r="AO260" s="133"/>
      <c r="AP260" s="133"/>
      <c r="AQ260" s="133"/>
      <c r="AR260" s="133"/>
      <c r="AS260" s="133"/>
      <c r="AT260" s="133"/>
      <c r="AU260" s="133"/>
      <c r="AV260" s="133"/>
      <c r="AW260" s="133"/>
      <c r="AX260" s="133"/>
      <c r="AY260" s="133"/>
      <c r="AZ260" s="133"/>
      <c r="BA260" s="133"/>
      <c r="BB260" s="133"/>
    </row>
    <row r="261" spans="1:54" x14ac:dyDescent="0.25">
      <c r="A261" s="133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133"/>
      <c r="AC261" s="133"/>
      <c r="AD261" s="133"/>
      <c r="AE261" s="133"/>
      <c r="AF261" s="133"/>
      <c r="AG261" s="133"/>
      <c r="AH261" s="133"/>
      <c r="AI261" s="133"/>
      <c r="AJ261" s="133"/>
      <c r="AK261" s="133"/>
      <c r="AL261" s="133"/>
      <c r="AM261" s="133"/>
      <c r="AN261" s="133"/>
      <c r="AO261" s="133"/>
      <c r="AP261" s="133"/>
      <c r="AQ261" s="133"/>
      <c r="AR261" s="133"/>
      <c r="AS261" s="133"/>
      <c r="AT261" s="133"/>
      <c r="AU261" s="133"/>
      <c r="AV261" s="133"/>
      <c r="AW261" s="133"/>
      <c r="AX261" s="133"/>
      <c r="AY261" s="133"/>
      <c r="AZ261" s="133"/>
      <c r="BA261" s="133"/>
      <c r="BB261" s="133"/>
    </row>
    <row r="262" spans="1:54" x14ac:dyDescent="0.25">
      <c r="A262" s="133"/>
      <c r="B262" s="133"/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133"/>
      <c r="AC262" s="133"/>
      <c r="AD262" s="133"/>
      <c r="AE262" s="133"/>
      <c r="AF262" s="133"/>
      <c r="AG262" s="133"/>
      <c r="AH262" s="133"/>
      <c r="AI262" s="133"/>
      <c r="AJ262" s="133"/>
      <c r="AK262" s="133"/>
      <c r="AL262" s="133"/>
      <c r="AM262" s="133"/>
      <c r="AN262" s="133"/>
      <c r="AO262" s="133"/>
      <c r="AP262" s="133"/>
      <c r="AQ262" s="133"/>
      <c r="AR262" s="133"/>
      <c r="AS262" s="133"/>
      <c r="AT262" s="133"/>
      <c r="AU262" s="133"/>
      <c r="AV262" s="133"/>
      <c r="AW262" s="133"/>
      <c r="AX262" s="133"/>
      <c r="AY262" s="133"/>
      <c r="AZ262" s="133"/>
      <c r="BA262" s="133"/>
      <c r="BB262" s="133"/>
    </row>
    <row r="263" spans="1:54" x14ac:dyDescent="0.25">
      <c r="A263" s="133"/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133"/>
      <c r="AC263" s="133"/>
      <c r="AD263" s="133"/>
      <c r="AE263" s="133"/>
      <c r="AF263" s="133"/>
      <c r="AG263" s="133"/>
      <c r="AH263" s="133"/>
      <c r="AI263" s="133"/>
      <c r="AJ263" s="133"/>
      <c r="AK263" s="133"/>
      <c r="AL263" s="133"/>
      <c r="AM263" s="133"/>
      <c r="AN263" s="133"/>
      <c r="AO263" s="133"/>
      <c r="AP263" s="133"/>
      <c r="AQ263" s="133"/>
      <c r="AR263" s="133"/>
      <c r="AS263" s="133"/>
      <c r="AT263" s="133"/>
      <c r="AU263" s="133"/>
      <c r="AV263" s="133"/>
      <c r="AW263" s="133"/>
      <c r="AX263" s="133"/>
      <c r="AY263" s="133"/>
      <c r="AZ263" s="133"/>
      <c r="BA263" s="133"/>
      <c r="BB263" s="133"/>
    </row>
    <row r="264" spans="1:54" x14ac:dyDescent="0.25">
      <c r="A264" s="133"/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133"/>
      <c r="AC264" s="133"/>
      <c r="AD264" s="133"/>
      <c r="AE264" s="133"/>
      <c r="AF264" s="133"/>
      <c r="AG264" s="133"/>
      <c r="AH264" s="133"/>
      <c r="AI264" s="133"/>
      <c r="AJ264" s="133"/>
      <c r="AK264" s="133"/>
      <c r="AL264" s="133"/>
      <c r="AM264" s="133"/>
      <c r="AN264" s="133"/>
      <c r="AO264" s="133"/>
      <c r="AP264" s="133"/>
      <c r="AQ264" s="133"/>
      <c r="AR264" s="133"/>
      <c r="AS264" s="133"/>
      <c r="AT264" s="133"/>
      <c r="AU264" s="133"/>
      <c r="AV264" s="133"/>
      <c r="AW264" s="133"/>
      <c r="AX264" s="133"/>
      <c r="AY264" s="133"/>
      <c r="AZ264" s="133"/>
      <c r="BA264" s="133"/>
      <c r="BB264" s="133"/>
    </row>
    <row r="265" spans="1:54" x14ac:dyDescent="0.25">
      <c r="A265" s="133"/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133"/>
      <c r="AC265" s="133"/>
      <c r="AD265" s="133"/>
      <c r="AE265" s="133"/>
      <c r="AF265" s="133"/>
      <c r="AG265" s="133"/>
      <c r="AH265" s="133"/>
      <c r="AI265" s="133"/>
      <c r="AJ265" s="133"/>
      <c r="AK265" s="133"/>
      <c r="AL265" s="133"/>
      <c r="AM265" s="133"/>
      <c r="AN265" s="133"/>
      <c r="AO265" s="133"/>
      <c r="AP265" s="133"/>
      <c r="AQ265" s="133"/>
      <c r="AR265" s="133"/>
      <c r="AS265" s="133"/>
      <c r="AT265" s="133"/>
      <c r="AU265" s="133"/>
      <c r="AV265" s="133"/>
      <c r="AW265" s="133"/>
      <c r="AX265" s="133"/>
      <c r="AY265" s="133"/>
      <c r="AZ265" s="133"/>
      <c r="BA265" s="133"/>
      <c r="BB265" s="133"/>
    </row>
    <row r="266" spans="1:54" x14ac:dyDescent="0.25">
      <c r="A266" s="133"/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133"/>
      <c r="AC266" s="133"/>
      <c r="AD266" s="133"/>
      <c r="AE266" s="133"/>
      <c r="AF266" s="133"/>
      <c r="AG266" s="133"/>
      <c r="AH266" s="133"/>
      <c r="AI266" s="133"/>
      <c r="AJ266" s="133"/>
      <c r="AK266" s="133"/>
      <c r="AL266" s="133"/>
      <c r="AM266" s="133"/>
      <c r="AN266" s="133"/>
      <c r="AO266" s="133"/>
      <c r="AP266" s="133"/>
      <c r="AQ266" s="133"/>
      <c r="AR266" s="133"/>
      <c r="AS266" s="133"/>
      <c r="AT266" s="133"/>
      <c r="AU266" s="133"/>
      <c r="AV266" s="133"/>
      <c r="AW266" s="133"/>
      <c r="AX266" s="133"/>
      <c r="AY266" s="133"/>
      <c r="AZ266" s="133"/>
      <c r="BA266" s="133"/>
      <c r="BB266" s="133"/>
    </row>
    <row r="267" spans="1:54" x14ac:dyDescent="0.25">
      <c r="A267" s="133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133"/>
      <c r="AC267" s="133"/>
      <c r="AD267" s="133"/>
      <c r="AE267" s="133"/>
      <c r="AF267" s="133"/>
      <c r="AG267" s="133"/>
      <c r="AH267" s="133"/>
      <c r="AI267" s="133"/>
      <c r="AJ267" s="133"/>
      <c r="AK267" s="133"/>
      <c r="AL267" s="133"/>
      <c r="AM267" s="133"/>
      <c r="AN267" s="133"/>
      <c r="AO267" s="133"/>
      <c r="AP267" s="133"/>
      <c r="AQ267" s="133"/>
      <c r="AR267" s="133"/>
      <c r="AS267" s="133"/>
      <c r="AT267" s="133"/>
      <c r="AU267" s="133"/>
      <c r="AV267" s="133"/>
      <c r="AW267" s="133"/>
      <c r="AX267" s="133"/>
      <c r="AY267" s="133"/>
      <c r="AZ267" s="133"/>
      <c r="BA267" s="133"/>
      <c r="BB267" s="133"/>
    </row>
    <row r="268" spans="1:54" x14ac:dyDescent="0.25">
      <c r="A268" s="133"/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133"/>
      <c r="AC268" s="133"/>
      <c r="AD268" s="133"/>
      <c r="AE268" s="133"/>
      <c r="AF268" s="133"/>
      <c r="AG268" s="133"/>
      <c r="AH268" s="133"/>
      <c r="AI268" s="133"/>
      <c r="AJ268" s="133"/>
      <c r="AK268" s="133"/>
      <c r="AL268" s="133"/>
      <c r="AM268" s="133"/>
      <c r="AN268" s="133"/>
      <c r="AO268" s="133"/>
      <c r="AP268" s="133"/>
      <c r="AQ268" s="133"/>
      <c r="AR268" s="133"/>
      <c r="AS268" s="133"/>
      <c r="AT268" s="133"/>
      <c r="AU268" s="133"/>
      <c r="AV268" s="133"/>
      <c r="AW268" s="133"/>
      <c r="AX268" s="133"/>
      <c r="AY268" s="133"/>
      <c r="AZ268" s="133"/>
      <c r="BA268" s="133"/>
      <c r="BB268" s="133"/>
    </row>
    <row r="269" spans="1:54" x14ac:dyDescent="0.25">
      <c r="A269" s="133"/>
      <c r="B269" s="133"/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133"/>
      <c r="AC269" s="133"/>
      <c r="AD269" s="133"/>
      <c r="AE269" s="133"/>
      <c r="AF269" s="133"/>
      <c r="AG269" s="133"/>
      <c r="AH269" s="133"/>
      <c r="AI269" s="133"/>
      <c r="AJ269" s="133"/>
      <c r="AK269" s="133"/>
      <c r="AL269" s="133"/>
      <c r="AM269" s="133"/>
      <c r="AN269" s="133"/>
      <c r="AO269" s="133"/>
      <c r="AP269" s="133"/>
      <c r="AQ269" s="133"/>
      <c r="AR269" s="133"/>
      <c r="AS269" s="133"/>
      <c r="AT269" s="133"/>
      <c r="AU269" s="133"/>
      <c r="AV269" s="133"/>
      <c r="AW269" s="133"/>
      <c r="AX269" s="133"/>
      <c r="AY269" s="133"/>
      <c r="AZ269" s="133"/>
      <c r="BA269" s="133"/>
      <c r="BB269" s="133"/>
    </row>
    <row r="270" spans="1:54" x14ac:dyDescent="0.25">
      <c r="A270" s="133"/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133"/>
      <c r="AC270" s="133"/>
      <c r="AD270" s="133"/>
      <c r="AE270" s="133"/>
      <c r="AF270" s="133"/>
      <c r="AG270" s="133"/>
      <c r="AH270" s="133"/>
      <c r="AI270" s="133"/>
      <c r="AJ270" s="133"/>
      <c r="AK270" s="133"/>
      <c r="AL270" s="133"/>
      <c r="AM270" s="133"/>
      <c r="AN270" s="133"/>
      <c r="AO270" s="133"/>
      <c r="AP270" s="133"/>
      <c r="AQ270" s="133"/>
      <c r="AR270" s="133"/>
      <c r="AS270" s="133"/>
      <c r="AT270" s="133"/>
      <c r="AU270" s="133"/>
      <c r="AV270" s="133"/>
      <c r="AW270" s="133"/>
      <c r="AX270" s="133"/>
      <c r="AY270" s="133"/>
      <c r="AZ270" s="133"/>
      <c r="BA270" s="133"/>
      <c r="BB270" s="133"/>
    </row>
    <row r="271" spans="1:54" x14ac:dyDescent="0.25">
      <c r="A271" s="133"/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133"/>
      <c r="AC271" s="133"/>
      <c r="AD271" s="133"/>
      <c r="AE271" s="133"/>
      <c r="AF271" s="133"/>
      <c r="AG271" s="133"/>
      <c r="AH271" s="133"/>
      <c r="AI271" s="133"/>
      <c r="AJ271" s="133"/>
      <c r="AK271" s="133"/>
      <c r="AL271" s="133"/>
      <c r="AM271" s="133"/>
      <c r="AN271" s="133"/>
      <c r="AO271" s="133"/>
      <c r="AP271" s="133"/>
      <c r="AQ271" s="133"/>
      <c r="AR271" s="133"/>
      <c r="AS271" s="133"/>
      <c r="AT271" s="133"/>
      <c r="AU271" s="133"/>
      <c r="AV271" s="133"/>
      <c r="AW271" s="133"/>
      <c r="AX271" s="133"/>
      <c r="AY271" s="133"/>
      <c r="AZ271" s="133"/>
      <c r="BA271" s="133"/>
      <c r="BB271" s="133"/>
    </row>
    <row r="272" spans="1:54" x14ac:dyDescent="0.25">
      <c r="A272" s="133"/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133"/>
      <c r="AC272" s="133"/>
      <c r="AD272" s="133"/>
      <c r="AE272" s="133"/>
      <c r="AF272" s="133"/>
      <c r="AG272" s="133"/>
      <c r="AH272" s="133"/>
      <c r="AI272" s="133"/>
      <c r="AJ272" s="133"/>
      <c r="AK272" s="133"/>
      <c r="AL272" s="133"/>
      <c r="AM272" s="133"/>
      <c r="AN272" s="133"/>
      <c r="AO272" s="133"/>
      <c r="AP272" s="133"/>
      <c r="AQ272" s="133"/>
      <c r="AR272" s="133"/>
      <c r="AS272" s="133"/>
      <c r="AT272" s="133"/>
      <c r="AU272" s="133"/>
      <c r="AV272" s="133"/>
      <c r="AW272" s="133"/>
      <c r="AX272" s="133"/>
      <c r="AY272" s="133"/>
      <c r="AZ272" s="133"/>
      <c r="BA272" s="133"/>
      <c r="BB272" s="133"/>
    </row>
    <row r="273" spans="1:54" x14ac:dyDescent="0.25">
      <c r="A273" s="133"/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133"/>
      <c r="AC273" s="133"/>
      <c r="AD273" s="133"/>
      <c r="AE273" s="133"/>
      <c r="AF273" s="133"/>
      <c r="AG273" s="133"/>
      <c r="AH273" s="133"/>
      <c r="AI273" s="133"/>
      <c r="AJ273" s="133"/>
      <c r="AK273" s="133"/>
      <c r="AL273" s="133"/>
      <c r="AM273" s="133"/>
      <c r="AN273" s="133"/>
      <c r="AO273" s="133"/>
      <c r="AP273" s="133"/>
      <c r="AQ273" s="133"/>
      <c r="AR273" s="133"/>
      <c r="AS273" s="133"/>
      <c r="AT273" s="133"/>
      <c r="AU273" s="133"/>
      <c r="AV273" s="133"/>
      <c r="AW273" s="133"/>
      <c r="AX273" s="133"/>
      <c r="AY273" s="133"/>
      <c r="AZ273" s="133"/>
      <c r="BA273" s="133"/>
      <c r="BB273" s="133"/>
    </row>
    <row r="274" spans="1:54" x14ac:dyDescent="0.25">
      <c r="A274" s="133"/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133"/>
      <c r="AC274" s="133"/>
      <c r="AD274" s="133"/>
      <c r="AE274" s="133"/>
      <c r="AF274" s="133"/>
      <c r="AG274" s="133"/>
      <c r="AH274" s="133"/>
      <c r="AI274" s="133"/>
      <c r="AJ274" s="133"/>
      <c r="AK274" s="133"/>
      <c r="AL274" s="133"/>
      <c r="AM274" s="133"/>
      <c r="AN274" s="133"/>
      <c r="AO274" s="133"/>
      <c r="AP274" s="133"/>
      <c r="AQ274" s="133"/>
      <c r="AR274" s="133"/>
      <c r="AS274" s="133"/>
      <c r="AT274" s="133"/>
      <c r="AU274" s="133"/>
      <c r="AV274" s="133"/>
      <c r="AW274" s="133"/>
      <c r="AX274" s="133"/>
      <c r="AY274" s="133"/>
      <c r="AZ274" s="133"/>
      <c r="BA274" s="133"/>
      <c r="BB274" s="133"/>
    </row>
    <row r="275" spans="1:54" x14ac:dyDescent="0.25">
      <c r="A275" s="133"/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133"/>
      <c r="AC275" s="133"/>
      <c r="AD275" s="133"/>
      <c r="AE275" s="133"/>
      <c r="AF275" s="133"/>
      <c r="AG275" s="133"/>
      <c r="AH275" s="133"/>
      <c r="AI275" s="133"/>
      <c r="AJ275" s="133"/>
      <c r="AK275" s="133"/>
      <c r="AL275" s="133"/>
      <c r="AM275" s="133"/>
      <c r="AN275" s="133"/>
      <c r="AO275" s="133"/>
      <c r="AP275" s="133"/>
      <c r="AQ275" s="133"/>
      <c r="AR275" s="133"/>
      <c r="AS275" s="133"/>
      <c r="AT275" s="133"/>
      <c r="AU275" s="133"/>
      <c r="AV275" s="133"/>
      <c r="AW275" s="133"/>
      <c r="AX275" s="133"/>
      <c r="AY275" s="133"/>
      <c r="AZ275" s="133"/>
      <c r="BA275" s="133"/>
      <c r="BB275" s="133"/>
    </row>
    <row r="276" spans="1:54" x14ac:dyDescent="0.25">
      <c r="A276" s="133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133"/>
      <c r="AC276" s="133"/>
      <c r="AD276" s="133"/>
      <c r="AE276" s="133"/>
      <c r="AF276" s="133"/>
      <c r="AG276" s="133"/>
      <c r="AH276" s="133"/>
      <c r="AI276" s="133"/>
      <c r="AJ276" s="133"/>
      <c r="AK276" s="133"/>
      <c r="AL276" s="133"/>
      <c r="AM276" s="133"/>
      <c r="AN276" s="133"/>
      <c r="AO276" s="133"/>
      <c r="AP276" s="133"/>
      <c r="AQ276" s="133"/>
      <c r="AR276" s="133"/>
      <c r="AS276" s="133"/>
      <c r="AT276" s="133"/>
      <c r="AU276" s="133"/>
      <c r="AV276" s="133"/>
      <c r="AW276" s="133"/>
      <c r="AX276" s="133"/>
      <c r="AY276" s="133"/>
      <c r="AZ276" s="133"/>
      <c r="BA276" s="133"/>
      <c r="BB276" s="133"/>
    </row>
    <row r="277" spans="1:54" x14ac:dyDescent="0.25">
      <c r="A277" s="133"/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133"/>
      <c r="AC277" s="133"/>
      <c r="AD277" s="133"/>
      <c r="AE277" s="133"/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  <c r="AP277" s="133"/>
      <c r="AQ277" s="133"/>
      <c r="AR277" s="133"/>
      <c r="AS277" s="133"/>
      <c r="AT277" s="133"/>
      <c r="AU277" s="133"/>
      <c r="AV277" s="133"/>
      <c r="AW277" s="133"/>
      <c r="AX277" s="133"/>
      <c r="AY277" s="133"/>
      <c r="AZ277" s="133"/>
      <c r="BA277" s="133"/>
      <c r="BB277" s="133"/>
    </row>
    <row r="278" spans="1:54" x14ac:dyDescent="0.25">
      <c r="A278" s="133"/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133"/>
      <c r="AC278" s="133"/>
      <c r="AD278" s="133"/>
      <c r="AE278" s="133"/>
      <c r="AF278" s="133"/>
      <c r="AG278" s="133"/>
      <c r="AH278" s="133"/>
      <c r="AI278" s="133"/>
      <c r="AJ278" s="133"/>
      <c r="AK278" s="133"/>
      <c r="AL278" s="133"/>
      <c r="AM278" s="133"/>
      <c r="AN278" s="133"/>
      <c r="AO278" s="133"/>
      <c r="AP278" s="133"/>
      <c r="AQ278" s="133"/>
      <c r="AR278" s="133"/>
      <c r="AS278" s="133"/>
      <c r="AT278" s="133"/>
      <c r="AU278" s="133"/>
      <c r="AV278" s="133"/>
      <c r="AW278" s="133"/>
      <c r="AX278" s="133"/>
      <c r="AY278" s="133"/>
      <c r="AZ278" s="133"/>
      <c r="BA278" s="133"/>
      <c r="BB278" s="133"/>
    </row>
    <row r="279" spans="1:54" x14ac:dyDescent="0.25">
      <c r="A279" s="133"/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133"/>
      <c r="AC279" s="133"/>
      <c r="AD279" s="133"/>
      <c r="AE279" s="133"/>
      <c r="AF279" s="133"/>
      <c r="AG279" s="133"/>
      <c r="AH279" s="133"/>
      <c r="AI279" s="133"/>
      <c r="AJ279" s="133"/>
      <c r="AK279" s="133"/>
      <c r="AL279" s="133"/>
      <c r="AM279" s="133"/>
      <c r="AN279" s="133"/>
      <c r="AO279" s="133"/>
      <c r="AP279" s="133"/>
      <c r="AQ279" s="133"/>
      <c r="AR279" s="133"/>
      <c r="AS279" s="133"/>
      <c r="AT279" s="133"/>
      <c r="AU279" s="133"/>
      <c r="AV279" s="133"/>
      <c r="AW279" s="133"/>
      <c r="AX279" s="133"/>
      <c r="AY279" s="133"/>
      <c r="AZ279" s="133"/>
      <c r="BA279" s="133"/>
      <c r="BB279" s="133"/>
    </row>
    <row r="280" spans="1:54" x14ac:dyDescent="0.25">
      <c r="A280" s="133"/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133"/>
      <c r="AC280" s="133"/>
      <c r="AD280" s="133"/>
      <c r="AE280" s="133"/>
      <c r="AF280" s="133"/>
      <c r="AG280" s="133"/>
      <c r="AH280" s="133"/>
      <c r="AI280" s="133"/>
      <c r="AJ280" s="133"/>
      <c r="AK280" s="133"/>
      <c r="AL280" s="133"/>
      <c r="AM280" s="133"/>
      <c r="AN280" s="133"/>
      <c r="AO280" s="133"/>
      <c r="AP280" s="133"/>
      <c r="AQ280" s="133"/>
      <c r="AR280" s="133"/>
      <c r="AS280" s="133"/>
      <c r="AT280" s="133"/>
      <c r="AU280" s="133"/>
      <c r="AV280" s="133"/>
      <c r="AW280" s="133"/>
      <c r="AX280" s="133"/>
      <c r="AY280" s="133"/>
      <c r="AZ280" s="133"/>
      <c r="BA280" s="133"/>
      <c r="BB280" s="133"/>
    </row>
    <row r="281" spans="1:54" x14ac:dyDescent="0.25">
      <c r="A281" s="133"/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133"/>
      <c r="AC281" s="133"/>
      <c r="AD281" s="133"/>
      <c r="AE281" s="133"/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  <c r="AP281" s="133"/>
      <c r="AQ281" s="133"/>
      <c r="AR281" s="133"/>
      <c r="AS281" s="133"/>
      <c r="AT281" s="133"/>
      <c r="AU281" s="133"/>
      <c r="AV281" s="133"/>
      <c r="AW281" s="133"/>
      <c r="AX281" s="133"/>
      <c r="AY281" s="133"/>
      <c r="AZ281" s="133"/>
      <c r="BA281" s="133"/>
      <c r="BB281" s="133"/>
    </row>
    <row r="282" spans="1:54" x14ac:dyDescent="0.25">
      <c r="A282" s="133"/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133"/>
      <c r="AC282" s="133"/>
      <c r="AD282" s="133"/>
      <c r="AE282" s="133"/>
      <c r="AF282" s="133"/>
      <c r="AG282" s="133"/>
      <c r="AH282" s="133"/>
      <c r="AI282" s="133"/>
      <c r="AJ282" s="133"/>
      <c r="AK282" s="133"/>
      <c r="AL282" s="133"/>
      <c r="AM282" s="133"/>
      <c r="AN282" s="133"/>
      <c r="AO282" s="133"/>
      <c r="AP282" s="133"/>
      <c r="AQ282" s="133"/>
      <c r="AR282" s="133"/>
      <c r="AS282" s="133"/>
      <c r="AT282" s="133"/>
      <c r="AU282" s="133"/>
      <c r="AV282" s="133"/>
      <c r="AW282" s="133"/>
      <c r="AX282" s="133"/>
      <c r="AY282" s="133"/>
      <c r="AZ282" s="133"/>
      <c r="BA282" s="133"/>
      <c r="BB282" s="133"/>
    </row>
    <row r="283" spans="1:54" x14ac:dyDescent="0.25">
      <c r="A283" s="133"/>
      <c r="B283" s="133"/>
      <c r="C283" s="133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B283" s="133"/>
      <c r="AC283" s="133"/>
      <c r="AD283" s="133"/>
      <c r="AE283" s="133"/>
      <c r="AF283" s="133"/>
      <c r="AG283" s="133"/>
      <c r="AH283" s="133"/>
      <c r="AI283" s="133"/>
      <c r="AJ283" s="133"/>
      <c r="AK283" s="133"/>
      <c r="AL283" s="133"/>
      <c r="AM283" s="133"/>
      <c r="AN283" s="133"/>
      <c r="AO283" s="133"/>
      <c r="AP283" s="133"/>
      <c r="AQ283" s="133"/>
      <c r="AR283" s="133"/>
      <c r="AS283" s="133"/>
      <c r="AT283" s="133"/>
      <c r="AU283" s="133"/>
      <c r="AV283" s="133"/>
      <c r="AW283" s="133"/>
      <c r="AX283" s="133"/>
      <c r="AY283" s="133"/>
      <c r="AZ283" s="133"/>
      <c r="BA283" s="133"/>
      <c r="BB283" s="133"/>
    </row>
    <row r="284" spans="1:54" x14ac:dyDescent="0.25">
      <c r="A284" s="133"/>
      <c r="B284" s="133"/>
      <c r="C284" s="133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133"/>
      <c r="AC284" s="133"/>
      <c r="AD284" s="133"/>
      <c r="AE284" s="133"/>
      <c r="AF284" s="133"/>
      <c r="AG284" s="133"/>
      <c r="AH284" s="133"/>
      <c r="AI284" s="133"/>
      <c r="AJ284" s="133"/>
      <c r="AK284" s="133"/>
      <c r="AL284" s="133"/>
      <c r="AM284" s="133"/>
      <c r="AN284" s="133"/>
      <c r="AO284" s="133"/>
      <c r="AP284" s="133"/>
      <c r="AQ284" s="133"/>
      <c r="AR284" s="133"/>
      <c r="AS284" s="133"/>
      <c r="AT284" s="133"/>
      <c r="AU284" s="133"/>
      <c r="AV284" s="133"/>
      <c r="AW284" s="133"/>
      <c r="AX284" s="133"/>
      <c r="AY284" s="133"/>
      <c r="AZ284" s="133"/>
      <c r="BA284" s="133"/>
      <c r="BB284" s="133"/>
    </row>
    <row r="285" spans="1:54" x14ac:dyDescent="0.25">
      <c r="A285" s="133"/>
      <c r="B285" s="133"/>
      <c r="C285" s="133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3"/>
      <c r="AD285" s="133"/>
      <c r="AE285" s="133"/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133"/>
      <c r="AR285" s="133"/>
      <c r="AS285" s="133"/>
      <c r="AT285" s="133"/>
      <c r="AU285" s="133"/>
      <c r="AV285" s="133"/>
      <c r="AW285" s="133"/>
      <c r="AX285" s="133"/>
      <c r="AY285" s="133"/>
      <c r="AZ285" s="133"/>
      <c r="BA285" s="133"/>
      <c r="BB285" s="133"/>
    </row>
    <row r="286" spans="1:54" x14ac:dyDescent="0.25">
      <c r="A286" s="133"/>
      <c r="B286" s="133"/>
      <c r="C286" s="133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3"/>
      <c r="AD286" s="133"/>
      <c r="AE286" s="133"/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  <c r="AP286" s="133"/>
      <c r="AQ286" s="133"/>
      <c r="AR286" s="133"/>
      <c r="AS286" s="133"/>
      <c r="AT286" s="133"/>
      <c r="AU286" s="133"/>
      <c r="AV286" s="133"/>
      <c r="AW286" s="133"/>
      <c r="AX286" s="133"/>
      <c r="AY286" s="133"/>
      <c r="AZ286" s="133"/>
      <c r="BA286" s="133"/>
      <c r="BB286" s="133"/>
    </row>
    <row r="287" spans="1:54" x14ac:dyDescent="0.25">
      <c r="A287" s="133"/>
      <c r="B287" s="133"/>
      <c r="C287" s="133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133"/>
      <c r="AC287" s="133"/>
      <c r="AD287" s="133"/>
      <c r="AE287" s="133"/>
      <c r="AF287" s="133"/>
      <c r="AG287" s="133"/>
      <c r="AH287" s="133"/>
      <c r="AI287" s="133"/>
      <c r="AJ287" s="133"/>
      <c r="AK287" s="133"/>
      <c r="AL287" s="133"/>
      <c r="AM287" s="133"/>
      <c r="AN287" s="133"/>
      <c r="AO287" s="133"/>
      <c r="AP287" s="133"/>
      <c r="AQ287" s="133"/>
      <c r="AR287" s="133"/>
      <c r="AS287" s="133"/>
      <c r="AT287" s="133"/>
      <c r="AU287" s="133"/>
      <c r="AV287" s="133"/>
      <c r="AW287" s="133"/>
      <c r="AX287" s="133"/>
      <c r="AY287" s="133"/>
      <c r="AZ287" s="133"/>
      <c r="BA287" s="133"/>
      <c r="BB287" s="133"/>
    </row>
    <row r="288" spans="1:54" x14ac:dyDescent="0.25">
      <c r="A288" s="133"/>
      <c r="B288" s="133"/>
      <c r="C288" s="133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133"/>
      <c r="AC288" s="133"/>
      <c r="AD288" s="133"/>
      <c r="AE288" s="133"/>
      <c r="AF288" s="133"/>
      <c r="AG288" s="133"/>
      <c r="AH288" s="133"/>
      <c r="AI288" s="133"/>
      <c r="AJ288" s="133"/>
      <c r="AK288" s="133"/>
      <c r="AL288" s="133"/>
      <c r="AM288" s="133"/>
      <c r="AN288" s="133"/>
      <c r="AO288" s="133"/>
      <c r="AP288" s="133"/>
      <c r="AQ288" s="133"/>
      <c r="AR288" s="133"/>
      <c r="AS288" s="133"/>
      <c r="AT288" s="133"/>
      <c r="AU288" s="133"/>
      <c r="AV288" s="133"/>
      <c r="AW288" s="133"/>
      <c r="AX288" s="133"/>
      <c r="AY288" s="133"/>
      <c r="AZ288" s="133"/>
      <c r="BA288" s="133"/>
      <c r="BB288" s="133"/>
    </row>
    <row r="289" spans="1:54" x14ac:dyDescent="0.25">
      <c r="A289" s="133"/>
      <c r="B289" s="133"/>
      <c r="C289" s="133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133"/>
      <c r="AC289" s="133"/>
      <c r="AD289" s="133"/>
      <c r="AE289" s="133"/>
      <c r="AF289" s="133"/>
      <c r="AG289" s="133"/>
      <c r="AH289" s="133"/>
      <c r="AI289" s="133"/>
      <c r="AJ289" s="133"/>
      <c r="AK289" s="133"/>
      <c r="AL289" s="133"/>
      <c r="AM289" s="133"/>
      <c r="AN289" s="133"/>
      <c r="AO289" s="133"/>
      <c r="AP289" s="133"/>
      <c r="AQ289" s="133"/>
      <c r="AR289" s="133"/>
      <c r="AS289" s="133"/>
      <c r="AT289" s="133"/>
      <c r="AU289" s="133"/>
      <c r="AV289" s="133"/>
      <c r="AW289" s="133"/>
      <c r="AX289" s="133"/>
      <c r="AY289" s="133"/>
      <c r="AZ289" s="133"/>
      <c r="BA289" s="133"/>
      <c r="BB289" s="133"/>
    </row>
    <row r="290" spans="1:54" x14ac:dyDescent="0.25">
      <c r="A290" s="133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133"/>
      <c r="AC290" s="133"/>
      <c r="AD290" s="133"/>
      <c r="AE290" s="133"/>
      <c r="AF290" s="133"/>
      <c r="AG290" s="133"/>
      <c r="AH290" s="133"/>
      <c r="AI290" s="133"/>
      <c r="AJ290" s="133"/>
      <c r="AK290" s="133"/>
      <c r="AL290" s="133"/>
      <c r="AM290" s="133"/>
      <c r="AN290" s="133"/>
      <c r="AO290" s="133"/>
      <c r="AP290" s="133"/>
      <c r="AQ290" s="133"/>
      <c r="AR290" s="133"/>
      <c r="AS290" s="133"/>
      <c r="AT290" s="133"/>
      <c r="AU290" s="133"/>
      <c r="AV290" s="133"/>
      <c r="AW290" s="133"/>
      <c r="AX290" s="133"/>
      <c r="AY290" s="133"/>
      <c r="AZ290" s="133"/>
      <c r="BA290" s="133"/>
      <c r="BB290" s="133"/>
    </row>
    <row r="291" spans="1:54" x14ac:dyDescent="0.25">
      <c r="A291" s="133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133"/>
      <c r="AC291" s="133"/>
      <c r="AD291" s="133"/>
      <c r="AE291" s="133"/>
      <c r="AF291" s="133"/>
      <c r="AG291" s="133"/>
      <c r="AH291" s="133"/>
      <c r="AI291" s="133"/>
      <c r="AJ291" s="133"/>
      <c r="AK291" s="133"/>
      <c r="AL291" s="133"/>
      <c r="AM291" s="133"/>
      <c r="AN291" s="133"/>
      <c r="AO291" s="133"/>
      <c r="AP291" s="133"/>
      <c r="AQ291" s="133"/>
      <c r="AR291" s="133"/>
      <c r="AS291" s="133"/>
      <c r="AT291" s="133"/>
      <c r="AU291" s="133"/>
      <c r="AV291" s="133"/>
      <c r="AW291" s="133"/>
      <c r="AX291" s="133"/>
      <c r="AY291" s="133"/>
      <c r="AZ291" s="133"/>
      <c r="BA291" s="133"/>
      <c r="BB291" s="133"/>
    </row>
    <row r="292" spans="1:54" x14ac:dyDescent="0.25">
      <c r="A292" s="133"/>
      <c r="B292" s="133"/>
      <c r="C292" s="133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133"/>
      <c r="AC292" s="133"/>
      <c r="AD292" s="133"/>
      <c r="AE292" s="133"/>
      <c r="AF292" s="133"/>
      <c r="AG292" s="133"/>
      <c r="AH292" s="133"/>
      <c r="AI292" s="133"/>
      <c r="AJ292" s="133"/>
      <c r="AK292" s="133"/>
      <c r="AL292" s="133"/>
      <c r="AM292" s="133"/>
      <c r="AN292" s="133"/>
      <c r="AO292" s="133"/>
      <c r="AP292" s="133"/>
      <c r="AQ292" s="133"/>
      <c r="AR292" s="133"/>
      <c r="AS292" s="133"/>
      <c r="AT292" s="133"/>
      <c r="AU292" s="133"/>
      <c r="AV292" s="133"/>
      <c r="AW292" s="133"/>
      <c r="AX292" s="133"/>
      <c r="AY292" s="133"/>
      <c r="AZ292" s="133"/>
      <c r="BA292" s="133"/>
      <c r="BB292" s="133"/>
    </row>
    <row r="293" spans="1:54" x14ac:dyDescent="0.25">
      <c r="A293" s="133"/>
      <c r="B293" s="133"/>
      <c r="C293" s="133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B293" s="133"/>
      <c r="AC293" s="133"/>
      <c r="AD293" s="133"/>
      <c r="AE293" s="133"/>
      <c r="AF293" s="133"/>
      <c r="AG293" s="133"/>
      <c r="AH293" s="133"/>
      <c r="AI293" s="133"/>
      <c r="AJ293" s="133"/>
      <c r="AK293" s="133"/>
      <c r="AL293" s="133"/>
      <c r="AM293" s="133"/>
      <c r="AN293" s="133"/>
      <c r="AO293" s="133"/>
      <c r="AP293" s="133"/>
      <c r="AQ293" s="133"/>
      <c r="AR293" s="133"/>
      <c r="AS293" s="133"/>
      <c r="AT293" s="133"/>
      <c r="AU293" s="133"/>
      <c r="AV293" s="133"/>
      <c r="AW293" s="133"/>
      <c r="AX293" s="133"/>
      <c r="AY293" s="133"/>
      <c r="AZ293" s="133"/>
      <c r="BA293" s="133"/>
      <c r="BB293" s="133"/>
    </row>
    <row r="294" spans="1:54" x14ac:dyDescent="0.25">
      <c r="A294" s="133"/>
      <c r="B294" s="133"/>
      <c r="C294" s="133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133"/>
      <c r="AC294" s="133"/>
      <c r="AD294" s="133"/>
      <c r="AE294" s="133"/>
      <c r="AF294" s="133"/>
      <c r="AG294" s="133"/>
      <c r="AH294" s="133"/>
      <c r="AI294" s="133"/>
      <c r="AJ294" s="133"/>
      <c r="AK294" s="133"/>
      <c r="AL294" s="133"/>
      <c r="AM294" s="133"/>
      <c r="AN294" s="133"/>
      <c r="AO294" s="133"/>
      <c r="AP294" s="133"/>
      <c r="AQ294" s="133"/>
      <c r="AR294" s="133"/>
      <c r="AS294" s="133"/>
      <c r="AT294" s="133"/>
      <c r="AU294" s="133"/>
      <c r="AV294" s="133"/>
      <c r="AW294" s="133"/>
      <c r="AX294" s="133"/>
      <c r="AY294" s="133"/>
      <c r="AZ294" s="133"/>
      <c r="BA294" s="133"/>
      <c r="BB294" s="133"/>
    </row>
    <row r="295" spans="1:54" x14ac:dyDescent="0.25">
      <c r="A295" s="133"/>
      <c r="B295" s="133"/>
      <c r="C295" s="133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133"/>
      <c r="AC295" s="133"/>
      <c r="AD295" s="133"/>
      <c r="AE295" s="133"/>
      <c r="AF295" s="133"/>
      <c r="AG295" s="133"/>
      <c r="AH295" s="133"/>
      <c r="AI295" s="133"/>
      <c r="AJ295" s="133"/>
      <c r="AK295" s="133"/>
      <c r="AL295" s="133"/>
      <c r="AM295" s="133"/>
      <c r="AN295" s="133"/>
      <c r="AO295" s="133"/>
      <c r="AP295" s="133"/>
      <c r="AQ295" s="133"/>
      <c r="AR295" s="133"/>
      <c r="AS295" s="133"/>
      <c r="AT295" s="133"/>
      <c r="AU295" s="133"/>
      <c r="AV295" s="133"/>
      <c r="AW295" s="133"/>
      <c r="AX295" s="133"/>
      <c r="AY295" s="133"/>
      <c r="AZ295" s="133"/>
      <c r="BA295" s="133"/>
      <c r="BB295" s="133"/>
    </row>
    <row r="296" spans="1:54" x14ac:dyDescent="0.25">
      <c r="A296" s="133"/>
      <c r="B296" s="133"/>
      <c r="C296" s="133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133"/>
      <c r="AC296" s="133"/>
      <c r="AD296" s="133"/>
      <c r="AE296" s="133"/>
      <c r="AF296" s="133"/>
      <c r="AG296" s="133"/>
      <c r="AH296" s="133"/>
      <c r="AI296" s="133"/>
      <c r="AJ296" s="133"/>
      <c r="AK296" s="133"/>
      <c r="AL296" s="133"/>
      <c r="AM296" s="133"/>
      <c r="AN296" s="133"/>
      <c r="AO296" s="133"/>
      <c r="AP296" s="133"/>
      <c r="AQ296" s="133"/>
      <c r="AR296" s="133"/>
      <c r="AS296" s="133"/>
      <c r="AT296" s="133"/>
      <c r="AU296" s="133"/>
      <c r="AV296" s="133"/>
      <c r="AW296" s="133"/>
      <c r="AX296" s="133"/>
      <c r="AY296" s="133"/>
      <c r="AZ296" s="133"/>
      <c r="BA296" s="133"/>
      <c r="BB296" s="133"/>
    </row>
    <row r="297" spans="1:54" x14ac:dyDescent="0.25">
      <c r="A297" s="133"/>
      <c r="B297" s="133"/>
      <c r="C297" s="133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133"/>
      <c r="AC297" s="133"/>
      <c r="AD297" s="133"/>
      <c r="AE297" s="133"/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  <c r="AP297" s="133"/>
      <c r="AQ297" s="133"/>
      <c r="AR297" s="133"/>
      <c r="AS297" s="133"/>
      <c r="AT297" s="133"/>
      <c r="AU297" s="133"/>
      <c r="AV297" s="133"/>
      <c r="AW297" s="133"/>
      <c r="AX297" s="133"/>
      <c r="AY297" s="133"/>
      <c r="AZ297" s="133"/>
      <c r="BA297" s="133"/>
      <c r="BB297" s="133"/>
    </row>
    <row r="298" spans="1:54" x14ac:dyDescent="0.25">
      <c r="A298" s="133"/>
      <c r="B298" s="133"/>
      <c r="C298" s="133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133"/>
      <c r="AC298" s="133"/>
      <c r="AD298" s="133"/>
      <c r="AE298" s="133"/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  <c r="AP298" s="133"/>
      <c r="AQ298" s="133"/>
      <c r="AR298" s="133"/>
      <c r="AS298" s="133"/>
      <c r="AT298" s="133"/>
      <c r="AU298" s="133"/>
      <c r="AV298" s="133"/>
      <c r="AW298" s="133"/>
      <c r="AX298" s="133"/>
      <c r="AY298" s="133"/>
      <c r="AZ298" s="133"/>
      <c r="BA298" s="133"/>
      <c r="BB298" s="133"/>
    </row>
    <row r="299" spans="1:54" x14ac:dyDescent="0.25">
      <c r="A299" s="133"/>
      <c r="B299" s="133"/>
      <c r="C299" s="133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133"/>
      <c r="AC299" s="133"/>
      <c r="AD299" s="133"/>
      <c r="AE299" s="133"/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  <c r="AP299" s="133"/>
      <c r="AQ299" s="133"/>
      <c r="AR299" s="133"/>
      <c r="AS299" s="133"/>
      <c r="AT299" s="133"/>
      <c r="AU299" s="133"/>
      <c r="AV299" s="133"/>
      <c r="AW299" s="133"/>
      <c r="AX299" s="133"/>
      <c r="AY299" s="133"/>
      <c r="AZ299" s="133"/>
      <c r="BA299" s="133"/>
      <c r="BB299" s="133"/>
    </row>
    <row r="300" spans="1:54" x14ac:dyDescent="0.25">
      <c r="A300" s="133"/>
      <c r="B300" s="133"/>
      <c r="C300" s="133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133"/>
      <c r="AC300" s="133"/>
      <c r="AD300" s="133"/>
      <c r="AE300" s="133"/>
      <c r="AF300" s="133"/>
      <c r="AG300" s="133"/>
      <c r="AH300" s="133"/>
      <c r="AI300" s="133"/>
      <c r="AJ300" s="133"/>
      <c r="AK300" s="133"/>
      <c r="AL300" s="133"/>
      <c r="AM300" s="133"/>
      <c r="AN300" s="133"/>
      <c r="AO300" s="133"/>
      <c r="AP300" s="133"/>
      <c r="AQ300" s="133"/>
      <c r="AR300" s="133"/>
      <c r="AS300" s="133"/>
      <c r="AT300" s="133"/>
      <c r="AU300" s="133"/>
      <c r="AV300" s="133"/>
      <c r="AW300" s="133"/>
      <c r="AX300" s="133"/>
      <c r="AY300" s="133"/>
      <c r="AZ300" s="133"/>
      <c r="BA300" s="133"/>
      <c r="BB300" s="133"/>
    </row>
    <row r="301" spans="1:54" x14ac:dyDescent="0.25">
      <c r="A301" s="133"/>
      <c r="B301" s="133"/>
      <c r="C301" s="133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133"/>
      <c r="AL301" s="133"/>
      <c r="AM301" s="133"/>
      <c r="AN301" s="133"/>
      <c r="AO301" s="133"/>
      <c r="AP301" s="133"/>
      <c r="AQ301" s="133"/>
      <c r="AR301" s="133"/>
      <c r="AS301" s="133"/>
      <c r="AT301" s="133"/>
      <c r="AU301" s="133"/>
      <c r="AV301" s="133"/>
      <c r="AW301" s="133"/>
      <c r="AX301" s="133"/>
      <c r="AY301" s="133"/>
      <c r="AZ301" s="133"/>
      <c r="BA301" s="133"/>
      <c r="BB301" s="133"/>
    </row>
    <row r="302" spans="1:54" x14ac:dyDescent="0.25">
      <c r="A302" s="133"/>
      <c r="B302" s="133"/>
      <c r="C302" s="133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B302" s="133"/>
      <c r="AC302" s="133"/>
      <c r="AD302" s="133"/>
      <c r="AE302" s="133"/>
      <c r="AF302" s="133"/>
      <c r="AG302" s="133"/>
      <c r="AH302" s="133"/>
      <c r="AI302" s="133"/>
      <c r="AJ302" s="133"/>
      <c r="AK302" s="133"/>
      <c r="AL302" s="133"/>
      <c r="AM302" s="133"/>
      <c r="AN302" s="133"/>
      <c r="AO302" s="133"/>
      <c r="AP302" s="133"/>
      <c r="AQ302" s="133"/>
      <c r="AR302" s="133"/>
      <c r="AS302" s="133"/>
      <c r="AT302" s="133"/>
      <c r="AU302" s="133"/>
      <c r="AV302" s="133"/>
      <c r="AW302" s="133"/>
      <c r="AX302" s="133"/>
      <c r="AY302" s="133"/>
      <c r="AZ302" s="133"/>
      <c r="BA302" s="133"/>
      <c r="BB302" s="133"/>
    </row>
    <row r="303" spans="1:54" x14ac:dyDescent="0.25">
      <c r="A303" s="133"/>
      <c r="B303" s="133"/>
      <c r="C303" s="133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B303" s="133"/>
      <c r="AC303" s="133"/>
      <c r="AD303" s="133"/>
      <c r="AE303" s="133"/>
      <c r="AF303" s="133"/>
      <c r="AG303" s="133"/>
      <c r="AH303" s="133"/>
      <c r="AI303" s="133"/>
      <c r="AJ303" s="133"/>
      <c r="AK303" s="133"/>
      <c r="AL303" s="133"/>
      <c r="AM303" s="133"/>
      <c r="AN303" s="133"/>
      <c r="AO303" s="133"/>
      <c r="AP303" s="133"/>
      <c r="AQ303" s="133"/>
      <c r="AR303" s="133"/>
      <c r="AS303" s="133"/>
      <c r="AT303" s="133"/>
      <c r="AU303" s="133"/>
      <c r="AV303" s="133"/>
      <c r="AW303" s="133"/>
      <c r="AX303" s="133"/>
      <c r="AY303" s="133"/>
      <c r="AZ303" s="133"/>
      <c r="BA303" s="133"/>
      <c r="BB303" s="133"/>
    </row>
    <row r="304" spans="1:54" x14ac:dyDescent="0.25">
      <c r="A304" s="133"/>
      <c r="B304" s="133"/>
      <c r="C304" s="133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B304" s="133"/>
      <c r="AC304" s="133"/>
      <c r="AD304" s="133"/>
      <c r="AE304" s="133"/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  <c r="AQ304" s="133"/>
      <c r="AR304" s="133"/>
      <c r="AS304" s="133"/>
      <c r="AT304" s="133"/>
      <c r="AU304" s="133"/>
      <c r="AV304" s="133"/>
      <c r="AW304" s="133"/>
      <c r="AX304" s="133"/>
      <c r="AY304" s="133"/>
      <c r="AZ304" s="133"/>
      <c r="BA304" s="133"/>
      <c r="BB304" s="133"/>
    </row>
    <row r="305" spans="1:54" x14ac:dyDescent="0.25">
      <c r="A305" s="133"/>
      <c r="B305" s="133"/>
      <c r="C305" s="133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B305" s="133"/>
      <c r="AC305" s="133"/>
      <c r="AD305" s="133"/>
      <c r="AE305" s="133"/>
      <c r="AF305" s="133"/>
      <c r="AG305" s="133"/>
      <c r="AH305" s="133"/>
      <c r="AI305" s="133"/>
      <c r="AJ305" s="133"/>
      <c r="AK305" s="133"/>
      <c r="AL305" s="133"/>
      <c r="AM305" s="133"/>
      <c r="AN305" s="133"/>
      <c r="AO305" s="133"/>
      <c r="AP305" s="133"/>
      <c r="AQ305" s="133"/>
      <c r="AR305" s="133"/>
      <c r="AS305" s="133"/>
      <c r="AT305" s="133"/>
      <c r="AU305" s="133"/>
      <c r="AV305" s="133"/>
      <c r="AW305" s="133"/>
      <c r="AX305" s="133"/>
      <c r="AY305" s="133"/>
      <c r="AZ305" s="133"/>
      <c r="BA305" s="133"/>
      <c r="BB305" s="133"/>
    </row>
    <row r="306" spans="1:54" x14ac:dyDescent="0.25">
      <c r="A306" s="133"/>
      <c r="B306" s="133"/>
      <c r="C306" s="133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B306" s="133"/>
      <c r="AC306" s="133"/>
      <c r="AD306" s="133"/>
      <c r="AE306" s="133"/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  <c r="AP306" s="133"/>
      <c r="AQ306" s="133"/>
      <c r="AR306" s="133"/>
      <c r="AS306" s="133"/>
      <c r="AT306" s="133"/>
      <c r="AU306" s="133"/>
      <c r="AV306" s="133"/>
      <c r="AW306" s="133"/>
      <c r="AX306" s="133"/>
      <c r="AY306" s="133"/>
      <c r="AZ306" s="133"/>
      <c r="BA306" s="133"/>
      <c r="BB306" s="133"/>
    </row>
    <row r="307" spans="1:54" x14ac:dyDescent="0.25">
      <c r="A307" s="133"/>
      <c r="B307" s="133"/>
      <c r="C307" s="133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B307" s="133"/>
      <c r="AC307" s="133"/>
      <c r="AD307" s="133"/>
      <c r="AE307" s="133"/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  <c r="AP307" s="133"/>
      <c r="AQ307" s="133"/>
      <c r="AR307" s="133"/>
      <c r="AS307" s="133"/>
      <c r="AT307" s="133"/>
      <c r="AU307" s="133"/>
      <c r="AV307" s="133"/>
      <c r="AW307" s="133"/>
      <c r="AX307" s="133"/>
      <c r="AY307" s="133"/>
      <c r="AZ307" s="133"/>
      <c r="BA307" s="133"/>
      <c r="BB307" s="133"/>
    </row>
    <row r="308" spans="1:54" x14ac:dyDescent="0.25">
      <c r="A308" s="133"/>
      <c r="B308" s="133"/>
      <c r="C308" s="133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B308" s="133"/>
      <c r="AC308" s="133"/>
      <c r="AD308" s="133"/>
      <c r="AE308" s="133"/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  <c r="AP308" s="133"/>
      <c r="AQ308" s="133"/>
      <c r="AR308" s="133"/>
      <c r="AS308" s="133"/>
      <c r="AT308" s="133"/>
      <c r="AU308" s="133"/>
      <c r="AV308" s="133"/>
      <c r="AW308" s="133"/>
      <c r="AX308" s="133"/>
      <c r="AY308" s="133"/>
      <c r="AZ308" s="133"/>
      <c r="BA308" s="133"/>
      <c r="BB308" s="133"/>
    </row>
    <row r="309" spans="1:54" x14ac:dyDescent="0.25">
      <c r="A309" s="133"/>
      <c r="B309" s="133"/>
      <c r="C309" s="133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B309" s="133"/>
      <c r="AC309" s="133"/>
      <c r="AD309" s="133"/>
      <c r="AE309" s="133"/>
      <c r="AF309" s="133"/>
      <c r="AG309" s="133"/>
      <c r="AH309" s="133"/>
      <c r="AI309" s="133"/>
      <c r="AJ309" s="133"/>
      <c r="AK309" s="133"/>
      <c r="AL309" s="133"/>
      <c r="AM309" s="133"/>
      <c r="AN309" s="133"/>
      <c r="AO309" s="133"/>
      <c r="AP309" s="133"/>
      <c r="AQ309" s="133"/>
      <c r="AR309" s="133"/>
      <c r="AS309" s="133"/>
      <c r="AT309" s="133"/>
      <c r="AU309" s="133"/>
      <c r="AV309" s="133"/>
      <c r="AW309" s="133"/>
      <c r="AX309" s="133"/>
      <c r="AY309" s="133"/>
      <c r="AZ309" s="133"/>
      <c r="BA309" s="133"/>
      <c r="BB309" s="133"/>
    </row>
    <row r="310" spans="1:54" x14ac:dyDescent="0.25">
      <c r="A310" s="133"/>
      <c r="B310" s="133"/>
      <c r="C310" s="133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B310" s="133"/>
      <c r="AC310" s="133"/>
      <c r="AD310" s="133"/>
      <c r="AE310" s="133"/>
      <c r="AF310" s="133"/>
      <c r="AG310" s="133"/>
      <c r="AH310" s="133"/>
      <c r="AI310" s="133"/>
      <c r="AJ310" s="133"/>
      <c r="AK310" s="133"/>
      <c r="AL310" s="133"/>
      <c r="AM310" s="133"/>
      <c r="AN310" s="133"/>
      <c r="AO310" s="133"/>
      <c r="AP310" s="133"/>
      <c r="AQ310" s="133"/>
      <c r="AR310" s="133"/>
      <c r="AS310" s="133"/>
      <c r="AT310" s="133"/>
      <c r="AU310" s="133"/>
      <c r="AV310" s="133"/>
      <c r="AW310" s="133"/>
      <c r="AX310" s="133"/>
      <c r="AY310" s="133"/>
      <c r="AZ310" s="133"/>
      <c r="BA310" s="133"/>
      <c r="BB310" s="133"/>
    </row>
    <row r="311" spans="1:54" x14ac:dyDescent="0.25">
      <c r="A311" s="133"/>
      <c r="B311" s="133"/>
      <c r="C311" s="133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B311" s="133"/>
      <c r="AC311" s="133"/>
      <c r="AD311" s="133"/>
      <c r="AE311" s="133"/>
      <c r="AF311" s="133"/>
      <c r="AG311" s="133"/>
      <c r="AH311" s="133"/>
      <c r="AI311" s="133"/>
      <c r="AJ311" s="133"/>
      <c r="AK311" s="133"/>
      <c r="AL311" s="133"/>
      <c r="AM311" s="133"/>
      <c r="AN311" s="133"/>
      <c r="AO311" s="133"/>
      <c r="AP311" s="133"/>
      <c r="AQ311" s="133"/>
      <c r="AR311" s="133"/>
      <c r="AS311" s="133"/>
      <c r="AT311" s="133"/>
      <c r="AU311" s="133"/>
      <c r="AV311" s="133"/>
      <c r="AW311" s="133"/>
      <c r="AX311" s="133"/>
      <c r="AY311" s="133"/>
      <c r="AZ311" s="133"/>
      <c r="BA311" s="133"/>
      <c r="BB311" s="133"/>
    </row>
    <row r="312" spans="1:54" x14ac:dyDescent="0.25">
      <c r="A312" s="133"/>
      <c r="B312" s="133"/>
      <c r="C312" s="133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B312" s="133"/>
      <c r="AC312" s="133"/>
      <c r="AD312" s="133"/>
      <c r="AE312" s="133"/>
      <c r="AF312" s="133"/>
      <c r="AG312" s="133"/>
      <c r="AH312" s="133"/>
      <c r="AI312" s="133"/>
      <c r="AJ312" s="133"/>
      <c r="AK312" s="133"/>
      <c r="AL312" s="133"/>
      <c r="AM312" s="133"/>
      <c r="AN312" s="133"/>
      <c r="AO312" s="133"/>
      <c r="AP312" s="133"/>
      <c r="AQ312" s="133"/>
      <c r="AR312" s="133"/>
      <c r="AS312" s="133"/>
      <c r="AT312" s="133"/>
      <c r="AU312" s="133"/>
      <c r="AV312" s="133"/>
      <c r="AW312" s="133"/>
      <c r="AX312" s="133"/>
      <c r="AY312" s="133"/>
      <c r="AZ312" s="133"/>
      <c r="BA312" s="133"/>
      <c r="BB312" s="133"/>
    </row>
    <row r="313" spans="1:54" x14ac:dyDescent="0.25">
      <c r="A313" s="133"/>
      <c r="B313" s="133"/>
      <c r="C313" s="133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B313" s="133"/>
      <c r="AC313" s="133"/>
      <c r="AD313" s="133"/>
      <c r="AE313" s="133"/>
      <c r="AF313" s="133"/>
      <c r="AG313" s="133"/>
      <c r="AH313" s="133"/>
      <c r="AI313" s="133"/>
      <c r="AJ313" s="133"/>
      <c r="AK313" s="133"/>
      <c r="AL313" s="133"/>
      <c r="AM313" s="133"/>
      <c r="AN313" s="133"/>
      <c r="AO313" s="133"/>
      <c r="AP313" s="133"/>
      <c r="AQ313" s="133"/>
      <c r="AR313" s="133"/>
      <c r="AS313" s="133"/>
      <c r="AT313" s="133"/>
      <c r="AU313" s="133"/>
      <c r="AV313" s="133"/>
      <c r="AW313" s="133"/>
      <c r="AX313" s="133"/>
      <c r="AY313" s="133"/>
      <c r="AZ313" s="133"/>
      <c r="BA313" s="133"/>
      <c r="BB313" s="133"/>
    </row>
    <row r="314" spans="1:54" x14ac:dyDescent="0.25">
      <c r="A314" s="133"/>
      <c r="B314" s="133"/>
      <c r="C314" s="133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B314" s="133"/>
      <c r="AC314" s="133"/>
      <c r="AD314" s="133"/>
      <c r="AE314" s="133"/>
      <c r="AF314" s="133"/>
      <c r="AG314" s="133"/>
      <c r="AH314" s="133"/>
      <c r="AI314" s="133"/>
      <c r="AJ314" s="133"/>
      <c r="AK314" s="133"/>
      <c r="AL314" s="133"/>
      <c r="AM314" s="133"/>
      <c r="AN314" s="133"/>
      <c r="AO314" s="133"/>
      <c r="AP314" s="133"/>
      <c r="AQ314" s="133"/>
      <c r="AR314" s="133"/>
      <c r="AS314" s="133"/>
      <c r="AT314" s="133"/>
      <c r="AU314" s="133"/>
      <c r="AV314" s="133"/>
      <c r="AW314" s="133"/>
      <c r="AX314" s="133"/>
      <c r="AY314" s="133"/>
      <c r="AZ314" s="133"/>
      <c r="BA314" s="133"/>
      <c r="BB314" s="133"/>
    </row>
    <row r="315" spans="1:54" x14ac:dyDescent="0.25">
      <c r="A315" s="133"/>
      <c r="B315" s="133"/>
      <c r="C315" s="133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B315" s="133"/>
      <c r="AC315" s="133"/>
      <c r="AD315" s="133"/>
      <c r="AE315" s="133"/>
      <c r="AF315" s="133"/>
      <c r="AG315" s="133"/>
      <c r="AH315" s="133"/>
      <c r="AI315" s="133"/>
      <c r="AJ315" s="133"/>
      <c r="AK315" s="133"/>
      <c r="AL315" s="133"/>
      <c r="AM315" s="133"/>
      <c r="AN315" s="133"/>
      <c r="AO315" s="133"/>
      <c r="AP315" s="133"/>
      <c r="AQ315" s="133"/>
      <c r="AR315" s="133"/>
      <c r="AS315" s="133"/>
      <c r="AT315" s="133"/>
      <c r="AU315" s="133"/>
      <c r="AV315" s="133"/>
      <c r="AW315" s="133"/>
      <c r="AX315" s="133"/>
      <c r="AY315" s="133"/>
      <c r="AZ315" s="133"/>
      <c r="BA315" s="133"/>
      <c r="BB315" s="133"/>
    </row>
    <row r="316" spans="1:54" x14ac:dyDescent="0.25">
      <c r="A316" s="133"/>
      <c r="B316" s="133"/>
      <c r="C316" s="133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B316" s="133"/>
      <c r="AC316" s="133"/>
      <c r="AD316" s="133"/>
      <c r="AE316" s="133"/>
      <c r="AF316" s="133"/>
      <c r="AG316" s="133"/>
      <c r="AH316" s="133"/>
      <c r="AI316" s="133"/>
      <c r="AJ316" s="133"/>
      <c r="AK316" s="133"/>
      <c r="AL316" s="133"/>
      <c r="AM316" s="133"/>
      <c r="AN316" s="133"/>
      <c r="AO316" s="133"/>
      <c r="AP316" s="133"/>
      <c r="AQ316" s="133"/>
      <c r="AR316" s="133"/>
      <c r="AS316" s="133"/>
      <c r="AT316" s="133"/>
      <c r="AU316" s="133"/>
      <c r="AV316" s="133"/>
      <c r="AW316" s="133"/>
      <c r="AX316" s="133"/>
      <c r="AY316" s="133"/>
      <c r="AZ316" s="133"/>
      <c r="BA316" s="133"/>
      <c r="BB316" s="133"/>
    </row>
    <row r="317" spans="1:54" x14ac:dyDescent="0.25">
      <c r="A317" s="133"/>
      <c r="B317" s="133"/>
      <c r="C317" s="133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B317" s="133"/>
      <c r="AC317" s="133"/>
      <c r="AD317" s="133"/>
      <c r="AE317" s="133"/>
      <c r="AF317" s="133"/>
      <c r="AG317" s="133"/>
      <c r="AH317" s="133"/>
      <c r="AI317" s="133"/>
      <c r="AJ317" s="133"/>
      <c r="AK317" s="133"/>
      <c r="AL317" s="133"/>
      <c r="AM317" s="133"/>
      <c r="AN317" s="133"/>
      <c r="AO317" s="133"/>
      <c r="AP317" s="133"/>
      <c r="AQ317" s="133"/>
      <c r="AR317" s="133"/>
      <c r="AS317" s="133"/>
      <c r="AT317" s="133"/>
      <c r="AU317" s="133"/>
      <c r="AV317" s="133"/>
      <c r="AW317" s="133"/>
      <c r="AX317" s="133"/>
      <c r="AY317" s="133"/>
      <c r="AZ317" s="133"/>
      <c r="BA317" s="133"/>
      <c r="BB317" s="133"/>
    </row>
    <row r="318" spans="1:54" x14ac:dyDescent="0.25">
      <c r="A318" s="133"/>
      <c r="B318" s="133"/>
      <c r="C318" s="133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B318" s="133"/>
      <c r="AC318" s="133"/>
      <c r="AD318" s="133"/>
      <c r="AE318" s="133"/>
      <c r="AF318" s="133"/>
      <c r="AG318" s="133"/>
      <c r="AH318" s="133"/>
      <c r="AI318" s="133"/>
      <c r="AJ318" s="133"/>
      <c r="AK318" s="133"/>
      <c r="AL318" s="133"/>
      <c r="AM318" s="133"/>
      <c r="AN318" s="133"/>
      <c r="AO318" s="133"/>
      <c r="AP318" s="133"/>
      <c r="AQ318" s="133"/>
      <c r="AR318" s="133"/>
      <c r="AS318" s="133"/>
      <c r="AT318" s="133"/>
      <c r="AU318" s="133"/>
      <c r="AV318" s="133"/>
      <c r="AW318" s="133"/>
      <c r="AX318" s="133"/>
      <c r="AY318" s="133"/>
      <c r="AZ318" s="133"/>
      <c r="BA318" s="133"/>
      <c r="BB318" s="133"/>
    </row>
    <row r="319" spans="1:54" x14ac:dyDescent="0.25">
      <c r="A319" s="133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  <c r="AS319" s="133"/>
      <c r="AT319" s="133"/>
      <c r="AU319" s="133"/>
      <c r="AV319" s="133"/>
      <c r="AW319" s="133"/>
      <c r="AX319" s="133"/>
      <c r="AY319" s="133"/>
      <c r="AZ319" s="133"/>
      <c r="BA319" s="133"/>
      <c r="BB319" s="133"/>
    </row>
    <row r="320" spans="1:54" x14ac:dyDescent="0.25">
      <c r="A320" s="133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B320" s="133"/>
      <c r="AC320" s="133"/>
      <c r="AD320" s="133"/>
      <c r="AE320" s="133"/>
      <c r="AF320" s="133"/>
      <c r="AG320" s="133"/>
      <c r="AH320" s="133"/>
      <c r="AI320" s="133"/>
      <c r="AJ320" s="133"/>
      <c r="AK320" s="133"/>
      <c r="AL320" s="133"/>
      <c r="AM320" s="133"/>
      <c r="AN320" s="133"/>
      <c r="AO320" s="133"/>
      <c r="AP320" s="133"/>
      <c r="AQ320" s="133"/>
      <c r="AR320" s="133"/>
      <c r="AS320" s="133"/>
      <c r="AT320" s="133"/>
      <c r="AU320" s="133"/>
      <c r="AV320" s="133"/>
      <c r="AW320" s="133"/>
      <c r="AX320" s="133"/>
      <c r="AY320" s="133"/>
      <c r="AZ320" s="133"/>
      <c r="BA320" s="133"/>
      <c r="BB320" s="133"/>
    </row>
    <row r="321" spans="1:54" x14ac:dyDescent="0.25">
      <c r="A321" s="133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B321" s="133"/>
      <c r="AC321" s="133"/>
      <c r="AD321" s="133"/>
      <c r="AE321" s="133"/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  <c r="AP321" s="133"/>
      <c r="AQ321" s="133"/>
      <c r="AR321" s="133"/>
      <c r="AS321" s="133"/>
      <c r="AT321" s="133"/>
      <c r="AU321" s="133"/>
      <c r="AV321" s="133"/>
      <c r="AW321" s="133"/>
      <c r="AX321" s="133"/>
      <c r="AY321" s="133"/>
      <c r="AZ321" s="133"/>
      <c r="BA321" s="133"/>
      <c r="BB321" s="133"/>
    </row>
    <row r="322" spans="1:54" x14ac:dyDescent="0.25">
      <c r="A322" s="133"/>
      <c r="B322" s="133"/>
      <c r="C322" s="133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B322" s="133"/>
      <c r="AC322" s="133"/>
      <c r="AD322" s="133"/>
      <c r="AE322" s="133"/>
      <c r="AF322" s="133"/>
      <c r="AG322" s="133"/>
      <c r="AH322" s="133"/>
      <c r="AI322" s="133"/>
      <c r="AJ322" s="133"/>
      <c r="AK322" s="133"/>
      <c r="AL322" s="133"/>
      <c r="AM322" s="133"/>
      <c r="AN322" s="133"/>
      <c r="AO322" s="133"/>
      <c r="AP322" s="133"/>
      <c r="AQ322" s="133"/>
      <c r="AR322" s="133"/>
      <c r="AS322" s="133"/>
      <c r="AT322" s="133"/>
      <c r="AU322" s="133"/>
      <c r="AV322" s="133"/>
      <c r="AW322" s="133"/>
      <c r="AX322" s="133"/>
      <c r="AY322" s="133"/>
      <c r="AZ322" s="133"/>
      <c r="BA322" s="133"/>
      <c r="BB322" s="133"/>
    </row>
    <row r="323" spans="1:54" x14ac:dyDescent="0.25">
      <c r="A323" s="133"/>
      <c r="B323" s="133"/>
      <c r="C323" s="133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B323" s="133"/>
      <c r="AC323" s="133"/>
      <c r="AD323" s="133"/>
      <c r="AE323" s="133"/>
      <c r="AF323" s="133"/>
      <c r="AG323" s="133"/>
      <c r="AH323" s="133"/>
      <c r="AI323" s="133"/>
      <c r="AJ323" s="133"/>
      <c r="AK323" s="133"/>
      <c r="AL323" s="133"/>
      <c r="AM323" s="133"/>
      <c r="AN323" s="133"/>
      <c r="AO323" s="133"/>
      <c r="AP323" s="133"/>
      <c r="AQ323" s="133"/>
      <c r="AR323" s="133"/>
      <c r="AS323" s="133"/>
      <c r="AT323" s="133"/>
      <c r="AU323" s="133"/>
      <c r="AV323" s="133"/>
      <c r="AW323" s="133"/>
      <c r="AX323" s="133"/>
      <c r="AY323" s="133"/>
      <c r="AZ323" s="133"/>
      <c r="BA323" s="133"/>
      <c r="BB323" s="133"/>
    </row>
    <row r="324" spans="1:54" x14ac:dyDescent="0.25">
      <c r="A324" s="133"/>
      <c r="B324" s="133"/>
      <c r="C324" s="133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B324" s="133"/>
      <c r="AC324" s="133"/>
      <c r="AD324" s="133"/>
      <c r="AE324" s="133"/>
      <c r="AF324" s="133"/>
      <c r="AG324" s="133"/>
      <c r="AH324" s="133"/>
      <c r="AI324" s="133"/>
      <c r="AJ324" s="133"/>
      <c r="AK324" s="133"/>
      <c r="AL324" s="133"/>
      <c r="AM324" s="133"/>
      <c r="AN324" s="133"/>
      <c r="AO324" s="133"/>
      <c r="AP324" s="133"/>
      <c r="AQ324" s="133"/>
      <c r="AR324" s="133"/>
      <c r="AS324" s="133"/>
      <c r="AT324" s="133"/>
      <c r="AU324" s="133"/>
      <c r="AV324" s="133"/>
      <c r="AW324" s="133"/>
      <c r="AX324" s="133"/>
      <c r="AY324" s="133"/>
      <c r="AZ324" s="133"/>
      <c r="BA324" s="133"/>
      <c r="BB324" s="133"/>
    </row>
    <row r="325" spans="1:54" x14ac:dyDescent="0.25">
      <c r="A325" s="133"/>
      <c r="B325" s="133"/>
      <c r="C325" s="133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B325" s="133"/>
      <c r="AC325" s="133"/>
      <c r="AD325" s="133"/>
      <c r="AE325" s="133"/>
      <c r="AF325" s="133"/>
      <c r="AG325" s="133"/>
      <c r="AH325" s="133"/>
      <c r="AI325" s="133"/>
      <c r="AJ325" s="133"/>
      <c r="AK325" s="133"/>
      <c r="AL325" s="133"/>
      <c r="AM325" s="133"/>
      <c r="AN325" s="133"/>
      <c r="AO325" s="133"/>
      <c r="AP325" s="133"/>
      <c r="AQ325" s="133"/>
      <c r="AR325" s="133"/>
      <c r="AS325" s="133"/>
      <c r="AT325" s="133"/>
      <c r="AU325" s="133"/>
      <c r="AV325" s="133"/>
      <c r="AW325" s="133"/>
      <c r="AX325" s="133"/>
      <c r="AY325" s="133"/>
      <c r="AZ325" s="133"/>
      <c r="BA325" s="133"/>
      <c r="BB325" s="133"/>
    </row>
    <row r="326" spans="1:54" x14ac:dyDescent="0.25">
      <c r="A326" s="133"/>
      <c r="B326" s="133"/>
      <c r="C326" s="133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B326" s="133"/>
      <c r="AC326" s="133"/>
      <c r="AD326" s="133"/>
      <c r="AE326" s="133"/>
      <c r="AF326" s="133"/>
      <c r="AG326" s="133"/>
      <c r="AH326" s="133"/>
      <c r="AI326" s="133"/>
      <c r="AJ326" s="133"/>
      <c r="AK326" s="133"/>
      <c r="AL326" s="133"/>
      <c r="AM326" s="133"/>
      <c r="AN326" s="133"/>
      <c r="AO326" s="133"/>
      <c r="AP326" s="133"/>
      <c r="AQ326" s="133"/>
      <c r="AR326" s="133"/>
      <c r="AS326" s="133"/>
      <c r="AT326" s="133"/>
      <c r="AU326" s="133"/>
      <c r="AV326" s="133"/>
      <c r="AW326" s="133"/>
      <c r="AX326" s="133"/>
      <c r="AY326" s="133"/>
      <c r="AZ326" s="133"/>
      <c r="BA326" s="133"/>
      <c r="BB326" s="133"/>
    </row>
    <row r="327" spans="1:54" x14ac:dyDescent="0.25">
      <c r="A327" s="133"/>
      <c r="B327" s="133"/>
      <c r="C327" s="133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B327" s="133"/>
      <c r="AC327" s="133"/>
      <c r="AD327" s="133"/>
      <c r="AE327" s="133"/>
      <c r="AF327" s="133"/>
      <c r="AG327" s="133"/>
      <c r="AH327" s="133"/>
      <c r="AI327" s="133"/>
      <c r="AJ327" s="133"/>
      <c r="AK327" s="133"/>
      <c r="AL327" s="133"/>
      <c r="AM327" s="133"/>
      <c r="AN327" s="133"/>
      <c r="AO327" s="133"/>
      <c r="AP327" s="133"/>
      <c r="AQ327" s="133"/>
      <c r="AR327" s="133"/>
      <c r="AS327" s="133"/>
      <c r="AT327" s="133"/>
      <c r="AU327" s="133"/>
      <c r="AV327" s="133"/>
      <c r="AW327" s="133"/>
      <c r="AX327" s="133"/>
      <c r="AY327" s="133"/>
      <c r="AZ327" s="133"/>
      <c r="BA327" s="133"/>
      <c r="BB327" s="133"/>
    </row>
    <row r="328" spans="1:54" x14ac:dyDescent="0.25">
      <c r="A328" s="133"/>
      <c r="B328" s="133"/>
      <c r="C328" s="133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B328" s="133"/>
      <c r="AC328" s="133"/>
      <c r="AD328" s="133"/>
      <c r="AE328" s="133"/>
      <c r="AF328" s="133"/>
      <c r="AG328" s="133"/>
      <c r="AH328" s="133"/>
      <c r="AI328" s="133"/>
      <c r="AJ328" s="133"/>
      <c r="AK328" s="133"/>
      <c r="AL328" s="133"/>
      <c r="AM328" s="133"/>
      <c r="AN328" s="133"/>
      <c r="AO328" s="133"/>
      <c r="AP328" s="133"/>
      <c r="AQ328" s="133"/>
      <c r="AR328" s="133"/>
      <c r="AS328" s="133"/>
      <c r="AT328" s="133"/>
      <c r="AU328" s="133"/>
      <c r="AV328" s="133"/>
      <c r="AW328" s="133"/>
      <c r="AX328" s="133"/>
      <c r="AY328" s="133"/>
      <c r="AZ328" s="133"/>
      <c r="BA328" s="133"/>
      <c r="BB328" s="133"/>
    </row>
    <row r="329" spans="1:54" x14ac:dyDescent="0.25">
      <c r="A329" s="133"/>
      <c r="B329" s="133"/>
      <c r="C329" s="133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B329" s="133"/>
      <c r="AC329" s="133"/>
      <c r="AD329" s="133"/>
      <c r="AE329" s="133"/>
      <c r="AF329" s="133"/>
      <c r="AG329" s="133"/>
      <c r="AH329" s="133"/>
      <c r="AI329" s="133"/>
      <c r="AJ329" s="133"/>
      <c r="AK329" s="133"/>
      <c r="AL329" s="133"/>
      <c r="AM329" s="133"/>
      <c r="AN329" s="133"/>
      <c r="AO329" s="133"/>
      <c r="AP329" s="133"/>
      <c r="AQ329" s="133"/>
      <c r="AR329" s="133"/>
      <c r="AS329" s="133"/>
      <c r="AT329" s="133"/>
      <c r="AU329" s="133"/>
      <c r="AV329" s="133"/>
      <c r="AW329" s="133"/>
      <c r="AX329" s="133"/>
      <c r="AY329" s="133"/>
      <c r="AZ329" s="133"/>
      <c r="BA329" s="133"/>
      <c r="BB329" s="133"/>
    </row>
    <row r="330" spans="1:54" x14ac:dyDescent="0.25">
      <c r="A330" s="133"/>
      <c r="B330" s="133"/>
      <c r="C330" s="133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B330" s="133"/>
      <c r="AC330" s="133"/>
      <c r="AD330" s="133"/>
      <c r="AE330" s="133"/>
      <c r="AF330" s="133"/>
      <c r="AG330" s="133"/>
      <c r="AH330" s="133"/>
      <c r="AI330" s="133"/>
      <c r="AJ330" s="133"/>
      <c r="AK330" s="133"/>
      <c r="AL330" s="133"/>
      <c r="AM330" s="133"/>
      <c r="AN330" s="133"/>
      <c r="AO330" s="133"/>
      <c r="AP330" s="133"/>
      <c r="AQ330" s="133"/>
      <c r="AR330" s="133"/>
      <c r="AS330" s="133"/>
      <c r="AT330" s="133"/>
      <c r="AU330" s="133"/>
      <c r="AV330" s="133"/>
      <c r="AW330" s="133"/>
      <c r="AX330" s="133"/>
      <c r="AY330" s="133"/>
      <c r="AZ330" s="133"/>
      <c r="BA330" s="133"/>
      <c r="BB330" s="133"/>
    </row>
    <row r="331" spans="1:54" x14ac:dyDescent="0.25">
      <c r="A331" s="133"/>
      <c r="B331" s="133"/>
      <c r="C331" s="133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B331" s="133"/>
      <c r="AC331" s="133"/>
      <c r="AD331" s="133"/>
      <c r="AE331" s="133"/>
      <c r="AF331" s="133"/>
      <c r="AG331" s="133"/>
      <c r="AH331" s="133"/>
      <c r="AI331" s="133"/>
      <c r="AJ331" s="133"/>
      <c r="AK331" s="133"/>
      <c r="AL331" s="133"/>
      <c r="AM331" s="133"/>
      <c r="AN331" s="133"/>
      <c r="AO331" s="133"/>
      <c r="AP331" s="133"/>
      <c r="AQ331" s="133"/>
      <c r="AR331" s="133"/>
      <c r="AS331" s="133"/>
      <c r="AT331" s="133"/>
      <c r="AU331" s="133"/>
      <c r="AV331" s="133"/>
      <c r="AW331" s="133"/>
      <c r="AX331" s="133"/>
      <c r="AY331" s="133"/>
      <c r="AZ331" s="133"/>
      <c r="BA331" s="133"/>
      <c r="BB331" s="133"/>
    </row>
    <row r="332" spans="1:54" x14ac:dyDescent="0.25">
      <c r="A332" s="133"/>
      <c r="B332" s="133"/>
      <c r="C332" s="133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B332" s="133"/>
      <c r="AC332" s="133"/>
      <c r="AD332" s="133"/>
      <c r="AE332" s="133"/>
      <c r="AF332" s="133"/>
      <c r="AG332" s="133"/>
      <c r="AH332" s="133"/>
      <c r="AI332" s="133"/>
      <c r="AJ332" s="133"/>
      <c r="AK332" s="133"/>
      <c r="AL332" s="133"/>
      <c r="AM332" s="133"/>
      <c r="AN332" s="133"/>
      <c r="AO332" s="133"/>
      <c r="AP332" s="133"/>
      <c r="AQ332" s="133"/>
      <c r="AR332" s="133"/>
      <c r="AS332" s="133"/>
      <c r="AT332" s="133"/>
      <c r="AU332" s="133"/>
      <c r="AV332" s="133"/>
      <c r="AW332" s="133"/>
      <c r="AX332" s="133"/>
      <c r="AY332" s="133"/>
      <c r="AZ332" s="133"/>
      <c r="BA332" s="133"/>
      <c r="BB332" s="133"/>
    </row>
    <row r="333" spans="1:54" x14ac:dyDescent="0.25">
      <c r="A333" s="133"/>
      <c r="B333" s="133"/>
      <c r="C333" s="133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B333" s="133"/>
      <c r="AC333" s="133"/>
      <c r="AD333" s="133"/>
      <c r="AE333" s="133"/>
      <c r="AF333" s="133"/>
      <c r="AG333" s="133"/>
      <c r="AH333" s="133"/>
      <c r="AI333" s="133"/>
      <c r="AJ333" s="133"/>
      <c r="AK333" s="133"/>
      <c r="AL333" s="133"/>
      <c r="AM333" s="133"/>
      <c r="AN333" s="133"/>
      <c r="AO333" s="133"/>
      <c r="AP333" s="133"/>
      <c r="AQ333" s="133"/>
      <c r="AR333" s="133"/>
      <c r="AS333" s="133"/>
      <c r="AT333" s="133"/>
      <c r="AU333" s="133"/>
      <c r="AV333" s="133"/>
      <c r="AW333" s="133"/>
      <c r="AX333" s="133"/>
      <c r="AY333" s="133"/>
      <c r="AZ333" s="133"/>
      <c r="BA333" s="133"/>
      <c r="BB333" s="133"/>
    </row>
    <row r="334" spans="1:54" x14ac:dyDescent="0.25">
      <c r="A334" s="133"/>
      <c r="B334" s="133"/>
      <c r="C334" s="133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B334" s="133"/>
      <c r="AC334" s="133"/>
      <c r="AD334" s="133"/>
      <c r="AE334" s="133"/>
      <c r="AF334" s="133"/>
      <c r="AG334" s="133"/>
      <c r="AH334" s="133"/>
      <c r="AI334" s="133"/>
      <c r="AJ334" s="133"/>
      <c r="AK334" s="133"/>
      <c r="AL334" s="133"/>
      <c r="AM334" s="133"/>
      <c r="AN334" s="133"/>
      <c r="AO334" s="133"/>
      <c r="AP334" s="133"/>
      <c r="AQ334" s="133"/>
      <c r="AR334" s="133"/>
      <c r="AS334" s="133"/>
      <c r="AT334" s="133"/>
      <c r="AU334" s="133"/>
      <c r="AV334" s="133"/>
      <c r="AW334" s="133"/>
      <c r="AX334" s="133"/>
      <c r="AY334" s="133"/>
      <c r="AZ334" s="133"/>
      <c r="BA334" s="133"/>
      <c r="BB334" s="133"/>
    </row>
    <row r="335" spans="1:54" x14ac:dyDescent="0.25">
      <c r="A335" s="133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B335" s="133"/>
      <c r="AC335" s="133"/>
      <c r="AD335" s="133"/>
      <c r="AE335" s="133"/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133"/>
      <c r="AR335" s="133"/>
      <c r="AS335" s="133"/>
      <c r="AT335" s="133"/>
      <c r="AU335" s="133"/>
      <c r="AV335" s="133"/>
      <c r="AW335" s="133"/>
      <c r="AX335" s="133"/>
      <c r="AY335" s="133"/>
      <c r="AZ335" s="133"/>
      <c r="BA335" s="133"/>
      <c r="BB335" s="133"/>
    </row>
    <row r="336" spans="1:54" x14ac:dyDescent="0.25">
      <c r="A336" s="133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B336" s="133"/>
      <c r="AC336" s="133"/>
      <c r="AD336" s="133"/>
      <c r="AE336" s="133"/>
      <c r="AF336" s="133"/>
      <c r="AG336" s="133"/>
      <c r="AH336" s="133"/>
      <c r="AI336" s="133"/>
      <c r="AJ336" s="133"/>
      <c r="AK336" s="133"/>
      <c r="AL336" s="133"/>
      <c r="AM336" s="133"/>
      <c r="AN336" s="133"/>
      <c r="AO336" s="133"/>
      <c r="AP336" s="133"/>
      <c r="AQ336" s="133"/>
      <c r="AR336" s="133"/>
      <c r="AS336" s="133"/>
      <c r="AT336" s="133"/>
      <c r="AU336" s="133"/>
      <c r="AV336" s="133"/>
      <c r="AW336" s="133"/>
      <c r="AX336" s="133"/>
      <c r="AY336" s="133"/>
      <c r="AZ336" s="133"/>
      <c r="BA336" s="133"/>
      <c r="BB336" s="133"/>
    </row>
    <row r="337" spans="1:54" x14ac:dyDescent="0.25">
      <c r="A337" s="133"/>
      <c r="B337" s="133"/>
      <c r="C337" s="133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B337" s="133"/>
      <c r="AC337" s="133"/>
      <c r="AD337" s="133"/>
      <c r="AE337" s="133"/>
      <c r="AF337" s="133"/>
      <c r="AG337" s="133"/>
      <c r="AH337" s="133"/>
      <c r="AI337" s="133"/>
      <c r="AJ337" s="133"/>
      <c r="AK337" s="133"/>
      <c r="AL337" s="133"/>
      <c r="AM337" s="133"/>
      <c r="AN337" s="133"/>
      <c r="AO337" s="133"/>
      <c r="AP337" s="133"/>
      <c r="AQ337" s="133"/>
      <c r="AR337" s="133"/>
      <c r="AS337" s="133"/>
      <c r="AT337" s="133"/>
      <c r="AU337" s="133"/>
      <c r="AV337" s="133"/>
      <c r="AW337" s="133"/>
      <c r="AX337" s="133"/>
      <c r="AY337" s="133"/>
      <c r="AZ337" s="133"/>
      <c r="BA337" s="133"/>
      <c r="BB337" s="133"/>
    </row>
    <row r="338" spans="1:54" x14ac:dyDescent="0.25">
      <c r="A338" s="133"/>
      <c r="B338" s="133"/>
      <c r="C338" s="133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B338" s="133"/>
      <c r="AC338" s="133"/>
      <c r="AD338" s="133"/>
      <c r="AE338" s="133"/>
      <c r="AF338" s="133"/>
      <c r="AG338" s="133"/>
      <c r="AH338" s="133"/>
      <c r="AI338" s="133"/>
      <c r="AJ338" s="133"/>
      <c r="AK338" s="133"/>
      <c r="AL338" s="133"/>
      <c r="AM338" s="133"/>
      <c r="AN338" s="133"/>
      <c r="AO338" s="133"/>
      <c r="AP338" s="133"/>
      <c r="AQ338" s="133"/>
      <c r="AR338" s="133"/>
      <c r="AS338" s="133"/>
      <c r="AT338" s="133"/>
      <c r="AU338" s="133"/>
      <c r="AV338" s="133"/>
      <c r="AW338" s="133"/>
      <c r="AX338" s="133"/>
      <c r="AY338" s="133"/>
      <c r="AZ338" s="133"/>
      <c r="BA338" s="133"/>
      <c r="BB338" s="133"/>
    </row>
    <row r="339" spans="1:54" x14ac:dyDescent="0.25">
      <c r="A339" s="133"/>
      <c r="B339" s="133"/>
      <c r="C339" s="133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B339" s="133"/>
      <c r="AC339" s="133"/>
      <c r="AD339" s="133"/>
      <c r="AE339" s="133"/>
      <c r="AF339" s="133"/>
      <c r="AG339" s="133"/>
      <c r="AH339" s="133"/>
      <c r="AI339" s="133"/>
      <c r="AJ339" s="133"/>
      <c r="AK339" s="133"/>
      <c r="AL339" s="133"/>
      <c r="AM339" s="133"/>
      <c r="AN339" s="133"/>
      <c r="AO339" s="133"/>
      <c r="AP339" s="133"/>
      <c r="AQ339" s="133"/>
      <c r="AR339" s="133"/>
      <c r="AS339" s="133"/>
      <c r="AT339" s="133"/>
      <c r="AU339" s="133"/>
      <c r="AV339" s="133"/>
      <c r="AW339" s="133"/>
      <c r="AX339" s="133"/>
      <c r="AY339" s="133"/>
      <c r="AZ339" s="133"/>
      <c r="BA339" s="133"/>
      <c r="BB339" s="133"/>
    </row>
    <row r="340" spans="1:54" x14ac:dyDescent="0.25">
      <c r="A340" s="133"/>
      <c r="B340" s="133"/>
      <c r="C340" s="133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B340" s="133"/>
      <c r="AC340" s="133"/>
      <c r="AD340" s="133"/>
      <c r="AE340" s="133"/>
      <c r="AF340" s="133"/>
      <c r="AG340" s="133"/>
      <c r="AH340" s="133"/>
      <c r="AI340" s="133"/>
      <c r="AJ340" s="133"/>
      <c r="AK340" s="133"/>
      <c r="AL340" s="133"/>
      <c r="AM340" s="133"/>
      <c r="AN340" s="133"/>
      <c r="AO340" s="133"/>
      <c r="AP340" s="133"/>
      <c r="AQ340" s="133"/>
      <c r="AR340" s="133"/>
      <c r="AS340" s="133"/>
      <c r="AT340" s="133"/>
      <c r="AU340" s="133"/>
      <c r="AV340" s="133"/>
      <c r="AW340" s="133"/>
      <c r="AX340" s="133"/>
      <c r="AY340" s="133"/>
      <c r="AZ340" s="133"/>
      <c r="BA340" s="133"/>
      <c r="BB340" s="133"/>
    </row>
    <row r="341" spans="1:54" x14ac:dyDescent="0.25">
      <c r="A341" s="133"/>
      <c r="B341" s="133"/>
      <c r="C341" s="133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B341" s="133"/>
      <c r="AC341" s="133"/>
      <c r="AD341" s="133"/>
      <c r="AE341" s="133"/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  <c r="AP341" s="133"/>
      <c r="AQ341" s="133"/>
      <c r="AR341" s="133"/>
      <c r="AS341" s="133"/>
      <c r="AT341" s="133"/>
      <c r="AU341" s="133"/>
      <c r="AV341" s="133"/>
      <c r="AW341" s="133"/>
      <c r="AX341" s="133"/>
      <c r="AY341" s="133"/>
      <c r="AZ341" s="133"/>
      <c r="BA341" s="133"/>
      <c r="BB341" s="133"/>
    </row>
    <row r="342" spans="1:54" x14ac:dyDescent="0.25">
      <c r="A342" s="133"/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B342" s="133"/>
      <c r="AC342" s="133"/>
      <c r="AD342" s="133"/>
      <c r="AE342" s="133"/>
      <c r="AF342" s="133"/>
      <c r="AG342" s="133"/>
      <c r="AH342" s="133"/>
      <c r="AI342" s="133"/>
      <c r="AJ342" s="133"/>
      <c r="AK342" s="133"/>
      <c r="AL342" s="133"/>
      <c r="AM342" s="133"/>
      <c r="AN342" s="133"/>
      <c r="AO342" s="133"/>
      <c r="AP342" s="133"/>
      <c r="AQ342" s="133"/>
      <c r="AR342" s="133"/>
      <c r="AS342" s="133"/>
      <c r="AT342" s="133"/>
      <c r="AU342" s="133"/>
      <c r="AV342" s="133"/>
      <c r="AW342" s="133"/>
      <c r="AX342" s="133"/>
      <c r="AY342" s="133"/>
      <c r="AZ342" s="133"/>
      <c r="BA342" s="133"/>
      <c r="BB342" s="133"/>
    </row>
    <row r="343" spans="1:54" x14ac:dyDescent="0.25">
      <c r="A343" s="133"/>
      <c r="B343" s="133"/>
      <c r="C343" s="133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3"/>
      <c r="AD343" s="133"/>
      <c r="AE343" s="133"/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  <c r="AP343" s="133"/>
      <c r="AQ343" s="133"/>
      <c r="AR343" s="133"/>
      <c r="AS343" s="133"/>
      <c r="AT343" s="133"/>
      <c r="AU343" s="133"/>
      <c r="AV343" s="133"/>
      <c r="AW343" s="133"/>
      <c r="AX343" s="133"/>
      <c r="AY343" s="133"/>
      <c r="AZ343" s="133"/>
      <c r="BA343" s="133"/>
      <c r="BB343" s="133"/>
    </row>
    <row r="344" spans="1:54" x14ac:dyDescent="0.25">
      <c r="A344" s="133"/>
      <c r="B344" s="133"/>
      <c r="C344" s="133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3"/>
      <c r="AD344" s="133"/>
      <c r="AE344" s="133"/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  <c r="AP344" s="133"/>
      <c r="AQ344" s="133"/>
      <c r="AR344" s="133"/>
      <c r="AS344" s="133"/>
      <c r="AT344" s="133"/>
      <c r="AU344" s="133"/>
      <c r="AV344" s="133"/>
      <c r="AW344" s="133"/>
      <c r="AX344" s="133"/>
      <c r="AY344" s="133"/>
      <c r="AZ344" s="133"/>
      <c r="BA344" s="133"/>
      <c r="BB344" s="133"/>
    </row>
    <row r="345" spans="1:54" x14ac:dyDescent="0.25">
      <c r="A345" s="133"/>
      <c r="B345" s="133"/>
      <c r="C345" s="133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B345" s="133"/>
      <c r="AC345" s="133"/>
      <c r="AD345" s="133"/>
      <c r="AE345" s="133"/>
      <c r="AF345" s="133"/>
      <c r="AG345" s="133"/>
      <c r="AH345" s="133"/>
      <c r="AI345" s="133"/>
      <c r="AJ345" s="133"/>
      <c r="AK345" s="133"/>
      <c r="AL345" s="133"/>
      <c r="AM345" s="133"/>
      <c r="AN345" s="133"/>
      <c r="AO345" s="133"/>
      <c r="AP345" s="133"/>
      <c r="AQ345" s="133"/>
      <c r="AR345" s="133"/>
      <c r="AS345" s="133"/>
      <c r="AT345" s="133"/>
      <c r="AU345" s="133"/>
      <c r="AV345" s="133"/>
      <c r="AW345" s="133"/>
      <c r="AX345" s="133"/>
      <c r="AY345" s="133"/>
      <c r="AZ345" s="133"/>
      <c r="BA345" s="133"/>
      <c r="BB345" s="133"/>
    </row>
    <row r="346" spans="1:54" x14ac:dyDescent="0.25">
      <c r="A346" s="133"/>
      <c r="B346" s="133"/>
      <c r="C346" s="133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3"/>
      <c r="AD346" s="133"/>
      <c r="AE346" s="133"/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  <c r="AP346" s="133"/>
      <c r="AQ346" s="133"/>
      <c r="AR346" s="133"/>
      <c r="AS346" s="133"/>
      <c r="AT346" s="133"/>
      <c r="AU346" s="133"/>
      <c r="AV346" s="133"/>
      <c r="AW346" s="133"/>
      <c r="AX346" s="133"/>
      <c r="AY346" s="133"/>
      <c r="AZ346" s="133"/>
      <c r="BA346" s="133"/>
      <c r="BB346" s="133"/>
    </row>
    <row r="347" spans="1:54" x14ac:dyDescent="0.25">
      <c r="A347" s="133"/>
      <c r="B347" s="133"/>
      <c r="C347" s="133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3"/>
      <c r="AD347" s="133"/>
      <c r="AE347" s="133"/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  <c r="AP347" s="133"/>
      <c r="AQ347" s="133"/>
      <c r="AR347" s="133"/>
      <c r="AS347" s="133"/>
      <c r="AT347" s="133"/>
      <c r="AU347" s="133"/>
      <c r="AV347" s="133"/>
      <c r="AW347" s="133"/>
      <c r="AX347" s="133"/>
      <c r="AY347" s="133"/>
      <c r="AZ347" s="133"/>
      <c r="BA347" s="133"/>
      <c r="BB347" s="133"/>
    </row>
    <row r="348" spans="1:54" x14ac:dyDescent="0.25">
      <c r="A348" s="133"/>
      <c r="B348" s="133"/>
      <c r="C348" s="133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B348" s="133"/>
      <c r="AC348" s="133"/>
      <c r="AD348" s="133"/>
      <c r="AE348" s="133"/>
      <c r="AF348" s="133"/>
      <c r="AG348" s="133"/>
      <c r="AH348" s="133"/>
      <c r="AI348" s="133"/>
      <c r="AJ348" s="133"/>
      <c r="AK348" s="133"/>
      <c r="AL348" s="133"/>
      <c r="AM348" s="133"/>
      <c r="AN348" s="133"/>
      <c r="AO348" s="133"/>
      <c r="AP348" s="133"/>
      <c r="AQ348" s="133"/>
      <c r="AR348" s="133"/>
      <c r="AS348" s="133"/>
      <c r="AT348" s="133"/>
      <c r="AU348" s="133"/>
      <c r="AV348" s="133"/>
      <c r="AW348" s="133"/>
      <c r="AX348" s="133"/>
      <c r="AY348" s="133"/>
      <c r="AZ348" s="133"/>
      <c r="BA348" s="133"/>
      <c r="BB348" s="133"/>
    </row>
    <row r="349" spans="1:54" x14ac:dyDescent="0.25">
      <c r="A349" s="133"/>
      <c r="B349" s="133"/>
      <c r="C349" s="133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B349" s="133"/>
      <c r="AC349" s="133"/>
      <c r="AD349" s="133"/>
      <c r="AE349" s="133"/>
      <c r="AF349" s="133"/>
      <c r="AG349" s="133"/>
      <c r="AH349" s="133"/>
      <c r="AI349" s="133"/>
      <c r="AJ349" s="133"/>
      <c r="AK349" s="133"/>
      <c r="AL349" s="133"/>
      <c r="AM349" s="133"/>
      <c r="AN349" s="133"/>
      <c r="AO349" s="133"/>
      <c r="AP349" s="133"/>
      <c r="AQ349" s="133"/>
      <c r="AR349" s="133"/>
      <c r="AS349" s="133"/>
      <c r="AT349" s="133"/>
      <c r="AU349" s="133"/>
      <c r="AV349" s="133"/>
      <c r="AW349" s="133"/>
      <c r="AX349" s="133"/>
      <c r="AY349" s="133"/>
      <c r="AZ349" s="133"/>
      <c r="BA349" s="133"/>
      <c r="BB349" s="133"/>
    </row>
    <row r="350" spans="1:54" x14ac:dyDescent="0.25">
      <c r="A350" s="133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B350" s="133"/>
      <c r="AC350" s="133"/>
      <c r="AD350" s="133"/>
      <c r="AE350" s="133"/>
      <c r="AF350" s="133"/>
      <c r="AG350" s="133"/>
      <c r="AH350" s="133"/>
      <c r="AI350" s="133"/>
      <c r="AJ350" s="133"/>
      <c r="AK350" s="133"/>
      <c r="AL350" s="133"/>
      <c r="AM350" s="133"/>
      <c r="AN350" s="133"/>
      <c r="AO350" s="133"/>
      <c r="AP350" s="133"/>
      <c r="AQ350" s="133"/>
      <c r="AR350" s="133"/>
      <c r="AS350" s="133"/>
      <c r="AT350" s="133"/>
      <c r="AU350" s="133"/>
      <c r="AV350" s="133"/>
      <c r="AW350" s="133"/>
      <c r="AX350" s="133"/>
      <c r="AY350" s="133"/>
      <c r="AZ350" s="133"/>
      <c r="BA350" s="133"/>
      <c r="BB350" s="133"/>
    </row>
    <row r="351" spans="1:54" x14ac:dyDescent="0.25">
      <c r="A351" s="133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B351" s="133"/>
      <c r="AC351" s="133"/>
      <c r="AD351" s="133"/>
      <c r="AE351" s="133"/>
      <c r="AF351" s="133"/>
      <c r="AG351" s="133"/>
      <c r="AH351" s="133"/>
      <c r="AI351" s="133"/>
      <c r="AJ351" s="133"/>
      <c r="AK351" s="133"/>
      <c r="AL351" s="133"/>
      <c r="AM351" s="133"/>
      <c r="AN351" s="133"/>
      <c r="AO351" s="133"/>
      <c r="AP351" s="133"/>
      <c r="AQ351" s="133"/>
      <c r="AR351" s="133"/>
      <c r="AS351" s="133"/>
      <c r="AT351" s="133"/>
      <c r="AU351" s="133"/>
      <c r="AV351" s="133"/>
      <c r="AW351" s="133"/>
      <c r="AX351" s="133"/>
      <c r="AY351" s="133"/>
      <c r="AZ351" s="133"/>
      <c r="BA351" s="133"/>
      <c r="BB351" s="133"/>
    </row>
    <row r="352" spans="1:54" x14ac:dyDescent="0.25">
      <c r="A352" s="133"/>
      <c r="B352" s="133"/>
      <c r="C352" s="133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3"/>
      <c r="AD352" s="133"/>
      <c r="AE352" s="133"/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  <c r="AP352" s="133"/>
      <c r="AQ352" s="133"/>
      <c r="AR352" s="133"/>
      <c r="AS352" s="133"/>
      <c r="AT352" s="133"/>
      <c r="AU352" s="133"/>
      <c r="AV352" s="133"/>
      <c r="AW352" s="133"/>
      <c r="AX352" s="133"/>
      <c r="AY352" s="133"/>
      <c r="AZ352" s="133"/>
      <c r="BA352" s="133"/>
      <c r="BB352" s="133"/>
    </row>
    <row r="353" spans="1:54" x14ac:dyDescent="0.25">
      <c r="A353" s="133"/>
      <c r="B353" s="133"/>
      <c r="C353" s="133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3"/>
      <c r="AD353" s="133"/>
      <c r="AE353" s="133"/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33"/>
      <c r="AQ353" s="133"/>
      <c r="AR353" s="133"/>
      <c r="AS353" s="133"/>
      <c r="AT353" s="133"/>
      <c r="AU353" s="133"/>
      <c r="AV353" s="133"/>
      <c r="AW353" s="133"/>
      <c r="AX353" s="133"/>
      <c r="AY353" s="133"/>
      <c r="AZ353" s="133"/>
      <c r="BA353" s="133"/>
      <c r="BB353" s="133"/>
    </row>
    <row r="354" spans="1:54" x14ac:dyDescent="0.25">
      <c r="A354" s="133"/>
      <c r="B354" s="133"/>
      <c r="C354" s="133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B354" s="133"/>
      <c r="AC354" s="133"/>
      <c r="AD354" s="133"/>
      <c r="AE354" s="133"/>
      <c r="AF354" s="133"/>
      <c r="AG354" s="133"/>
      <c r="AH354" s="133"/>
      <c r="AI354" s="133"/>
      <c r="AJ354" s="133"/>
      <c r="AK354" s="133"/>
      <c r="AL354" s="133"/>
      <c r="AM354" s="133"/>
      <c r="AN354" s="133"/>
      <c r="AO354" s="133"/>
      <c r="AP354" s="133"/>
      <c r="AQ354" s="133"/>
      <c r="AR354" s="133"/>
      <c r="AS354" s="133"/>
      <c r="AT354" s="133"/>
      <c r="AU354" s="133"/>
      <c r="AV354" s="133"/>
      <c r="AW354" s="133"/>
      <c r="AX354" s="133"/>
      <c r="AY354" s="133"/>
      <c r="AZ354" s="133"/>
      <c r="BA354" s="133"/>
      <c r="BB354" s="133"/>
    </row>
    <row r="355" spans="1:54" x14ac:dyDescent="0.25">
      <c r="A355" s="133"/>
      <c r="B355" s="133"/>
      <c r="C355" s="133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B355" s="133"/>
      <c r="AC355" s="133"/>
      <c r="AD355" s="133"/>
      <c r="AE355" s="133"/>
      <c r="AF355" s="133"/>
      <c r="AG355" s="133"/>
      <c r="AH355" s="133"/>
      <c r="AI355" s="133"/>
      <c r="AJ355" s="133"/>
      <c r="AK355" s="133"/>
      <c r="AL355" s="133"/>
      <c r="AM355" s="133"/>
      <c r="AN355" s="133"/>
      <c r="AO355" s="133"/>
      <c r="AP355" s="133"/>
      <c r="AQ355" s="133"/>
      <c r="AR355" s="133"/>
      <c r="AS355" s="133"/>
      <c r="AT355" s="133"/>
      <c r="AU355" s="133"/>
      <c r="AV355" s="133"/>
      <c r="AW355" s="133"/>
      <c r="AX355" s="133"/>
      <c r="AY355" s="133"/>
      <c r="AZ355" s="133"/>
      <c r="BA355" s="133"/>
      <c r="BB355" s="133"/>
    </row>
    <row r="356" spans="1:54" x14ac:dyDescent="0.25">
      <c r="A356" s="133"/>
      <c r="B356" s="133"/>
      <c r="C356" s="133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B356" s="133"/>
      <c r="AC356" s="133"/>
      <c r="AD356" s="133"/>
      <c r="AE356" s="133"/>
      <c r="AF356" s="133"/>
      <c r="AG356" s="133"/>
      <c r="AH356" s="133"/>
      <c r="AI356" s="133"/>
      <c r="AJ356" s="133"/>
      <c r="AK356" s="133"/>
      <c r="AL356" s="133"/>
      <c r="AM356" s="133"/>
      <c r="AN356" s="133"/>
      <c r="AO356" s="133"/>
      <c r="AP356" s="133"/>
      <c r="AQ356" s="133"/>
      <c r="AR356" s="133"/>
      <c r="AS356" s="133"/>
      <c r="AT356" s="133"/>
      <c r="AU356" s="133"/>
      <c r="AV356" s="133"/>
      <c r="AW356" s="133"/>
      <c r="AX356" s="133"/>
      <c r="AY356" s="133"/>
      <c r="AZ356" s="133"/>
      <c r="BA356" s="133"/>
      <c r="BB356" s="133"/>
    </row>
    <row r="357" spans="1:54" x14ac:dyDescent="0.25">
      <c r="A357" s="133"/>
      <c r="B357" s="133"/>
      <c r="C357" s="133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B357" s="133"/>
      <c r="AC357" s="133"/>
      <c r="AD357" s="133"/>
      <c r="AE357" s="133"/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133"/>
      <c r="AR357" s="133"/>
      <c r="AS357" s="133"/>
      <c r="AT357" s="133"/>
      <c r="AU357" s="133"/>
      <c r="AV357" s="133"/>
      <c r="AW357" s="133"/>
      <c r="AX357" s="133"/>
      <c r="AY357" s="133"/>
      <c r="AZ357" s="133"/>
      <c r="BA357" s="133"/>
      <c r="BB357" s="133"/>
    </row>
    <row r="358" spans="1:54" x14ac:dyDescent="0.25">
      <c r="A358" s="133"/>
      <c r="B358" s="133"/>
      <c r="C358" s="133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B358" s="133"/>
      <c r="AC358" s="133"/>
      <c r="AD358" s="133"/>
      <c r="AE358" s="133"/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  <c r="AP358" s="133"/>
      <c r="AQ358" s="133"/>
      <c r="AR358" s="133"/>
      <c r="AS358" s="133"/>
      <c r="AT358" s="133"/>
      <c r="AU358" s="133"/>
      <c r="AV358" s="133"/>
      <c r="AW358" s="133"/>
      <c r="AX358" s="133"/>
      <c r="AY358" s="133"/>
      <c r="AZ358" s="133"/>
      <c r="BA358" s="133"/>
      <c r="BB358" s="133"/>
    </row>
    <row r="359" spans="1:54" x14ac:dyDescent="0.25">
      <c r="A359" s="133"/>
      <c r="B359" s="133"/>
      <c r="C359" s="133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B359" s="133"/>
      <c r="AC359" s="133"/>
      <c r="AD359" s="133"/>
      <c r="AE359" s="133"/>
      <c r="AF359" s="133"/>
      <c r="AG359" s="133"/>
      <c r="AH359" s="133"/>
      <c r="AI359" s="133"/>
      <c r="AJ359" s="133"/>
      <c r="AK359" s="133"/>
      <c r="AL359" s="133"/>
      <c r="AM359" s="133"/>
      <c r="AN359" s="133"/>
      <c r="AO359" s="133"/>
      <c r="AP359" s="133"/>
      <c r="AQ359" s="133"/>
      <c r="AR359" s="133"/>
      <c r="AS359" s="133"/>
      <c r="AT359" s="133"/>
      <c r="AU359" s="133"/>
      <c r="AV359" s="133"/>
      <c r="AW359" s="133"/>
      <c r="AX359" s="133"/>
      <c r="AY359" s="133"/>
      <c r="AZ359" s="133"/>
      <c r="BA359" s="133"/>
      <c r="BB359" s="133"/>
    </row>
    <row r="360" spans="1:54" x14ac:dyDescent="0.25">
      <c r="A360" s="133"/>
      <c r="B360" s="133"/>
      <c r="C360" s="133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B360" s="133"/>
      <c r="AC360" s="133"/>
      <c r="AD360" s="133"/>
      <c r="AE360" s="133"/>
      <c r="AF360" s="133"/>
      <c r="AG360" s="133"/>
      <c r="AH360" s="133"/>
      <c r="AI360" s="133"/>
      <c r="AJ360" s="133"/>
      <c r="AK360" s="133"/>
      <c r="AL360" s="133"/>
      <c r="AM360" s="133"/>
      <c r="AN360" s="133"/>
      <c r="AO360" s="133"/>
      <c r="AP360" s="133"/>
      <c r="AQ360" s="133"/>
      <c r="AR360" s="133"/>
      <c r="AS360" s="133"/>
      <c r="AT360" s="133"/>
      <c r="AU360" s="133"/>
      <c r="AV360" s="133"/>
      <c r="AW360" s="133"/>
      <c r="AX360" s="133"/>
      <c r="AY360" s="133"/>
      <c r="AZ360" s="133"/>
      <c r="BA360" s="133"/>
      <c r="BB360" s="133"/>
    </row>
    <row r="361" spans="1:54" x14ac:dyDescent="0.25">
      <c r="A361" s="133"/>
      <c r="B361" s="133"/>
      <c r="C361" s="133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B361" s="133"/>
      <c r="AC361" s="133"/>
      <c r="AD361" s="133"/>
      <c r="AE361" s="133"/>
      <c r="AF361" s="133"/>
      <c r="AG361" s="133"/>
      <c r="AH361" s="133"/>
      <c r="AI361" s="133"/>
      <c r="AJ361" s="133"/>
      <c r="AK361" s="133"/>
      <c r="AL361" s="133"/>
      <c r="AM361" s="133"/>
      <c r="AN361" s="133"/>
      <c r="AO361" s="133"/>
      <c r="AP361" s="133"/>
      <c r="AQ361" s="133"/>
      <c r="AR361" s="133"/>
      <c r="AS361" s="133"/>
      <c r="AT361" s="133"/>
      <c r="AU361" s="133"/>
      <c r="AV361" s="133"/>
      <c r="AW361" s="133"/>
      <c r="AX361" s="133"/>
      <c r="AY361" s="133"/>
      <c r="AZ361" s="133"/>
      <c r="BA361" s="133"/>
      <c r="BB361" s="133"/>
    </row>
    <row r="362" spans="1:54" x14ac:dyDescent="0.25">
      <c r="A362" s="133"/>
      <c r="B362" s="133"/>
      <c r="C362" s="133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B362" s="133"/>
      <c r="AC362" s="133"/>
      <c r="AD362" s="133"/>
      <c r="AE362" s="133"/>
      <c r="AF362" s="133"/>
      <c r="AG362" s="133"/>
      <c r="AH362" s="133"/>
      <c r="AI362" s="133"/>
      <c r="AJ362" s="133"/>
      <c r="AK362" s="133"/>
      <c r="AL362" s="133"/>
      <c r="AM362" s="133"/>
      <c r="AN362" s="133"/>
      <c r="AO362" s="133"/>
      <c r="AP362" s="133"/>
      <c r="AQ362" s="133"/>
      <c r="AR362" s="133"/>
      <c r="AS362" s="133"/>
      <c r="AT362" s="133"/>
      <c r="AU362" s="133"/>
      <c r="AV362" s="133"/>
      <c r="AW362" s="133"/>
      <c r="AX362" s="133"/>
      <c r="AY362" s="133"/>
      <c r="AZ362" s="133"/>
      <c r="BA362" s="133"/>
      <c r="BB362" s="133"/>
    </row>
    <row r="363" spans="1:54" x14ac:dyDescent="0.25">
      <c r="A363" s="133"/>
      <c r="B363" s="133"/>
      <c r="C363" s="133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B363" s="133"/>
      <c r="AC363" s="133"/>
      <c r="AD363" s="133"/>
      <c r="AE363" s="133"/>
      <c r="AF363" s="133"/>
      <c r="AG363" s="133"/>
      <c r="AH363" s="133"/>
      <c r="AI363" s="133"/>
      <c r="AJ363" s="133"/>
      <c r="AK363" s="133"/>
      <c r="AL363" s="133"/>
      <c r="AM363" s="133"/>
      <c r="AN363" s="133"/>
      <c r="AO363" s="133"/>
      <c r="AP363" s="133"/>
      <c r="AQ363" s="133"/>
      <c r="AR363" s="133"/>
      <c r="AS363" s="133"/>
      <c r="AT363" s="133"/>
      <c r="AU363" s="133"/>
      <c r="AV363" s="133"/>
      <c r="AW363" s="133"/>
      <c r="AX363" s="133"/>
      <c r="AY363" s="133"/>
      <c r="AZ363" s="133"/>
      <c r="BA363" s="133"/>
      <c r="BB363" s="133"/>
    </row>
    <row r="364" spans="1:54" x14ac:dyDescent="0.25">
      <c r="A364" s="133"/>
      <c r="B364" s="133"/>
      <c r="C364" s="133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B364" s="133"/>
      <c r="AC364" s="133"/>
      <c r="AD364" s="133"/>
      <c r="AE364" s="133"/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  <c r="AP364" s="133"/>
      <c r="AQ364" s="133"/>
      <c r="AR364" s="133"/>
      <c r="AS364" s="133"/>
      <c r="AT364" s="133"/>
      <c r="AU364" s="133"/>
      <c r="AV364" s="133"/>
      <c r="AW364" s="133"/>
      <c r="AX364" s="133"/>
      <c r="AY364" s="133"/>
      <c r="AZ364" s="133"/>
      <c r="BA364" s="133"/>
      <c r="BB364" s="133"/>
    </row>
    <row r="365" spans="1:54" x14ac:dyDescent="0.25">
      <c r="A365" s="133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B365" s="133"/>
      <c r="AC365" s="133"/>
      <c r="AD365" s="133"/>
      <c r="AE365" s="133"/>
      <c r="AF365" s="133"/>
      <c r="AG365" s="133"/>
      <c r="AH365" s="133"/>
      <c r="AI365" s="133"/>
      <c r="AJ365" s="133"/>
      <c r="AK365" s="133"/>
      <c r="AL365" s="133"/>
      <c r="AM365" s="133"/>
      <c r="AN365" s="133"/>
      <c r="AO365" s="133"/>
      <c r="AP365" s="133"/>
      <c r="AQ365" s="133"/>
      <c r="AR365" s="133"/>
      <c r="AS365" s="133"/>
      <c r="AT365" s="133"/>
      <c r="AU365" s="133"/>
      <c r="AV365" s="133"/>
      <c r="AW365" s="133"/>
      <c r="AX365" s="133"/>
      <c r="AY365" s="133"/>
      <c r="AZ365" s="133"/>
      <c r="BA365" s="133"/>
      <c r="BB365" s="133"/>
    </row>
    <row r="366" spans="1:54" x14ac:dyDescent="0.25">
      <c r="A366" s="133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B366" s="133"/>
      <c r="AC366" s="133"/>
      <c r="AD366" s="133"/>
      <c r="AE366" s="133"/>
      <c r="AF366" s="133"/>
      <c r="AG366" s="133"/>
      <c r="AH366" s="133"/>
      <c r="AI366" s="133"/>
      <c r="AJ366" s="133"/>
      <c r="AK366" s="133"/>
      <c r="AL366" s="133"/>
      <c r="AM366" s="133"/>
      <c r="AN366" s="133"/>
      <c r="AO366" s="133"/>
      <c r="AP366" s="133"/>
      <c r="AQ366" s="133"/>
      <c r="AR366" s="133"/>
      <c r="AS366" s="133"/>
      <c r="AT366" s="133"/>
      <c r="AU366" s="133"/>
      <c r="AV366" s="133"/>
      <c r="AW366" s="133"/>
      <c r="AX366" s="133"/>
      <c r="AY366" s="133"/>
      <c r="AZ366" s="133"/>
      <c r="BA366" s="133"/>
      <c r="BB366" s="133"/>
    </row>
    <row r="367" spans="1:54" x14ac:dyDescent="0.25">
      <c r="A367" s="133"/>
      <c r="B367" s="133"/>
      <c r="C367" s="133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B367" s="133"/>
      <c r="AC367" s="133"/>
      <c r="AD367" s="133"/>
      <c r="AE367" s="133"/>
      <c r="AF367" s="133"/>
      <c r="AG367" s="133"/>
      <c r="AH367" s="133"/>
      <c r="AI367" s="133"/>
      <c r="AJ367" s="133"/>
      <c r="AK367" s="133"/>
      <c r="AL367" s="133"/>
      <c r="AM367" s="133"/>
      <c r="AN367" s="133"/>
      <c r="AO367" s="133"/>
      <c r="AP367" s="133"/>
      <c r="AQ367" s="133"/>
      <c r="AR367" s="133"/>
      <c r="AS367" s="133"/>
      <c r="AT367" s="133"/>
      <c r="AU367" s="133"/>
      <c r="AV367" s="133"/>
      <c r="AW367" s="133"/>
      <c r="AX367" s="133"/>
      <c r="AY367" s="133"/>
      <c r="AZ367" s="133"/>
      <c r="BA367" s="133"/>
      <c r="BB367" s="133"/>
    </row>
    <row r="368" spans="1:54" x14ac:dyDescent="0.25">
      <c r="A368" s="133"/>
      <c r="B368" s="133"/>
      <c r="C368" s="133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B368" s="133"/>
      <c r="AC368" s="133"/>
      <c r="AD368" s="133"/>
      <c r="AE368" s="133"/>
      <c r="AF368" s="133"/>
      <c r="AG368" s="133"/>
      <c r="AH368" s="133"/>
      <c r="AI368" s="133"/>
      <c r="AJ368" s="133"/>
      <c r="AK368" s="133"/>
      <c r="AL368" s="133"/>
      <c r="AM368" s="133"/>
      <c r="AN368" s="133"/>
      <c r="AO368" s="133"/>
      <c r="AP368" s="133"/>
      <c r="AQ368" s="133"/>
      <c r="AR368" s="133"/>
      <c r="AS368" s="133"/>
      <c r="AT368" s="133"/>
      <c r="AU368" s="133"/>
      <c r="AV368" s="133"/>
      <c r="AW368" s="133"/>
      <c r="AX368" s="133"/>
      <c r="AY368" s="133"/>
      <c r="AZ368" s="133"/>
      <c r="BA368" s="133"/>
      <c r="BB368" s="133"/>
    </row>
    <row r="369" spans="1:54" x14ac:dyDescent="0.25">
      <c r="A369" s="133"/>
      <c r="B369" s="133"/>
      <c r="C369" s="133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B369" s="133"/>
      <c r="AC369" s="133"/>
      <c r="AD369" s="133"/>
      <c r="AE369" s="133"/>
      <c r="AF369" s="133"/>
      <c r="AG369" s="133"/>
      <c r="AH369" s="133"/>
      <c r="AI369" s="133"/>
      <c r="AJ369" s="133"/>
      <c r="AK369" s="133"/>
      <c r="AL369" s="133"/>
      <c r="AM369" s="133"/>
      <c r="AN369" s="133"/>
      <c r="AO369" s="133"/>
      <c r="AP369" s="133"/>
      <c r="AQ369" s="133"/>
      <c r="AR369" s="133"/>
      <c r="AS369" s="133"/>
      <c r="AT369" s="133"/>
      <c r="AU369" s="133"/>
      <c r="AV369" s="133"/>
      <c r="AW369" s="133"/>
      <c r="AX369" s="133"/>
      <c r="AY369" s="133"/>
      <c r="AZ369" s="133"/>
      <c r="BA369" s="133"/>
      <c r="BB369" s="133"/>
    </row>
    <row r="370" spans="1:54" x14ac:dyDescent="0.25">
      <c r="A370" s="133"/>
      <c r="B370" s="133"/>
      <c r="C370" s="133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B370" s="133"/>
      <c r="AC370" s="133"/>
      <c r="AD370" s="133"/>
      <c r="AE370" s="133"/>
      <c r="AF370" s="133"/>
      <c r="AG370" s="133"/>
      <c r="AH370" s="133"/>
      <c r="AI370" s="133"/>
      <c r="AJ370" s="133"/>
      <c r="AK370" s="133"/>
      <c r="AL370" s="133"/>
      <c r="AM370" s="133"/>
      <c r="AN370" s="133"/>
      <c r="AO370" s="133"/>
      <c r="AP370" s="133"/>
      <c r="AQ370" s="133"/>
      <c r="AR370" s="133"/>
      <c r="AS370" s="133"/>
      <c r="AT370" s="133"/>
      <c r="AU370" s="133"/>
      <c r="AV370" s="133"/>
      <c r="AW370" s="133"/>
      <c r="AX370" s="133"/>
      <c r="AY370" s="133"/>
      <c r="AZ370" s="133"/>
      <c r="BA370" s="133"/>
      <c r="BB370" s="133"/>
    </row>
    <row r="371" spans="1:54" x14ac:dyDescent="0.25">
      <c r="A371" s="133"/>
      <c r="B371" s="133"/>
      <c r="C371" s="133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B371" s="133"/>
      <c r="AC371" s="133"/>
      <c r="AD371" s="133"/>
      <c r="AE371" s="133"/>
      <c r="AF371" s="133"/>
      <c r="AG371" s="133"/>
      <c r="AH371" s="133"/>
      <c r="AI371" s="133"/>
      <c r="AJ371" s="133"/>
      <c r="AK371" s="133"/>
      <c r="AL371" s="133"/>
      <c r="AM371" s="133"/>
      <c r="AN371" s="133"/>
      <c r="AO371" s="133"/>
      <c r="AP371" s="133"/>
      <c r="AQ371" s="133"/>
      <c r="AR371" s="133"/>
      <c r="AS371" s="133"/>
      <c r="AT371" s="133"/>
      <c r="AU371" s="133"/>
      <c r="AV371" s="133"/>
      <c r="AW371" s="133"/>
      <c r="AX371" s="133"/>
      <c r="AY371" s="133"/>
      <c r="AZ371" s="133"/>
      <c r="BA371" s="133"/>
      <c r="BB371" s="133"/>
    </row>
    <row r="372" spans="1:54" x14ac:dyDescent="0.25">
      <c r="A372" s="133"/>
      <c r="B372" s="133"/>
      <c r="C372" s="133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B372" s="133"/>
      <c r="AC372" s="133"/>
      <c r="AD372" s="133"/>
      <c r="AE372" s="133"/>
      <c r="AF372" s="133"/>
      <c r="AG372" s="133"/>
      <c r="AH372" s="133"/>
      <c r="AI372" s="133"/>
      <c r="AJ372" s="133"/>
      <c r="AK372" s="133"/>
      <c r="AL372" s="133"/>
      <c r="AM372" s="133"/>
      <c r="AN372" s="133"/>
      <c r="AO372" s="133"/>
      <c r="AP372" s="133"/>
      <c r="AQ372" s="133"/>
      <c r="AR372" s="133"/>
      <c r="AS372" s="133"/>
      <c r="AT372" s="133"/>
      <c r="AU372" s="133"/>
      <c r="AV372" s="133"/>
      <c r="AW372" s="133"/>
      <c r="AX372" s="133"/>
      <c r="AY372" s="133"/>
      <c r="AZ372" s="133"/>
      <c r="BA372" s="133"/>
      <c r="BB372" s="133"/>
    </row>
    <row r="373" spans="1:54" x14ac:dyDescent="0.25">
      <c r="A373" s="133"/>
      <c r="B373" s="133"/>
      <c r="C373" s="133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B373" s="133"/>
      <c r="AC373" s="133"/>
      <c r="AD373" s="133"/>
      <c r="AE373" s="133"/>
      <c r="AF373" s="133"/>
      <c r="AG373" s="133"/>
      <c r="AH373" s="133"/>
      <c r="AI373" s="133"/>
      <c r="AJ373" s="133"/>
      <c r="AK373" s="133"/>
      <c r="AL373" s="133"/>
      <c r="AM373" s="133"/>
      <c r="AN373" s="133"/>
      <c r="AO373" s="133"/>
      <c r="AP373" s="133"/>
      <c r="AQ373" s="133"/>
      <c r="AR373" s="133"/>
      <c r="AS373" s="133"/>
      <c r="AT373" s="133"/>
      <c r="AU373" s="133"/>
      <c r="AV373" s="133"/>
      <c r="AW373" s="133"/>
      <c r="AX373" s="133"/>
      <c r="AY373" s="133"/>
      <c r="AZ373" s="133"/>
      <c r="BA373" s="133"/>
      <c r="BB373" s="133"/>
    </row>
    <row r="374" spans="1:54" x14ac:dyDescent="0.25">
      <c r="A374" s="133"/>
      <c r="B374" s="133"/>
      <c r="C374" s="133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B374" s="133"/>
      <c r="AC374" s="133"/>
      <c r="AD374" s="133"/>
      <c r="AE374" s="133"/>
      <c r="AF374" s="133"/>
      <c r="AG374" s="133"/>
      <c r="AH374" s="133"/>
      <c r="AI374" s="133"/>
      <c r="AJ374" s="133"/>
      <c r="AK374" s="133"/>
      <c r="AL374" s="133"/>
      <c r="AM374" s="133"/>
      <c r="AN374" s="133"/>
      <c r="AO374" s="133"/>
      <c r="AP374" s="133"/>
      <c r="AQ374" s="133"/>
      <c r="AR374" s="133"/>
      <c r="AS374" s="133"/>
      <c r="AT374" s="133"/>
      <c r="AU374" s="133"/>
      <c r="AV374" s="133"/>
      <c r="AW374" s="133"/>
      <c r="AX374" s="133"/>
      <c r="AY374" s="133"/>
      <c r="AZ374" s="133"/>
      <c r="BA374" s="133"/>
      <c r="BB374" s="133"/>
    </row>
    <row r="375" spans="1:54" x14ac:dyDescent="0.25">
      <c r="A375" s="133"/>
      <c r="B375" s="133"/>
      <c r="C375" s="133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B375" s="133"/>
      <c r="AC375" s="133"/>
      <c r="AD375" s="133"/>
      <c r="AE375" s="133"/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  <c r="AP375" s="133"/>
      <c r="AQ375" s="133"/>
      <c r="AR375" s="133"/>
      <c r="AS375" s="133"/>
      <c r="AT375" s="133"/>
      <c r="AU375" s="133"/>
      <c r="AV375" s="133"/>
      <c r="AW375" s="133"/>
      <c r="AX375" s="133"/>
      <c r="AY375" s="133"/>
      <c r="AZ375" s="133"/>
      <c r="BA375" s="133"/>
      <c r="BB375" s="133"/>
    </row>
    <row r="376" spans="1:54" x14ac:dyDescent="0.25">
      <c r="A376" s="133"/>
      <c r="B376" s="133"/>
      <c r="C376" s="133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B376" s="133"/>
      <c r="AC376" s="133"/>
      <c r="AD376" s="133"/>
      <c r="AE376" s="133"/>
      <c r="AF376" s="133"/>
      <c r="AG376" s="133"/>
      <c r="AH376" s="133"/>
      <c r="AI376" s="133"/>
      <c r="AJ376" s="133"/>
      <c r="AK376" s="133"/>
      <c r="AL376" s="133"/>
      <c r="AM376" s="133"/>
      <c r="AN376" s="133"/>
      <c r="AO376" s="133"/>
      <c r="AP376" s="133"/>
      <c r="AQ376" s="133"/>
      <c r="AR376" s="133"/>
      <c r="AS376" s="133"/>
      <c r="AT376" s="133"/>
      <c r="AU376" s="133"/>
      <c r="AV376" s="133"/>
      <c r="AW376" s="133"/>
      <c r="AX376" s="133"/>
      <c r="AY376" s="133"/>
      <c r="AZ376" s="133"/>
      <c r="BA376" s="133"/>
      <c r="BB376" s="133"/>
    </row>
    <row r="377" spans="1:54" x14ac:dyDescent="0.25">
      <c r="A377" s="133"/>
      <c r="B377" s="133"/>
      <c r="C377" s="133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B377" s="133"/>
      <c r="AC377" s="133"/>
      <c r="AD377" s="133"/>
      <c r="AE377" s="133"/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  <c r="AP377" s="133"/>
      <c r="AQ377" s="133"/>
      <c r="AR377" s="133"/>
      <c r="AS377" s="133"/>
      <c r="AT377" s="133"/>
      <c r="AU377" s="133"/>
      <c r="AV377" s="133"/>
      <c r="AW377" s="133"/>
      <c r="AX377" s="133"/>
      <c r="AY377" s="133"/>
      <c r="AZ377" s="133"/>
      <c r="BA377" s="133"/>
      <c r="BB377" s="133"/>
    </row>
    <row r="378" spans="1:54" x14ac:dyDescent="0.25">
      <c r="A378" s="133"/>
      <c r="B378" s="133"/>
      <c r="C378" s="133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B378" s="133"/>
      <c r="AC378" s="133"/>
      <c r="AD378" s="133"/>
      <c r="AE378" s="133"/>
      <c r="AF378" s="133"/>
      <c r="AG378" s="133"/>
      <c r="AH378" s="133"/>
      <c r="AI378" s="133"/>
      <c r="AJ378" s="133"/>
      <c r="AK378" s="133"/>
      <c r="AL378" s="133"/>
      <c r="AM378" s="133"/>
      <c r="AN378" s="133"/>
      <c r="AO378" s="133"/>
      <c r="AP378" s="133"/>
      <c r="AQ378" s="133"/>
      <c r="AR378" s="133"/>
      <c r="AS378" s="133"/>
      <c r="AT378" s="133"/>
      <c r="AU378" s="133"/>
      <c r="AV378" s="133"/>
      <c r="AW378" s="133"/>
      <c r="AX378" s="133"/>
      <c r="AY378" s="133"/>
      <c r="AZ378" s="133"/>
      <c r="BA378" s="133"/>
      <c r="BB378" s="133"/>
    </row>
    <row r="379" spans="1:54" x14ac:dyDescent="0.25">
      <c r="A379" s="133"/>
      <c r="B379" s="133"/>
      <c r="C379" s="133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B379" s="133"/>
      <c r="AC379" s="133"/>
      <c r="AD379" s="133"/>
      <c r="AE379" s="133"/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  <c r="AP379" s="133"/>
      <c r="AQ379" s="133"/>
      <c r="AR379" s="133"/>
      <c r="AS379" s="133"/>
      <c r="AT379" s="133"/>
      <c r="AU379" s="133"/>
      <c r="AV379" s="133"/>
      <c r="AW379" s="133"/>
      <c r="AX379" s="133"/>
      <c r="AY379" s="133"/>
      <c r="AZ379" s="133"/>
      <c r="BA379" s="133"/>
      <c r="BB379" s="133"/>
    </row>
    <row r="380" spans="1:54" x14ac:dyDescent="0.25">
      <c r="A380" s="133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B380" s="133"/>
      <c r="AC380" s="133"/>
      <c r="AD380" s="133"/>
      <c r="AE380" s="133"/>
      <c r="AF380" s="133"/>
      <c r="AG380" s="133"/>
      <c r="AH380" s="133"/>
      <c r="AI380" s="133"/>
      <c r="AJ380" s="133"/>
      <c r="AK380" s="133"/>
      <c r="AL380" s="133"/>
      <c r="AM380" s="133"/>
      <c r="AN380" s="133"/>
      <c r="AO380" s="133"/>
      <c r="AP380" s="133"/>
      <c r="AQ380" s="133"/>
      <c r="AR380" s="133"/>
      <c r="AS380" s="133"/>
      <c r="AT380" s="133"/>
      <c r="AU380" s="133"/>
      <c r="AV380" s="133"/>
      <c r="AW380" s="133"/>
      <c r="AX380" s="133"/>
      <c r="AY380" s="133"/>
      <c r="AZ380" s="133"/>
      <c r="BA380" s="133"/>
      <c r="BB380" s="133"/>
    </row>
    <row r="381" spans="1:54" x14ac:dyDescent="0.25">
      <c r="A381" s="133"/>
      <c r="B381" s="133"/>
      <c r="C381" s="133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B381" s="133"/>
      <c r="AC381" s="133"/>
      <c r="AD381" s="133"/>
      <c r="AE381" s="133"/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  <c r="AP381" s="133"/>
      <c r="AQ381" s="133"/>
      <c r="AR381" s="133"/>
      <c r="AS381" s="133"/>
      <c r="AT381" s="133"/>
      <c r="AU381" s="133"/>
      <c r="AV381" s="133"/>
      <c r="AW381" s="133"/>
      <c r="AX381" s="133"/>
      <c r="AY381" s="133"/>
      <c r="AZ381" s="133"/>
      <c r="BA381" s="133"/>
      <c r="BB381" s="133"/>
    </row>
    <row r="382" spans="1:54" x14ac:dyDescent="0.25">
      <c r="A382" s="133"/>
      <c r="B382" s="133"/>
      <c r="C382" s="133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B382" s="133"/>
      <c r="AC382" s="133"/>
      <c r="AD382" s="133"/>
      <c r="AE382" s="133"/>
      <c r="AF382" s="133"/>
      <c r="AG382" s="133"/>
      <c r="AH382" s="133"/>
      <c r="AI382" s="133"/>
      <c r="AJ382" s="133"/>
      <c r="AK382" s="133"/>
      <c r="AL382" s="133"/>
      <c r="AM382" s="133"/>
      <c r="AN382" s="133"/>
      <c r="AO382" s="133"/>
      <c r="AP382" s="133"/>
      <c r="AQ382" s="133"/>
      <c r="AR382" s="133"/>
      <c r="AS382" s="133"/>
      <c r="AT382" s="133"/>
      <c r="AU382" s="133"/>
      <c r="AV382" s="133"/>
      <c r="AW382" s="133"/>
      <c r="AX382" s="133"/>
      <c r="AY382" s="133"/>
      <c r="AZ382" s="133"/>
      <c r="BA382" s="133"/>
      <c r="BB382" s="133"/>
    </row>
    <row r="383" spans="1:54" x14ac:dyDescent="0.25">
      <c r="A383" s="133"/>
      <c r="B383" s="133"/>
      <c r="C383" s="133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B383" s="133"/>
      <c r="AC383" s="133"/>
      <c r="AD383" s="133"/>
      <c r="AE383" s="133"/>
      <c r="AF383" s="133"/>
      <c r="AG383" s="133"/>
      <c r="AH383" s="133"/>
      <c r="AI383" s="133"/>
      <c r="AJ383" s="133"/>
      <c r="AK383" s="133"/>
      <c r="AL383" s="133"/>
      <c r="AM383" s="133"/>
      <c r="AN383" s="133"/>
      <c r="AO383" s="133"/>
      <c r="AP383" s="133"/>
      <c r="AQ383" s="133"/>
      <c r="AR383" s="133"/>
      <c r="AS383" s="133"/>
      <c r="AT383" s="133"/>
      <c r="AU383" s="133"/>
      <c r="AV383" s="133"/>
      <c r="AW383" s="133"/>
      <c r="AX383" s="133"/>
      <c r="AY383" s="133"/>
      <c r="AZ383" s="133"/>
      <c r="BA383" s="133"/>
      <c r="BB383" s="133"/>
    </row>
    <row r="384" spans="1:54" x14ac:dyDescent="0.25">
      <c r="A384" s="133"/>
      <c r="B384" s="133"/>
      <c r="C384" s="133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B384" s="133"/>
      <c r="AC384" s="133"/>
      <c r="AD384" s="133"/>
      <c r="AE384" s="133"/>
      <c r="AF384" s="133"/>
      <c r="AG384" s="133"/>
      <c r="AH384" s="133"/>
      <c r="AI384" s="133"/>
      <c r="AJ384" s="133"/>
      <c r="AK384" s="133"/>
      <c r="AL384" s="133"/>
      <c r="AM384" s="133"/>
      <c r="AN384" s="133"/>
      <c r="AO384" s="133"/>
      <c r="AP384" s="133"/>
      <c r="AQ384" s="133"/>
      <c r="AR384" s="133"/>
      <c r="AS384" s="133"/>
      <c r="AT384" s="133"/>
      <c r="AU384" s="133"/>
      <c r="AV384" s="133"/>
      <c r="AW384" s="133"/>
      <c r="AX384" s="133"/>
      <c r="AY384" s="133"/>
      <c r="AZ384" s="133"/>
      <c r="BA384" s="133"/>
      <c r="BB384" s="133"/>
    </row>
    <row r="385" spans="1:54" x14ac:dyDescent="0.25">
      <c r="A385" s="133"/>
      <c r="B385" s="133"/>
      <c r="C385" s="133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3"/>
      <c r="AD385" s="133"/>
      <c r="AE385" s="133"/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  <c r="AP385" s="133"/>
      <c r="AQ385" s="133"/>
      <c r="AR385" s="133"/>
      <c r="AS385" s="133"/>
      <c r="AT385" s="133"/>
      <c r="AU385" s="133"/>
      <c r="AV385" s="133"/>
      <c r="AW385" s="133"/>
      <c r="AX385" s="133"/>
      <c r="AY385" s="133"/>
      <c r="AZ385" s="133"/>
      <c r="BA385" s="133"/>
      <c r="BB385" s="133"/>
    </row>
    <row r="386" spans="1:54" x14ac:dyDescent="0.25">
      <c r="A386" s="133"/>
      <c r="B386" s="133"/>
      <c r="C386" s="133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3"/>
      <c r="AD386" s="133"/>
      <c r="AE386" s="133"/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  <c r="AP386" s="133"/>
      <c r="AQ386" s="133"/>
      <c r="AR386" s="133"/>
      <c r="AS386" s="133"/>
      <c r="AT386" s="133"/>
      <c r="AU386" s="133"/>
      <c r="AV386" s="133"/>
      <c r="AW386" s="133"/>
      <c r="AX386" s="133"/>
      <c r="AY386" s="133"/>
      <c r="AZ386" s="133"/>
      <c r="BA386" s="133"/>
      <c r="BB386" s="133"/>
    </row>
    <row r="387" spans="1:54" x14ac:dyDescent="0.25">
      <c r="A387" s="133"/>
      <c r="B387" s="133"/>
      <c r="C387" s="133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3"/>
      <c r="AD387" s="133"/>
      <c r="AE387" s="133"/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33"/>
      <c r="AQ387" s="133"/>
      <c r="AR387" s="133"/>
      <c r="AS387" s="133"/>
      <c r="AT387" s="133"/>
      <c r="AU387" s="133"/>
      <c r="AV387" s="133"/>
      <c r="AW387" s="133"/>
      <c r="AX387" s="133"/>
      <c r="AY387" s="133"/>
      <c r="AZ387" s="133"/>
      <c r="BA387" s="133"/>
      <c r="BB387" s="133"/>
    </row>
    <row r="388" spans="1:54" x14ac:dyDescent="0.25">
      <c r="A388" s="133"/>
      <c r="B388" s="133"/>
      <c r="C388" s="133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3"/>
      <c r="AD388" s="133"/>
      <c r="AE388" s="133"/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  <c r="AP388" s="133"/>
      <c r="AQ388" s="133"/>
      <c r="AR388" s="133"/>
      <c r="AS388" s="133"/>
      <c r="AT388" s="133"/>
      <c r="AU388" s="133"/>
      <c r="AV388" s="133"/>
      <c r="AW388" s="133"/>
      <c r="AX388" s="133"/>
      <c r="AY388" s="133"/>
      <c r="AZ388" s="133"/>
      <c r="BA388" s="133"/>
      <c r="BB388" s="133"/>
    </row>
    <row r="389" spans="1:54" x14ac:dyDescent="0.25">
      <c r="A389" s="133"/>
      <c r="B389" s="133"/>
      <c r="C389" s="133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B389" s="133"/>
      <c r="AC389" s="133"/>
      <c r="AD389" s="133"/>
      <c r="AE389" s="133"/>
      <c r="AF389" s="133"/>
      <c r="AG389" s="133"/>
      <c r="AH389" s="133"/>
      <c r="AI389" s="133"/>
      <c r="AJ389" s="133"/>
      <c r="AK389" s="133"/>
      <c r="AL389" s="133"/>
      <c r="AM389" s="133"/>
      <c r="AN389" s="133"/>
      <c r="AO389" s="133"/>
      <c r="AP389" s="133"/>
      <c r="AQ389" s="133"/>
      <c r="AR389" s="133"/>
      <c r="AS389" s="133"/>
      <c r="AT389" s="133"/>
      <c r="AU389" s="133"/>
      <c r="AV389" s="133"/>
      <c r="AW389" s="133"/>
      <c r="AX389" s="133"/>
      <c r="AY389" s="133"/>
      <c r="AZ389" s="133"/>
      <c r="BA389" s="133"/>
      <c r="BB389" s="133"/>
    </row>
    <row r="390" spans="1:54" x14ac:dyDescent="0.25">
      <c r="A390" s="133"/>
      <c r="B390" s="133"/>
      <c r="C390" s="133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B390" s="133"/>
      <c r="AC390" s="133"/>
      <c r="AD390" s="133"/>
      <c r="AE390" s="133"/>
      <c r="AF390" s="133"/>
      <c r="AG390" s="133"/>
      <c r="AH390" s="133"/>
      <c r="AI390" s="133"/>
      <c r="AJ390" s="133"/>
      <c r="AK390" s="133"/>
      <c r="AL390" s="133"/>
      <c r="AM390" s="133"/>
      <c r="AN390" s="133"/>
      <c r="AO390" s="133"/>
      <c r="AP390" s="133"/>
      <c r="AQ390" s="133"/>
      <c r="AR390" s="133"/>
      <c r="AS390" s="133"/>
      <c r="AT390" s="133"/>
      <c r="AU390" s="133"/>
      <c r="AV390" s="133"/>
      <c r="AW390" s="133"/>
      <c r="AX390" s="133"/>
      <c r="AY390" s="133"/>
      <c r="AZ390" s="133"/>
      <c r="BA390" s="133"/>
      <c r="BB390" s="133"/>
    </row>
    <row r="391" spans="1:54" x14ac:dyDescent="0.25">
      <c r="A391" s="133"/>
      <c r="B391" s="133"/>
      <c r="C391" s="133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B391" s="133"/>
      <c r="AC391" s="133"/>
      <c r="AD391" s="133"/>
      <c r="AE391" s="133"/>
      <c r="AF391" s="133"/>
      <c r="AG391" s="133"/>
      <c r="AH391" s="133"/>
      <c r="AI391" s="133"/>
      <c r="AJ391" s="133"/>
      <c r="AK391" s="133"/>
      <c r="AL391" s="133"/>
      <c r="AM391" s="133"/>
      <c r="AN391" s="133"/>
      <c r="AO391" s="133"/>
      <c r="AP391" s="133"/>
      <c r="AQ391" s="133"/>
      <c r="AR391" s="133"/>
      <c r="AS391" s="133"/>
      <c r="AT391" s="133"/>
      <c r="AU391" s="133"/>
      <c r="AV391" s="133"/>
      <c r="AW391" s="133"/>
      <c r="AX391" s="133"/>
      <c r="AY391" s="133"/>
      <c r="AZ391" s="133"/>
      <c r="BA391" s="133"/>
      <c r="BB391" s="133"/>
    </row>
    <row r="392" spans="1:54" x14ac:dyDescent="0.25">
      <c r="A392" s="133"/>
      <c r="B392" s="133"/>
      <c r="C392" s="133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B392" s="133"/>
      <c r="AC392" s="133"/>
      <c r="AD392" s="133"/>
      <c r="AE392" s="133"/>
      <c r="AF392" s="133"/>
      <c r="AG392" s="133"/>
      <c r="AH392" s="133"/>
      <c r="AI392" s="133"/>
      <c r="AJ392" s="133"/>
      <c r="AK392" s="133"/>
      <c r="AL392" s="133"/>
      <c r="AM392" s="133"/>
      <c r="AN392" s="133"/>
      <c r="AO392" s="133"/>
      <c r="AP392" s="133"/>
      <c r="AQ392" s="133"/>
      <c r="AR392" s="133"/>
      <c r="AS392" s="133"/>
      <c r="AT392" s="133"/>
      <c r="AU392" s="133"/>
      <c r="AV392" s="133"/>
      <c r="AW392" s="133"/>
      <c r="AX392" s="133"/>
      <c r="AY392" s="133"/>
      <c r="AZ392" s="133"/>
      <c r="BA392" s="133"/>
      <c r="BB392" s="133"/>
    </row>
    <row r="393" spans="1:54" x14ac:dyDescent="0.25">
      <c r="A393" s="133"/>
      <c r="B393" s="133"/>
      <c r="C393" s="133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B393" s="133"/>
      <c r="AC393" s="133"/>
      <c r="AD393" s="133"/>
      <c r="AE393" s="133"/>
      <c r="AF393" s="133"/>
      <c r="AG393" s="133"/>
      <c r="AH393" s="133"/>
      <c r="AI393" s="133"/>
      <c r="AJ393" s="133"/>
      <c r="AK393" s="133"/>
      <c r="AL393" s="133"/>
      <c r="AM393" s="133"/>
      <c r="AN393" s="133"/>
      <c r="AO393" s="133"/>
      <c r="AP393" s="133"/>
      <c r="AQ393" s="133"/>
      <c r="AR393" s="133"/>
      <c r="AS393" s="133"/>
      <c r="AT393" s="133"/>
      <c r="AU393" s="133"/>
      <c r="AV393" s="133"/>
      <c r="AW393" s="133"/>
      <c r="AX393" s="133"/>
      <c r="AY393" s="133"/>
      <c r="AZ393" s="133"/>
      <c r="BA393" s="133"/>
      <c r="BB393" s="133"/>
    </row>
    <row r="394" spans="1:54" x14ac:dyDescent="0.25">
      <c r="A394" s="133"/>
      <c r="B394" s="133"/>
      <c r="C394" s="133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B394" s="133"/>
      <c r="AC394" s="133"/>
      <c r="AD394" s="133"/>
      <c r="AE394" s="133"/>
      <c r="AF394" s="133"/>
      <c r="AG394" s="133"/>
      <c r="AH394" s="133"/>
      <c r="AI394" s="133"/>
      <c r="AJ394" s="133"/>
      <c r="AK394" s="133"/>
      <c r="AL394" s="133"/>
      <c r="AM394" s="133"/>
      <c r="AN394" s="133"/>
      <c r="AO394" s="133"/>
      <c r="AP394" s="133"/>
      <c r="AQ394" s="133"/>
      <c r="AR394" s="133"/>
      <c r="AS394" s="133"/>
      <c r="AT394" s="133"/>
      <c r="AU394" s="133"/>
      <c r="AV394" s="133"/>
      <c r="AW394" s="133"/>
      <c r="AX394" s="133"/>
      <c r="AY394" s="133"/>
      <c r="AZ394" s="133"/>
      <c r="BA394" s="133"/>
      <c r="BB394" s="133"/>
    </row>
    <row r="395" spans="1:54" x14ac:dyDescent="0.25">
      <c r="A395" s="133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B395" s="133"/>
      <c r="AC395" s="133"/>
      <c r="AD395" s="133"/>
      <c r="AE395" s="133"/>
      <c r="AF395" s="133"/>
      <c r="AG395" s="133"/>
      <c r="AH395" s="133"/>
      <c r="AI395" s="133"/>
      <c r="AJ395" s="133"/>
      <c r="AK395" s="133"/>
      <c r="AL395" s="133"/>
      <c r="AM395" s="133"/>
      <c r="AN395" s="133"/>
      <c r="AO395" s="133"/>
      <c r="AP395" s="133"/>
      <c r="AQ395" s="133"/>
      <c r="AR395" s="133"/>
      <c r="AS395" s="133"/>
      <c r="AT395" s="133"/>
      <c r="AU395" s="133"/>
      <c r="AV395" s="133"/>
      <c r="AW395" s="133"/>
      <c r="AX395" s="133"/>
      <c r="AY395" s="133"/>
      <c r="AZ395" s="133"/>
      <c r="BA395" s="133"/>
      <c r="BB395" s="133"/>
    </row>
    <row r="396" spans="1:54" x14ac:dyDescent="0.25">
      <c r="A396" s="133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B396" s="133"/>
      <c r="AC396" s="133"/>
      <c r="AD396" s="133"/>
      <c r="AE396" s="133"/>
      <c r="AF396" s="133"/>
      <c r="AG396" s="133"/>
      <c r="AH396" s="133"/>
      <c r="AI396" s="133"/>
      <c r="AJ396" s="133"/>
      <c r="AK396" s="133"/>
      <c r="AL396" s="133"/>
      <c r="AM396" s="133"/>
      <c r="AN396" s="133"/>
      <c r="AO396" s="133"/>
      <c r="AP396" s="133"/>
      <c r="AQ396" s="133"/>
      <c r="AR396" s="133"/>
      <c r="AS396" s="133"/>
      <c r="AT396" s="133"/>
      <c r="AU396" s="133"/>
      <c r="AV396" s="133"/>
      <c r="AW396" s="133"/>
      <c r="AX396" s="133"/>
      <c r="AY396" s="133"/>
      <c r="AZ396" s="133"/>
      <c r="BA396" s="133"/>
      <c r="BB396" s="133"/>
    </row>
    <row r="397" spans="1:54" x14ac:dyDescent="0.25">
      <c r="A397" s="133"/>
      <c r="B397" s="133"/>
      <c r="C397" s="133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B397" s="133"/>
      <c r="AC397" s="133"/>
      <c r="AD397" s="133"/>
      <c r="AE397" s="133"/>
      <c r="AF397" s="133"/>
      <c r="AG397" s="133"/>
      <c r="AH397" s="133"/>
      <c r="AI397" s="133"/>
      <c r="AJ397" s="133"/>
      <c r="AK397" s="133"/>
      <c r="AL397" s="133"/>
      <c r="AM397" s="133"/>
      <c r="AN397" s="133"/>
      <c r="AO397" s="133"/>
      <c r="AP397" s="133"/>
      <c r="AQ397" s="133"/>
      <c r="AR397" s="133"/>
      <c r="AS397" s="133"/>
      <c r="AT397" s="133"/>
      <c r="AU397" s="133"/>
      <c r="AV397" s="133"/>
      <c r="AW397" s="133"/>
      <c r="AX397" s="133"/>
      <c r="AY397" s="133"/>
      <c r="AZ397" s="133"/>
      <c r="BA397" s="133"/>
      <c r="BB397" s="133"/>
    </row>
    <row r="398" spans="1:54" x14ac:dyDescent="0.25">
      <c r="A398" s="133"/>
      <c r="B398" s="133"/>
      <c r="C398" s="133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B398" s="133"/>
      <c r="AC398" s="133"/>
      <c r="AD398" s="133"/>
      <c r="AE398" s="133"/>
      <c r="AF398" s="133"/>
      <c r="AG398" s="133"/>
      <c r="AH398" s="133"/>
      <c r="AI398" s="133"/>
      <c r="AJ398" s="133"/>
      <c r="AK398" s="133"/>
      <c r="AL398" s="133"/>
      <c r="AM398" s="133"/>
      <c r="AN398" s="133"/>
      <c r="AO398" s="133"/>
      <c r="AP398" s="133"/>
      <c r="AQ398" s="133"/>
      <c r="AR398" s="133"/>
      <c r="AS398" s="133"/>
      <c r="AT398" s="133"/>
      <c r="AU398" s="133"/>
      <c r="AV398" s="133"/>
      <c r="AW398" s="133"/>
      <c r="AX398" s="133"/>
      <c r="AY398" s="133"/>
      <c r="AZ398" s="133"/>
      <c r="BA398" s="133"/>
      <c r="BB398" s="133"/>
    </row>
    <row r="399" spans="1:54" x14ac:dyDescent="0.25">
      <c r="A399" s="133"/>
      <c r="B399" s="133"/>
      <c r="C399" s="133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3"/>
      <c r="AD399" s="133"/>
      <c r="AE399" s="133"/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  <c r="AQ399" s="133"/>
      <c r="AR399" s="133"/>
      <c r="AS399" s="133"/>
      <c r="AT399" s="133"/>
      <c r="AU399" s="133"/>
      <c r="AV399" s="133"/>
      <c r="AW399" s="133"/>
      <c r="AX399" s="133"/>
      <c r="AY399" s="133"/>
      <c r="AZ399" s="133"/>
      <c r="BA399" s="133"/>
      <c r="BB399" s="133"/>
    </row>
    <row r="400" spans="1:54" x14ac:dyDescent="0.25">
      <c r="A400" s="133"/>
      <c r="B400" s="133"/>
      <c r="C400" s="133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B400" s="133"/>
      <c r="AC400" s="133"/>
      <c r="AD400" s="133"/>
      <c r="AE400" s="133"/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  <c r="AQ400" s="133"/>
      <c r="AR400" s="133"/>
      <c r="AS400" s="133"/>
      <c r="AT400" s="133"/>
      <c r="AU400" s="133"/>
      <c r="AV400" s="133"/>
      <c r="AW400" s="133"/>
      <c r="AX400" s="133"/>
      <c r="AY400" s="133"/>
      <c r="AZ400" s="133"/>
      <c r="BA400" s="133"/>
      <c r="BB400" s="133"/>
    </row>
    <row r="401" spans="1:54" x14ac:dyDescent="0.25">
      <c r="A401" s="133"/>
      <c r="B401" s="133"/>
      <c r="C401" s="133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B401" s="133"/>
      <c r="AC401" s="133"/>
      <c r="AD401" s="133"/>
      <c r="AE401" s="133"/>
      <c r="AF401" s="133"/>
      <c r="AG401" s="133"/>
      <c r="AH401" s="133"/>
      <c r="AI401" s="133"/>
      <c r="AJ401" s="133"/>
      <c r="AK401" s="133"/>
      <c r="AL401" s="133"/>
      <c r="AM401" s="133"/>
      <c r="AN401" s="133"/>
      <c r="AO401" s="133"/>
      <c r="AP401" s="133"/>
      <c r="AQ401" s="133"/>
      <c r="AR401" s="133"/>
      <c r="AS401" s="133"/>
      <c r="AT401" s="133"/>
      <c r="AU401" s="133"/>
      <c r="AV401" s="133"/>
      <c r="AW401" s="133"/>
      <c r="AX401" s="133"/>
      <c r="AY401" s="133"/>
      <c r="AZ401" s="133"/>
      <c r="BA401" s="133"/>
      <c r="BB401" s="133"/>
    </row>
    <row r="402" spans="1:54" x14ac:dyDescent="0.25">
      <c r="A402" s="133"/>
      <c r="B402" s="133"/>
      <c r="C402" s="133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3"/>
      <c r="AD402" s="133"/>
      <c r="AE402" s="133"/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133"/>
      <c r="AR402" s="133"/>
      <c r="AS402" s="133"/>
      <c r="AT402" s="133"/>
      <c r="AU402" s="133"/>
      <c r="AV402" s="133"/>
      <c r="AW402" s="133"/>
      <c r="AX402" s="133"/>
      <c r="AY402" s="133"/>
      <c r="AZ402" s="133"/>
      <c r="BA402" s="133"/>
      <c r="BB402" s="133"/>
    </row>
    <row r="403" spans="1:54" x14ac:dyDescent="0.25">
      <c r="A403" s="133"/>
      <c r="B403" s="133"/>
      <c r="C403" s="133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B403" s="133"/>
      <c r="AC403" s="133"/>
      <c r="AD403" s="133"/>
      <c r="AE403" s="133"/>
      <c r="AF403" s="133"/>
      <c r="AG403" s="133"/>
      <c r="AH403" s="133"/>
      <c r="AI403" s="133"/>
      <c r="AJ403" s="133"/>
      <c r="AK403" s="133"/>
      <c r="AL403" s="133"/>
      <c r="AM403" s="133"/>
      <c r="AN403" s="133"/>
      <c r="AO403" s="133"/>
      <c r="AP403" s="133"/>
      <c r="AQ403" s="133"/>
      <c r="AR403" s="133"/>
      <c r="AS403" s="133"/>
      <c r="AT403" s="133"/>
      <c r="AU403" s="133"/>
      <c r="AV403" s="133"/>
      <c r="AW403" s="133"/>
      <c r="AX403" s="133"/>
      <c r="AY403" s="133"/>
      <c r="AZ403" s="133"/>
      <c r="BA403" s="133"/>
      <c r="BB403" s="133"/>
    </row>
    <row r="404" spans="1:54" x14ac:dyDescent="0.25">
      <c r="A404" s="133"/>
      <c r="B404" s="133"/>
      <c r="C404" s="133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B404" s="133"/>
      <c r="AC404" s="133"/>
      <c r="AD404" s="133"/>
      <c r="AE404" s="133"/>
      <c r="AF404" s="133"/>
      <c r="AG404" s="133"/>
      <c r="AH404" s="133"/>
      <c r="AI404" s="133"/>
      <c r="AJ404" s="133"/>
      <c r="AK404" s="133"/>
      <c r="AL404" s="133"/>
      <c r="AM404" s="133"/>
      <c r="AN404" s="133"/>
      <c r="AO404" s="133"/>
      <c r="AP404" s="133"/>
      <c r="AQ404" s="133"/>
      <c r="AR404" s="133"/>
      <c r="AS404" s="133"/>
      <c r="AT404" s="133"/>
      <c r="AU404" s="133"/>
      <c r="AV404" s="133"/>
      <c r="AW404" s="133"/>
      <c r="AX404" s="133"/>
      <c r="AY404" s="133"/>
      <c r="AZ404" s="133"/>
      <c r="BA404" s="133"/>
      <c r="BB404" s="133"/>
    </row>
    <row r="405" spans="1:54" x14ac:dyDescent="0.25">
      <c r="A405" s="133"/>
      <c r="B405" s="133"/>
      <c r="C405" s="133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3"/>
      <c r="AD405" s="133"/>
      <c r="AE405" s="133"/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133"/>
      <c r="AR405" s="133"/>
      <c r="AS405" s="133"/>
      <c r="AT405" s="133"/>
      <c r="AU405" s="133"/>
      <c r="AV405" s="133"/>
      <c r="AW405" s="133"/>
      <c r="AX405" s="133"/>
      <c r="AY405" s="133"/>
      <c r="AZ405" s="133"/>
      <c r="BA405" s="133"/>
      <c r="BB405" s="133"/>
    </row>
    <row r="406" spans="1:54" x14ac:dyDescent="0.25">
      <c r="A406" s="133"/>
      <c r="B406" s="133"/>
      <c r="C406" s="133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3"/>
      <c r="AD406" s="133"/>
      <c r="AE406" s="133"/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  <c r="AP406" s="133"/>
      <c r="AQ406" s="133"/>
      <c r="AR406" s="133"/>
      <c r="AS406" s="133"/>
      <c r="AT406" s="133"/>
      <c r="AU406" s="133"/>
      <c r="AV406" s="133"/>
      <c r="AW406" s="133"/>
      <c r="AX406" s="133"/>
      <c r="AY406" s="133"/>
      <c r="AZ406" s="133"/>
      <c r="BA406" s="133"/>
      <c r="BB406" s="133"/>
    </row>
    <row r="407" spans="1:54" x14ac:dyDescent="0.25">
      <c r="A407" s="133"/>
      <c r="B407" s="133"/>
      <c r="C407" s="133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3"/>
      <c r="AD407" s="133"/>
      <c r="AE407" s="133"/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33"/>
      <c r="AQ407" s="133"/>
      <c r="AR407" s="133"/>
      <c r="AS407" s="133"/>
      <c r="AT407" s="133"/>
      <c r="AU407" s="133"/>
      <c r="AV407" s="133"/>
      <c r="AW407" s="133"/>
      <c r="AX407" s="133"/>
      <c r="AY407" s="133"/>
      <c r="AZ407" s="133"/>
      <c r="BA407" s="133"/>
      <c r="BB407" s="133"/>
    </row>
    <row r="408" spans="1:54" x14ac:dyDescent="0.25">
      <c r="A408" s="133"/>
      <c r="B408" s="133"/>
      <c r="C408" s="133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3"/>
      <c r="AD408" s="133"/>
      <c r="AE408" s="133"/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133"/>
      <c r="AR408" s="133"/>
      <c r="AS408" s="133"/>
      <c r="AT408" s="133"/>
      <c r="AU408" s="133"/>
      <c r="AV408" s="133"/>
      <c r="AW408" s="133"/>
      <c r="AX408" s="133"/>
      <c r="AY408" s="133"/>
      <c r="AZ408" s="133"/>
      <c r="BA408" s="133"/>
      <c r="BB408" s="133"/>
    </row>
    <row r="409" spans="1:54" x14ac:dyDescent="0.25">
      <c r="A409" s="133"/>
      <c r="B409" s="133"/>
      <c r="C409" s="133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3"/>
      <c r="AD409" s="133"/>
      <c r="AE409" s="133"/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133"/>
      <c r="AR409" s="133"/>
      <c r="AS409" s="133"/>
      <c r="AT409" s="133"/>
      <c r="AU409" s="133"/>
      <c r="AV409" s="133"/>
      <c r="AW409" s="133"/>
      <c r="AX409" s="133"/>
      <c r="AY409" s="133"/>
      <c r="AZ409" s="133"/>
      <c r="BA409" s="133"/>
      <c r="BB409" s="133"/>
    </row>
    <row r="410" spans="1:54" x14ac:dyDescent="0.25">
      <c r="A410" s="133"/>
      <c r="B410" s="133"/>
      <c r="C410" s="133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3"/>
      <c r="AD410" s="133"/>
      <c r="AE410" s="133"/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33"/>
      <c r="AQ410" s="133"/>
      <c r="AR410" s="133"/>
      <c r="AS410" s="133"/>
      <c r="AT410" s="133"/>
      <c r="AU410" s="133"/>
      <c r="AV410" s="133"/>
      <c r="AW410" s="133"/>
      <c r="AX410" s="133"/>
      <c r="AY410" s="133"/>
      <c r="AZ410" s="133"/>
      <c r="BA410" s="133"/>
      <c r="BB410" s="133"/>
    </row>
    <row r="411" spans="1:54" x14ac:dyDescent="0.25">
      <c r="A411" s="133"/>
      <c r="B411" s="133"/>
      <c r="C411" s="133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3"/>
      <c r="AD411" s="133"/>
      <c r="AE411" s="133"/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33"/>
      <c r="AQ411" s="133"/>
      <c r="AR411" s="133"/>
      <c r="AS411" s="133"/>
      <c r="AT411" s="133"/>
      <c r="AU411" s="133"/>
      <c r="AV411" s="133"/>
      <c r="AW411" s="133"/>
      <c r="AX411" s="133"/>
      <c r="AY411" s="133"/>
      <c r="AZ411" s="133"/>
      <c r="BA411" s="133"/>
      <c r="BB411" s="133"/>
    </row>
    <row r="412" spans="1:54" x14ac:dyDescent="0.25">
      <c r="A412" s="133"/>
      <c r="B412" s="133"/>
      <c r="C412" s="133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B412" s="133"/>
      <c r="AC412" s="133"/>
      <c r="AD412" s="133"/>
      <c r="AE412" s="133"/>
      <c r="AF412" s="133"/>
      <c r="AG412" s="133"/>
      <c r="AH412" s="133"/>
      <c r="AI412" s="133"/>
      <c r="AJ412" s="133"/>
      <c r="AK412" s="133"/>
      <c r="AL412" s="133"/>
      <c r="AM412" s="133"/>
      <c r="AN412" s="133"/>
      <c r="AO412" s="133"/>
      <c r="AP412" s="133"/>
      <c r="AQ412" s="133"/>
      <c r="AR412" s="133"/>
      <c r="AS412" s="133"/>
      <c r="AT412" s="133"/>
      <c r="AU412" s="133"/>
      <c r="AV412" s="133"/>
      <c r="AW412" s="133"/>
      <c r="AX412" s="133"/>
      <c r="AY412" s="133"/>
      <c r="AZ412" s="133"/>
      <c r="BA412" s="133"/>
      <c r="BB412" s="133"/>
    </row>
    <row r="413" spans="1:54" x14ac:dyDescent="0.25">
      <c r="A413" s="133"/>
      <c r="B413" s="133"/>
      <c r="C413" s="133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B413" s="133"/>
      <c r="AC413" s="133"/>
      <c r="AD413" s="133"/>
      <c r="AE413" s="133"/>
      <c r="AF413" s="133"/>
      <c r="AG413" s="133"/>
      <c r="AH413" s="133"/>
      <c r="AI413" s="133"/>
      <c r="AJ413" s="133"/>
      <c r="AK413" s="133"/>
      <c r="AL413" s="133"/>
      <c r="AM413" s="133"/>
      <c r="AN413" s="133"/>
      <c r="AO413" s="133"/>
      <c r="AP413" s="133"/>
      <c r="AQ413" s="133"/>
      <c r="AR413" s="133"/>
      <c r="AS413" s="133"/>
      <c r="AT413" s="133"/>
      <c r="AU413" s="133"/>
      <c r="AV413" s="133"/>
      <c r="AW413" s="133"/>
      <c r="AX413" s="133"/>
      <c r="AY413" s="133"/>
      <c r="AZ413" s="133"/>
      <c r="BA413" s="133"/>
      <c r="BB413" s="133"/>
    </row>
    <row r="414" spans="1:54" x14ac:dyDescent="0.25">
      <c r="A414" s="133"/>
      <c r="B414" s="133"/>
      <c r="C414" s="133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3"/>
      <c r="AD414" s="133"/>
      <c r="AE414" s="133"/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33"/>
      <c r="AQ414" s="133"/>
      <c r="AR414" s="133"/>
      <c r="AS414" s="133"/>
      <c r="AT414" s="133"/>
      <c r="AU414" s="133"/>
      <c r="AV414" s="133"/>
      <c r="AW414" s="133"/>
      <c r="AX414" s="133"/>
      <c r="AY414" s="133"/>
      <c r="AZ414" s="133"/>
      <c r="BA414" s="133"/>
      <c r="BB414" s="133"/>
    </row>
    <row r="415" spans="1:54" x14ac:dyDescent="0.25">
      <c r="A415" s="133"/>
      <c r="B415" s="133"/>
      <c r="C415" s="133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B415" s="133"/>
      <c r="AC415" s="133"/>
      <c r="AD415" s="133"/>
      <c r="AE415" s="133"/>
      <c r="AF415" s="133"/>
      <c r="AG415" s="133"/>
      <c r="AH415" s="133"/>
      <c r="AI415" s="133"/>
      <c r="AJ415" s="133"/>
      <c r="AK415" s="133"/>
      <c r="AL415" s="133"/>
      <c r="AM415" s="133"/>
      <c r="AN415" s="133"/>
      <c r="AO415" s="133"/>
      <c r="AP415" s="133"/>
      <c r="AQ415" s="133"/>
      <c r="AR415" s="133"/>
      <c r="AS415" s="133"/>
      <c r="AT415" s="133"/>
      <c r="AU415" s="133"/>
      <c r="AV415" s="133"/>
      <c r="AW415" s="133"/>
      <c r="AX415" s="133"/>
      <c r="AY415" s="133"/>
      <c r="AZ415" s="133"/>
      <c r="BA415" s="133"/>
      <c r="BB415" s="133"/>
    </row>
    <row r="416" spans="1:54" x14ac:dyDescent="0.25">
      <c r="A416" s="133"/>
      <c r="B416" s="133"/>
      <c r="C416" s="133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B416" s="133"/>
      <c r="AC416" s="133"/>
      <c r="AD416" s="133"/>
      <c r="AE416" s="133"/>
      <c r="AF416" s="133"/>
      <c r="AG416" s="133"/>
      <c r="AH416" s="133"/>
      <c r="AI416" s="133"/>
      <c r="AJ416" s="133"/>
      <c r="AK416" s="133"/>
      <c r="AL416" s="133"/>
      <c r="AM416" s="133"/>
      <c r="AN416" s="133"/>
      <c r="AO416" s="133"/>
      <c r="AP416" s="133"/>
      <c r="AQ416" s="133"/>
      <c r="AR416" s="133"/>
      <c r="AS416" s="133"/>
      <c r="AT416" s="133"/>
      <c r="AU416" s="133"/>
      <c r="AV416" s="133"/>
      <c r="AW416" s="133"/>
      <c r="AX416" s="133"/>
      <c r="AY416" s="133"/>
      <c r="AZ416" s="133"/>
      <c r="BA416" s="133"/>
      <c r="BB416" s="133"/>
    </row>
    <row r="417" spans="1:54" x14ac:dyDescent="0.25">
      <c r="A417" s="133"/>
      <c r="B417" s="133"/>
      <c r="C417" s="133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B417" s="133"/>
      <c r="AC417" s="133"/>
      <c r="AD417" s="133"/>
      <c r="AE417" s="133"/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33"/>
      <c r="AQ417" s="133"/>
      <c r="AR417" s="133"/>
      <c r="AS417" s="133"/>
      <c r="AT417" s="133"/>
      <c r="AU417" s="133"/>
      <c r="AV417" s="133"/>
      <c r="AW417" s="133"/>
      <c r="AX417" s="133"/>
      <c r="AY417" s="133"/>
      <c r="AZ417" s="133"/>
      <c r="BA417" s="133"/>
      <c r="BB417" s="133"/>
    </row>
    <row r="418" spans="1:54" x14ac:dyDescent="0.25">
      <c r="A418" s="133"/>
      <c r="B418" s="133"/>
      <c r="C418" s="133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B418" s="133"/>
      <c r="AC418" s="133"/>
      <c r="AD418" s="133"/>
      <c r="AE418" s="133"/>
      <c r="AF418" s="133"/>
      <c r="AG418" s="133"/>
      <c r="AH418" s="133"/>
      <c r="AI418" s="133"/>
      <c r="AJ418" s="133"/>
      <c r="AK418" s="133"/>
      <c r="AL418" s="133"/>
      <c r="AM418" s="133"/>
      <c r="AN418" s="133"/>
      <c r="AO418" s="133"/>
      <c r="AP418" s="133"/>
      <c r="AQ418" s="133"/>
      <c r="AR418" s="133"/>
      <c r="AS418" s="133"/>
      <c r="AT418" s="133"/>
      <c r="AU418" s="133"/>
      <c r="AV418" s="133"/>
      <c r="AW418" s="133"/>
      <c r="AX418" s="133"/>
      <c r="AY418" s="133"/>
      <c r="AZ418" s="133"/>
      <c r="BA418" s="133"/>
      <c r="BB418" s="133"/>
    </row>
    <row r="419" spans="1:54" x14ac:dyDescent="0.25">
      <c r="A419" s="133"/>
      <c r="B419" s="133"/>
      <c r="C419" s="133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3"/>
      <c r="AD419" s="133"/>
      <c r="AE419" s="133"/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33"/>
      <c r="AQ419" s="133"/>
      <c r="AR419" s="133"/>
      <c r="AS419" s="133"/>
      <c r="AT419" s="133"/>
      <c r="AU419" s="133"/>
      <c r="AV419" s="133"/>
      <c r="AW419" s="133"/>
      <c r="AX419" s="133"/>
      <c r="AY419" s="133"/>
      <c r="AZ419" s="133"/>
      <c r="BA419" s="133"/>
      <c r="BB419" s="133"/>
    </row>
    <row r="420" spans="1:54" x14ac:dyDescent="0.25">
      <c r="A420" s="133"/>
      <c r="B420" s="133"/>
      <c r="C420" s="133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3"/>
      <c r="AD420" s="133"/>
      <c r="AE420" s="133"/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33"/>
      <c r="AQ420" s="133"/>
      <c r="AR420" s="133"/>
      <c r="AS420" s="133"/>
      <c r="AT420" s="133"/>
      <c r="AU420" s="133"/>
      <c r="AV420" s="133"/>
      <c r="AW420" s="133"/>
      <c r="AX420" s="133"/>
      <c r="AY420" s="133"/>
      <c r="AZ420" s="133"/>
      <c r="BA420" s="133"/>
      <c r="BB420" s="133"/>
    </row>
    <row r="421" spans="1:54" x14ac:dyDescent="0.25">
      <c r="A421" s="133"/>
      <c r="B421" s="133"/>
      <c r="C421" s="133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3"/>
      <c r="AD421" s="133"/>
      <c r="AE421" s="133"/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33"/>
      <c r="AQ421" s="133"/>
      <c r="AR421" s="133"/>
      <c r="AS421" s="133"/>
      <c r="AT421" s="133"/>
      <c r="AU421" s="133"/>
      <c r="AV421" s="133"/>
      <c r="AW421" s="133"/>
      <c r="AX421" s="133"/>
      <c r="AY421" s="133"/>
      <c r="AZ421" s="133"/>
      <c r="BA421" s="133"/>
      <c r="BB421" s="133"/>
    </row>
    <row r="422" spans="1:54" x14ac:dyDescent="0.25">
      <c r="A422" s="133"/>
      <c r="B422" s="133"/>
      <c r="C422" s="133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3"/>
      <c r="AD422" s="133"/>
      <c r="AE422" s="133"/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  <c r="AP422" s="133"/>
      <c r="AQ422" s="133"/>
      <c r="AR422" s="133"/>
      <c r="AS422" s="133"/>
      <c r="AT422" s="133"/>
      <c r="AU422" s="133"/>
      <c r="AV422" s="133"/>
      <c r="AW422" s="133"/>
      <c r="AX422" s="133"/>
      <c r="AY422" s="133"/>
      <c r="AZ422" s="133"/>
      <c r="BA422" s="133"/>
      <c r="BB422" s="133"/>
    </row>
    <row r="423" spans="1:54" x14ac:dyDescent="0.25">
      <c r="A423" s="133"/>
      <c r="B423" s="133"/>
      <c r="C423" s="133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3"/>
      <c r="AD423" s="133"/>
      <c r="AE423" s="133"/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133"/>
      <c r="AR423" s="133"/>
      <c r="AS423" s="133"/>
      <c r="AT423" s="133"/>
      <c r="AU423" s="133"/>
      <c r="AV423" s="133"/>
      <c r="AW423" s="133"/>
      <c r="AX423" s="133"/>
      <c r="AY423" s="133"/>
      <c r="AZ423" s="133"/>
      <c r="BA423" s="133"/>
      <c r="BB423" s="133"/>
    </row>
    <row r="424" spans="1:54" x14ac:dyDescent="0.25">
      <c r="A424" s="133"/>
      <c r="B424" s="133"/>
      <c r="C424" s="133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3"/>
      <c r="AD424" s="133"/>
      <c r="AE424" s="133"/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  <c r="AP424" s="133"/>
      <c r="AQ424" s="133"/>
      <c r="AR424" s="133"/>
      <c r="AS424" s="133"/>
      <c r="AT424" s="133"/>
      <c r="AU424" s="133"/>
      <c r="AV424" s="133"/>
      <c r="AW424" s="133"/>
      <c r="AX424" s="133"/>
      <c r="AY424" s="133"/>
      <c r="AZ424" s="133"/>
      <c r="BA424" s="133"/>
      <c r="BB424" s="133"/>
    </row>
    <row r="425" spans="1:54" x14ac:dyDescent="0.25">
      <c r="A425" s="133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B425" s="133"/>
      <c r="AC425" s="133"/>
      <c r="AD425" s="133"/>
      <c r="AE425" s="133"/>
      <c r="AF425" s="133"/>
      <c r="AG425" s="133"/>
      <c r="AH425" s="133"/>
      <c r="AI425" s="133"/>
      <c r="AJ425" s="133"/>
      <c r="AK425" s="133"/>
      <c r="AL425" s="133"/>
      <c r="AM425" s="133"/>
      <c r="AN425" s="133"/>
      <c r="AO425" s="133"/>
      <c r="AP425" s="133"/>
      <c r="AQ425" s="133"/>
      <c r="AR425" s="133"/>
      <c r="AS425" s="133"/>
      <c r="AT425" s="133"/>
      <c r="AU425" s="133"/>
      <c r="AV425" s="133"/>
      <c r="AW425" s="133"/>
      <c r="AX425" s="133"/>
      <c r="AY425" s="133"/>
      <c r="AZ425" s="133"/>
      <c r="BA425" s="133"/>
      <c r="BB425" s="133"/>
    </row>
    <row r="426" spans="1:54" x14ac:dyDescent="0.25">
      <c r="A426" s="133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B426" s="133"/>
      <c r="AC426" s="133"/>
      <c r="AD426" s="133"/>
      <c r="AE426" s="133"/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  <c r="AP426" s="133"/>
      <c r="AQ426" s="133"/>
      <c r="AR426" s="133"/>
      <c r="AS426" s="133"/>
      <c r="AT426" s="133"/>
      <c r="AU426" s="133"/>
      <c r="AV426" s="133"/>
      <c r="AW426" s="133"/>
      <c r="AX426" s="133"/>
      <c r="AY426" s="133"/>
      <c r="AZ426" s="133"/>
      <c r="BA426" s="133"/>
      <c r="BB426" s="133"/>
    </row>
    <row r="427" spans="1:54" x14ac:dyDescent="0.25">
      <c r="A427" s="133"/>
      <c r="B427" s="133"/>
      <c r="C427" s="133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B427" s="133"/>
      <c r="AC427" s="133"/>
      <c r="AD427" s="133"/>
      <c r="AE427" s="133"/>
      <c r="AF427" s="133"/>
      <c r="AG427" s="133"/>
      <c r="AH427" s="133"/>
      <c r="AI427" s="133"/>
      <c r="AJ427" s="133"/>
      <c r="AK427" s="133"/>
      <c r="AL427" s="133"/>
      <c r="AM427" s="133"/>
      <c r="AN427" s="133"/>
      <c r="AO427" s="133"/>
      <c r="AP427" s="133"/>
      <c r="AQ427" s="133"/>
      <c r="AR427" s="133"/>
      <c r="AS427" s="133"/>
      <c r="AT427" s="133"/>
      <c r="AU427" s="133"/>
      <c r="AV427" s="133"/>
      <c r="AW427" s="133"/>
      <c r="AX427" s="133"/>
      <c r="AY427" s="133"/>
      <c r="AZ427" s="133"/>
      <c r="BA427" s="133"/>
      <c r="BB427" s="133"/>
    </row>
    <row r="428" spans="1:54" x14ac:dyDescent="0.25">
      <c r="A428" s="133"/>
      <c r="B428" s="133"/>
      <c r="C428" s="133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B428" s="133"/>
      <c r="AC428" s="133"/>
      <c r="AD428" s="133"/>
      <c r="AE428" s="133"/>
      <c r="AF428" s="133"/>
      <c r="AG428" s="133"/>
      <c r="AH428" s="133"/>
      <c r="AI428" s="133"/>
      <c r="AJ428" s="133"/>
      <c r="AK428" s="133"/>
      <c r="AL428" s="133"/>
      <c r="AM428" s="133"/>
      <c r="AN428" s="133"/>
      <c r="AO428" s="133"/>
      <c r="AP428" s="133"/>
      <c r="AQ428" s="133"/>
      <c r="AR428" s="133"/>
      <c r="AS428" s="133"/>
      <c r="AT428" s="133"/>
      <c r="AU428" s="133"/>
      <c r="AV428" s="133"/>
      <c r="AW428" s="133"/>
      <c r="AX428" s="133"/>
      <c r="AY428" s="133"/>
      <c r="AZ428" s="133"/>
      <c r="BA428" s="133"/>
      <c r="BB428" s="133"/>
    </row>
    <row r="429" spans="1:54" x14ac:dyDescent="0.25">
      <c r="A429" s="133"/>
      <c r="B429" s="133"/>
      <c r="C429" s="133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B429" s="133"/>
      <c r="AC429" s="133"/>
      <c r="AD429" s="133"/>
      <c r="AE429" s="133"/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  <c r="AS429" s="133"/>
      <c r="AT429" s="133"/>
      <c r="AU429" s="133"/>
      <c r="AV429" s="133"/>
      <c r="AW429" s="133"/>
      <c r="AX429" s="133"/>
      <c r="AY429" s="133"/>
      <c r="AZ429" s="133"/>
      <c r="BA429" s="133"/>
      <c r="BB429" s="133"/>
    </row>
    <row r="430" spans="1:54" x14ac:dyDescent="0.25">
      <c r="A430" s="133"/>
      <c r="B430" s="133"/>
      <c r="C430" s="133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B430" s="133"/>
      <c r="AC430" s="133"/>
      <c r="AD430" s="133"/>
      <c r="AE430" s="133"/>
      <c r="AF430" s="133"/>
      <c r="AG430" s="133"/>
      <c r="AH430" s="133"/>
      <c r="AI430" s="133"/>
      <c r="AJ430" s="133"/>
      <c r="AK430" s="133"/>
      <c r="AL430" s="133"/>
      <c r="AM430" s="133"/>
      <c r="AN430" s="133"/>
      <c r="AO430" s="133"/>
      <c r="AP430" s="133"/>
      <c r="AQ430" s="133"/>
      <c r="AR430" s="133"/>
      <c r="AS430" s="133"/>
      <c r="AT430" s="133"/>
      <c r="AU430" s="133"/>
      <c r="AV430" s="133"/>
      <c r="AW430" s="133"/>
      <c r="AX430" s="133"/>
      <c r="AY430" s="133"/>
      <c r="AZ430" s="133"/>
      <c r="BA430" s="133"/>
      <c r="BB430" s="133"/>
    </row>
    <row r="431" spans="1:54" x14ac:dyDescent="0.25">
      <c r="A431" s="133"/>
      <c r="B431" s="133"/>
      <c r="C431" s="133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3"/>
      <c r="AD431" s="133"/>
      <c r="AE431" s="133"/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  <c r="AP431" s="133"/>
      <c r="AQ431" s="133"/>
      <c r="AR431" s="133"/>
      <c r="AS431" s="133"/>
      <c r="AT431" s="133"/>
      <c r="AU431" s="133"/>
      <c r="AV431" s="133"/>
      <c r="AW431" s="133"/>
      <c r="AX431" s="133"/>
      <c r="AY431" s="133"/>
      <c r="AZ431" s="133"/>
      <c r="BA431" s="133"/>
      <c r="BB431" s="133"/>
    </row>
    <row r="432" spans="1:54" x14ac:dyDescent="0.25">
      <c r="A432" s="133"/>
      <c r="B432" s="133"/>
      <c r="C432" s="133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3"/>
      <c r="AD432" s="133"/>
      <c r="AE432" s="133"/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  <c r="AP432" s="133"/>
      <c r="AQ432" s="133"/>
      <c r="AR432" s="133"/>
      <c r="AS432" s="133"/>
      <c r="AT432" s="133"/>
      <c r="AU432" s="133"/>
      <c r="AV432" s="133"/>
      <c r="AW432" s="133"/>
      <c r="AX432" s="133"/>
      <c r="AY432" s="133"/>
      <c r="AZ432" s="133"/>
      <c r="BA432" s="133"/>
      <c r="BB432" s="133"/>
    </row>
    <row r="433" spans="1:54" x14ac:dyDescent="0.25">
      <c r="A433" s="133"/>
      <c r="B433" s="133"/>
      <c r="C433" s="133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B433" s="133"/>
      <c r="AC433" s="133"/>
      <c r="AD433" s="133"/>
      <c r="AE433" s="133"/>
      <c r="AF433" s="133"/>
      <c r="AG433" s="133"/>
      <c r="AH433" s="133"/>
      <c r="AI433" s="133"/>
      <c r="AJ433" s="133"/>
      <c r="AK433" s="133"/>
      <c r="AL433" s="133"/>
      <c r="AM433" s="133"/>
      <c r="AN433" s="133"/>
      <c r="AO433" s="133"/>
      <c r="AP433" s="133"/>
      <c r="AQ433" s="133"/>
      <c r="AR433" s="133"/>
      <c r="AS433" s="133"/>
      <c r="AT433" s="133"/>
      <c r="AU433" s="133"/>
      <c r="AV433" s="133"/>
      <c r="AW433" s="133"/>
      <c r="AX433" s="133"/>
      <c r="AY433" s="133"/>
      <c r="AZ433" s="133"/>
      <c r="BA433" s="133"/>
      <c r="BB433" s="133"/>
    </row>
    <row r="434" spans="1:54" x14ac:dyDescent="0.25">
      <c r="A434" s="133"/>
      <c r="B434" s="133"/>
      <c r="C434" s="133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B434" s="133"/>
      <c r="AC434" s="133"/>
      <c r="AD434" s="133"/>
      <c r="AE434" s="133"/>
      <c r="AF434" s="133"/>
      <c r="AG434" s="133"/>
      <c r="AH434" s="133"/>
      <c r="AI434" s="133"/>
      <c r="AJ434" s="133"/>
      <c r="AK434" s="133"/>
      <c r="AL434" s="133"/>
      <c r="AM434" s="133"/>
      <c r="AN434" s="133"/>
      <c r="AO434" s="133"/>
      <c r="AP434" s="133"/>
      <c r="AQ434" s="133"/>
      <c r="AR434" s="133"/>
      <c r="AS434" s="133"/>
      <c r="AT434" s="133"/>
      <c r="AU434" s="133"/>
      <c r="AV434" s="133"/>
      <c r="AW434" s="133"/>
      <c r="AX434" s="133"/>
      <c r="AY434" s="133"/>
      <c r="AZ434" s="133"/>
      <c r="BA434" s="133"/>
      <c r="BB434" s="133"/>
    </row>
    <row r="435" spans="1:54" x14ac:dyDescent="0.25">
      <c r="A435" s="133"/>
      <c r="B435" s="133"/>
      <c r="C435" s="133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3"/>
      <c r="AD435" s="133"/>
      <c r="AE435" s="133"/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133"/>
      <c r="AR435" s="133"/>
      <c r="AS435" s="133"/>
      <c r="AT435" s="133"/>
      <c r="AU435" s="133"/>
      <c r="AV435" s="133"/>
      <c r="AW435" s="133"/>
      <c r="AX435" s="133"/>
      <c r="AY435" s="133"/>
      <c r="AZ435" s="133"/>
      <c r="BA435" s="133"/>
      <c r="BB435" s="133"/>
    </row>
    <row r="436" spans="1:54" x14ac:dyDescent="0.25">
      <c r="A436" s="133"/>
      <c r="B436" s="133"/>
      <c r="C436" s="133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B436" s="133"/>
      <c r="AC436" s="133"/>
      <c r="AD436" s="133"/>
      <c r="AE436" s="133"/>
      <c r="AF436" s="133"/>
      <c r="AG436" s="133"/>
      <c r="AH436" s="133"/>
      <c r="AI436" s="133"/>
      <c r="AJ436" s="133"/>
      <c r="AK436" s="133"/>
      <c r="AL436" s="133"/>
      <c r="AM436" s="133"/>
      <c r="AN436" s="133"/>
      <c r="AO436" s="133"/>
      <c r="AP436" s="133"/>
      <c r="AQ436" s="133"/>
      <c r="AR436" s="133"/>
      <c r="AS436" s="133"/>
      <c r="AT436" s="133"/>
      <c r="AU436" s="133"/>
      <c r="AV436" s="133"/>
      <c r="AW436" s="133"/>
      <c r="AX436" s="133"/>
      <c r="AY436" s="133"/>
      <c r="AZ436" s="133"/>
      <c r="BA436" s="133"/>
      <c r="BB436" s="133"/>
    </row>
    <row r="437" spans="1:54" x14ac:dyDescent="0.25">
      <c r="A437" s="133"/>
      <c r="B437" s="133"/>
      <c r="C437" s="133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B437" s="133"/>
      <c r="AC437" s="133"/>
      <c r="AD437" s="133"/>
      <c r="AE437" s="133"/>
      <c r="AF437" s="133"/>
      <c r="AG437" s="133"/>
      <c r="AH437" s="133"/>
      <c r="AI437" s="133"/>
      <c r="AJ437" s="133"/>
      <c r="AK437" s="133"/>
      <c r="AL437" s="133"/>
      <c r="AM437" s="133"/>
      <c r="AN437" s="133"/>
      <c r="AO437" s="133"/>
      <c r="AP437" s="133"/>
      <c r="AQ437" s="133"/>
      <c r="AR437" s="133"/>
      <c r="AS437" s="133"/>
      <c r="AT437" s="133"/>
      <c r="AU437" s="133"/>
      <c r="AV437" s="133"/>
      <c r="AW437" s="133"/>
      <c r="AX437" s="133"/>
      <c r="AY437" s="133"/>
      <c r="AZ437" s="133"/>
      <c r="BA437" s="133"/>
      <c r="BB437" s="133"/>
    </row>
    <row r="438" spans="1:54" x14ac:dyDescent="0.25">
      <c r="A438" s="133"/>
      <c r="B438" s="133"/>
      <c r="C438" s="133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B438" s="133"/>
      <c r="AC438" s="133"/>
      <c r="AD438" s="133"/>
      <c r="AE438" s="133"/>
      <c r="AF438" s="133"/>
      <c r="AG438" s="133"/>
      <c r="AH438" s="133"/>
      <c r="AI438" s="133"/>
      <c r="AJ438" s="133"/>
      <c r="AK438" s="133"/>
      <c r="AL438" s="133"/>
      <c r="AM438" s="133"/>
      <c r="AN438" s="133"/>
      <c r="AO438" s="133"/>
      <c r="AP438" s="133"/>
      <c r="AQ438" s="133"/>
      <c r="AR438" s="133"/>
      <c r="AS438" s="133"/>
      <c r="AT438" s="133"/>
      <c r="AU438" s="133"/>
      <c r="AV438" s="133"/>
      <c r="AW438" s="133"/>
      <c r="AX438" s="133"/>
      <c r="AY438" s="133"/>
      <c r="AZ438" s="133"/>
      <c r="BA438" s="133"/>
      <c r="BB438" s="133"/>
    </row>
  </sheetData>
  <pageMargins left="0.511811024" right="0.511811024" top="0.78740157499999996" bottom="0.78740157499999996" header="0.31496062000000002" footer="0.31496062000000002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8062-5B2D-470C-9A08-4E019AC83F1E}">
  <dimension ref="B1:L16"/>
  <sheetViews>
    <sheetView workbookViewId="0">
      <selection activeCell="B2" sqref="B2:L8"/>
    </sheetView>
  </sheetViews>
  <sheetFormatPr defaultRowHeight="13.2" x14ac:dyDescent="0.25"/>
  <cols>
    <col min="2" max="2" width="27.6640625" bestFit="1" customWidth="1"/>
    <col min="3" max="3" width="17" bestFit="1" customWidth="1"/>
    <col min="4" max="4" width="27.88671875" bestFit="1" customWidth="1"/>
    <col min="5" max="5" width="9.6640625" bestFit="1" customWidth="1"/>
    <col min="6" max="6" width="10.109375" bestFit="1" customWidth="1"/>
    <col min="7" max="7" width="13.88671875" bestFit="1" customWidth="1"/>
    <col min="8" max="8" width="13.3320312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1176</v>
      </c>
      <c r="C2" s="92" t="s">
        <v>1177</v>
      </c>
      <c r="D2" s="92" t="s">
        <v>1178</v>
      </c>
      <c r="E2" s="92" t="s">
        <v>1179</v>
      </c>
      <c r="F2" s="93">
        <v>38024</v>
      </c>
      <c r="G2" s="94" t="s">
        <v>1180</v>
      </c>
      <c r="H2" s="92">
        <v>71991906720</v>
      </c>
      <c r="I2" s="100"/>
      <c r="J2" s="100"/>
      <c r="K2" s="100"/>
      <c r="L2" s="100"/>
    </row>
    <row r="3" spans="2:12" x14ac:dyDescent="0.25">
      <c r="B3" s="92" t="s">
        <v>1190</v>
      </c>
      <c r="C3" s="92" t="s">
        <v>1191</v>
      </c>
      <c r="D3" s="92" t="s">
        <v>1192</v>
      </c>
      <c r="E3" s="92" t="s">
        <v>1193</v>
      </c>
      <c r="F3" s="93">
        <v>38741</v>
      </c>
      <c r="G3" s="92">
        <v>13048648984</v>
      </c>
      <c r="H3" s="92">
        <v>41996770156</v>
      </c>
      <c r="I3" s="100"/>
      <c r="J3" s="100"/>
      <c r="K3" s="100"/>
      <c r="L3" s="100"/>
    </row>
    <row r="4" spans="2:12" x14ac:dyDescent="0.25">
      <c r="B4" s="92" t="s">
        <v>1201</v>
      </c>
      <c r="C4" s="92" t="s">
        <v>1202</v>
      </c>
      <c r="D4" s="92" t="s">
        <v>1203</v>
      </c>
      <c r="E4" s="92" t="s">
        <v>1204</v>
      </c>
      <c r="F4" s="93">
        <v>38752</v>
      </c>
      <c r="G4" s="92" t="s">
        <v>1205</v>
      </c>
      <c r="H4" s="92" t="s">
        <v>1206</v>
      </c>
      <c r="I4" s="100"/>
      <c r="J4" s="100"/>
      <c r="K4" s="100"/>
      <c r="L4" s="100"/>
    </row>
    <row r="5" spans="2:12" x14ac:dyDescent="0.25">
      <c r="B5" s="92" t="s">
        <v>1212</v>
      </c>
      <c r="C5" s="92" t="s">
        <v>1213</v>
      </c>
      <c r="D5" s="92" t="s">
        <v>1214</v>
      </c>
      <c r="E5" s="92" t="s">
        <v>1215</v>
      </c>
      <c r="F5" s="93">
        <v>37763</v>
      </c>
      <c r="G5" s="94" t="s">
        <v>1216</v>
      </c>
      <c r="H5" s="92">
        <v>41988261000</v>
      </c>
      <c r="I5" s="100"/>
      <c r="J5" s="100"/>
      <c r="K5" s="100"/>
      <c r="L5" s="100"/>
    </row>
    <row r="6" spans="2:12" x14ac:dyDescent="0.25">
      <c r="B6" s="92" t="s">
        <v>1225</v>
      </c>
      <c r="C6" s="92" t="s">
        <v>1226</v>
      </c>
      <c r="D6" s="92" t="s">
        <v>1227</v>
      </c>
      <c r="E6" s="92" t="s">
        <v>1228</v>
      </c>
      <c r="F6" s="93">
        <v>45731</v>
      </c>
      <c r="G6" s="92" t="s">
        <v>1229</v>
      </c>
      <c r="H6" s="92" t="s">
        <v>1230</v>
      </c>
      <c r="I6" s="100"/>
      <c r="J6" s="100"/>
      <c r="K6" s="100"/>
      <c r="L6" s="100"/>
    </row>
    <row r="7" spans="2:12" x14ac:dyDescent="0.25">
      <c r="B7" s="92" t="s">
        <v>1238</v>
      </c>
      <c r="C7" s="92" t="s">
        <v>1202</v>
      </c>
      <c r="D7" s="92" t="s">
        <v>1239</v>
      </c>
      <c r="E7" s="92" t="s">
        <v>1240</v>
      </c>
      <c r="F7" s="93">
        <v>37091</v>
      </c>
      <c r="G7" s="94" t="s">
        <v>1241</v>
      </c>
      <c r="H7" s="92">
        <v>41997027070</v>
      </c>
      <c r="I7" s="100"/>
      <c r="J7" s="100"/>
      <c r="K7" s="100"/>
      <c r="L7" s="100"/>
    </row>
    <row r="8" spans="2:12" x14ac:dyDescent="0.25">
      <c r="B8" s="92" t="s">
        <v>1249</v>
      </c>
      <c r="C8" s="92" t="s">
        <v>1202</v>
      </c>
      <c r="D8" s="92" t="s">
        <v>1250</v>
      </c>
      <c r="E8" s="92" t="s">
        <v>1251</v>
      </c>
      <c r="F8" s="93">
        <v>37402</v>
      </c>
      <c r="G8" s="92">
        <v>10350108951</v>
      </c>
      <c r="H8" s="92">
        <v>41999634024</v>
      </c>
      <c r="I8" s="100"/>
      <c r="J8" s="100"/>
      <c r="K8" s="100"/>
      <c r="L8" s="100"/>
    </row>
    <row r="9" spans="2:12" x14ac:dyDescent="0.25">
      <c r="B9" s="101"/>
      <c r="C9" s="101"/>
      <c r="D9" s="101"/>
      <c r="E9" s="101"/>
      <c r="F9" s="101"/>
      <c r="G9" s="101"/>
      <c r="H9" s="101"/>
      <c r="I9" s="100"/>
      <c r="J9" s="100"/>
      <c r="K9" s="100"/>
      <c r="L9" s="100"/>
    </row>
    <row r="10" spans="2:12" x14ac:dyDescent="0.25">
      <c r="B10" s="101"/>
      <c r="C10" s="101"/>
      <c r="D10" s="101"/>
      <c r="E10" s="101"/>
      <c r="F10" s="101"/>
      <c r="G10" s="101"/>
      <c r="H10" s="101"/>
      <c r="I10" s="100"/>
      <c r="J10" s="100"/>
      <c r="K10" s="100"/>
      <c r="L10" s="100"/>
    </row>
    <row r="11" spans="2:1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9D4E2-BEFF-421A-BC6C-684C7FBC199B}">
  <dimension ref="B1:L16"/>
  <sheetViews>
    <sheetView workbookViewId="0">
      <selection activeCell="G19" sqref="G19"/>
    </sheetView>
  </sheetViews>
  <sheetFormatPr defaultRowHeight="13.2" x14ac:dyDescent="0.25"/>
  <cols>
    <col min="2" max="2" width="30.5546875" bestFit="1" customWidth="1"/>
    <col min="3" max="3" width="11.5546875" bestFit="1" customWidth="1"/>
    <col min="4" max="4" width="32.33203125" bestFit="1" customWidth="1"/>
    <col min="5" max="5" width="11.5546875" bestFit="1" customWidth="1"/>
    <col min="6" max="6" width="13.88671875" bestFit="1" customWidth="1"/>
    <col min="7" max="7" width="14.44140625" bestFit="1" customWidth="1"/>
    <col min="8" max="8" width="24.33203125" bestFit="1" customWidth="1"/>
    <col min="9" max="9" width="14.4414062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1071</v>
      </c>
      <c r="C2" s="92" t="s">
        <v>1070</v>
      </c>
      <c r="D2" s="93">
        <v>33220</v>
      </c>
      <c r="E2" s="92" t="s">
        <v>1072</v>
      </c>
      <c r="F2" s="93">
        <v>33220</v>
      </c>
      <c r="G2" s="94" t="s">
        <v>1073</v>
      </c>
      <c r="H2" s="92" t="s">
        <v>1069</v>
      </c>
      <c r="I2" s="100"/>
      <c r="J2" s="100"/>
      <c r="K2" s="100"/>
      <c r="L2" s="100"/>
    </row>
    <row r="3" spans="2:12" x14ac:dyDescent="0.25">
      <c r="B3" s="92" t="s">
        <v>1084</v>
      </c>
      <c r="C3" s="92" t="s">
        <v>1083</v>
      </c>
      <c r="D3" s="93">
        <v>36651</v>
      </c>
      <c r="E3" s="92" t="s">
        <v>1085</v>
      </c>
      <c r="F3" s="93">
        <v>36651</v>
      </c>
      <c r="G3" s="94" t="s">
        <v>1086</v>
      </c>
      <c r="H3" s="92" t="s">
        <v>1082</v>
      </c>
      <c r="I3" s="100"/>
      <c r="J3" s="100"/>
      <c r="K3" s="100"/>
      <c r="L3" s="100"/>
    </row>
    <row r="4" spans="2:12" x14ac:dyDescent="0.25">
      <c r="B4" s="92" t="s">
        <v>1098</v>
      </c>
      <c r="C4" s="92" t="s">
        <v>1097</v>
      </c>
      <c r="D4" s="93">
        <v>38262</v>
      </c>
      <c r="E4" s="92" t="s">
        <v>1099</v>
      </c>
      <c r="F4" s="93">
        <v>38262</v>
      </c>
      <c r="G4" s="94" t="s">
        <v>1100</v>
      </c>
      <c r="H4" s="92" t="s">
        <v>1096</v>
      </c>
      <c r="I4" s="100"/>
      <c r="J4" s="100"/>
      <c r="K4" s="100"/>
      <c r="L4" s="100"/>
    </row>
    <row r="5" spans="2:12" x14ac:dyDescent="0.25">
      <c r="B5" s="92" t="s">
        <v>1111</v>
      </c>
      <c r="C5" s="92" t="s">
        <v>1110</v>
      </c>
      <c r="D5" s="93">
        <v>37504</v>
      </c>
      <c r="E5" s="92" t="s">
        <v>1112</v>
      </c>
      <c r="F5" s="93">
        <v>37504</v>
      </c>
      <c r="G5" s="92">
        <v>10717550990</v>
      </c>
      <c r="H5" s="92" t="s">
        <v>1109</v>
      </c>
      <c r="I5" s="100"/>
      <c r="J5" s="100"/>
      <c r="K5" s="100"/>
      <c r="L5" s="100"/>
    </row>
    <row r="6" spans="2:12" x14ac:dyDescent="0.25">
      <c r="B6" s="92" t="s">
        <v>1121</v>
      </c>
      <c r="C6" s="92" t="s">
        <v>1110</v>
      </c>
      <c r="D6" s="93">
        <v>37299</v>
      </c>
      <c r="E6" s="92" t="s">
        <v>1122</v>
      </c>
      <c r="F6" s="93">
        <v>37299</v>
      </c>
      <c r="G6" s="92" t="s">
        <v>1123</v>
      </c>
      <c r="H6" s="92" t="s">
        <v>1120</v>
      </c>
      <c r="I6" s="100"/>
      <c r="J6" s="100"/>
      <c r="K6" s="100"/>
      <c r="L6" s="100"/>
    </row>
    <row r="7" spans="2:12" x14ac:dyDescent="0.25">
      <c r="B7" s="92" t="s">
        <v>1133</v>
      </c>
      <c r="C7" s="92" t="s">
        <v>1134</v>
      </c>
      <c r="D7" s="93">
        <v>38196</v>
      </c>
      <c r="E7" s="92" t="s">
        <v>1134</v>
      </c>
      <c r="F7" s="92">
        <v>12270335910</v>
      </c>
      <c r="G7" s="92">
        <v>41995013235</v>
      </c>
      <c r="H7" s="92" t="s">
        <v>1135</v>
      </c>
      <c r="I7" s="102" t="s">
        <v>740</v>
      </c>
      <c r="J7" s="100"/>
      <c r="K7" s="100"/>
      <c r="L7" s="100"/>
    </row>
    <row r="8" spans="2:12" x14ac:dyDescent="0.25">
      <c r="B8" s="92" t="s">
        <v>1145</v>
      </c>
      <c r="C8" s="92" t="s">
        <v>1146</v>
      </c>
      <c r="D8" s="93">
        <v>38214</v>
      </c>
      <c r="E8" s="92" t="s">
        <v>1146</v>
      </c>
      <c r="F8" s="92" t="s">
        <v>1147</v>
      </c>
      <c r="G8" s="92">
        <v>41991551508</v>
      </c>
      <c r="H8" s="92" t="s">
        <v>1148</v>
      </c>
      <c r="I8" s="102" t="s">
        <v>1043</v>
      </c>
      <c r="J8" s="100"/>
      <c r="K8" s="100"/>
      <c r="L8" s="100"/>
    </row>
    <row r="9" spans="2:12" x14ac:dyDescent="0.25">
      <c r="B9" s="92" t="s">
        <v>1154</v>
      </c>
      <c r="C9" s="92" t="s">
        <v>1155</v>
      </c>
      <c r="D9" s="93">
        <v>39577</v>
      </c>
      <c r="E9" s="92" t="s">
        <v>1155</v>
      </c>
      <c r="F9" s="92" t="s">
        <v>1156</v>
      </c>
      <c r="G9" s="92">
        <v>41996282961</v>
      </c>
      <c r="H9" s="92" t="s">
        <v>1157</v>
      </c>
      <c r="I9" s="102" t="s">
        <v>1158</v>
      </c>
      <c r="J9" s="100"/>
      <c r="K9" s="100"/>
      <c r="L9" s="100"/>
    </row>
    <row r="10" spans="2:12" x14ac:dyDescent="0.25">
      <c r="B10" s="92" t="s">
        <v>1163</v>
      </c>
      <c r="C10" s="92" t="s">
        <v>1164</v>
      </c>
      <c r="D10" s="93">
        <v>38592</v>
      </c>
      <c r="E10" s="92" t="s">
        <v>1164</v>
      </c>
      <c r="F10" s="92" t="s">
        <v>1165</v>
      </c>
      <c r="G10" s="92" t="s">
        <v>1166</v>
      </c>
      <c r="H10" s="92" t="s">
        <v>1167</v>
      </c>
      <c r="I10" s="102" t="s">
        <v>1043</v>
      </c>
      <c r="J10" s="100"/>
      <c r="K10" s="100"/>
      <c r="L10" s="100"/>
    </row>
    <row r="11" spans="2:1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5A1E6-07B5-40F2-AEE2-5C7F84D4C899}">
  <dimension ref="B1:L16"/>
  <sheetViews>
    <sheetView workbookViewId="0">
      <selection activeCell="B2" sqref="B2:L4"/>
    </sheetView>
  </sheetViews>
  <sheetFormatPr defaultRowHeight="13.2" x14ac:dyDescent="0.25"/>
  <cols>
    <col min="2" max="2" width="26.109375" bestFit="1" customWidth="1"/>
    <col min="3" max="3" width="7.109375" bestFit="1" customWidth="1"/>
    <col min="4" max="4" width="18.109375" bestFit="1" customWidth="1"/>
    <col min="5" max="6" width="12" bestFit="1" customWidth="1"/>
    <col min="7" max="7" width="13.33203125" bestFit="1" customWidth="1"/>
    <col min="8" max="8" width="26.10937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103" t="s">
        <v>2446</v>
      </c>
      <c r="J1" s="103" t="s">
        <v>2447</v>
      </c>
      <c r="K1" s="103" t="s">
        <v>2449</v>
      </c>
      <c r="L1" s="103" t="s">
        <v>2448</v>
      </c>
    </row>
    <row r="2" spans="2:12" x14ac:dyDescent="0.25">
      <c r="B2" s="92" t="s">
        <v>718</v>
      </c>
      <c r="C2" s="92" t="s">
        <v>719</v>
      </c>
      <c r="D2" s="93">
        <v>38764</v>
      </c>
      <c r="E2" s="92" t="s">
        <v>720</v>
      </c>
      <c r="F2" s="94" t="s">
        <v>721</v>
      </c>
      <c r="G2" s="92">
        <v>46991407731</v>
      </c>
      <c r="H2" s="92" t="s">
        <v>722</v>
      </c>
      <c r="I2" s="100"/>
      <c r="J2" s="100"/>
      <c r="K2" s="100"/>
      <c r="L2" s="100"/>
    </row>
    <row r="3" spans="2:12" x14ac:dyDescent="0.25">
      <c r="B3" s="92" t="s">
        <v>736</v>
      </c>
      <c r="C3" s="92" t="s">
        <v>737</v>
      </c>
      <c r="D3" s="93">
        <v>39179</v>
      </c>
      <c r="E3" s="92" t="s">
        <v>737</v>
      </c>
      <c r="F3" s="92">
        <v>10449503909</v>
      </c>
      <c r="G3" s="92" t="s">
        <v>738</v>
      </c>
      <c r="H3" s="92" t="s">
        <v>739</v>
      </c>
      <c r="I3" s="100"/>
      <c r="J3" s="100"/>
      <c r="K3" s="100"/>
      <c r="L3" s="100"/>
    </row>
    <row r="4" spans="2:12" x14ac:dyDescent="0.25">
      <c r="B4" s="92" t="s">
        <v>750</v>
      </c>
      <c r="C4" s="92" t="s">
        <v>751</v>
      </c>
      <c r="D4" s="93">
        <v>38035</v>
      </c>
      <c r="E4" s="92" t="s">
        <v>751</v>
      </c>
      <c r="F4" s="92">
        <v>10754106659</v>
      </c>
      <c r="G4" s="92">
        <v>41999571003</v>
      </c>
      <c r="H4" s="92" t="s">
        <v>752</v>
      </c>
      <c r="I4" s="100"/>
      <c r="J4" s="100"/>
      <c r="K4" s="100"/>
      <c r="L4" s="100"/>
    </row>
    <row r="5" spans="2:12" x14ac:dyDescent="0.25">
      <c r="B5" s="101"/>
      <c r="C5" s="101"/>
      <c r="D5" s="101"/>
      <c r="E5" s="101"/>
      <c r="F5" s="101"/>
      <c r="G5" s="101"/>
      <c r="H5" s="101"/>
      <c r="I5" s="100"/>
      <c r="J5" s="100"/>
      <c r="K5" s="100"/>
      <c r="L5" s="100"/>
    </row>
    <row r="6" spans="2:12" x14ac:dyDescent="0.25">
      <c r="B6" s="101"/>
      <c r="C6" s="101"/>
      <c r="D6" s="101"/>
      <c r="E6" s="101"/>
      <c r="F6" s="101"/>
      <c r="G6" s="101"/>
      <c r="H6" s="101"/>
      <c r="I6" s="100"/>
      <c r="J6" s="100"/>
      <c r="K6" s="100"/>
      <c r="L6" s="100"/>
    </row>
    <row r="7" spans="2:12" x14ac:dyDescent="0.25">
      <c r="B7" s="101"/>
      <c r="C7" s="101"/>
      <c r="D7" s="101"/>
      <c r="E7" s="101"/>
      <c r="F7" s="101"/>
      <c r="G7" s="101"/>
      <c r="H7" s="101"/>
      <c r="I7" s="100"/>
      <c r="J7" s="100"/>
      <c r="K7" s="100"/>
      <c r="L7" s="100"/>
    </row>
    <row r="8" spans="2:12" x14ac:dyDescent="0.25">
      <c r="B8" s="101"/>
      <c r="C8" s="101"/>
      <c r="D8" s="101"/>
      <c r="E8" s="101"/>
      <c r="F8" s="101"/>
      <c r="G8" s="101"/>
      <c r="H8" s="101"/>
      <c r="I8" s="100"/>
      <c r="J8" s="100"/>
      <c r="K8" s="100"/>
      <c r="L8" s="100"/>
    </row>
    <row r="9" spans="2:12" x14ac:dyDescent="0.25">
      <c r="B9" s="101"/>
      <c r="C9" s="101"/>
      <c r="D9" s="101"/>
      <c r="E9" s="101"/>
      <c r="F9" s="101"/>
      <c r="G9" s="101"/>
      <c r="H9" s="101"/>
      <c r="I9" s="100"/>
      <c r="J9" s="100"/>
      <c r="K9" s="100"/>
      <c r="L9" s="100"/>
    </row>
    <row r="10" spans="2:12" x14ac:dyDescent="0.25">
      <c r="B10" s="101"/>
      <c r="C10" s="101"/>
      <c r="D10" s="101"/>
      <c r="E10" s="101"/>
      <c r="F10" s="101"/>
      <c r="G10" s="101"/>
      <c r="H10" s="101"/>
      <c r="I10" s="100"/>
      <c r="J10" s="100"/>
      <c r="K10" s="100"/>
      <c r="L10" s="100"/>
    </row>
    <row r="11" spans="2:1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2:1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2:1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2:1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2:12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2:12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E064-FE72-454A-A22B-DD7175C9382B}">
  <dimension ref="B1:L26"/>
  <sheetViews>
    <sheetView workbookViewId="0">
      <selection activeCell="B2" sqref="B2:L26"/>
    </sheetView>
  </sheetViews>
  <sheetFormatPr defaultRowHeight="13.2" x14ac:dyDescent="0.25"/>
  <cols>
    <col min="2" max="2" width="35.5546875" bestFit="1" customWidth="1"/>
    <col min="3" max="3" width="15.33203125" bestFit="1" customWidth="1"/>
    <col min="4" max="4" width="30.5546875" bestFit="1" customWidth="1"/>
    <col min="5" max="5" width="13.5546875" bestFit="1" customWidth="1"/>
    <col min="6" max="7" width="14.44140625" bestFit="1" customWidth="1"/>
    <col min="8" max="8" width="28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  <col min="14" max="14" width="9.33203125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764</v>
      </c>
      <c r="C2" s="92" t="s">
        <v>765</v>
      </c>
      <c r="D2" s="92" t="s">
        <v>766</v>
      </c>
      <c r="E2" s="92" t="s">
        <v>767</v>
      </c>
      <c r="F2" s="93">
        <v>39307</v>
      </c>
      <c r="G2" s="92" t="s">
        <v>768</v>
      </c>
      <c r="H2" s="92">
        <v>41987212137</v>
      </c>
      <c r="I2" s="100"/>
      <c r="J2" s="100"/>
      <c r="K2" s="100"/>
      <c r="L2" s="100"/>
    </row>
    <row r="3" spans="2:12" x14ac:dyDescent="0.25">
      <c r="B3" s="92" t="s">
        <v>776</v>
      </c>
      <c r="C3" s="92" t="s">
        <v>765</v>
      </c>
      <c r="D3" s="92" t="s">
        <v>777</v>
      </c>
      <c r="E3" s="92" t="s">
        <v>778</v>
      </c>
      <c r="F3" s="93">
        <v>39114</v>
      </c>
      <c r="G3" s="92">
        <v>11121405908</v>
      </c>
      <c r="H3" s="92" t="s">
        <v>779</v>
      </c>
      <c r="I3" s="100"/>
      <c r="J3" s="100"/>
      <c r="K3" s="100"/>
      <c r="L3" s="100"/>
    </row>
    <row r="4" spans="2:12" x14ac:dyDescent="0.25">
      <c r="B4" s="92" t="s">
        <v>789</v>
      </c>
      <c r="C4" s="92" t="s">
        <v>765</v>
      </c>
      <c r="D4" s="92" t="s">
        <v>790</v>
      </c>
      <c r="E4" s="92" t="s">
        <v>791</v>
      </c>
      <c r="F4" s="93">
        <v>39036</v>
      </c>
      <c r="G4" s="92">
        <v>13304892923</v>
      </c>
      <c r="H4" s="92">
        <v>41996645318</v>
      </c>
      <c r="I4" s="100"/>
      <c r="J4" s="100"/>
      <c r="K4" s="100"/>
      <c r="L4" s="100"/>
    </row>
    <row r="5" spans="2:12" x14ac:dyDescent="0.25">
      <c r="B5" s="92" t="s">
        <v>797</v>
      </c>
      <c r="C5" s="92" t="s">
        <v>765</v>
      </c>
      <c r="D5" s="92" t="s">
        <v>798</v>
      </c>
      <c r="E5" s="92" t="s">
        <v>799</v>
      </c>
      <c r="F5" s="93">
        <v>38908</v>
      </c>
      <c r="G5" s="92" t="s">
        <v>800</v>
      </c>
      <c r="H5" s="92">
        <v>41998500932</v>
      </c>
      <c r="I5" s="100"/>
      <c r="J5" s="100"/>
      <c r="K5" s="100"/>
      <c r="L5" s="100"/>
    </row>
    <row r="6" spans="2:12" x14ac:dyDescent="0.25">
      <c r="B6" s="92" t="s">
        <v>807</v>
      </c>
      <c r="C6" s="92" t="s">
        <v>765</v>
      </c>
      <c r="D6" s="92" t="s">
        <v>808</v>
      </c>
      <c r="E6" s="92" t="s">
        <v>809</v>
      </c>
      <c r="F6" s="93">
        <v>39064</v>
      </c>
      <c r="G6" s="92" t="s">
        <v>810</v>
      </c>
      <c r="H6" s="92" t="s">
        <v>811</v>
      </c>
      <c r="I6" s="100"/>
      <c r="J6" s="100"/>
      <c r="K6" s="100"/>
      <c r="L6" s="100"/>
    </row>
    <row r="7" spans="2:12" x14ac:dyDescent="0.25">
      <c r="B7" s="92" t="s">
        <v>821</v>
      </c>
      <c r="C7" s="92" t="s">
        <v>765</v>
      </c>
      <c r="D7" s="92" t="s">
        <v>822</v>
      </c>
      <c r="E7" s="92" t="s">
        <v>823</v>
      </c>
      <c r="F7" s="93">
        <v>38682</v>
      </c>
      <c r="G7" s="92">
        <v>11950113930</v>
      </c>
      <c r="H7" s="92" t="s">
        <v>824</v>
      </c>
      <c r="I7" s="100"/>
      <c r="J7" s="100"/>
      <c r="K7" s="100"/>
      <c r="L7" s="100"/>
    </row>
    <row r="8" spans="2:12" x14ac:dyDescent="0.25">
      <c r="B8" s="92" t="s">
        <v>830</v>
      </c>
      <c r="C8" s="92" t="s">
        <v>831</v>
      </c>
      <c r="D8" s="92" t="s">
        <v>832</v>
      </c>
      <c r="E8" s="92" t="s">
        <v>833</v>
      </c>
      <c r="F8" s="93">
        <v>37636</v>
      </c>
      <c r="G8" s="92" t="s">
        <v>834</v>
      </c>
      <c r="H8" s="92">
        <v>41988700030</v>
      </c>
      <c r="I8" s="100"/>
      <c r="J8" s="100"/>
      <c r="K8" s="100"/>
      <c r="L8" s="100"/>
    </row>
    <row r="9" spans="2:12" x14ac:dyDescent="0.25">
      <c r="B9" s="92" t="s">
        <v>841</v>
      </c>
      <c r="C9" s="92" t="s">
        <v>842</v>
      </c>
      <c r="D9" s="92" t="s">
        <v>843</v>
      </c>
      <c r="E9" s="92" t="s">
        <v>844</v>
      </c>
      <c r="F9" s="93">
        <v>38965</v>
      </c>
      <c r="G9" s="92" t="s">
        <v>845</v>
      </c>
      <c r="H9" s="92">
        <v>41987098345</v>
      </c>
      <c r="I9" s="100"/>
      <c r="J9" s="100"/>
      <c r="K9" s="100"/>
      <c r="L9" s="100"/>
    </row>
    <row r="10" spans="2:12" x14ac:dyDescent="0.25">
      <c r="B10" s="92" t="s">
        <v>855</v>
      </c>
      <c r="C10" s="92" t="s">
        <v>765</v>
      </c>
      <c r="D10" s="92" t="s">
        <v>126</v>
      </c>
      <c r="E10" s="92" t="s">
        <v>856</v>
      </c>
      <c r="F10" s="93">
        <v>37800</v>
      </c>
      <c r="G10" s="92">
        <v>47541078883</v>
      </c>
      <c r="H10" s="92">
        <v>41992634131</v>
      </c>
      <c r="I10" s="100"/>
      <c r="J10" s="100"/>
      <c r="K10" s="100"/>
      <c r="L10" s="100"/>
    </row>
    <row r="11" spans="2:12" x14ac:dyDescent="0.25">
      <c r="B11" s="92" t="s">
        <v>865</v>
      </c>
      <c r="C11" s="92" t="s">
        <v>765</v>
      </c>
      <c r="D11" s="92" t="s">
        <v>866</v>
      </c>
      <c r="E11" s="92" t="s">
        <v>867</v>
      </c>
      <c r="F11" s="93">
        <v>36712</v>
      </c>
      <c r="G11" s="92">
        <v>11763304973</v>
      </c>
      <c r="H11" s="92">
        <v>41992147123</v>
      </c>
      <c r="I11" s="100"/>
      <c r="J11" s="100"/>
      <c r="K11" s="100"/>
      <c r="L11" s="100"/>
    </row>
    <row r="12" spans="2:12" x14ac:dyDescent="0.25">
      <c r="B12" s="92" t="s">
        <v>880</v>
      </c>
      <c r="C12" s="92" t="s">
        <v>765</v>
      </c>
      <c r="D12" s="92" t="s">
        <v>881</v>
      </c>
      <c r="E12" s="92" t="s">
        <v>799</v>
      </c>
      <c r="F12" s="93">
        <v>39066</v>
      </c>
      <c r="G12" s="92">
        <v>11140528920</v>
      </c>
      <c r="H12" s="92">
        <v>41991498368</v>
      </c>
      <c r="I12" s="100"/>
      <c r="J12" s="100"/>
      <c r="K12" s="100"/>
      <c r="L12" s="100"/>
    </row>
    <row r="13" spans="2:12" x14ac:dyDescent="0.25">
      <c r="B13" s="92" t="s">
        <v>890</v>
      </c>
      <c r="C13" s="92" t="s">
        <v>891</v>
      </c>
      <c r="D13" s="92" t="s">
        <v>892</v>
      </c>
      <c r="E13" s="92" t="s">
        <v>893</v>
      </c>
      <c r="F13" s="93">
        <v>38257</v>
      </c>
      <c r="G13" s="92">
        <v>10412757907</v>
      </c>
      <c r="H13" s="92">
        <v>41999835467</v>
      </c>
      <c r="I13" s="100"/>
      <c r="J13" s="100"/>
      <c r="K13" s="100"/>
      <c r="L13" s="100"/>
    </row>
    <row r="14" spans="2:12" x14ac:dyDescent="0.25">
      <c r="B14" s="92" t="s">
        <v>901</v>
      </c>
      <c r="C14" s="92" t="s">
        <v>842</v>
      </c>
      <c r="D14" s="92" t="s">
        <v>902</v>
      </c>
      <c r="E14" s="92" t="s">
        <v>903</v>
      </c>
      <c r="F14" s="93">
        <v>39247</v>
      </c>
      <c r="G14" s="92">
        <v>13287812912</v>
      </c>
      <c r="H14" s="92" t="s">
        <v>904</v>
      </c>
      <c r="I14" s="100"/>
      <c r="J14" s="100"/>
      <c r="K14" s="100"/>
      <c r="L14" s="100"/>
    </row>
    <row r="15" spans="2:12" x14ac:dyDescent="0.25">
      <c r="B15" s="92" t="s">
        <v>914</v>
      </c>
      <c r="C15" s="92" t="s">
        <v>842</v>
      </c>
      <c r="D15" s="92" t="s">
        <v>915</v>
      </c>
      <c r="E15" s="92" t="s">
        <v>916</v>
      </c>
      <c r="F15" s="93">
        <v>37784</v>
      </c>
      <c r="G15" s="94" t="s">
        <v>917</v>
      </c>
      <c r="H15" s="92">
        <v>41988400982</v>
      </c>
      <c r="I15" s="100"/>
      <c r="J15" s="100"/>
      <c r="K15" s="100"/>
      <c r="L15" s="100"/>
    </row>
    <row r="16" spans="2:12" x14ac:dyDescent="0.25">
      <c r="B16" s="92" t="s">
        <v>929</v>
      </c>
      <c r="C16" s="92" t="s">
        <v>765</v>
      </c>
      <c r="D16" s="92" t="s">
        <v>930</v>
      </c>
      <c r="E16" s="92" t="s">
        <v>931</v>
      </c>
      <c r="F16" s="93">
        <v>39220</v>
      </c>
      <c r="G16" s="92">
        <v>13481296975</v>
      </c>
      <c r="H16" s="92">
        <v>41997347811</v>
      </c>
      <c r="I16" s="100"/>
      <c r="J16" s="100"/>
      <c r="K16" s="100"/>
      <c r="L16" s="100"/>
    </row>
    <row r="17" spans="2:12" x14ac:dyDescent="0.25">
      <c r="B17" s="92" t="s">
        <v>941</v>
      </c>
      <c r="C17" s="92" t="s">
        <v>765</v>
      </c>
      <c r="D17" s="92" t="s">
        <v>942</v>
      </c>
      <c r="E17" s="92" t="s">
        <v>943</v>
      </c>
      <c r="F17" s="92">
        <v>39412</v>
      </c>
      <c r="G17" s="92">
        <v>11231415924</v>
      </c>
      <c r="H17" s="92">
        <v>41997864289</v>
      </c>
      <c r="I17" s="92"/>
      <c r="J17" s="92"/>
      <c r="K17" s="92"/>
      <c r="L17" s="92"/>
    </row>
    <row r="18" spans="2:12" x14ac:dyDescent="0.25">
      <c r="B18" s="92" t="s">
        <v>952</v>
      </c>
      <c r="C18" s="92" t="s">
        <v>765</v>
      </c>
      <c r="D18" s="92" t="s">
        <v>953</v>
      </c>
      <c r="E18" s="92" t="s">
        <v>954</v>
      </c>
      <c r="F18" s="92">
        <v>38053</v>
      </c>
      <c r="G18" s="92" t="s">
        <v>955</v>
      </c>
      <c r="H18" s="92">
        <v>41997770703</v>
      </c>
      <c r="I18" s="92"/>
      <c r="J18" s="92"/>
      <c r="K18" s="92"/>
      <c r="L18" s="92"/>
    </row>
    <row r="19" spans="2:12" x14ac:dyDescent="0.25">
      <c r="B19" s="92" t="s">
        <v>962</v>
      </c>
      <c r="C19" s="92" t="s">
        <v>765</v>
      </c>
      <c r="D19" s="92" t="s">
        <v>963</v>
      </c>
      <c r="E19" s="92" t="s">
        <v>964</v>
      </c>
      <c r="F19" s="92">
        <v>35819</v>
      </c>
      <c r="G19" s="92">
        <v>10190105925</v>
      </c>
      <c r="H19" s="92">
        <v>41991918337</v>
      </c>
      <c r="I19" s="92"/>
      <c r="J19" s="92"/>
      <c r="K19" s="92"/>
      <c r="L19" s="92"/>
    </row>
    <row r="20" spans="2:12" x14ac:dyDescent="0.25">
      <c r="B20" s="92" t="s">
        <v>973</v>
      </c>
      <c r="C20" s="92" t="s">
        <v>765</v>
      </c>
      <c r="D20" s="92" t="s">
        <v>974</v>
      </c>
      <c r="E20" s="92" t="s">
        <v>975</v>
      </c>
      <c r="F20" s="92">
        <v>37307</v>
      </c>
      <c r="G20" s="92" t="s">
        <v>976</v>
      </c>
      <c r="H20" s="92">
        <v>41974011328</v>
      </c>
      <c r="I20" s="92"/>
      <c r="J20" s="92"/>
      <c r="K20" s="92"/>
      <c r="L20" s="92"/>
    </row>
    <row r="21" spans="2:12" x14ac:dyDescent="0.25">
      <c r="B21" s="92" t="s">
        <v>987</v>
      </c>
      <c r="C21" s="92" t="s">
        <v>765</v>
      </c>
      <c r="D21" s="92" t="s">
        <v>988</v>
      </c>
      <c r="E21" s="92" t="s">
        <v>989</v>
      </c>
      <c r="F21" s="92">
        <v>38281</v>
      </c>
      <c r="G21" s="92" t="s">
        <v>990</v>
      </c>
      <c r="H21" s="92">
        <v>41998714526</v>
      </c>
      <c r="I21" s="92"/>
      <c r="J21" s="92"/>
      <c r="K21" s="92"/>
      <c r="L21" s="92"/>
    </row>
    <row r="22" spans="2:12" x14ac:dyDescent="0.25">
      <c r="B22" s="92" t="s">
        <v>1002</v>
      </c>
      <c r="C22" s="92" t="s">
        <v>765</v>
      </c>
      <c r="D22" s="92" t="s">
        <v>1003</v>
      </c>
      <c r="E22" s="92" t="s">
        <v>1004</v>
      </c>
      <c r="F22" s="92">
        <v>36081</v>
      </c>
      <c r="G22" s="92">
        <v>10614017960</v>
      </c>
      <c r="H22" s="92">
        <v>41996521609</v>
      </c>
      <c r="I22" s="92"/>
      <c r="J22" s="92"/>
      <c r="K22" s="92"/>
      <c r="L22" s="92"/>
    </row>
    <row r="23" spans="2:12" x14ac:dyDescent="0.25">
      <c r="B23" s="92" t="s">
        <v>1012</v>
      </c>
      <c r="C23" s="92" t="s">
        <v>1013</v>
      </c>
      <c r="D23" s="92" t="s">
        <v>1014</v>
      </c>
      <c r="E23" s="92" t="s">
        <v>1015</v>
      </c>
      <c r="F23" s="92">
        <v>39366</v>
      </c>
      <c r="G23" s="92" t="s">
        <v>1016</v>
      </c>
      <c r="H23" s="92">
        <v>41997483998</v>
      </c>
      <c r="I23" s="92"/>
      <c r="J23" s="92"/>
      <c r="K23" s="92"/>
      <c r="L23" s="92"/>
    </row>
    <row r="24" spans="2:12" x14ac:dyDescent="0.25">
      <c r="B24" s="92" t="s">
        <v>1025</v>
      </c>
      <c r="C24" s="92" t="s">
        <v>1026</v>
      </c>
      <c r="D24" s="92">
        <v>36903</v>
      </c>
      <c r="E24" s="92" t="s">
        <v>1026</v>
      </c>
      <c r="F24" s="92" t="s">
        <v>1027</v>
      </c>
      <c r="G24" s="92" t="s">
        <v>1028</v>
      </c>
      <c r="H24" s="92" t="s">
        <v>1029</v>
      </c>
      <c r="I24" s="92"/>
      <c r="J24" s="92"/>
      <c r="K24" s="92"/>
      <c r="L24" s="92"/>
    </row>
    <row r="25" spans="2:12" x14ac:dyDescent="0.25">
      <c r="B25" s="92" t="s">
        <v>1040</v>
      </c>
      <c r="C25" s="92" t="s">
        <v>1041</v>
      </c>
      <c r="D25" s="92">
        <v>37867</v>
      </c>
      <c r="E25" s="92" t="s">
        <v>1041</v>
      </c>
      <c r="F25" s="92">
        <v>13302802960</v>
      </c>
      <c r="G25" s="92">
        <v>41991870209</v>
      </c>
      <c r="H25" s="92" t="s">
        <v>1042</v>
      </c>
      <c r="I25" s="92"/>
      <c r="J25" s="92"/>
      <c r="K25" s="92"/>
      <c r="L25" s="92"/>
    </row>
    <row r="26" spans="2:12" x14ac:dyDescent="0.25">
      <c r="B26" s="92" t="s">
        <v>1055</v>
      </c>
      <c r="C26" s="92" t="s">
        <v>1056</v>
      </c>
      <c r="D26" s="92">
        <v>38879</v>
      </c>
      <c r="E26" s="92" t="s">
        <v>1056</v>
      </c>
      <c r="F26" s="92" t="s">
        <v>1057</v>
      </c>
      <c r="G26" s="92">
        <v>41997801533</v>
      </c>
      <c r="H26" s="92" t="s">
        <v>1058</v>
      </c>
      <c r="I26" s="92"/>
      <c r="J26" s="92"/>
      <c r="K26" s="92"/>
      <c r="L26" s="92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0">
    <outlinePr summaryBelow="0" summaryRight="0"/>
  </sheetPr>
  <dimension ref="A1:AG26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3.2" x14ac:dyDescent="0.25">
      <c r="A1" s="35" t="s">
        <v>163</v>
      </c>
      <c r="B1" s="36" t="s">
        <v>164</v>
      </c>
      <c r="C1" s="36" t="s">
        <v>165</v>
      </c>
      <c r="D1" s="36" t="s">
        <v>166</v>
      </c>
      <c r="E1" s="36" t="s">
        <v>167</v>
      </c>
      <c r="F1" s="36" t="s">
        <v>168</v>
      </c>
      <c r="G1" s="36" t="s">
        <v>169</v>
      </c>
      <c r="H1" s="36" t="s">
        <v>170</v>
      </c>
      <c r="I1" s="36" t="s">
        <v>171</v>
      </c>
      <c r="J1" s="36" t="s">
        <v>172</v>
      </c>
      <c r="K1" s="36" t="s">
        <v>173</v>
      </c>
      <c r="L1" s="36" t="s">
        <v>174</v>
      </c>
      <c r="M1" s="36" t="s">
        <v>175</v>
      </c>
      <c r="N1" s="36" t="s">
        <v>176</v>
      </c>
      <c r="O1" s="36" t="s">
        <v>177</v>
      </c>
      <c r="P1" s="36" t="s">
        <v>178</v>
      </c>
      <c r="Q1" s="36" t="s">
        <v>179</v>
      </c>
      <c r="R1" s="36" t="s">
        <v>180</v>
      </c>
      <c r="S1" s="36" t="s">
        <v>181</v>
      </c>
      <c r="T1" s="36" t="s">
        <v>182</v>
      </c>
      <c r="U1" s="36" t="s">
        <v>183</v>
      </c>
      <c r="V1" s="36" t="s">
        <v>184</v>
      </c>
      <c r="W1" s="36" t="s">
        <v>185</v>
      </c>
      <c r="X1" s="36" t="s">
        <v>186</v>
      </c>
      <c r="Y1" s="36" t="s">
        <v>187</v>
      </c>
      <c r="Z1" s="36" t="s">
        <v>188</v>
      </c>
      <c r="AA1" s="36" t="s">
        <v>189</v>
      </c>
      <c r="AB1" s="36" t="s">
        <v>190</v>
      </c>
      <c r="AC1" s="36" t="s">
        <v>191</v>
      </c>
      <c r="AD1" s="36" t="s">
        <v>192</v>
      </c>
      <c r="AE1" s="36" t="s">
        <v>761</v>
      </c>
      <c r="AF1" s="36" t="s">
        <v>762</v>
      </c>
      <c r="AG1" s="37" t="s">
        <v>763</v>
      </c>
    </row>
    <row r="2" spans="1:33" ht="13.2" x14ac:dyDescent="0.25">
      <c r="A2" s="38">
        <v>45770.402179027777</v>
      </c>
      <c r="B2" s="39" t="s">
        <v>764</v>
      </c>
      <c r="C2" s="39" t="s">
        <v>765</v>
      </c>
      <c r="D2" s="39" t="s">
        <v>766</v>
      </c>
      <c r="E2" s="39" t="s">
        <v>767</v>
      </c>
      <c r="F2" s="40">
        <v>39307</v>
      </c>
      <c r="G2" s="39" t="s">
        <v>768</v>
      </c>
      <c r="H2" s="39">
        <v>41987212137</v>
      </c>
      <c r="I2" s="41" t="s">
        <v>769</v>
      </c>
      <c r="J2" s="39" t="s">
        <v>39</v>
      </c>
      <c r="K2" s="39" t="s">
        <v>15</v>
      </c>
      <c r="L2" s="39" t="s">
        <v>81</v>
      </c>
      <c r="M2" s="39" t="s">
        <v>770</v>
      </c>
      <c r="N2" s="39" t="s">
        <v>771</v>
      </c>
      <c r="O2" s="39" t="s">
        <v>42</v>
      </c>
      <c r="P2" s="39" t="s">
        <v>772</v>
      </c>
      <c r="Q2" s="39" t="s">
        <v>319</v>
      </c>
      <c r="R2" s="39" t="s">
        <v>773</v>
      </c>
      <c r="S2" s="39" t="s">
        <v>774</v>
      </c>
      <c r="T2" s="39" t="s">
        <v>47</v>
      </c>
      <c r="U2" s="39" t="s">
        <v>775</v>
      </c>
      <c r="V2" s="39" t="s">
        <v>26</v>
      </c>
      <c r="W2" s="39"/>
      <c r="X2" s="39" t="s">
        <v>256</v>
      </c>
      <c r="Y2" s="39" t="s">
        <v>298</v>
      </c>
      <c r="Z2" s="39" t="s">
        <v>775</v>
      </c>
      <c r="AA2" s="39" t="s">
        <v>555</v>
      </c>
      <c r="AB2" s="39" t="s">
        <v>53</v>
      </c>
      <c r="AC2" s="39"/>
      <c r="AD2" s="39" t="s">
        <v>209</v>
      </c>
      <c r="AE2" s="39"/>
      <c r="AF2" s="39"/>
      <c r="AG2" s="42"/>
    </row>
    <row r="3" spans="1:33" ht="13.2" x14ac:dyDescent="0.25">
      <c r="A3" s="43">
        <v>45770.438404340282</v>
      </c>
      <c r="B3" s="44" t="s">
        <v>776</v>
      </c>
      <c r="C3" s="44" t="s">
        <v>765</v>
      </c>
      <c r="D3" s="44" t="s">
        <v>777</v>
      </c>
      <c r="E3" s="44" t="s">
        <v>778</v>
      </c>
      <c r="F3" s="45">
        <v>39114</v>
      </c>
      <c r="G3" s="44">
        <v>11121405908</v>
      </c>
      <c r="H3" s="44" t="s">
        <v>779</v>
      </c>
      <c r="I3" s="47" t="s">
        <v>780</v>
      </c>
      <c r="J3" s="44" t="s">
        <v>61</v>
      </c>
      <c r="K3" s="44" t="s">
        <v>328</v>
      </c>
      <c r="L3" s="44" t="s">
        <v>16</v>
      </c>
      <c r="M3" s="44" t="s">
        <v>781</v>
      </c>
      <c r="N3" s="44" t="s">
        <v>782</v>
      </c>
      <c r="O3" s="44" t="s">
        <v>42</v>
      </c>
      <c r="P3" s="44" t="s">
        <v>783</v>
      </c>
      <c r="Q3" s="44" t="s">
        <v>784</v>
      </c>
      <c r="R3" s="44" t="s">
        <v>785</v>
      </c>
      <c r="S3" s="44" t="s">
        <v>786</v>
      </c>
      <c r="T3" s="44" t="s">
        <v>47</v>
      </c>
      <c r="U3" s="44" t="s">
        <v>787</v>
      </c>
      <c r="V3" s="44" t="s">
        <v>26</v>
      </c>
      <c r="W3" s="44" t="s">
        <v>788</v>
      </c>
      <c r="X3" s="44" t="s">
        <v>27</v>
      </c>
      <c r="Y3" s="44" t="s">
        <v>240</v>
      </c>
      <c r="Z3" s="44" t="s">
        <v>787</v>
      </c>
      <c r="AA3" s="44" t="s">
        <v>540</v>
      </c>
      <c r="AB3" s="44" t="s">
        <v>31</v>
      </c>
      <c r="AC3" s="44"/>
      <c r="AD3" s="44" t="s">
        <v>209</v>
      </c>
      <c r="AE3" s="44"/>
      <c r="AF3" s="44"/>
      <c r="AG3" s="48"/>
    </row>
    <row r="4" spans="1:33" ht="13.2" x14ac:dyDescent="0.25">
      <c r="A4" s="38">
        <v>45770.508003113428</v>
      </c>
      <c r="B4" s="39" t="s">
        <v>789</v>
      </c>
      <c r="C4" s="39" t="s">
        <v>765</v>
      </c>
      <c r="D4" s="39" t="s">
        <v>790</v>
      </c>
      <c r="E4" s="39" t="s">
        <v>791</v>
      </c>
      <c r="F4" s="40">
        <v>39036</v>
      </c>
      <c r="G4" s="39">
        <v>13304892923</v>
      </c>
      <c r="H4" s="39">
        <v>41996645318</v>
      </c>
      <c r="I4" s="41" t="s">
        <v>792</v>
      </c>
      <c r="J4" s="39" t="s">
        <v>61</v>
      </c>
      <c r="K4" s="39" t="s">
        <v>328</v>
      </c>
      <c r="L4" s="39" t="s">
        <v>81</v>
      </c>
      <c r="M4" s="39" t="s">
        <v>793</v>
      </c>
      <c r="N4" s="39" t="s">
        <v>794</v>
      </c>
      <c r="O4" s="39" t="s">
        <v>19</v>
      </c>
      <c r="P4" s="39" t="s">
        <v>318</v>
      </c>
      <c r="Q4" s="39" t="s">
        <v>343</v>
      </c>
      <c r="R4" s="39" t="s">
        <v>791</v>
      </c>
      <c r="S4" s="39" t="s">
        <v>795</v>
      </c>
      <c r="T4" s="39" t="s">
        <v>68</v>
      </c>
      <c r="U4" s="39" t="s">
        <v>796</v>
      </c>
      <c r="V4" s="39" t="s">
        <v>26</v>
      </c>
      <c r="W4" s="39"/>
      <c r="X4" s="39" t="s">
        <v>348</v>
      </c>
      <c r="Y4" s="39" t="s">
        <v>349</v>
      </c>
      <c r="Z4" s="39" t="s">
        <v>791</v>
      </c>
      <c r="AA4" s="39" t="s">
        <v>273</v>
      </c>
      <c r="AB4" s="39" t="s">
        <v>31</v>
      </c>
      <c r="AC4" s="39"/>
      <c r="AD4" s="39" t="s">
        <v>209</v>
      </c>
      <c r="AE4" s="39"/>
      <c r="AF4" s="39"/>
      <c r="AG4" s="42"/>
    </row>
    <row r="5" spans="1:33" ht="13.2" x14ac:dyDescent="0.25">
      <c r="A5" s="43">
        <v>45770.701951111114</v>
      </c>
      <c r="B5" s="44" t="s">
        <v>797</v>
      </c>
      <c r="C5" s="44" t="s">
        <v>765</v>
      </c>
      <c r="D5" s="44" t="s">
        <v>798</v>
      </c>
      <c r="E5" s="44" t="s">
        <v>799</v>
      </c>
      <c r="F5" s="45">
        <v>38908</v>
      </c>
      <c r="G5" s="44" t="s">
        <v>800</v>
      </c>
      <c r="H5" s="44">
        <v>41998500932</v>
      </c>
      <c r="I5" s="47" t="s">
        <v>801</v>
      </c>
      <c r="J5" s="44" t="s">
        <v>290</v>
      </c>
      <c r="K5" s="44" t="s">
        <v>328</v>
      </c>
      <c r="L5" s="44" t="s">
        <v>81</v>
      </c>
      <c r="M5" s="44" t="s">
        <v>802</v>
      </c>
      <c r="N5" s="44" t="s">
        <v>803</v>
      </c>
      <c r="O5" s="44" t="s">
        <v>42</v>
      </c>
      <c r="P5" s="44" t="s">
        <v>318</v>
      </c>
      <c r="Q5" s="44" t="s">
        <v>319</v>
      </c>
      <c r="R5" s="44" t="s">
        <v>799</v>
      </c>
      <c r="S5" s="44" t="s">
        <v>804</v>
      </c>
      <c r="T5" s="44" t="s">
        <v>47</v>
      </c>
      <c r="U5" s="44" t="s">
        <v>805</v>
      </c>
      <c r="V5" s="44" t="s">
        <v>26</v>
      </c>
      <c r="W5" s="44"/>
      <c r="X5" s="44" t="s">
        <v>348</v>
      </c>
      <c r="Y5" s="44" t="s">
        <v>206</v>
      </c>
      <c r="Z5" s="44" t="s">
        <v>806</v>
      </c>
      <c r="AA5" s="44" t="s">
        <v>273</v>
      </c>
      <c r="AB5" s="44" t="s">
        <v>379</v>
      </c>
      <c r="AC5" s="44"/>
      <c r="AD5" s="44" t="s">
        <v>209</v>
      </c>
      <c r="AE5" s="44"/>
      <c r="AF5" s="44"/>
      <c r="AG5" s="48"/>
    </row>
    <row r="6" spans="1:33" ht="13.2" x14ac:dyDescent="0.25">
      <c r="A6" s="38">
        <v>45771.35450350694</v>
      </c>
      <c r="B6" s="39" t="s">
        <v>807</v>
      </c>
      <c r="C6" s="39" t="s">
        <v>765</v>
      </c>
      <c r="D6" s="39" t="s">
        <v>808</v>
      </c>
      <c r="E6" s="39" t="s">
        <v>809</v>
      </c>
      <c r="F6" s="40">
        <v>39064</v>
      </c>
      <c r="G6" s="39" t="s">
        <v>810</v>
      </c>
      <c r="H6" s="39" t="s">
        <v>811</v>
      </c>
      <c r="I6" s="41" t="s">
        <v>812</v>
      </c>
      <c r="J6" s="39" t="s">
        <v>39</v>
      </c>
      <c r="K6" s="39" t="s">
        <v>15</v>
      </c>
      <c r="L6" s="39" t="s">
        <v>81</v>
      </c>
      <c r="M6" s="39" t="s">
        <v>813</v>
      </c>
      <c r="N6" s="39" t="s">
        <v>814</v>
      </c>
      <c r="O6" s="39" t="s">
        <v>19</v>
      </c>
      <c r="P6" s="39" t="s">
        <v>815</v>
      </c>
      <c r="Q6" s="39" t="s">
        <v>319</v>
      </c>
      <c r="R6" s="39" t="s">
        <v>816</v>
      </c>
      <c r="S6" s="39" t="s">
        <v>817</v>
      </c>
      <c r="T6" s="39" t="s">
        <v>68</v>
      </c>
      <c r="U6" s="39" t="s">
        <v>818</v>
      </c>
      <c r="V6" s="39" t="s">
        <v>26</v>
      </c>
      <c r="W6" s="39" t="s">
        <v>819</v>
      </c>
      <c r="X6" s="39" t="s">
        <v>348</v>
      </c>
      <c r="Y6" s="39" t="s">
        <v>408</v>
      </c>
      <c r="Z6" s="39" t="s">
        <v>820</v>
      </c>
      <c r="AA6" s="39" t="s">
        <v>436</v>
      </c>
      <c r="AB6" s="39" t="s">
        <v>31</v>
      </c>
      <c r="AC6" s="39"/>
      <c r="AD6" s="39" t="s">
        <v>209</v>
      </c>
      <c r="AE6" s="39"/>
      <c r="AF6" s="39"/>
      <c r="AG6" s="42"/>
    </row>
    <row r="7" spans="1:33" ht="13.2" x14ac:dyDescent="0.25">
      <c r="A7" s="43">
        <v>45771.41925431713</v>
      </c>
      <c r="B7" s="44" t="s">
        <v>821</v>
      </c>
      <c r="C7" s="44" t="s">
        <v>765</v>
      </c>
      <c r="D7" s="44" t="s">
        <v>822</v>
      </c>
      <c r="E7" s="44" t="s">
        <v>823</v>
      </c>
      <c r="F7" s="45">
        <v>38682</v>
      </c>
      <c r="G7" s="44">
        <v>11950113930</v>
      </c>
      <c r="H7" s="44" t="s">
        <v>824</v>
      </c>
      <c r="I7" s="47" t="s">
        <v>825</v>
      </c>
      <c r="J7" s="44" t="s">
        <v>61</v>
      </c>
      <c r="K7" s="44" t="s">
        <v>15</v>
      </c>
      <c r="L7" s="44" t="s">
        <v>81</v>
      </c>
      <c r="M7" s="44" t="s">
        <v>826</v>
      </c>
      <c r="N7" s="44" t="s">
        <v>267</v>
      </c>
      <c r="O7" s="44" t="s">
        <v>42</v>
      </c>
      <c r="P7" s="44" t="s">
        <v>526</v>
      </c>
      <c r="Q7" s="44" t="s">
        <v>85</v>
      </c>
      <c r="R7" s="44" t="s">
        <v>823</v>
      </c>
      <c r="S7" s="44" t="s">
        <v>827</v>
      </c>
      <c r="T7" s="44" t="s">
        <v>202</v>
      </c>
      <c r="U7" s="44" t="s">
        <v>828</v>
      </c>
      <c r="V7" s="44" t="s">
        <v>26</v>
      </c>
      <c r="W7" s="44"/>
      <c r="X7" s="44" t="s">
        <v>348</v>
      </c>
      <c r="Y7" s="44" t="s">
        <v>349</v>
      </c>
      <c r="Z7" s="44" t="s">
        <v>829</v>
      </c>
      <c r="AA7" s="44" t="s">
        <v>273</v>
      </c>
      <c r="AB7" s="44" t="s">
        <v>31</v>
      </c>
      <c r="AC7" s="44"/>
      <c r="AD7" s="44" t="s">
        <v>209</v>
      </c>
      <c r="AE7" s="44"/>
      <c r="AF7" s="44"/>
      <c r="AG7" s="48"/>
    </row>
    <row r="8" spans="1:33" ht="13.2" x14ac:dyDescent="0.25">
      <c r="A8" s="38">
        <v>45771.813509143518</v>
      </c>
      <c r="B8" s="39" t="s">
        <v>830</v>
      </c>
      <c r="C8" s="39" t="s">
        <v>831</v>
      </c>
      <c r="D8" s="39" t="s">
        <v>832</v>
      </c>
      <c r="E8" s="39" t="s">
        <v>833</v>
      </c>
      <c r="F8" s="40">
        <v>37636</v>
      </c>
      <c r="G8" s="39" t="s">
        <v>834</v>
      </c>
      <c r="H8" s="39">
        <v>41988700030</v>
      </c>
      <c r="I8" s="41" t="s">
        <v>835</v>
      </c>
      <c r="J8" s="39" t="s">
        <v>14</v>
      </c>
      <c r="K8" s="39" t="s">
        <v>15</v>
      </c>
      <c r="L8" s="39" t="s">
        <v>81</v>
      </c>
      <c r="M8" s="39" t="s">
        <v>836</v>
      </c>
      <c r="N8" s="39" t="s">
        <v>837</v>
      </c>
      <c r="O8" s="39" t="s">
        <v>19</v>
      </c>
      <c r="P8" s="39" t="s">
        <v>838</v>
      </c>
      <c r="Q8" s="39" t="s">
        <v>294</v>
      </c>
      <c r="R8" s="39" t="s">
        <v>833</v>
      </c>
      <c r="S8" s="39" t="s">
        <v>754</v>
      </c>
      <c r="T8" s="39" t="s">
        <v>68</v>
      </c>
      <c r="U8" s="39" t="s">
        <v>839</v>
      </c>
      <c r="V8" s="39" t="s">
        <v>26</v>
      </c>
      <c r="W8" s="39" t="s">
        <v>839</v>
      </c>
      <c r="X8" s="39" t="s">
        <v>49</v>
      </c>
      <c r="Y8" s="39" t="s">
        <v>50</v>
      </c>
      <c r="Z8" s="39" t="s">
        <v>840</v>
      </c>
      <c r="AA8" s="39" t="s">
        <v>273</v>
      </c>
      <c r="AB8" s="39" t="s">
        <v>31</v>
      </c>
      <c r="AC8" s="39"/>
      <c r="AD8" s="39" t="s">
        <v>209</v>
      </c>
      <c r="AE8" s="39"/>
      <c r="AF8" s="39"/>
      <c r="AG8" s="42"/>
    </row>
    <row r="9" spans="1:33" ht="13.2" x14ac:dyDescent="0.25">
      <c r="A9" s="43">
        <v>45772.352300451385</v>
      </c>
      <c r="B9" s="44" t="s">
        <v>841</v>
      </c>
      <c r="C9" s="44" t="s">
        <v>842</v>
      </c>
      <c r="D9" s="44" t="s">
        <v>843</v>
      </c>
      <c r="E9" s="44" t="s">
        <v>844</v>
      </c>
      <c r="F9" s="45">
        <v>38965</v>
      </c>
      <c r="G9" s="44" t="s">
        <v>845</v>
      </c>
      <c r="H9" s="44">
        <v>41987098345</v>
      </c>
      <c r="I9" s="47" t="s">
        <v>846</v>
      </c>
      <c r="J9" s="44" t="s">
        <v>39</v>
      </c>
      <c r="K9" s="44" t="s">
        <v>15</v>
      </c>
      <c r="L9" s="44" t="s">
        <v>81</v>
      </c>
      <c r="M9" s="44" t="s">
        <v>847</v>
      </c>
      <c r="N9" s="44" t="s">
        <v>848</v>
      </c>
      <c r="O9" s="44" t="s">
        <v>19</v>
      </c>
      <c r="P9" s="44" t="s">
        <v>356</v>
      </c>
      <c r="Q9" s="44" t="s">
        <v>21</v>
      </c>
      <c r="R9" s="44" t="s">
        <v>849</v>
      </c>
      <c r="S9" s="44" t="s">
        <v>850</v>
      </c>
      <c r="T9" s="44" t="s">
        <v>461</v>
      </c>
      <c r="U9" s="44" t="s">
        <v>851</v>
      </c>
      <c r="V9" s="44" t="s">
        <v>26</v>
      </c>
      <c r="W9" s="44" t="s">
        <v>852</v>
      </c>
      <c r="X9" s="44" t="s">
        <v>348</v>
      </c>
      <c r="Y9" s="44" t="s">
        <v>349</v>
      </c>
      <c r="Z9" s="44" t="s">
        <v>853</v>
      </c>
      <c r="AA9" s="44" t="s">
        <v>242</v>
      </c>
      <c r="AB9" s="44" t="s">
        <v>31</v>
      </c>
      <c r="AC9" s="44" t="s">
        <v>854</v>
      </c>
      <c r="AD9" s="44" t="s">
        <v>209</v>
      </c>
      <c r="AE9" s="44"/>
      <c r="AF9" s="44"/>
      <c r="AG9" s="48"/>
    </row>
    <row r="10" spans="1:33" ht="13.2" x14ac:dyDescent="0.25">
      <c r="A10" s="38">
        <v>45772.36641913194</v>
      </c>
      <c r="B10" s="39" t="s">
        <v>855</v>
      </c>
      <c r="C10" s="39" t="s">
        <v>765</v>
      </c>
      <c r="D10" s="39" t="s">
        <v>126</v>
      </c>
      <c r="E10" s="39" t="s">
        <v>856</v>
      </c>
      <c r="F10" s="40">
        <v>37800</v>
      </c>
      <c r="G10" s="39">
        <v>47541078883</v>
      </c>
      <c r="H10" s="39">
        <v>41992634131</v>
      </c>
      <c r="I10" s="41" t="s">
        <v>857</v>
      </c>
      <c r="J10" s="39" t="s">
        <v>290</v>
      </c>
      <c r="K10" s="39" t="s">
        <v>328</v>
      </c>
      <c r="L10" s="39" t="s">
        <v>16</v>
      </c>
      <c r="M10" s="39" t="s">
        <v>858</v>
      </c>
      <c r="N10" s="39" t="s">
        <v>859</v>
      </c>
      <c r="O10" s="39" t="s">
        <v>19</v>
      </c>
      <c r="P10" s="39" t="s">
        <v>318</v>
      </c>
      <c r="Q10" s="39" t="s">
        <v>319</v>
      </c>
      <c r="R10" s="39" t="s">
        <v>860</v>
      </c>
      <c r="S10" s="39" t="s">
        <v>861</v>
      </c>
      <c r="T10" s="39" t="s">
        <v>47</v>
      </c>
      <c r="U10" s="39" t="s">
        <v>862</v>
      </c>
      <c r="V10" s="39" t="s">
        <v>26</v>
      </c>
      <c r="W10" s="39" t="s">
        <v>477</v>
      </c>
      <c r="X10" s="39" t="s">
        <v>88</v>
      </c>
      <c r="Y10" s="39" t="s">
        <v>863</v>
      </c>
      <c r="Z10" s="39" t="s">
        <v>864</v>
      </c>
      <c r="AA10" s="39" t="s">
        <v>273</v>
      </c>
      <c r="AB10" s="39" t="s">
        <v>91</v>
      </c>
      <c r="AC10" s="39"/>
      <c r="AD10" s="39" t="s">
        <v>209</v>
      </c>
      <c r="AE10" s="39"/>
      <c r="AF10" s="39"/>
      <c r="AG10" s="42"/>
    </row>
    <row r="11" spans="1:33" ht="13.2" x14ac:dyDescent="0.25">
      <c r="A11" s="43">
        <v>45772.397854247683</v>
      </c>
      <c r="B11" s="44" t="s">
        <v>865</v>
      </c>
      <c r="C11" s="44" t="s">
        <v>765</v>
      </c>
      <c r="D11" s="44" t="s">
        <v>866</v>
      </c>
      <c r="E11" s="44" t="s">
        <v>867</v>
      </c>
      <c r="F11" s="45">
        <v>36712</v>
      </c>
      <c r="G11" s="44">
        <v>11763304973</v>
      </c>
      <c r="H11" s="44">
        <v>41992147123</v>
      </c>
      <c r="I11" s="47" t="s">
        <v>868</v>
      </c>
      <c r="J11" s="44" t="s">
        <v>39</v>
      </c>
      <c r="K11" s="44" t="s">
        <v>249</v>
      </c>
      <c r="L11" s="44" t="s">
        <v>81</v>
      </c>
      <c r="M11" s="44" t="s">
        <v>869</v>
      </c>
      <c r="N11" s="44" t="s">
        <v>870</v>
      </c>
      <c r="O11" s="44" t="s">
        <v>19</v>
      </c>
      <c r="P11" s="44" t="s">
        <v>871</v>
      </c>
      <c r="Q11" s="44" t="s">
        <v>872</v>
      </c>
      <c r="R11" s="44" t="s">
        <v>873</v>
      </c>
      <c r="S11" s="44" t="s">
        <v>874</v>
      </c>
      <c r="T11" s="44" t="s">
        <v>68</v>
      </c>
      <c r="U11" s="44" t="s">
        <v>875</v>
      </c>
      <c r="V11" s="44" t="s">
        <v>26</v>
      </c>
      <c r="W11" s="44" t="s">
        <v>876</v>
      </c>
      <c r="X11" s="44" t="s">
        <v>877</v>
      </c>
      <c r="Y11" s="44" t="s">
        <v>89</v>
      </c>
      <c r="Z11" s="44" t="s">
        <v>878</v>
      </c>
      <c r="AA11" s="44" t="s">
        <v>242</v>
      </c>
      <c r="AB11" s="44" t="s">
        <v>243</v>
      </c>
      <c r="AC11" s="44" t="s">
        <v>879</v>
      </c>
      <c r="AD11" s="44" t="s">
        <v>209</v>
      </c>
      <c r="AE11" s="44"/>
      <c r="AF11" s="44"/>
      <c r="AG11" s="48"/>
    </row>
    <row r="12" spans="1:33" ht="13.2" x14ac:dyDescent="0.25">
      <c r="A12" s="38">
        <v>45772.533665312498</v>
      </c>
      <c r="B12" s="39" t="s">
        <v>880</v>
      </c>
      <c r="C12" s="39" t="s">
        <v>765</v>
      </c>
      <c r="D12" s="39" t="s">
        <v>881</v>
      </c>
      <c r="E12" s="39" t="s">
        <v>799</v>
      </c>
      <c r="F12" s="40">
        <v>39066</v>
      </c>
      <c r="G12" s="39">
        <v>11140528920</v>
      </c>
      <c r="H12" s="39">
        <v>41991498368</v>
      </c>
      <c r="I12" s="41" t="s">
        <v>882</v>
      </c>
      <c r="J12" s="39" t="s">
        <v>290</v>
      </c>
      <c r="K12" s="39" t="s">
        <v>15</v>
      </c>
      <c r="L12" s="39" t="s">
        <v>16</v>
      </c>
      <c r="M12" s="39" t="s">
        <v>883</v>
      </c>
      <c r="N12" s="39" t="s">
        <v>884</v>
      </c>
      <c r="O12" s="39" t="s">
        <v>19</v>
      </c>
      <c r="P12" s="39" t="s">
        <v>373</v>
      </c>
      <c r="Q12" s="39" t="s">
        <v>885</v>
      </c>
      <c r="R12" s="39" t="s">
        <v>886</v>
      </c>
      <c r="S12" s="39" t="s">
        <v>887</v>
      </c>
      <c r="T12" s="39" t="s">
        <v>68</v>
      </c>
      <c r="U12" s="39" t="s">
        <v>888</v>
      </c>
      <c r="V12" s="39" t="s">
        <v>26</v>
      </c>
      <c r="W12" s="39" t="s">
        <v>888</v>
      </c>
      <c r="X12" s="39" t="s">
        <v>553</v>
      </c>
      <c r="Y12" s="39" t="s">
        <v>89</v>
      </c>
      <c r="Z12" s="39" t="s">
        <v>889</v>
      </c>
      <c r="AA12" s="39" t="s">
        <v>242</v>
      </c>
      <c r="AB12" s="39" t="s">
        <v>31</v>
      </c>
      <c r="AC12" s="39"/>
      <c r="AD12" s="39" t="s">
        <v>209</v>
      </c>
      <c r="AE12" s="39"/>
      <c r="AF12" s="39"/>
      <c r="AG12" s="42"/>
    </row>
    <row r="13" spans="1:33" ht="13.2" x14ac:dyDescent="0.25">
      <c r="A13" s="43">
        <v>45773.605783159721</v>
      </c>
      <c r="B13" s="44" t="s">
        <v>890</v>
      </c>
      <c r="C13" s="44" t="s">
        <v>891</v>
      </c>
      <c r="D13" s="44" t="s">
        <v>892</v>
      </c>
      <c r="E13" s="44" t="s">
        <v>893</v>
      </c>
      <c r="F13" s="45">
        <v>38257</v>
      </c>
      <c r="G13" s="44">
        <v>10412757907</v>
      </c>
      <c r="H13" s="44">
        <v>41999835467</v>
      </c>
      <c r="I13" s="47" t="s">
        <v>894</v>
      </c>
      <c r="J13" s="44" t="s">
        <v>39</v>
      </c>
      <c r="K13" s="44" t="s">
        <v>328</v>
      </c>
      <c r="L13" s="44" t="s">
        <v>81</v>
      </c>
      <c r="M13" s="44" t="s">
        <v>895</v>
      </c>
      <c r="N13" s="44" t="s">
        <v>754</v>
      </c>
      <c r="O13" s="44" t="s">
        <v>42</v>
      </c>
      <c r="P13" s="44" t="s">
        <v>356</v>
      </c>
      <c r="Q13" s="44" t="s">
        <v>294</v>
      </c>
      <c r="R13" s="44" t="s">
        <v>896</v>
      </c>
      <c r="S13" s="44" t="s">
        <v>897</v>
      </c>
      <c r="T13" s="44" t="s">
        <v>68</v>
      </c>
      <c r="U13" s="44" t="s">
        <v>898</v>
      </c>
      <c r="V13" s="44" t="s">
        <v>26</v>
      </c>
      <c r="W13" s="44" t="s">
        <v>754</v>
      </c>
      <c r="X13" s="44" t="s">
        <v>256</v>
      </c>
      <c r="Y13" s="44" t="s">
        <v>899</v>
      </c>
      <c r="Z13" s="44" t="s">
        <v>900</v>
      </c>
      <c r="AA13" s="44" t="s">
        <v>208</v>
      </c>
      <c r="AB13" s="44" t="s">
        <v>91</v>
      </c>
      <c r="AC13" s="44"/>
      <c r="AD13" s="44" t="s">
        <v>209</v>
      </c>
      <c r="AE13" s="44"/>
      <c r="AF13" s="44"/>
      <c r="AG13" s="48"/>
    </row>
    <row r="14" spans="1:33" ht="13.2" x14ac:dyDescent="0.25">
      <c r="A14" s="38">
        <v>45774.502949131944</v>
      </c>
      <c r="B14" s="39" t="s">
        <v>901</v>
      </c>
      <c r="C14" s="39" t="s">
        <v>842</v>
      </c>
      <c r="D14" s="39" t="s">
        <v>902</v>
      </c>
      <c r="E14" s="39" t="s">
        <v>903</v>
      </c>
      <c r="F14" s="40">
        <v>39247</v>
      </c>
      <c r="G14" s="39">
        <v>13287812912</v>
      </c>
      <c r="H14" s="39" t="s">
        <v>904</v>
      </c>
      <c r="I14" s="41" t="s">
        <v>905</v>
      </c>
      <c r="J14" s="39" t="s">
        <v>14</v>
      </c>
      <c r="K14" s="39" t="s">
        <v>15</v>
      </c>
      <c r="L14" s="39" t="s">
        <v>81</v>
      </c>
      <c r="M14" s="39" t="s">
        <v>906</v>
      </c>
      <c r="N14" s="39" t="s">
        <v>907</v>
      </c>
      <c r="O14" s="39" t="s">
        <v>19</v>
      </c>
      <c r="P14" s="39" t="s">
        <v>373</v>
      </c>
      <c r="Q14" s="39" t="s">
        <v>908</v>
      </c>
      <c r="R14" s="39" t="s">
        <v>472</v>
      </c>
      <c r="S14" s="39" t="s">
        <v>909</v>
      </c>
      <c r="T14" s="39" t="s">
        <v>47</v>
      </c>
      <c r="U14" s="39" t="s">
        <v>910</v>
      </c>
      <c r="V14" s="39" t="s">
        <v>26</v>
      </c>
      <c r="W14" s="39" t="s">
        <v>911</v>
      </c>
      <c r="X14" s="39" t="s">
        <v>27</v>
      </c>
      <c r="Y14" s="39" t="s">
        <v>408</v>
      </c>
      <c r="Z14" s="39" t="s">
        <v>912</v>
      </c>
      <c r="AA14" s="39" t="s">
        <v>242</v>
      </c>
      <c r="AB14" s="39" t="s">
        <v>31</v>
      </c>
      <c r="AC14" s="39" t="s">
        <v>913</v>
      </c>
      <c r="AD14" s="39" t="s">
        <v>209</v>
      </c>
      <c r="AE14" s="39"/>
      <c r="AF14" s="39"/>
      <c r="AG14" s="42"/>
    </row>
    <row r="15" spans="1:33" ht="13.2" x14ac:dyDescent="0.25">
      <c r="A15" s="43">
        <v>45776.499498333331</v>
      </c>
      <c r="B15" s="44" t="s">
        <v>914</v>
      </c>
      <c r="C15" s="44" t="s">
        <v>842</v>
      </c>
      <c r="D15" s="44" t="s">
        <v>915</v>
      </c>
      <c r="E15" s="44" t="s">
        <v>916</v>
      </c>
      <c r="F15" s="45">
        <v>37784</v>
      </c>
      <c r="G15" s="46" t="s">
        <v>917</v>
      </c>
      <c r="H15" s="44">
        <v>41988400982</v>
      </c>
      <c r="I15" s="47" t="s">
        <v>918</v>
      </c>
      <c r="J15" s="44" t="s">
        <v>39</v>
      </c>
      <c r="K15" s="44" t="s">
        <v>249</v>
      </c>
      <c r="L15" s="44" t="s">
        <v>250</v>
      </c>
      <c r="M15" s="44" t="s">
        <v>919</v>
      </c>
      <c r="N15" s="44" t="s">
        <v>920</v>
      </c>
      <c r="O15" s="44" t="s">
        <v>473</v>
      </c>
      <c r="P15" s="44" t="s">
        <v>921</v>
      </c>
      <c r="Q15" s="44" t="s">
        <v>922</v>
      </c>
      <c r="R15" s="44" t="s">
        <v>923</v>
      </c>
      <c r="S15" s="44" t="s">
        <v>924</v>
      </c>
      <c r="T15" s="44" t="s">
        <v>47</v>
      </c>
      <c r="U15" s="44" t="s">
        <v>925</v>
      </c>
      <c r="V15" s="44" t="s">
        <v>26</v>
      </c>
      <c r="W15" s="44" t="s">
        <v>926</v>
      </c>
      <c r="X15" s="44" t="s">
        <v>256</v>
      </c>
      <c r="Y15" s="44" t="s">
        <v>50</v>
      </c>
      <c r="Z15" s="44" t="s">
        <v>927</v>
      </c>
      <c r="AA15" s="44" t="s">
        <v>928</v>
      </c>
      <c r="AB15" s="44" t="s">
        <v>91</v>
      </c>
      <c r="AC15" s="44"/>
      <c r="AD15" s="44" t="s">
        <v>209</v>
      </c>
      <c r="AE15" s="44"/>
      <c r="AF15" s="44"/>
      <c r="AG15" s="48"/>
    </row>
    <row r="16" spans="1:33" ht="13.2" x14ac:dyDescent="0.25">
      <c r="A16" s="38">
        <v>45776.604545567126</v>
      </c>
      <c r="B16" s="39" t="s">
        <v>929</v>
      </c>
      <c r="C16" s="39" t="s">
        <v>765</v>
      </c>
      <c r="D16" s="39" t="s">
        <v>930</v>
      </c>
      <c r="E16" s="39" t="s">
        <v>931</v>
      </c>
      <c r="F16" s="40">
        <v>39220</v>
      </c>
      <c r="G16" s="39">
        <v>13481296975</v>
      </c>
      <c r="H16" s="39">
        <v>41997347811</v>
      </c>
      <c r="I16" s="41" t="s">
        <v>932</v>
      </c>
      <c r="J16" s="39" t="s">
        <v>39</v>
      </c>
      <c r="K16" s="39" t="s">
        <v>328</v>
      </c>
      <c r="L16" s="39" t="s">
        <v>81</v>
      </c>
      <c r="M16" s="39" t="s">
        <v>933</v>
      </c>
      <c r="N16" s="39" t="s">
        <v>934</v>
      </c>
      <c r="O16" s="39" t="s">
        <v>19</v>
      </c>
      <c r="P16" s="39" t="s">
        <v>935</v>
      </c>
      <c r="Q16" s="39" t="s">
        <v>294</v>
      </c>
      <c r="R16" s="39" t="s">
        <v>936</v>
      </c>
      <c r="S16" s="39" t="s">
        <v>937</v>
      </c>
      <c r="T16" s="39" t="s">
        <v>68</v>
      </c>
      <c r="U16" s="39" t="s">
        <v>938</v>
      </c>
      <c r="V16" s="39" t="s">
        <v>26</v>
      </c>
      <c r="W16" s="39" t="s">
        <v>939</v>
      </c>
      <c r="X16" s="39" t="s">
        <v>239</v>
      </c>
      <c r="Y16" s="39" t="s">
        <v>465</v>
      </c>
      <c r="Z16" s="39" t="s">
        <v>940</v>
      </c>
      <c r="AA16" s="39" t="s">
        <v>242</v>
      </c>
      <c r="AB16" s="39" t="s">
        <v>31</v>
      </c>
      <c r="AC16" s="39"/>
      <c r="AD16" s="39" t="s">
        <v>209</v>
      </c>
      <c r="AE16" s="39"/>
      <c r="AF16" s="39"/>
      <c r="AG16" s="42"/>
    </row>
    <row r="17" spans="1:33" ht="13.2" x14ac:dyDescent="0.25">
      <c r="A17" s="43">
        <v>45776.919627361116</v>
      </c>
      <c r="B17" s="44" t="s">
        <v>941</v>
      </c>
      <c r="C17" s="44" t="s">
        <v>765</v>
      </c>
      <c r="D17" s="44" t="s">
        <v>942</v>
      </c>
      <c r="E17" s="44" t="s">
        <v>943</v>
      </c>
      <c r="F17" s="45">
        <v>39412</v>
      </c>
      <c r="G17" s="44">
        <v>11231415924</v>
      </c>
      <c r="H17" s="44">
        <v>41997864289</v>
      </c>
      <c r="I17" s="47" t="s">
        <v>944</v>
      </c>
      <c r="J17" s="44" t="s">
        <v>61</v>
      </c>
      <c r="K17" s="44" t="s">
        <v>328</v>
      </c>
      <c r="L17" s="44" t="s">
        <v>81</v>
      </c>
      <c r="M17" s="44" t="s">
        <v>945</v>
      </c>
      <c r="N17" s="44" t="s">
        <v>946</v>
      </c>
      <c r="O17" s="44" t="s">
        <v>19</v>
      </c>
      <c r="P17" s="44" t="s">
        <v>84</v>
      </c>
      <c r="Q17" s="44" t="s">
        <v>294</v>
      </c>
      <c r="R17" s="44" t="s">
        <v>947</v>
      </c>
      <c r="S17" s="44" t="s">
        <v>948</v>
      </c>
      <c r="T17" s="44" t="s">
        <v>68</v>
      </c>
      <c r="U17" s="44" t="s">
        <v>949</v>
      </c>
      <c r="V17" s="44" t="s">
        <v>26</v>
      </c>
      <c r="W17" s="44" t="s">
        <v>950</v>
      </c>
      <c r="X17" s="44" t="s">
        <v>70</v>
      </c>
      <c r="Y17" s="44" t="s">
        <v>349</v>
      </c>
      <c r="Z17" s="44" t="s">
        <v>951</v>
      </c>
      <c r="AA17" s="44" t="s">
        <v>273</v>
      </c>
      <c r="AB17" s="44" t="s">
        <v>91</v>
      </c>
      <c r="AC17" s="44"/>
      <c r="AD17" s="44" t="s">
        <v>209</v>
      </c>
      <c r="AE17" s="44"/>
      <c r="AF17" s="44"/>
      <c r="AG17" s="48"/>
    </row>
    <row r="18" spans="1:33" ht="13.2" x14ac:dyDescent="0.25">
      <c r="A18" s="38">
        <v>45777.358533587962</v>
      </c>
      <c r="B18" s="39" t="s">
        <v>952</v>
      </c>
      <c r="C18" s="39" t="s">
        <v>765</v>
      </c>
      <c r="D18" s="39" t="s">
        <v>953</v>
      </c>
      <c r="E18" s="39" t="s">
        <v>954</v>
      </c>
      <c r="F18" s="40">
        <v>38053</v>
      </c>
      <c r="G18" s="61" t="s">
        <v>955</v>
      </c>
      <c r="H18" s="39">
        <v>41997770703</v>
      </c>
      <c r="I18" s="41" t="s">
        <v>956</v>
      </c>
      <c r="J18" s="39" t="s">
        <v>39</v>
      </c>
      <c r="K18" s="39" t="s">
        <v>328</v>
      </c>
      <c r="L18" s="39" t="s">
        <v>16</v>
      </c>
      <c r="M18" s="39" t="s">
        <v>957</v>
      </c>
      <c r="N18" s="39" t="s">
        <v>765</v>
      </c>
      <c r="O18" s="39" t="s">
        <v>42</v>
      </c>
      <c r="P18" s="39" t="s">
        <v>744</v>
      </c>
      <c r="Q18" s="39" t="s">
        <v>294</v>
      </c>
      <c r="R18" s="39" t="s">
        <v>958</v>
      </c>
      <c r="S18" s="39" t="s">
        <v>959</v>
      </c>
      <c r="T18" s="39" t="s">
        <v>68</v>
      </c>
      <c r="U18" s="39" t="s">
        <v>960</v>
      </c>
      <c r="V18" s="39" t="s">
        <v>26</v>
      </c>
      <c r="W18" s="39"/>
      <c r="X18" s="39" t="s">
        <v>239</v>
      </c>
      <c r="Y18" s="39" t="s">
        <v>349</v>
      </c>
      <c r="Z18" s="39" t="s">
        <v>961</v>
      </c>
      <c r="AA18" s="39" t="s">
        <v>208</v>
      </c>
      <c r="AB18" s="39" t="s">
        <v>91</v>
      </c>
      <c r="AC18" s="39"/>
      <c r="AD18" s="39" t="s">
        <v>209</v>
      </c>
      <c r="AE18" s="39"/>
      <c r="AF18" s="39"/>
      <c r="AG18" s="42"/>
    </row>
    <row r="19" spans="1:33" ht="13.2" x14ac:dyDescent="0.25">
      <c r="A19" s="43">
        <v>45777.480239224533</v>
      </c>
      <c r="B19" s="44" t="s">
        <v>962</v>
      </c>
      <c r="C19" s="44" t="s">
        <v>765</v>
      </c>
      <c r="D19" s="44" t="s">
        <v>963</v>
      </c>
      <c r="E19" s="44" t="s">
        <v>964</v>
      </c>
      <c r="F19" s="45">
        <v>35819</v>
      </c>
      <c r="G19" s="44">
        <v>10190105925</v>
      </c>
      <c r="H19" s="44">
        <v>41991918337</v>
      </c>
      <c r="I19" s="47" t="s">
        <v>965</v>
      </c>
      <c r="J19" s="44" t="s">
        <v>61</v>
      </c>
      <c r="K19" s="44" t="s">
        <v>328</v>
      </c>
      <c r="L19" s="44" t="s">
        <v>16</v>
      </c>
      <c r="M19" s="44" t="s">
        <v>966</v>
      </c>
      <c r="N19" s="44" t="s">
        <v>765</v>
      </c>
      <c r="O19" s="44" t="s">
        <v>42</v>
      </c>
      <c r="P19" s="44" t="s">
        <v>967</v>
      </c>
      <c r="Q19" s="44" t="s">
        <v>294</v>
      </c>
      <c r="R19" s="44" t="s">
        <v>964</v>
      </c>
      <c r="S19" s="44" t="s">
        <v>968</v>
      </c>
      <c r="T19" s="44" t="s">
        <v>68</v>
      </c>
      <c r="U19" s="44" t="s">
        <v>969</v>
      </c>
      <c r="V19" s="44" t="s">
        <v>26</v>
      </c>
      <c r="W19" s="44" t="s">
        <v>970</v>
      </c>
      <c r="X19" s="44" t="s">
        <v>971</v>
      </c>
      <c r="Y19" s="44" t="s">
        <v>972</v>
      </c>
      <c r="Z19" s="44" t="s">
        <v>969</v>
      </c>
      <c r="AA19" s="44" t="s">
        <v>436</v>
      </c>
      <c r="AB19" s="44" t="s">
        <v>31</v>
      </c>
      <c r="AC19" s="44"/>
      <c r="AD19" s="44" t="s">
        <v>209</v>
      </c>
      <c r="AE19" s="44"/>
      <c r="AF19" s="44"/>
      <c r="AG19" s="48"/>
    </row>
    <row r="20" spans="1:33" ht="13.2" x14ac:dyDescent="0.25">
      <c r="A20" s="38">
        <v>45777.705909675926</v>
      </c>
      <c r="B20" s="39" t="s">
        <v>973</v>
      </c>
      <c r="C20" s="39" t="s">
        <v>765</v>
      </c>
      <c r="D20" s="39" t="s">
        <v>974</v>
      </c>
      <c r="E20" s="39" t="s">
        <v>975</v>
      </c>
      <c r="F20" s="40">
        <v>37307</v>
      </c>
      <c r="G20" s="39" t="s">
        <v>976</v>
      </c>
      <c r="H20" s="39">
        <v>41974011328</v>
      </c>
      <c r="I20" s="41" t="s">
        <v>977</v>
      </c>
      <c r="J20" s="39" t="s">
        <v>14</v>
      </c>
      <c r="K20" s="39" t="s">
        <v>15</v>
      </c>
      <c r="L20" s="39" t="s">
        <v>16</v>
      </c>
      <c r="M20" s="39" t="s">
        <v>978</v>
      </c>
      <c r="N20" s="39" t="s">
        <v>979</v>
      </c>
      <c r="O20" s="39" t="s">
        <v>19</v>
      </c>
      <c r="P20" s="39" t="s">
        <v>980</v>
      </c>
      <c r="Q20" s="39" t="s">
        <v>981</v>
      </c>
      <c r="R20" s="39" t="s">
        <v>982</v>
      </c>
      <c r="S20" s="39" t="s">
        <v>983</v>
      </c>
      <c r="T20" s="39" t="s">
        <v>202</v>
      </c>
      <c r="U20" s="39" t="s">
        <v>984</v>
      </c>
      <c r="V20" s="39" t="s">
        <v>26</v>
      </c>
      <c r="W20" s="39"/>
      <c r="X20" s="39" t="s">
        <v>49</v>
      </c>
      <c r="Y20" s="39" t="s">
        <v>240</v>
      </c>
      <c r="Z20" s="39" t="s">
        <v>985</v>
      </c>
      <c r="AA20" s="39" t="s">
        <v>986</v>
      </c>
      <c r="AB20" s="39" t="s">
        <v>31</v>
      </c>
      <c r="AC20" s="39"/>
      <c r="AD20" s="39" t="s">
        <v>209</v>
      </c>
      <c r="AE20" s="39"/>
      <c r="AF20" s="39"/>
      <c r="AG20" s="42"/>
    </row>
    <row r="21" spans="1:33" ht="13.2" x14ac:dyDescent="0.25">
      <c r="A21" s="43">
        <v>45777.965646863428</v>
      </c>
      <c r="B21" s="44" t="s">
        <v>987</v>
      </c>
      <c r="C21" s="44" t="s">
        <v>765</v>
      </c>
      <c r="D21" s="44" t="s">
        <v>988</v>
      </c>
      <c r="E21" s="44" t="s">
        <v>989</v>
      </c>
      <c r="F21" s="45">
        <v>38281</v>
      </c>
      <c r="G21" s="44" t="s">
        <v>990</v>
      </c>
      <c r="H21" s="44">
        <v>41998714526</v>
      </c>
      <c r="I21" s="47" t="s">
        <v>991</v>
      </c>
      <c r="J21" s="44" t="s">
        <v>39</v>
      </c>
      <c r="K21" s="44" t="s">
        <v>15</v>
      </c>
      <c r="L21" s="44" t="s">
        <v>81</v>
      </c>
      <c r="M21" s="44" t="s">
        <v>992</v>
      </c>
      <c r="N21" s="44" t="s">
        <v>993</v>
      </c>
      <c r="O21" s="44" t="s">
        <v>19</v>
      </c>
      <c r="P21" s="44" t="s">
        <v>994</v>
      </c>
      <c r="Q21" s="44" t="s">
        <v>995</v>
      </c>
      <c r="R21" s="44" t="s">
        <v>996</v>
      </c>
      <c r="S21" s="44" t="s">
        <v>997</v>
      </c>
      <c r="T21" s="44" t="s">
        <v>68</v>
      </c>
      <c r="U21" s="44" t="s">
        <v>998</v>
      </c>
      <c r="V21" s="44" t="s">
        <v>26</v>
      </c>
      <c r="W21" s="44" t="s">
        <v>999</v>
      </c>
      <c r="X21" s="44" t="s">
        <v>70</v>
      </c>
      <c r="Y21" s="44" t="s">
        <v>349</v>
      </c>
      <c r="Z21" s="44" t="s">
        <v>1000</v>
      </c>
      <c r="AA21" s="44" t="s">
        <v>242</v>
      </c>
      <c r="AB21" s="44" t="s">
        <v>91</v>
      </c>
      <c r="AC21" s="44" t="s">
        <v>1001</v>
      </c>
      <c r="AD21" s="44" t="s">
        <v>209</v>
      </c>
      <c r="AE21" s="44"/>
      <c r="AF21" s="44"/>
      <c r="AG21" s="48"/>
    </row>
    <row r="22" spans="1:33" ht="13.2" x14ac:dyDescent="0.25">
      <c r="A22" s="38">
        <v>45777.995438715283</v>
      </c>
      <c r="B22" s="39" t="s">
        <v>1002</v>
      </c>
      <c r="C22" s="39" t="s">
        <v>765</v>
      </c>
      <c r="D22" s="39" t="s">
        <v>1003</v>
      </c>
      <c r="E22" s="39" t="s">
        <v>1004</v>
      </c>
      <c r="F22" s="40">
        <v>36081</v>
      </c>
      <c r="G22" s="39">
        <v>10614017960</v>
      </c>
      <c r="H22" s="39">
        <v>41996521609</v>
      </c>
      <c r="I22" s="41" t="s">
        <v>1005</v>
      </c>
      <c r="J22" s="39" t="s">
        <v>39</v>
      </c>
      <c r="K22" s="39" t="s">
        <v>15</v>
      </c>
      <c r="L22" s="39" t="s">
        <v>250</v>
      </c>
      <c r="M22" s="39" t="s">
        <v>1006</v>
      </c>
      <c r="N22" s="39" t="s">
        <v>842</v>
      </c>
      <c r="O22" s="39" t="s">
        <v>473</v>
      </c>
      <c r="P22" s="39" t="s">
        <v>526</v>
      </c>
      <c r="Q22" s="39" t="s">
        <v>1007</v>
      </c>
      <c r="R22" s="39" t="s">
        <v>1008</v>
      </c>
      <c r="S22" s="39" t="s">
        <v>1009</v>
      </c>
      <c r="T22" s="39" t="s">
        <v>47</v>
      </c>
      <c r="U22" s="39" t="s">
        <v>1010</v>
      </c>
      <c r="V22" s="39" t="s">
        <v>26</v>
      </c>
      <c r="W22" s="39"/>
      <c r="X22" s="39" t="s">
        <v>49</v>
      </c>
      <c r="Y22" s="39" t="s">
        <v>50</v>
      </c>
      <c r="Z22" s="39" t="s">
        <v>1011</v>
      </c>
      <c r="AA22" s="39" t="s">
        <v>242</v>
      </c>
      <c r="AB22" s="39" t="s">
        <v>91</v>
      </c>
      <c r="AC22" s="39"/>
      <c r="AD22" s="39" t="s">
        <v>209</v>
      </c>
      <c r="AE22" s="39"/>
      <c r="AF22" s="39"/>
      <c r="AG22" s="42"/>
    </row>
    <row r="23" spans="1:33" ht="13.2" x14ac:dyDescent="0.25">
      <c r="A23" s="49">
        <v>45782.700345879624</v>
      </c>
      <c r="B23" s="50" t="s">
        <v>1012</v>
      </c>
      <c r="C23" s="50" t="s">
        <v>1013</v>
      </c>
      <c r="D23" s="50" t="s">
        <v>1014</v>
      </c>
      <c r="E23" s="50" t="s">
        <v>1015</v>
      </c>
      <c r="F23" s="51">
        <v>39366</v>
      </c>
      <c r="G23" s="50" t="s">
        <v>1016</v>
      </c>
      <c r="H23" s="50">
        <v>41997483998</v>
      </c>
      <c r="I23" s="52" t="s">
        <v>1017</v>
      </c>
      <c r="J23" s="50" t="s">
        <v>61</v>
      </c>
      <c r="K23" s="50" t="s">
        <v>15</v>
      </c>
      <c r="L23" s="50" t="s">
        <v>16</v>
      </c>
      <c r="M23" s="50" t="s">
        <v>1018</v>
      </c>
      <c r="N23" s="50" t="s">
        <v>1019</v>
      </c>
      <c r="O23" s="50" t="s">
        <v>19</v>
      </c>
      <c r="P23" s="50" t="s">
        <v>318</v>
      </c>
      <c r="Q23" s="50" t="s">
        <v>294</v>
      </c>
      <c r="R23" s="50" t="s">
        <v>1020</v>
      </c>
      <c r="S23" s="50" t="s">
        <v>1021</v>
      </c>
      <c r="T23" s="50" t="s">
        <v>461</v>
      </c>
      <c r="U23" s="50" t="s">
        <v>1022</v>
      </c>
      <c r="V23" s="50" t="s">
        <v>26</v>
      </c>
      <c r="W23" s="50" t="s">
        <v>1023</v>
      </c>
      <c r="X23" s="50" t="s">
        <v>70</v>
      </c>
      <c r="Y23" s="50" t="s">
        <v>349</v>
      </c>
      <c r="Z23" s="50" t="s">
        <v>1024</v>
      </c>
      <c r="AA23" s="50" t="s">
        <v>568</v>
      </c>
      <c r="AB23" s="50" t="s">
        <v>31</v>
      </c>
      <c r="AC23" s="50"/>
      <c r="AD23" s="50" t="s">
        <v>209</v>
      </c>
      <c r="AE23" s="50"/>
      <c r="AF23" s="50"/>
      <c r="AG23" s="53"/>
    </row>
    <row r="24" spans="1:33" ht="15.75" customHeight="1" x14ac:dyDescent="0.25">
      <c r="A24" s="38">
        <v>45796.728583275464</v>
      </c>
      <c r="B24" s="39" t="s">
        <v>1025</v>
      </c>
      <c r="C24" s="39" t="s">
        <v>1026</v>
      </c>
      <c r="D24" s="40">
        <v>36903</v>
      </c>
      <c r="E24" s="39" t="s">
        <v>1026</v>
      </c>
      <c r="F24" s="39" t="s">
        <v>1027</v>
      </c>
      <c r="G24" s="39" t="s">
        <v>1028</v>
      </c>
      <c r="H24" s="39" t="s">
        <v>1029</v>
      </c>
      <c r="I24" s="39" t="s">
        <v>1030</v>
      </c>
      <c r="J24" s="41" t="s">
        <v>1031</v>
      </c>
      <c r="K24" s="39" t="s">
        <v>573</v>
      </c>
      <c r="L24" s="39" t="s">
        <v>15</v>
      </c>
      <c r="M24" s="39" t="s">
        <v>16</v>
      </c>
      <c r="N24" s="39" t="s">
        <v>1032</v>
      </c>
      <c r="O24" s="39" t="s">
        <v>1033</v>
      </c>
      <c r="P24" s="39" t="s">
        <v>42</v>
      </c>
      <c r="Q24" s="39" t="s">
        <v>1034</v>
      </c>
      <c r="R24" s="39" t="s">
        <v>294</v>
      </c>
      <c r="S24" s="39" t="s">
        <v>1035</v>
      </c>
      <c r="T24" s="39" t="s">
        <v>1036</v>
      </c>
      <c r="U24" s="39" t="s">
        <v>47</v>
      </c>
      <c r="V24" s="39" t="s">
        <v>1037</v>
      </c>
      <c r="W24" s="39"/>
      <c r="X24" s="39" t="s">
        <v>26</v>
      </c>
      <c r="Y24" s="39" t="s">
        <v>223</v>
      </c>
      <c r="Z24" s="39" t="s">
        <v>566</v>
      </c>
      <c r="AA24" s="39" t="s">
        <v>1038</v>
      </c>
      <c r="AB24" s="39" t="s">
        <v>1039</v>
      </c>
      <c r="AC24" s="39" t="s">
        <v>31</v>
      </c>
      <c r="AD24" s="39"/>
      <c r="AE24" s="39" t="s">
        <v>33</v>
      </c>
      <c r="AF24" s="39" t="s">
        <v>765</v>
      </c>
      <c r="AG24" s="42"/>
    </row>
    <row r="25" spans="1:33" ht="13.2" x14ac:dyDescent="0.25">
      <c r="A25" s="43">
        <v>45797.912102546296</v>
      </c>
      <c r="B25" s="44" t="s">
        <v>1040</v>
      </c>
      <c r="C25" s="44" t="s">
        <v>1041</v>
      </c>
      <c r="D25" s="45">
        <v>37867</v>
      </c>
      <c r="E25" s="44" t="s">
        <v>1041</v>
      </c>
      <c r="F25" s="44">
        <v>13302802960</v>
      </c>
      <c r="G25" s="44">
        <v>41991870209</v>
      </c>
      <c r="H25" s="44" t="s">
        <v>1042</v>
      </c>
      <c r="I25" s="44" t="s">
        <v>1043</v>
      </c>
      <c r="J25" s="47" t="s">
        <v>1044</v>
      </c>
      <c r="K25" s="44" t="s">
        <v>39</v>
      </c>
      <c r="L25" s="44" t="s">
        <v>15</v>
      </c>
      <c r="M25" s="44" t="s">
        <v>81</v>
      </c>
      <c r="N25" s="44" t="s">
        <v>1045</v>
      </c>
      <c r="O25" s="44" t="s">
        <v>1046</v>
      </c>
      <c r="P25" s="44" t="s">
        <v>42</v>
      </c>
      <c r="Q25" s="44" t="s">
        <v>1047</v>
      </c>
      <c r="R25" s="44" t="s">
        <v>1048</v>
      </c>
      <c r="S25" s="44" t="s">
        <v>1049</v>
      </c>
      <c r="T25" s="44" t="s">
        <v>1050</v>
      </c>
      <c r="U25" s="44" t="s">
        <v>202</v>
      </c>
      <c r="V25" s="44" t="s">
        <v>1051</v>
      </c>
      <c r="W25" s="44"/>
      <c r="X25" s="44" t="s">
        <v>26</v>
      </c>
      <c r="Y25" s="44" t="s">
        <v>27</v>
      </c>
      <c r="Z25" s="44" t="s">
        <v>1052</v>
      </c>
      <c r="AA25" s="44" t="s">
        <v>1053</v>
      </c>
      <c r="AB25" s="44" t="s">
        <v>208</v>
      </c>
      <c r="AC25" s="44" t="s">
        <v>91</v>
      </c>
      <c r="AD25" s="44" t="s">
        <v>1054</v>
      </c>
      <c r="AE25" s="44" t="s">
        <v>33</v>
      </c>
      <c r="AF25" s="44" t="s">
        <v>765</v>
      </c>
      <c r="AG25" s="48"/>
    </row>
    <row r="26" spans="1:33" ht="13.2" x14ac:dyDescent="0.25">
      <c r="A26" s="57">
        <v>45798.906719340273</v>
      </c>
      <c r="B26" s="58" t="s">
        <v>1055</v>
      </c>
      <c r="C26" s="58" t="s">
        <v>1056</v>
      </c>
      <c r="D26" s="59">
        <v>38879</v>
      </c>
      <c r="E26" s="58" t="s">
        <v>1056</v>
      </c>
      <c r="F26" s="58" t="s">
        <v>1057</v>
      </c>
      <c r="G26" s="58">
        <v>41997801533</v>
      </c>
      <c r="H26" s="58" t="s">
        <v>1058</v>
      </c>
      <c r="I26" s="58" t="s">
        <v>1059</v>
      </c>
      <c r="J26" s="63" t="s">
        <v>1060</v>
      </c>
      <c r="K26" s="58" t="s">
        <v>61</v>
      </c>
      <c r="L26" s="58" t="s">
        <v>328</v>
      </c>
      <c r="M26" s="58" t="s">
        <v>16</v>
      </c>
      <c r="N26" s="58" t="s">
        <v>1061</v>
      </c>
      <c r="O26" s="58" t="s">
        <v>1062</v>
      </c>
      <c r="P26" s="58" t="s">
        <v>42</v>
      </c>
      <c r="Q26" s="58" t="s">
        <v>318</v>
      </c>
      <c r="R26" s="58" t="s">
        <v>1063</v>
      </c>
      <c r="S26" s="58" t="s">
        <v>1064</v>
      </c>
      <c r="T26" s="58" t="s">
        <v>1065</v>
      </c>
      <c r="U26" s="58" t="s">
        <v>68</v>
      </c>
      <c r="V26" s="58" t="s">
        <v>1066</v>
      </c>
      <c r="W26" s="58" t="s">
        <v>1067</v>
      </c>
      <c r="X26" s="58" t="s">
        <v>26</v>
      </c>
      <c r="Y26" s="58" t="s">
        <v>517</v>
      </c>
      <c r="Z26" s="58" t="s">
        <v>349</v>
      </c>
      <c r="AA26" s="58" t="s">
        <v>1068</v>
      </c>
      <c r="AB26" s="58" t="s">
        <v>540</v>
      </c>
      <c r="AC26" s="58" t="s">
        <v>31</v>
      </c>
      <c r="AD26" s="58"/>
      <c r="AE26" s="58" t="s">
        <v>33</v>
      </c>
      <c r="AF26" s="58" t="s">
        <v>765</v>
      </c>
      <c r="AG26" s="64"/>
    </row>
  </sheetData>
  <hyperlinks>
    <hyperlink ref="I2" r:id="rId1" xr:uid="{00000000-0004-0000-0700-000000000000}"/>
    <hyperlink ref="I3" r:id="rId2" xr:uid="{00000000-0004-0000-0700-000001000000}"/>
    <hyperlink ref="I4" r:id="rId3" xr:uid="{00000000-0004-0000-0700-000002000000}"/>
    <hyperlink ref="I5" r:id="rId4" xr:uid="{00000000-0004-0000-0700-000003000000}"/>
    <hyperlink ref="I6" r:id="rId5" xr:uid="{00000000-0004-0000-0700-000004000000}"/>
    <hyperlink ref="I7" r:id="rId6" xr:uid="{00000000-0004-0000-0700-000005000000}"/>
    <hyperlink ref="I8" r:id="rId7" xr:uid="{00000000-0004-0000-0700-000006000000}"/>
    <hyperlink ref="I9" r:id="rId8" xr:uid="{00000000-0004-0000-0700-000007000000}"/>
    <hyperlink ref="I10" r:id="rId9" xr:uid="{00000000-0004-0000-0700-000008000000}"/>
    <hyperlink ref="I11" r:id="rId10" xr:uid="{00000000-0004-0000-0700-000009000000}"/>
    <hyperlink ref="I12" r:id="rId11" xr:uid="{00000000-0004-0000-0700-00000A000000}"/>
    <hyperlink ref="I13" r:id="rId12" xr:uid="{00000000-0004-0000-0700-00000B000000}"/>
    <hyperlink ref="I14" r:id="rId13" xr:uid="{00000000-0004-0000-0700-00000C000000}"/>
    <hyperlink ref="I15" r:id="rId14" xr:uid="{00000000-0004-0000-0700-00000D000000}"/>
    <hyperlink ref="I16" r:id="rId15" xr:uid="{00000000-0004-0000-0700-00000E000000}"/>
    <hyperlink ref="I17" r:id="rId16" xr:uid="{00000000-0004-0000-0700-00000F000000}"/>
    <hyperlink ref="I18" r:id="rId17" xr:uid="{00000000-0004-0000-0700-000010000000}"/>
    <hyperlink ref="I19" r:id="rId18" xr:uid="{00000000-0004-0000-0700-000011000000}"/>
    <hyperlink ref="I20" r:id="rId19" xr:uid="{00000000-0004-0000-0700-000012000000}"/>
    <hyperlink ref="I21" r:id="rId20" xr:uid="{00000000-0004-0000-0700-000013000000}"/>
    <hyperlink ref="I22" r:id="rId21" xr:uid="{00000000-0004-0000-0700-000014000000}"/>
    <hyperlink ref="I23" r:id="rId22" xr:uid="{00000000-0004-0000-0700-000015000000}"/>
    <hyperlink ref="J24" r:id="rId23" xr:uid="{00000000-0004-0000-0700-000016000000}"/>
    <hyperlink ref="J25" r:id="rId24" xr:uid="{00000000-0004-0000-0700-000017000000}"/>
    <hyperlink ref="J26" r:id="rId25" xr:uid="{00000000-0004-0000-0700-000018000000}"/>
  </hyperlinks>
  <pageMargins left="0.511811024" right="0.511811024" top="0.78740157499999996" bottom="0.78740157499999996" header="0.31496062000000002" footer="0.31496062000000002"/>
  <tableParts count="2">
    <tablePart r:id="rId26"/>
    <tablePart r:id="rId2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1">
    <outlinePr summaryBelow="0" summaryRight="0"/>
  </sheetPr>
  <dimension ref="A1:AG16"/>
  <sheetViews>
    <sheetView workbookViewId="0">
      <pane ySplit="1" topLeftCell="A2" activePane="bottomLeft" state="frozen"/>
      <selection activeCell="A37" sqref="A37"/>
      <selection pane="bottomLeft" activeCell="F2" sqref="F2:F6"/>
    </sheetView>
  </sheetViews>
  <sheetFormatPr defaultColWidth="12.5546875" defaultRowHeight="15.75" customHeight="1" x14ac:dyDescent="0.25"/>
  <cols>
    <col min="1" max="1" width="19" bestFit="1" customWidth="1"/>
    <col min="2" max="2" width="30.5546875" bestFit="1" customWidth="1"/>
    <col min="3" max="3" width="11.5546875" bestFit="1" customWidth="1"/>
    <col min="4" max="4" width="32.33203125" bestFit="1" customWidth="1"/>
    <col min="5" max="5" width="32.109375" bestFit="1" customWidth="1"/>
    <col min="6" max="6" width="13.88671875" bestFit="1" customWidth="1"/>
    <col min="7" max="7" width="14.44140625" bestFit="1" customWidth="1"/>
    <col min="8" max="8" width="24.33203125" bestFit="1" customWidth="1"/>
    <col min="9" max="9" width="77.5546875" bestFit="1" customWidth="1"/>
    <col min="10" max="10" width="61.6640625" bestFit="1" customWidth="1"/>
    <col min="11" max="11" width="14.88671875" bestFit="1" customWidth="1"/>
    <col min="12" max="12" width="16.6640625" bestFit="1" customWidth="1"/>
    <col min="13" max="13" width="38.33203125" bestFit="1" customWidth="1"/>
    <col min="14" max="14" width="80.6640625" bestFit="1" customWidth="1"/>
    <col min="15" max="15" width="45.33203125" bestFit="1" customWidth="1"/>
    <col min="16" max="16" width="27.5546875" bestFit="1" customWidth="1"/>
    <col min="17" max="17" width="15.6640625" bestFit="1" customWidth="1"/>
    <col min="18" max="18" width="50.88671875" bestFit="1" customWidth="1"/>
    <col min="19" max="19" width="44.44140625" bestFit="1" customWidth="1"/>
    <col min="20" max="21" width="53.33203125" bestFit="1" customWidth="1"/>
    <col min="22" max="22" width="141.109375" bestFit="1" customWidth="1"/>
    <col min="23" max="23" width="16.88671875" bestFit="1" customWidth="1"/>
    <col min="24" max="24" width="178" bestFit="1" customWidth="1"/>
    <col min="25" max="25" width="159.44140625" bestFit="1" customWidth="1"/>
    <col min="26" max="26" width="130.109375" bestFit="1" customWidth="1"/>
    <col min="27" max="27" width="101" bestFit="1" customWidth="1"/>
    <col min="28" max="28" width="106.44140625" bestFit="1" customWidth="1"/>
    <col min="29" max="29" width="62.44140625" bestFit="1" customWidth="1"/>
    <col min="30" max="30" width="28.5546875" bestFit="1" customWidth="1"/>
    <col min="31" max="32" width="9.88671875" bestFit="1" customWidth="1"/>
    <col min="33" max="33" width="64.33203125" bestFit="1" customWidth="1"/>
  </cols>
  <sheetData>
    <row r="1" spans="1:33" ht="13.2" x14ac:dyDescent="0.25">
      <c r="A1" s="104" t="s">
        <v>163</v>
      </c>
      <c r="B1" s="114" t="s">
        <v>2441</v>
      </c>
      <c r="C1" s="114" t="s">
        <v>2442</v>
      </c>
      <c r="D1" s="114" t="s">
        <v>2443</v>
      </c>
      <c r="E1" s="114" t="s">
        <v>167</v>
      </c>
      <c r="F1" s="114" t="s">
        <v>2444</v>
      </c>
      <c r="G1" s="114" t="s">
        <v>2445</v>
      </c>
      <c r="H1" s="114" t="s">
        <v>588</v>
      </c>
      <c r="I1" s="114" t="s">
        <v>171</v>
      </c>
      <c r="J1" s="114" t="s">
        <v>172</v>
      </c>
      <c r="K1" s="114" t="s">
        <v>173</v>
      </c>
      <c r="L1" s="114" t="s">
        <v>174</v>
      </c>
      <c r="M1" s="109" t="s">
        <v>175</v>
      </c>
      <c r="N1" s="36" t="s">
        <v>176</v>
      </c>
      <c r="O1" s="36" t="s">
        <v>177</v>
      </c>
      <c r="P1" s="36" t="s">
        <v>178</v>
      </c>
      <c r="Q1" s="36" t="s">
        <v>179</v>
      </c>
      <c r="R1" s="36" t="s">
        <v>180</v>
      </c>
      <c r="S1" s="36" t="s">
        <v>181</v>
      </c>
      <c r="T1" s="36" t="s">
        <v>182</v>
      </c>
      <c r="U1" s="36" t="s">
        <v>183</v>
      </c>
      <c r="V1" s="36" t="s">
        <v>184</v>
      </c>
      <c r="W1" s="36" t="s">
        <v>185</v>
      </c>
      <c r="X1" s="36" t="s">
        <v>186</v>
      </c>
      <c r="Y1" s="36" t="s">
        <v>187</v>
      </c>
      <c r="Z1" s="36" t="s">
        <v>188</v>
      </c>
      <c r="AA1" s="36" t="s">
        <v>189</v>
      </c>
      <c r="AB1" s="36" t="s">
        <v>190</v>
      </c>
      <c r="AC1" s="36" t="s">
        <v>191</v>
      </c>
      <c r="AD1" s="36" t="s">
        <v>192</v>
      </c>
      <c r="AE1" s="36" t="s">
        <v>761</v>
      </c>
      <c r="AF1" s="36" t="s">
        <v>762</v>
      </c>
      <c r="AG1" s="37" t="s">
        <v>763</v>
      </c>
    </row>
    <row r="2" spans="1:33" ht="13.2" x14ac:dyDescent="0.25">
      <c r="A2" s="105">
        <v>45784.593234965279</v>
      </c>
      <c r="B2" s="92" t="s">
        <v>1069</v>
      </c>
      <c r="C2" s="92" t="s">
        <v>1070</v>
      </c>
      <c r="D2" s="92" t="s">
        <v>1071</v>
      </c>
      <c r="E2" s="92" t="s">
        <v>1072</v>
      </c>
      <c r="F2" s="93">
        <v>33220</v>
      </c>
      <c r="G2" s="94" t="s">
        <v>1073</v>
      </c>
      <c r="H2" s="92">
        <v>41999108724</v>
      </c>
      <c r="I2" s="115" t="s">
        <v>1074</v>
      </c>
      <c r="J2" s="102" t="s">
        <v>573</v>
      </c>
      <c r="K2" s="102" t="s">
        <v>15</v>
      </c>
      <c r="L2" s="102" t="s">
        <v>16</v>
      </c>
      <c r="M2" s="110" t="s">
        <v>1075</v>
      </c>
      <c r="N2" s="39" t="s">
        <v>1076</v>
      </c>
      <c r="O2" s="39" t="s">
        <v>19</v>
      </c>
      <c r="P2" s="39" t="s">
        <v>1077</v>
      </c>
      <c r="Q2" s="39" t="s">
        <v>1078</v>
      </c>
      <c r="R2" s="39" t="s">
        <v>1072</v>
      </c>
      <c r="S2" s="39" t="s">
        <v>1079</v>
      </c>
      <c r="T2" s="39" t="s">
        <v>24</v>
      </c>
      <c r="U2" s="39" t="s">
        <v>1080</v>
      </c>
      <c r="V2" s="39" t="s">
        <v>26</v>
      </c>
      <c r="W2" s="39" t="s">
        <v>1080</v>
      </c>
      <c r="X2" s="39" t="s">
        <v>553</v>
      </c>
      <c r="Y2" s="39" t="s">
        <v>1081</v>
      </c>
      <c r="Z2" s="39"/>
      <c r="AA2" s="39" t="s">
        <v>273</v>
      </c>
      <c r="AB2" s="39" t="s">
        <v>91</v>
      </c>
      <c r="AC2" s="39"/>
      <c r="AD2" s="39" t="s">
        <v>209</v>
      </c>
      <c r="AE2" s="39"/>
      <c r="AF2" s="39"/>
      <c r="AG2" s="42"/>
    </row>
    <row r="3" spans="1:33" ht="13.2" x14ac:dyDescent="0.25">
      <c r="A3" s="106">
        <v>45784.598100219911</v>
      </c>
      <c r="B3" s="92" t="s">
        <v>1082</v>
      </c>
      <c r="C3" s="92" t="s">
        <v>1083</v>
      </c>
      <c r="D3" s="92" t="s">
        <v>1084</v>
      </c>
      <c r="E3" s="92" t="s">
        <v>1085</v>
      </c>
      <c r="F3" s="93">
        <v>36651</v>
      </c>
      <c r="G3" s="94" t="s">
        <v>1086</v>
      </c>
      <c r="H3" s="92">
        <v>41984801610</v>
      </c>
      <c r="I3" s="116" t="s">
        <v>1087</v>
      </c>
      <c r="J3" s="102" t="s">
        <v>39</v>
      </c>
      <c r="K3" s="102" t="s">
        <v>249</v>
      </c>
      <c r="L3" s="102" t="s">
        <v>305</v>
      </c>
      <c r="M3" s="111" t="s">
        <v>1088</v>
      </c>
      <c r="N3" s="44" t="s">
        <v>1089</v>
      </c>
      <c r="O3" s="44" t="s">
        <v>42</v>
      </c>
      <c r="P3" s="44" t="s">
        <v>1090</v>
      </c>
      <c r="Q3" s="44" t="s">
        <v>711</v>
      </c>
      <c r="R3" s="44" t="s">
        <v>1085</v>
      </c>
      <c r="S3" s="44" t="s">
        <v>1091</v>
      </c>
      <c r="T3" s="44" t="s">
        <v>202</v>
      </c>
      <c r="U3" s="44" t="s">
        <v>1092</v>
      </c>
      <c r="V3" s="44" t="s">
        <v>26</v>
      </c>
      <c r="W3" s="44" t="s">
        <v>1093</v>
      </c>
      <c r="X3" s="44" t="s">
        <v>1094</v>
      </c>
      <c r="Y3" s="44" t="s">
        <v>240</v>
      </c>
      <c r="Z3" s="44" t="s">
        <v>1095</v>
      </c>
      <c r="AA3" s="44" t="s">
        <v>568</v>
      </c>
      <c r="AB3" s="44" t="s">
        <v>379</v>
      </c>
      <c r="AC3" s="44"/>
      <c r="AD3" s="44" t="s">
        <v>209</v>
      </c>
      <c r="AE3" s="44"/>
      <c r="AF3" s="44"/>
      <c r="AG3" s="48"/>
    </row>
    <row r="4" spans="1:33" ht="13.2" x14ac:dyDescent="0.25">
      <c r="A4" s="105">
        <v>45784.600556678241</v>
      </c>
      <c r="B4" s="92" t="s">
        <v>1096</v>
      </c>
      <c r="C4" s="92" t="s">
        <v>1097</v>
      </c>
      <c r="D4" s="92" t="s">
        <v>1098</v>
      </c>
      <c r="E4" s="92" t="s">
        <v>1099</v>
      </c>
      <c r="F4" s="93">
        <v>38262</v>
      </c>
      <c r="G4" s="94" t="s">
        <v>1100</v>
      </c>
      <c r="H4" s="92">
        <v>41991243177</v>
      </c>
      <c r="I4" s="115" t="s">
        <v>1101</v>
      </c>
      <c r="J4" s="102" t="s">
        <v>61</v>
      </c>
      <c r="K4" s="102" t="s">
        <v>328</v>
      </c>
      <c r="L4" s="102" t="s">
        <v>305</v>
      </c>
      <c r="M4" s="110" t="s">
        <v>1102</v>
      </c>
      <c r="N4" s="39" t="s">
        <v>1103</v>
      </c>
      <c r="O4" s="39" t="s">
        <v>19</v>
      </c>
      <c r="P4" s="39" t="s">
        <v>84</v>
      </c>
      <c r="Q4" s="39" t="s">
        <v>85</v>
      </c>
      <c r="R4" s="39" t="s">
        <v>1104</v>
      </c>
      <c r="S4" s="39" t="s">
        <v>1105</v>
      </c>
      <c r="T4" s="39" t="s">
        <v>68</v>
      </c>
      <c r="U4" s="39" t="s">
        <v>1106</v>
      </c>
      <c r="V4" s="39" t="s">
        <v>26</v>
      </c>
      <c r="W4" s="39" t="s">
        <v>1106</v>
      </c>
      <c r="X4" s="39" t="s">
        <v>70</v>
      </c>
      <c r="Y4" s="39" t="s">
        <v>349</v>
      </c>
      <c r="Z4" s="39" t="s">
        <v>1107</v>
      </c>
      <c r="AA4" s="39" t="s">
        <v>273</v>
      </c>
      <c r="AB4" s="39" t="s">
        <v>31</v>
      </c>
      <c r="AC4" s="39" t="s">
        <v>1108</v>
      </c>
      <c r="AD4" s="39" t="s">
        <v>209</v>
      </c>
      <c r="AE4" s="39"/>
      <c r="AF4" s="39"/>
      <c r="AG4" s="42"/>
    </row>
    <row r="5" spans="1:33" ht="13.2" x14ac:dyDescent="0.25">
      <c r="A5" s="106">
        <v>45784.60873472222</v>
      </c>
      <c r="B5" s="92" t="s">
        <v>1109</v>
      </c>
      <c r="C5" s="92" t="s">
        <v>1110</v>
      </c>
      <c r="D5" s="92" t="s">
        <v>1111</v>
      </c>
      <c r="E5" s="92" t="s">
        <v>1112</v>
      </c>
      <c r="F5" s="93">
        <v>37504</v>
      </c>
      <c r="G5" s="92">
        <v>10717550990</v>
      </c>
      <c r="H5" s="92">
        <v>41997480148</v>
      </c>
      <c r="I5" s="116" t="s">
        <v>1113</v>
      </c>
      <c r="J5" s="102" t="s">
        <v>61</v>
      </c>
      <c r="K5" s="102" t="s">
        <v>15</v>
      </c>
      <c r="L5" s="102" t="s">
        <v>81</v>
      </c>
      <c r="M5" s="111" t="s">
        <v>1114</v>
      </c>
      <c r="N5" s="44" t="s">
        <v>1115</v>
      </c>
      <c r="O5" s="44" t="s">
        <v>19</v>
      </c>
      <c r="P5" s="44" t="s">
        <v>373</v>
      </c>
      <c r="Q5" s="44" t="s">
        <v>475</v>
      </c>
      <c r="R5" s="44" t="s">
        <v>1116</v>
      </c>
      <c r="S5" s="44" t="s">
        <v>1117</v>
      </c>
      <c r="T5" s="44" t="s">
        <v>461</v>
      </c>
      <c r="U5" s="44" t="s">
        <v>1118</v>
      </c>
      <c r="V5" s="44" t="s">
        <v>26</v>
      </c>
      <c r="W5" s="44"/>
      <c r="X5" s="44" t="s">
        <v>70</v>
      </c>
      <c r="Y5" s="44" t="s">
        <v>349</v>
      </c>
      <c r="Z5" s="44" t="s">
        <v>1119</v>
      </c>
      <c r="AA5" s="44" t="s">
        <v>242</v>
      </c>
      <c r="AB5" s="44" t="s">
        <v>243</v>
      </c>
      <c r="AC5" s="44"/>
      <c r="AD5" s="44" t="s">
        <v>209</v>
      </c>
      <c r="AE5" s="44"/>
      <c r="AF5" s="44"/>
      <c r="AG5" s="48"/>
    </row>
    <row r="6" spans="1:33" ht="13.2" x14ac:dyDescent="0.25">
      <c r="A6" s="107">
        <v>45784.620181909719</v>
      </c>
      <c r="B6" s="92" t="s">
        <v>1120</v>
      </c>
      <c r="C6" s="92" t="s">
        <v>1110</v>
      </c>
      <c r="D6" s="92" t="s">
        <v>1121</v>
      </c>
      <c r="E6" s="92" t="s">
        <v>1122</v>
      </c>
      <c r="F6" s="93">
        <v>37299</v>
      </c>
      <c r="G6" s="92" t="s">
        <v>1123</v>
      </c>
      <c r="H6" s="92">
        <v>41998378353</v>
      </c>
      <c r="I6" s="117" t="s">
        <v>1124</v>
      </c>
      <c r="J6" s="102" t="s">
        <v>39</v>
      </c>
      <c r="K6" s="102" t="s">
        <v>249</v>
      </c>
      <c r="L6" s="102" t="s">
        <v>305</v>
      </c>
      <c r="M6" s="112" t="s">
        <v>1125</v>
      </c>
      <c r="N6" s="58" t="s">
        <v>1126</v>
      </c>
      <c r="O6" s="58" t="s">
        <v>19</v>
      </c>
      <c r="P6" s="58" t="s">
        <v>1127</v>
      </c>
      <c r="Q6" s="58" t="s">
        <v>1128</v>
      </c>
      <c r="R6" s="58" t="s">
        <v>1122</v>
      </c>
      <c r="S6" s="58" t="s">
        <v>1129</v>
      </c>
      <c r="T6" s="58" t="s">
        <v>68</v>
      </c>
      <c r="U6" s="58" t="s">
        <v>1130</v>
      </c>
      <c r="V6" s="58" t="s">
        <v>26</v>
      </c>
      <c r="W6" s="58" t="s">
        <v>1131</v>
      </c>
      <c r="X6" s="58" t="s">
        <v>322</v>
      </c>
      <c r="Y6" s="58" t="s">
        <v>89</v>
      </c>
      <c r="Z6" s="58" t="s">
        <v>1132</v>
      </c>
      <c r="AA6" s="58" t="s">
        <v>242</v>
      </c>
      <c r="AB6" s="58" t="s">
        <v>31</v>
      </c>
      <c r="AC6" s="58" t="s">
        <v>636</v>
      </c>
      <c r="AD6" s="58" t="s">
        <v>209</v>
      </c>
      <c r="AE6" s="58"/>
      <c r="AF6" s="58"/>
      <c r="AG6" s="64"/>
    </row>
    <row r="7" spans="1:33" ht="15.75" customHeight="1" x14ac:dyDescent="0.25">
      <c r="A7" s="105">
        <v>45795.763484513889</v>
      </c>
      <c r="B7" s="92" t="s">
        <v>1133</v>
      </c>
      <c r="C7" s="92" t="s">
        <v>1134</v>
      </c>
      <c r="D7" s="93">
        <v>38196</v>
      </c>
      <c r="E7" s="92" t="s">
        <v>1134</v>
      </c>
      <c r="F7" s="92">
        <v>12270335910</v>
      </c>
      <c r="G7" s="92">
        <v>41995013235</v>
      </c>
      <c r="H7" s="92" t="s">
        <v>1135</v>
      </c>
      <c r="I7" s="102" t="s">
        <v>740</v>
      </c>
      <c r="J7" s="115" t="s">
        <v>1136</v>
      </c>
      <c r="K7" s="102" t="s">
        <v>61</v>
      </c>
      <c r="L7" s="102" t="s">
        <v>15</v>
      </c>
      <c r="M7" s="110" t="s">
        <v>16</v>
      </c>
      <c r="N7" s="39" t="s">
        <v>1137</v>
      </c>
      <c r="O7" s="39" t="s">
        <v>1138</v>
      </c>
      <c r="P7" s="39" t="s">
        <v>42</v>
      </c>
      <c r="Q7" s="39" t="s">
        <v>1139</v>
      </c>
      <c r="R7" s="39" t="s">
        <v>343</v>
      </c>
      <c r="S7" s="39" t="s">
        <v>1134</v>
      </c>
      <c r="T7" s="39" t="s">
        <v>1140</v>
      </c>
      <c r="U7" s="39" t="s">
        <v>68</v>
      </c>
      <c r="V7" s="39" t="s">
        <v>1141</v>
      </c>
      <c r="W7" s="39" t="s">
        <v>1142</v>
      </c>
      <c r="X7" s="39" t="s">
        <v>26</v>
      </c>
      <c r="Y7" s="39" t="s">
        <v>348</v>
      </c>
      <c r="Z7" s="39" t="s">
        <v>1143</v>
      </c>
      <c r="AA7" s="39" t="s">
        <v>1142</v>
      </c>
      <c r="AB7" s="39" t="s">
        <v>30</v>
      </c>
      <c r="AC7" s="39" t="s">
        <v>31</v>
      </c>
      <c r="AD7" s="39" t="s">
        <v>1144</v>
      </c>
      <c r="AE7" s="39" t="s">
        <v>33</v>
      </c>
      <c r="AF7" s="39" t="s">
        <v>1110</v>
      </c>
    </row>
    <row r="8" spans="1:33" ht="15.75" customHeight="1" x14ac:dyDescent="0.25">
      <c r="A8" s="106">
        <v>45800.610427280088</v>
      </c>
      <c r="B8" s="92" t="s">
        <v>1145</v>
      </c>
      <c r="C8" s="92" t="s">
        <v>1146</v>
      </c>
      <c r="D8" s="93">
        <v>38214</v>
      </c>
      <c r="E8" s="92" t="s">
        <v>1146</v>
      </c>
      <c r="F8" s="92" t="s">
        <v>1147</v>
      </c>
      <c r="G8" s="92">
        <v>41991551508</v>
      </c>
      <c r="H8" s="92" t="s">
        <v>1148</v>
      </c>
      <c r="I8" s="102" t="s">
        <v>1043</v>
      </c>
      <c r="J8" s="102"/>
      <c r="K8" s="102" t="s">
        <v>573</v>
      </c>
      <c r="L8" s="102" t="s">
        <v>15</v>
      </c>
      <c r="M8" s="111" t="s">
        <v>81</v>
      </c>
      <c r="N8" s="44" t="s">
        <v>1149</v>
      </c>
      <c r="O8" s="44" t="s">
        <v>1110</v>
      </c>
      <c r="P8" s="44" t="s">
        <v>19</v>
      </c>
      <c r="Q8" s="44" t="s">
        <v>356</v>
      </c>
      <c r="R8" s="44" t="s">
        <v>319</v>
      </c>
      <c r="S8" s="44" t="s">
        <v>1150</v>
      </c>
      <c r="T8" s="44" t="s">
        <v>320</v>
      </c>
      <c r="U8" s="44" t="s">
        <v>47</v>
      </c>
      <c r="V8" s="44" t="s">
        <v>1151</v>
      </c>
      <c r="W8" s="44"/>
      <c r="X8" s="44" t="s">
        <v>26</v>
      </c>
      <c r="Y8" s="44" t="s">
        <v>88</v>
      </c>
      <c r="Z8" s="44" t="s">
        <v>566</v>
      </c>
      <c r="AA8" s="44" t="s">
        <v>1152</v>
      </c>
      <c r="AB8" s="44" t="s">
        <v>555</v>
      </c>
      <c r="AC8" s="44" t="s">
        <v>243</v>
      </c>
      <c r="AD8" s="44"/>
      <c r="AE8" s="44" t="s">
        <v>33</v>
      </c>
      <c r="AF8" s="44" t="s">
        <v>1110</v>
      </c>
    </row>
    <row r="9" spans="1:33" ht="15.75" customHeight="1" x14ac:dyDescent="0.25">
      <c r="A9" s="105">
        <v>45807.903996875</v>
      </c>
      <c r="B9" s="92" t="s">
        <v>1154</v>
      </c>
      <c r="C9" s="92" t="s">
        <v>1155</v>
      </c>
      <c r="D9" s="93">
        <v>39577</v>
      </c>
      <c r="E9" s="92" t="s">
        <v>1155</v>
      </c>
      <c r="F9" s="92" t="s">
        <v>1156</v>
      </c>
      <c r="G9" s="92">
        <v>41996282961</v>
      </c>
      <c r="H9" s="92" t="s">
        <v>1157</v>
      </c>
      <c r="I9" s="102" t="s">
        <v>1158</v>
      </c>
      <c r="J9" s="102"/>
      <c r="K9" s="102" t="s">
        <v>290</v>
      </c>
      <c r="L9" s="102" t="s">
        <v>15</v>
      </c>
      <c r="M9" s="110" t="s">
        <v>16</v>
      </c>
      <c r="N9" s="39" t="s">
        <v>1159</v>
      </c>
      <c r="O9" s="39" t="s">
        <v>267</v>
      </c>
      <c r="P9" s="39" t="s">
        <v>42</v>
      </c>
      <c r="Q9" s="39" t="s">
        <v>267</v>
      </c>
      <c r="R9" s="39" t="s">
        <v>430</v>
      </c>
      <c r="S9" s="39" t="s">
        <v>267</v>
      </c>
      <c r="T9" s="39" t="s">
        <v>267</v>
      </c>
      <c r="U9" s="39" t="s">
        <v>47</v>
      </c>
      <c r="V9" s="39" t="s">
        <v>1160</v>
      </c>
      <c r="W9" s="39"/>
      <c r="X9" s="39" t="s">
        <v>26</v>
      </c>
      <c r="Y9" s="39" t="s">
        <v>732</v>
      </c>
      <c r="Z9" s="39" t="s">
        <v>408</v>
      </c>
      <c r="AA9" s="39" t="s">
        <v>1161</v>
      </c>
      <c r="AB9" s="39" t="s">
        <v>555</v>
      </c>
      <c r="AC9" s="39" t="s">
        <v>53</v>
      </c>
      <c r="AD9" s="39"/>
      <c r="AE9" s="39" t="s">
        <v>33</v>
      </c>
      <c r="AF9" s="39" t="s">
        <v>1110</v>
      </c>
    </row>
    <row r="10" spans="1:33" ht="13.2" x14ac:dyDescent="0.25">
      <c r="A10" s="108">
        <v>45807.92227703704</v>
      </c>
      <c r="B10" s="92" t="s">
        <v>1163</v>
      </c>
      <c r="C10" s="92" t="s">
        <v>1164</v>
      </c>
      <c r="D10" s="93">
        <v>38592</v>
      </c>
      <c r="E10" s="92" t="s">
        <v>1164</v>
      </c>
      <c r="F10" s="92" t="s">
        <v>1165</v>
      </c>
      <c r="G10" s="92" t="s">
        <v>1166</v>
      </c>
      <c r="H10" s="92" t="s">
        <v>1167</v>
      </c>
      <c r="I10" s="102" t="s">
        <v>1043</v>
      </c>
      <c r="J10" s="102"/>
      <c r="K10" s="102" t="s">
        <v>61</v>
      </c>
      <c r="L10" s="102" t="s">
        <v>15</v>
      </c>
      <c r="M10" s="113" t="s">
        <v>16</v>
      </c>
      <c r="N10" s="50" t="s">
        <v>1168</v>
      </c>
      <c r="O10" s="50" t="s">
        <v>1169</v>
      </c>
      <c r="P10" s="50" t="s">
        <v>42</v>
      </c>
      <c r="Q10" s="50" t="s">
        <v>84</v>
      </c>
      <c r="R10" s="50" t="s">
        <v>200</v>
      </c>
      <c r="S10" s="50" t="s">
        <v>1170</v>
      </c>
      <c r="T10" s="50" t="s">
        <v>1171</v>
      </c>
      <c r="U10" s="50" t="s">
        <v>461</v>
      </c>
      <c r="V10" s="50" t="s">
        <v>1172</v>
      </c>
      <c r="W10" s="50"/>
      <c r="X10" s="50" t="s">
        <v>26</v>
      </c>
      <c r="Y10" s="50" t="s">
        <v>1173</v>
      </c>
      <c r="Z10" s="50" t="s">
        <v>71</v>
      </c>
      <c r="AA10" s="50" t="s">
        <v>1174</v>
      </c>
      <c r="AB10" s="50" t="s">
        <v>30</v>
      </c>
      <c r="AC10" s="50" t="s">
        <v>243</v>
      </c>
      <c r="AD10" s="50"/>
      <c r="AE10" s="50" t="s">
        <v>33</v>
      </c>
      <c r="AF10" s="50" t="s">
        <v>1110</v>
      </c>
      <c r="AG10" s="37"/>
    </row>
    <row r="11" spans="1:33" ht="13.2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  <c r="AG11" s="42"/>
    </row>
    <row r="12" spans="1:33" ht="13.2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  <c r="AG12" s="65" t="s">
        <v>1153</v>
      </c>
    </row>
    <row r="13" spans="1:33" ht="13.2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  <c r="AG13" s="66" t="s">
        <v>1162</v>
      </c>
    </row>
    <row r="14" spans="1:33" ht="13.2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  <c r="AG14" s="62" t="s">
        <v>1175</v>
      </c>
    </row>
    <row r="15" spans="1:33" ht="15.75" customHeight="1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1:33" ht="15.75" customHeight="1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hyperlinks>
    <hyperlink ref="I2" r:id="rId1" xr:uid="{00000000-0004-0000-0800-000000000000}"/>
    <hyperlink ref="I3" r:id="rId2" xr:uid="{00000000-0004-0000-0800-000001000000}"/>
    <hyperlink ref="I4" r:id="rId3" xr:uid="{00000000-0004-0000-0800-000002000000}"/>
    <hyperlink ref="I5" r:id="rId4" xr:uid="{00000000-0004-0000-0800-000003000000}"/>
    <hyperlink ref="I6" r:id="rId5" xr:uid="{00000000-0004-0000-0800-000004000000}"/>
    <hyperlink ref="J7" r:id="rId6" xr:uid="{00000000-0004-0000-0800-000005000000}"/>
    <hyperlink ref="AG12" r:id="rId7" xr:uid="{00000000-0004-0000-0800-000006000000}"/>
    <hyperlink ref="AG13" r:id="rId8" xr:uid="{00000000-0004-0000-0800-000007000000}"/>
    <hyperlink ref="AG14" r:id="rId9" xr:uid="{00000000-0004-0000-0800-000008000000}"/>
  </hyperlinks>
  <pageMargins left="0.511811024" right="0.511811024" top="0.78740157499999996" bottom="0.78740157499999996" header="0.31496062000000002" footer="0.31496062000000002"/>
  <tableParts count="2">
    <tablePart r:id="rId10"/>
    <tablePart r:id="rId1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2">
    <outlinePr summaryBelow="0" summaryRight="0"/>
  </sheetPr>
  <dimension ref="A1:AD16"/>
  <sheetViews>
    <sheetView workbookViewId="0">
      <pane ySplit="1" topLeftCell="A2" activePane="bottomLeft" state="frozen"/>
      <selection activeCell="A37" sqref="A37"/>
      <selection pane="bottomLeft" activeCell="B2" sqref="B2"/>
    </sheetView>
  </sheetViews>
  <sheetFormatPr defaultColWidth="12.5546875" defaultRowHeight="15.75" customHeight="1" x14ac:dyDescent="0.25"/>
  <cols>
    <col min="1" max="1" width="19" bestFit="1" customWidth="1"/>
    <col min="2" max="2" width="27.6640625" bestFit="1" customWidth="1"/>
    <col min="3" max="3" width="17" bestFit="1" customWidth="1"/>
    <col min="4" max="4" width="27.88671875" bestFit="1" customWidth="1"/>
    <col min="5" max="5" width="32.109375" bestFit="1" customWidth="1"/>
    <col min="6" max="6" width="10.109375" bestFit="1" customWidth="1"/>
    <col min="7" max="7" width="13.88671875" bestFit="1" customWidth="1"/>
    <col min="8" max="8" width="13.33203125" bestFit="1" customWidth="1"/>
    <col min="9" max="9" width="77.5546875" bestFit="1" customWidth="1"/>
    <col min="10" max="10" width="16" bestFit="1" customWidth="1"/>
    <col min="11" max="11" width="14.88671875" bestFit="1" customWidth="1"/>
    <col min="12" max="12" width="16.6640625" bestFit="1" customWidth="1"/>
    <col min="13" max="13" width="57.44140625" bestFit="1" customWidth="1"/>
    <col min="14" max="14" width="34.44140625" bestFit="1" customWidth="1"/>
    <col min="15" max="15" width="22" bestFit="1" customWidth="1"/>
    <col min="16" max="16" width="27.5546875" bestFit="1" customWidth="1"/>
    <col min="17" max="17" width="19" bestFit="1" customWidth="1"/>
    <col min="18" max="18" width="50.88671875" bestFit="1" customWidth="1"/>
    <col min="19" max="19" width="86.44140625" bestFit="1" customWidth="1"/>
    <col min="20" max="20" width="53.33203125" bestFit="1" customWidth="1"/>
    <col min="21" max="21" width="14.5546875" bestFit="1" customWidth="1"/>
    <col min="22" max="22" width="141.109375" bestFit="1" customWidth="1"/>
    <col min="23" max="23" width="15.88671875" bestFit="1" customWidth="1"/>
    <col min="24" max="24" width="178" bestFit="1" customWidth="1"/>
    <col min="25" max="25" width="159.44140625" bestFit="1" customWidth="1"/>
    <col min="26" max="26" width="103.109375" bestFit="1" customWidth="1"/>
    <col min="27" max="27" width="101" bestFit="1" customWidth="1"/>
    <col min="28" max="28" width="106.44140625" bestFit="1" customWidth="1"/>
    <col min="29" max="29" width="62.44140625" bestFit="1" customWidth="1"/>
    <col min="30" max="30" width="28.5546875" bestFit="1" customWidth="1"/>
  </cols>
  <sheetData>
    <row r="1" spans="1:30" ht="13.2" x14ac:dyDescent="0.25">
      <c r="A1" s="104" t="s">
        <v>163</v>
      </c>
      <c r="B1" s="114" t="s">
        <v>2441</v>
      </c>
      <c r="C1" s="114" t="s">
        <v>2442</v>
      </c>
      <c r="D1" s="114" t="s">
        <v>2443</v>
      </c>
      <c r="E1" s="114" t="s">
        <v>167</v>
      </c>
      <c r="F1" s="114" t="s">
        <v>2444</v>
      </c>
      <c r="G1" s="114" t="s">
        <v>2445</v>
      </c>
      <c r="H1" s="114" t="s">
        <v>588</v>
      </c>
      <c r="I1" s="114" t="s">
        <v>171</v>
      </c>
      <c r="J1" s="114" t="s">
        <v>172</v>
      </c>
      <c r="K1" s="114" t="s">
        <v>173</v>
      </c>
      <c r="L1" s="114" t="s">
        <v>174</v>
      </c>
      <c r="M1" s="109" t="s">
        <v>175</v>
      </c>
      <c r="N1" s="36" t="s">
        <v>176</v>
      </c>
      <c r="O1" s="36" t="s">
        <v>177</v>
      </c>
      <c r="P1" s="36" t="s">
        <v>178</v>
      </c>
      <c r="Q1" s="36" t="s">
        <v>179</v>
      </c>
      <c r="R1" s="36" t="s">
        <v>180</v>
      </c>
      <c r="S1" s="36" t="s">
        <v>181</v>
      </c>
      <c r="T1" s="36" t="s">
        <v>182</v>
      </c>
      <c r="U1" s="36" t="s">
        <v>183</v>
      </c>
      <c r="V1" s="36" t="s">
        <v>184</v>
      </c>
      <c r="W1" s="36" t="s">
        <v>185</v>
      </c>
      <c r="X1" s="36" t="s">
        <v>186</v>
      </c>
      <c r="Y1" s="36" t="s">
        <v>187</v>
      </c>
      <c r="Z1" s="36" t="s">
        <v>188</v>
      </c>
      <c r="AA1" s="36" t="s">
        <v>189</v>
      </c>
      <c r="AB1" s="36" t="s">
        <v>190</v>
      </c>
      <c r="AC1" s="36" t="s">
        <v>191</v>
      </c>
      <c r="AD1" s="37" t="s">
        <v>192</v>
      </c>
    </row>
    <row r="2" spans="1:30" ht="13.2" x14ac:dyDescent="0.25">
      <c r="A2" s="105">
        <v>45780.600611273148</v>
      </c>
      <c r="B2" s="92" t="s">
        <v>1176</v>
      </c>
      <c r="C2" s="92" t="s">
        <v>1177</v>
      </c>
      <c r="D2" s="92" t="s">
        <v>1178</v>
      </c>
      <c r="E2" s="92" t="s">
        <v>1179</v>
      </c>
      <c r="F2" s="93">
        <v>38024</v>
      </c>
      <c r="G2" s="94" t="s">
        <v>1180</v>
      </c>
      <c r="H2" s="92">
        <v>71991906720</v>
      </c>
      <c r="I2" s="115" t="s">
        <v>1181</v>
      </c>
      <c r="J2" s="102" t="s">
        <v>61</v>
      </c>
      <c r="K2" s="102" t="s">
        <v>249</v>
      </c>
      <c r="L2" s="102" t="s">
        <v>81</v>
      </c>
      <c r="M2" s="110" t="s">
        <v>1182</v>
      </c>
      <c r="N2" s="39" t="s">
        <v>1183</v>
      </c>
      <c r="O2" s="39" t="s">
        <v>42</v>
      </c>
      <c r="P2" s="39" t="s">
        <v>318</v>
      </c>
      <c r="Q2" s="39" t="s">
        <v>200</v>
      </c>
      <c r="R2" s="39" t="s">
        <v>1184</v>
      </c>
      <c r="S2" s="39" t="s">
        <v>1185</v>
      </c>
      <c r="T2" s="39" t="s">
        <v>461</v>
      </c>
      <c r="U2" s="39" t="s">
        <v>1186</v>
      </c>
      <c r="V2" s="39" t="s">
        <v>26</v>
      </c>
      <c r="W2" s="39" t="s">
        <v>1187</v>
      </c>
      <c r="X2" s="39" t="s">
        <v>553</v>
      </c>
      <c r="Y2" s="39" t="s">
        <v>71</v>
      </c>
      <c r="Z2" s="39" t="s">
        <v>1188</v>
      </c>
      <c r="AA2" s="39" t="s">
        <v>273</v>
      </c>
      <c r="AB2" s="39" t="s">
        <v>31</v>
      </c>
      <c r="AC2" s="39" t="s">
        <v>1189</v>
      </c>
      <c r="AD2" s="42" t="s">
        <v>209</v>
      </c>
    </row>
    <row r="3" spans="1:30" ht="13.2" x14ac:dyDescent="0.25">
      <c r="A3" s="106">
        <v>45782.39067818287</v>
      </c>
      <c r="B3" s="92" t="s">
        <v>1190</v>
      </c>
      <c r="C3" s="92" t="s">
        <v>1191</v>
      </c>
      <c r="D3" s="92" t="s">
        <v>1192</v>
      </c>
      <c r="E3" s="92" t="s">
        <v>1193</v>
      </c>
      <c r="F3" s="93">
        <v>38741</v>
      </c>
      <c r="G3" s="92">
        <v>13048648984</v>
      </c>
      <c r="H3" s="92">
        <v>41996770156</v>
      </c>
      <c r="I3" s="116" t="s">
        <v>1194</v>
      </c>
      <c r="J3" s="102" t="s">
        <v>39</v>
      </c>
      <c r="K3" s="102" t="s">
        <v>249</v>
      </c>
      <c r="L3" s="102" t="s">
        <v>305</v>
      </c>
      <c r="M3" s="111" t="s">
        <v>1195</v>
      </c>
      <c r="N3" s="44" t="s">
        <v>1196</v>
      </c>
      <c r="O3" s="44" t="s">
        <v>19</v>
      </c>
      <c r="P3" s="44" t="s">
        <v>234</v>
      </c>
      <c r="Q3" s="44" t="s">
        <v>562</v>
      </c>
      <c r="R3" s="44" t="s">
        <v>1197</v>
      </c>
      <c r="S3" s="44" t="s">
        <v>1198</v>
      </c>
      <c r="T3" s="44" t="s">
        <v>68</v>
      </c>
      <c r="U3" s="44" t="s">
        <v>1199</v>
      </c>
      <c r="V3" s="44" t="s">
        <v>26</v>
      </c>
      <c r="W3" s="44"/>
      <c r="X3" s="44" t="s">
        <v>70</v>
      </c>
      <c r="Y3" s="44" t="s">
        <v>349</v>
      </c>
      <c r="Z3" s="44" t="s">
        <v>1200</v>
      </c>
      <c r="AA3" s="44" t="s">
        <v>273</v>
      </c>
      <c r="AB3" s="44" t="s">
        <v>243</v>
      </c>
      <c r="AC3" s="44" t="s">
        <v>1144</v>
      </c>
      <c r="AD3" s="48" t="s">
        <v>209</v>
      </c>
    </row>
    <row r="4" spans="1:30" ht="13.2" x14ac:dyDescent="0.25">
      <c r="A4" s="105">
        <v>45782.424442731484</v>
      </c>
      <c r="B4" s="92" t="s">
        <v>1201</v>
      </c>
      <c r="C4" s="92" t="s">
        <v>1202</v>
      </c>
      <c r="D4" s="92" t="s">
        <v>1203</v>
      </c>
      <c r="E4" s="92" t="s">
        <v>1204</v>
      </c>
      <c r="F4" s="93">
        <v>38752</v>
      </c>
      <c r="G4" s="92" t="s">
        <v>1205</v>
      </c>
      <c r="H4" s="92" t="s">
        <v>1206</v>
      </c>
      <c r="I4" s="115" t="s">
        <v>1207</v>
      </c>
      <c r="J4" s="102" t="s">
        <v>61</v>
      </c>
      <c r="K4" s="102" t="s">
        <v>15</v>
      </c>
      <c r="L4" s="102" t="s">
        <v>81</v>
      </c>
      <c r="M4" s="110" t="s">
        <v>1208</v>
      </c>
      <c r="N4" s="39" t="s">
        <v>999</v>
      </c>
      <c r="O4" s="39" t="s">
        <v>19</v>
      </c>
      <c r="P4" s="39" t="s">
        <v>84</v>
      </c>
      <c r="Q4" s="39" t="s">
        <v>266</v>
      </c>
      <c r="R4" s="39" t="s">
        <v>1204</v>
      </c>
      <c r="S4" s="39" t="s">
        <v>1204</v>
      </c>
      <c r="T4" s="39" t="s">
        <v>461</v>
      </c>
      <c r="U4" s="39" t="s">
        <v>1209</v>
      </c>
      <c r="V4" s="39" t="s">
        <v>26</v>
      </c>
      <c r="W4" s="39" t="s">
        <v>1210</v>
      </c>
      <c r="X4" s="39" t="s">
        <v>348</v>
      </c>
      <c r="Y4" s="39" t="s">
        <v>349</v>
      </c>
      <c r="Z4" s="39" t="s">
        <v>1210</v>
      </c>
      <c r="AA4" s="39" t="s">
        <v>208</v>
      </c>
      <c r="AB4" s="39" t="s">
        <v>31</v>
      </c>
      <c r="AC4" s="39" t="s">
        <v>1211</v>
      </c>
      <c r="AD4" s="42" t="s">
        <v>209</v>
      </c>
    </row>
    <row r="5" spans="1:30" ht="13.2" x14ac:dyDescent="0.25">
      <c r="A5" s="106">
        <v>45782.431629618055</v>
      </c>
      <c r="B5" s="92" t="s">
        <v>1212</v>
      </c>
      <c r="C5" s="92" t="s">
        <v>1213</v>
      </c>
      <c r="D5" s="92" t="s">
        <v>1214</v>
      </c>
      <c r="E5" s="92" t="s">
        <v>1215</v>
      </c>
      <c r="F5" s="93">
        <v>37763</v>
      </c>
      <c r="G5" s="94" t="s">
        <v>1216</v>
      </c>
      <c r="H5" s="92">
        <v>41988261000</v>
      </c>
      <c r="I5" s="116" t="s">
        <v>1217</v>
      </c>
      <c r="J5" s="102" t="s">
        <v>14</v>
      </c>
      <c r="K5" s="102" t="s">
        <v>15</v>
      </c>
      <c r="L5" s="102" t="s">
        <v>16</v>
      </c>
      <c r="M5" s="111" t="s">
        <v>1218</v>
      </c>
      <c r="N5" s="44" t="s">
        <v>1219</v>
      </c>
      <c r="O5" s="44" t="s">
        <v>42</v>
      </c>
      <c r="P5" s="44" t="s">
        <v>1220</v>
      </c>
      <c r="Q5" s="44" t="s">
        <v>1221</v>
      </c>
      <c r="R5" s="44" t="s">
        <v>1222</v>
      </c>
      <c r="S5" s="44" t="s">
        <v>1223</v>
      </c>
      <c r="T5" s="44" t="s">
        <v>47</v>
      </c>
      <c r="U5" s="44" t="s">
        <v>1224</v>
      </c>
      <c r="V5" s="44" t="s">
        <v>26</v>
      </c>
      <c r="W5" s="44"/>
      <c r="X5" s="44" t="s">
        <v>348</v>
      </c>
      <c r="Y5" s="44" t="s">
        <v>408</v>
      </c>
      <c r="Z5" s="44"/>
      <c r="AA5" s="44" t="s">
        <v>242</v>
      </c>
      <c r="AB5" s="44" t="s">
        <v>91</v>
      </c>
      <c r="AC5" s="44"/>
      <c r="AD5" s="48" t="s">
        <v>209</v>
      </c>
    </row>
    <row r="6" spans="1:30" ht="13.2" x14ac:dyDescent="0.25">
      <c r="A6" s="105">
        <v>45782.432758518524</v>
      </c>
      <c r="B6" s="92" t="s">
        <v>1225</v>
      </c>
      <c r="C6" s="92" t="s">
        <v>1226</v>
      </c>
      <c r="D6" s="92" t="s">
        <v>1227</v>
      </c>
      <c r="E6" s="92" t="s">
        <v>1228</v>
      </c>
      <c r="F6" s="93">
        <v>45731</v>
      </c>
      <c r="G6" s="92" t="s">
        <v>1229</v>
      </c>
      <c r="H6" s="92" t="s">
        <v>1230</v>
      </c>
      <c r="I6" s="115" t="s">
        <v>1231</v>
      </c>
      <c r="J6" s="102" t="s">
        <v>61</v>
      </c>
      <c r="K6" s="102" t="s">
        <v>15</v>
      </c>
      <c r="L6" s="102" t="s">
        <v>16</v>
      </c>
      <c r="M6" s="110" t="s">
        <v>1232</v>
      </c>
      <c r="N6" s="39" t="s">
        <v>1233</v>
      </c>
      <c r="O6" s="39" t="s">
        <v>42</v>
      </c>
      <c r="P6" s="39" t="s">
        <v>84</v>
      </c>
      <c r="Q6" s="39" t="s">
        <v>1234</v>
      </c>
      <c r="R6" s="39" t="s">
        <v>1228</v>
      </c>
      <c r="S6" s="39" t="s">
        <v>1228</v>
      </c>
      <c r="T6" s="39" t="s">
        <v>47</v>
      </c>
      <c r="U6" s="39" t="s">
        <v>1235</v>
      </c>
      <c r="V6" s="39" t="s">
        <v>26</v>
      </c>
      <c r="W6" s="39" t="s">
        <v>1236</v>
      </c>
      <c r="X6" s="39" t="s">
        <v>348</v>
      </c>
      <c r="Y6" s="39" t="s">
        <v>349</v>
      </c>
      <c r="Z6" s="39" t="s">
        <v>1237</v>
      </c>
      <c r="AA6" s="39" t="s">
        <v>273</v>
      </c>
      <c r="AB6" s="39" t="s">
        <v>31</v>
      </c>
      <c r="AC6" s="39"/>
      <c r="AD6" s="42" t="s">
        <v>209</v>
      </c>
    </row>
    <row r="7" spans="1:30" ht="13.2" x14ac:dyDescent="0.25">
      <c r="A7" s="106">
        <v>45782.435422256945</v>
      </c>
      <c r="B7" s="92" t="s">
        <v>1238</v>
      </c>
      <c r="C7" s="92" t="s">
        <v>1202</v>
      </c>
      <c r="D7" s="92" t="s">
        <v>1239</v>
      </c>
      <c r="E7" s="92" t="s">
        <v>1240</v>
      </c>
      <c r="F7" s="93">
        <v>37091</v>
      </c>
      <c r="G7" s="94" t="s">
        <v>1241</v>
      </c>
      <c r="H7" s="92">
        <v>41997027070</v>
      </c>
      <c r="I7" s="116" t="s">
        <v>1242</v>
      </c>
      <c r="J7" s="102" t="s">
        <v>39</v>
      </c>
      <c r="K7" s="102" t="s">
        <v>15</v>
      </c>
      <c r="L7" s="102" t="s">
        <v>16</v>
      </c>
      <c r="M7" s="111" t="s">
        <v>1243</v>
      </c>
      <c r="N7" s="44" t="s">
        <v>1244</v>
      </c>
      <c r="O7" s="44" t="s">
        <v>42</v>
      </c>
      <c r="P7" s="44" t="s">
        <v>318</v>
      </c>
      <c r="Q7" s="44" t="s">
        <v>357</v>
      </c>
      <c r="R7" s="44" t="s">
        <v>1240</v>
      </c>
      <c r="S7" s="44" t="s">
        <v>1245</v>
      </c>
      <c r="T7" s="44" t="s">
        <v>68</v>
      </c>
      <c r="U7" s="44" t="s">
        <v>1246</v>
      </c>
      <c r="V7" s="44" t="s">
        <v>26</v>
      </c>
      <c r="W7" s="44" t="s">
        <v>1246</v>
      </c>
      <c r="X7" s="44" t="s">
        <v>971</v>
      </c>
      <c r="Y7" s="44" t="s">
        <v>28</v>
      </c>
      <c r="Z7" s="44" t="s">
        <v>1247</v>
      </c>
      <c r="AA7" s="44" t="s">
        <v>242</v>
      </c>
      <c r="AB7" s="44" t="s">
        <v>91</v>
      </c>
      <c r="AC7" s="44" t="s">
        <v>1248</v>
      </c>
      <c r="AD7" s="48" t="s">
        <v>209</v>
      </c>
    </row>
    <row r="8" spans="1:30" ht="13.2" x14ac:dyDescent="0.25">
      <c r="A8" s="107">
        <v>45783.800935983796</v>
      </c>
      <c r="B8" s="92" t="s">
        <v>1249</v>
      </c>
      <c r="C8" s="92" t="s">
        <v>1202</v>
      </c>
      <c r="D8" s="92" t="s">
        <v>1250</v>
      </c>
      <c r="E8" s="92" t="s">
        <v>1251</v>
      </c>
      <c r="F8" s="93">
        <v>37402</v>
      </c>
      <c r="G8" s="92">
        <v>10350108951</v>
      </c>
      <c r="H8" s="92">
        <v>41999634024</v>
      </c>
      <c r="I8" s="117" t="s">
        <v>1252</v>
      </c>
      <c r="J8" s="102" t="s">
        <v>290</v>
      </c>
      <c r="K8" s="102" t="s">
        <v>15</v>
      </c>
      <c r="L8" s="102" t="s">
        <v>81</v>
      </c>
      <c r="M8" s="112" t="s">
        <v>1253</v>
      </c>
      <c r="N8" s="58" t="s">
        <v>1202</v>
      </c>
      <c r="O8" s="58" t="s">
        <v>19</v>
      </c>
      <c r="P8" s="58" t="s">
        <v>1254</v>
      </c>
      <c r="Q8" s="58" t="s">
        <v>1255</v>
      </c>
      <c r="R8" s="58" t="s">
        <v>1256</v>
      </c>
      <c r="S8" s="58" t="s">
        <v>1257</v>
      </c>
      <c r="T8" s="58" t="s">
        <v>47</v>
      </c>
      <c r="U8" s="58" t="s">
        <v>1258</v>
      </c>
      <c r="V8" s="58" t="s">
        <v>26</v>
      </c>
      <c r="W8" s="58"/>
      <c r="X8" s="58" t="s">
        <v>239</v>
      </c>
      <c r="Y8" s="58" t="s">
        <v>349</v>
      </c>
      <c r="Z8" s="58" t="s">
        <v>1259</v>
      </c>
      <c r="AA8" s="58" t="s">
        <v>436</v>
      </c>
      <c r="AB8" s="58" t="s">
        <v>243</v>
      </c>
      <c r="AC8" s="58"/>
      <c r="AD8" s="64" t="s">
        <v>209</v>
      </c>
    </row>
    <row r="9" spans="1:30" ht="15.75" customHeight="1" x14ac:dyDescent="0.25">
      <c r="B9" s="101"/>
      <c r="C9" s="101"/>
      <c r="D9" s="101"/>
      <c r="E9" s="101"/>
      <c r="F9" s="101"/>
      <c r="G9" s="101"/>
      <c r="H9" s="101"/>
      <c r="I9" s="100"/>
      <c r="J9" s="100"/>
      <c r="K9" s="100"/>
      <c r="L9" s="100"/>
    </row>
    <row r="10" spans="1:30" ht="15.75" customHeight="1" x14ac:dyDescent="0.25">
      <c r="B10" s="101"/>
      <c r="C10" s="101"/>
      <c r="D10" s="101"/>
      <c r="E10" s="101"/>
      <c r="F10" s="101"/>
      <c r="G10" s="101"/>
      <c r="H10" s="101"/>
      <c r="I10" s="100"/>
      <c r="J10" s="100"/>
      <c r="K10" s="100"/>
      <c r="L10" s="100"/>
    </row>
    <row r="11" spans="1:30" ht="15.75" customHeight="1" x14ac:dyDescent="0.25">
      <c r="B11" s="101"/>
      <c r="C11" s="101"/>
      <c r="D11" s="101"/>
      <c r="E11" s="101"/>
      <c r="F11" s="101"/>
      <c r="G11" s="101"/>
      <c r="H11" s="101"/>
      <c r="I11" s="100"/>
      <c r="J11" s="100"/>
      <c r="K11" s="100"/>
      <c r="L11" s="100"/>
    </row>
    <row r="12" spans="1:30" ht="15.75" customHeight="1" x14ac:dyDescent="0.25">
      <c r="B12" s="101"/>
      <c r="C12" s="101"/>
      <c r="D12" s="101"/>
      <c r="E12" s="101"/>
      <c r="F12" s="101"/>
      <c r="G12" s="101"/>
      <c r="H12" s="101"/>
      <c r="I12" s="100"/>
      <c r="J12" s="100"/>
      <c r="K12" s="100"/>
      <c r="L12" s="100"/>
    </row>
    <row r="13" spans="1:30" ht="15.75" customHeight="1" x14ac:dyDescent="0.25">
      <c r="B13" s="101"/>
      <c r="C13" s="101"/>
      <c r="D13" s="101"/>
      <c r="E13" s="101"/>
      <c r="F13" s="101"/>
      <c r="G13" s="101"/>
      <c r="H13" s="101"/>
      <c r="I13" s="100"/>
      <c r="J13" s="100"/>
      <c r="K13" s="100"/>
      <c r="L13" s="100"/>
    </row>
    <row r="14" spans="1:30" ht="15.75" customHeight="1" x14ac:dyDescent="0.25">
      <c r="B14" s="101"/>
      <c r="C14" s="101"/>
      <c r="D14" s="101"/>
      <c r="E14" s="101"/>
      <c r="F14" s="101"/>
      <c r="G14" s="101"/>
      <c r="H14" s="101"/>
      <c r="I14" s="100"/>
      <c r="J14" s="100"/>
      <c r="K14" s="100"/>
      <c r="L14" s="100"/>
    </row>
    <row r="15" spans="1:30" ht="15.75" customHeight="1" x14ac:dyDescent="0.25">
      <c r="B15" s="101"/>
      <c r="C15" s="101"/>
      <c r="D15" s="101"/>
      <c r="E15" s="101"/>
      <c r="F15" s="101"/>
      <c r="G15" s="101"/>
      <c r="H15" s="101"/>
      <c r="I15" s="100"/>
      <c r="J15" s="100"/>
      <c r="K15" s="100"/>
      <c r="L15" s="100"/>
    </row>
    <row r="16" spans="1:30" ht="15.75" customHeight="1" x14ac:dyDescent="0.25">
      <c r="B16" s="101"/>
      <c r="C16" s="101"/>
      <c r="D16" s="101"/>
      <c r="E16" s="101"/>
      <c r="F16" s="101"/>
      <c r="G16" s="101"/>
      <c r="H16" s="101"/>
      <c r="I16" s="100"/>
      <c r="J16" s="100"/>
      <c r="K16" s="100"/>
      <c r="L16" s="100"/>
    </row>
  </sheetData>
  <hyperlinks>
    <hyperlink ref="I2" r:id="rId1" xr:uid="{00000000-0004-0000-0900-000000000000}"/>
    <hyperlink ref="I3" r:id="rId2" xr:uid="{00000000-0004-0000-0900-000001000000}"/>
    <hyperlink ref="I4" r:id="rId3" xr:uid="{00000000-0004-0000-0900-000002000000}"/>
    <hyperlink ref="I5" r:id="rId4" xr:uid="{00000000-0004-0000-0900-000003000000}"/>
    <hyperlink ref="I6" r:id="rId5" xr:uid="{00000000-0004-0000-0900-000004000000}"/>
    <hyperlink ref="I7" r:id="rId6" xr:uid="{00000000-0004-0000-0900-000005000000}"/>
    <hyperlink ref="I8" r:id="rId7" xr:uid="{00000000-0004-0000-0900-000006000000}"/>
  </hyperlinks>
  <pageMargins left="0.511811024" right="0.511811024" top="0.78740157499999996" bottom="0.78740157499999996" header="0.31496062000000002" footer="0.31496062000000002"/>
  <tableParts count="1">
    <tablePart r:id="rId8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3">
    <outlinePr summaryBelow="0" summaryRight="0"/>
  </sheetPr>
  <dimension ref="A1:AG21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3.2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3.2" x14ac:dyDescent="0.25">
      <c r="A2" s="38">
        <v>45806.915486527781</v>
      </c>
      <c r="B2" s="39" t="s">
        <v>1260</v>
      </c>
      <c r="C2" s="39" t="s">
        <v>1261</v>
      </c>
      <c r="D2" s="40">
        <v>38013</v>
      </c>
      <c r="E2" s="39" t="s">
        <v>1262</v>
      </c>
      <c r="F2" s="39">
        <v>10051626977</v>
      </c>
      <c r="G2" s="39" t="s">
        <v>1263</v>
      </c>
      <c r="H2" s="39" t="s">
        <v>1264</v>
      </c>
      <c r="I2" s="39" t="s">
        <v>672</v>
      </c>
      <c r="J2" s="39"/>
      <c r="K2" s="39" t="s">
        <v>61</v>
      </c>
      <c r="L2" s="39" t="s">
        <v>15</v>
      </c>
      <c r="M2" s="39" t="s">
        <v>81</v>
      </c>
      <c r="N2" s="39" t="s">
        <v>1265</v>
      </c>
      <c r="O2" s="39" t="s">
        <v>1266</v>
      </c>
      <c r="P2" s="39" t="s">
        <v>19</v>
      </c>
      <c r="Q2" s="39" t="s">
        <v>526</v>
      </c>
      <c r="R2" s="39" t="s">
        <v>21</v>
      </c>
      <c r="S2" s="39" t="s">
        <v>1261</v>
      </c>
      <c r="T2" s="39" t="s">
        <v>1267</v>
      </c>
      <c r="U2" s="39" t="s">
        <v>68</v>
      </c>
      <c r="V2" s="39" t="s">
        <v>1268</v>
      </c>
      <c r="W2" s="39" t="s">
        <v>1268</v>
      </c>
      <c r="X2" s="39" t="s">
        <v>26</v>
      </c>
      <c r="Y2" s="39" t="s">
        <v>70</v>
      </c>
      <c r="Z2" s="39" t="s">
        <v>349</v>
      </c>
      <c r="AA2" s="39" t="s">
        <v>1269</v>
      </c>
      <c r="AB2" s="39" t="s">
        <v>30</v>
      </c>
      <c r="AC2" s="39" t="s">
        <v>31</v>
      </c>
      <c r="AD2" s="39"/>
      <c r="AE2" s="39" t="s">
        <v>33</v>
      </c>
      <c r="AF2" s="39" t="s">
        <v>157</v>
      </c>
      <c r="AG2" s="66" t="s">
        <v>1270</v>
      </c>
    </row>
    <row r="3" spans="1:33" ht="13.2" x14ac:dyDescent="0.25">
      <c r="A3" s="43">
        <v>45806.931146423609</v>
      </c>
      <c r="B3" s="44" t="s">
        <v>1271</v>
      </c>
      <c r="C3" s="44" t="s">
        <v>1272</v>
      </c>
      <c r="D3" s="45">
        <v>45838</v>
      </c>
      <c r="E3" s="44" t="s">
        <v>1272</v>
      </c>
      <c r="F3" s="44">
        <v>10605375917</v>
      </c>
      <c r="G3" s="44" t="s">
        <v>1273</v>
      </c>
      <c r="H3" s="44" t="s">
        <v>1274</v>
      </c>
      <c r="I3" s="44" t="s">
        <v>1275</v>
      </c>
      <c r="J3" s="44"/>
      <c r="K3" s="44" t="s">
        <v>290</v>
      </c>
      <c r="L3" s="44" t="s">
        <v>15</v>
      </c>
      <c r="M3" s="44" t="s">
        <v>250</v>
      </c>
      <c r="N3" s="44" t="s">
        <v>1276</v>
      </c>
      <c r="O3" s="44" t="s">
        <v>773</v>
      </c>
      <c r="P3" s="44" t="s">
        <v>42</v>
      </c>
      <c r="Q3" s="44" t="s">
        <v>1277</v>
      </c>
      <c r="R3" s="44" t="s">
        <v>1278</v>
      </c>
      <c r="S3" s="44" t="s">
        <v>1279</v>
      </c>
      <c r="T3" s="44" t="s">
        <v>1280</v>
      </c>
      <c r="U3" s="44" t="s">
        <v>47</v>
      </c>
      <c r="V3" s="44" t="s">
        <v>1281</v>
      </c>
      <c r="W3" s="44" t="s">
        <v>1281</v>
      </c>
      <c r="X3" s="44" t="s">
        <v>26</v>
      </c>
      <c r="Y3" s="44" t="s">
        <v>256</v>
      </c>
      <c r="Z3" s="44" t="s">
        <v>89</v>
      </c>
      <c r="AA3" s="44" t="s">
        <v>1282</v>
      </c>
      <c r="AB3" s="44" t="s">
        <v>555</v>
      </c>
      <c r="AC3" s="44" t="s">
        <v>31</v>
      </c>
      <c r="AD3" s="44" t="s">
        <v>1283</v>
      </c>
      <c r="AE3" s="44" t="s">
        <v>33</v>
      </c>
      <c r="AF3" s="44" t="s">
        <v>1284</v>
      </c>
      <c r="AG3" s="65" t="s">
        <v>1285</v>
      </c>
    </row>
    <row r="4" spans="1:33" ht="13.2" x14ac:dyDescent="0.25">
      <c r="A4" s="38">
        <v>45806.9538521875</v>
      </c>
      <c r="B4" s="39" t="s">
        <v>1286</v>
      </c>
      <c r="C4" s="39" t="s">
        <v>1287</v>
      </c>
      <c r="D4" s="40">
        <v>36805</v>
      </c>
      <c r="E4" s="39" t="s">
        <v>1288</v>
      </c>
      <c r="F4" s="39" t="s">
        <v>1289</v>
      </c>
      <c r="G4" s="39" t="s">
        <v>1290</v>
      </c>
      <c r="H4" s="39" t="s">
        <v>1291</v>
      </c>
      <c r="I4" s="39" t="s">
        <v>1292</v>
      </c>
      <c r="J4" s="39"/>
      <c r="K4" s="39" t="s">
        <v>39</v>
      </c>
      <c r="L4" s="39" t="s">
        <v>15</v>
      </c>
      <c r="M4" s="39" t="s">
        <v>16</v>
      </c>
      <c r="N4" s="39" t="s">
        <v>1293</v>
      </c>
      <c r="O4" s="39" t="s">
        <v>1170</v>
      </c>
      <c r="P4" s="39" t="s">
        <v>42</v>
      </c>
      <c r="Q4" s="39" t="s">
        <v>1294</v>
      </c>
      <c r="R4" s="39" t="s">
        <v>1234</v>
      </c>
      <c r="S4" s="39" t="s">
        <v>1170</v>
      </c>
      <c r="T4" s="39" t="s">
        <v>1295</v>
      </c>
      <c r="U4" s="39" t="s">
        <v>68</v>
      </c>
      <c r="V4" s="39" t="s">
        <v>1296</v>
      </c>
      <c r="W4" s="39"/>
      <c r="X4" s="39" t="s">
        <v>26</v>
      </c>
      <c r="Y4" s="39" t="s">
        <v>49</v>
      </c>
      <c r="Z4" s="39" t="s">
        <v>298</v>
      </c>
      <c r="AA4" s="39" t="s">
        <v>1297</v>
      </c>
      <c r="AB4" s="39" t="s">
        <v>30</v>
      </c>
      <c r="AC4" s="39" t="s">
        <v>31</v>
      </c>
      <c r="AD4" s="39"/>
      <c r="AE4" s="39" t="s">
        <v>33</v>
      </c>
      <c r="AF4" s="39" t="s">
        <v>1284</v>
      </c>
      <c r="AG4" s="66" t="s">
        <v>1298</v>
      </c>
    </row>
    <row r="5" spans="1:33" ht="13.2" x14ac:dyDescent="0.25">
      <c r="A5" s="43">
        <v>45806.965554745373</v>
      </c>
      <c r="B5" s="44" t="s">
        <v>1299</v>
      </c>
      <c r="C5" s="44" t="s">
        <v>1300</v>
      </c>
      <c r="D5" s="45">
        <v>38301</v>
      </c>
      <c r="E5" s="44" t="s">
        <v>1300</v>
      </c>
      <c r="F5" s="44" t="s">
        <v>1301</v>
      </c>
      <c r="G5" s="44">
        <v>41996550334</v>
      </c>
      <c r="H5" s="44" t="s">
        <v>1302</v>
      </c>
      <c r="I5" s="44" t="s">
        <v>1303</v>
      </c>
      <c r="J5" s="44"/>
      <c r="K5" s="44" t="s">
        <v>61</v>
      </c>
      <c r="L5" s="44" t="s">
        <v>328</v>
      </c>
      <c r="M5" s="44" t="s">
        <v>81</v>
      </c>
      <c r="N5" s="44" t="s">
        <v>1304</v>
      </c>
      <c r="O5" s="44" t="s">
        <v>1305</v>
      </c>
      <c r="P5" s="44" t="s">
        <v>19</v>
      </c>
      <c r="Q5" s="44" t="s">
        <v>1306</v>
      </c>
      <c r="R5" s="44" t="s">
        <v>1307</v>
      </c>
      <c r="S5" s="44" t="s">
        <v>1308</v>
      </c>
      <c r="T5" s="44" t="s">
        <v>1309</v>
      </c>
      <c r="U5" s="44" t="s">
        <v>461</v>
      </c>
      <c r="V5" s="44" t="s">
        <v>1310</v>
      </c>
      <c r="W5" s="44" t="s">
        <v>1311</v>
      </c>
      <c r="X5" s="44" t="s">
        <v>26</v>
      </c>
      <c r="Y5" s="44" t="s">
        <v>256</v>
      </c>
      <c r="Z5" s="44" t="s">
        <v>89</v>
      </c>
      <c r="AA5" s="44" t="s">
        <v>1312</v>
      </c>
      <c r="AB5" s="44" t="s">
        <v>30</v>
      </c>
      <c r="AC5" s="44" t="s">
        <v>31</v>
      </c>
      <c r="AD5" s="44"/>
      <c r="AE5" s="44" t="s">
        <v>33</v>
      </c>
      <c r="AF5" s="44" t="s">
        <v>1313</v>
      </c>
      <c r="AG5" s="65" t="s">
        <v>1314</v>
      </c>
    </row>
    <row r="6" spans="1:33" ht="13.2" x14ac:dyDescent="0.25">
      <c r="A6" s="38">
        <v>45807.371193425926</v>
      </c>
      <c r="B6" s="39" t="s">
        <v>1315</v>
      </c>
      <c r="C6" s="39" t="s">
        <v>1316</v>
      </c>
      <c r="D6" s="40">
        <v>37494</v>
      </c>
      <c r="E6" s="39" t="s">
        <v>1316</v>
      </c>
      <c r="F6" s="39">
        <v>80077627954</v>
      </c>
      <c r="G6" s="39">
        <v>41985389476</v>
      </c>
      <c r="H6" s="39" t="s">
        <v>1317</v>
      </c>
      <c r="I6" s="39" t="s">
        <v>740</v>
      </c>
      <c r="J6" s="39"/>
      <c r="K6" s="39" t="s">
        <v>573</v>
      </c>
      <c r="L6" s="39" t="s">
        <v>15</v>
      </c>
      <c r="M6" s="39" t="s">
        <v>81</v>
      </c>
      <c r="N6" s="39" t="s">
        <v>1318</v>
      </c>
      <c r="O6" s="39" t="s">
        <v>1319</v>
      </c>
      <c r="P6" s="39" t="s">
        <v>19</v>
      </c>
      <c r="Q6" s="39" t="s">
        <v>1320</v>
      </c>
      <c r="R6" s="39" t="s">
        <v>1321</v>
      </c>
      <c r="S6" s="39" t="s">
        <v>1322</v>
      </c>
      <c r="T6" s="39" t="s">
        <v>1323</v>
      </c>
      <c r="U6" s="39" t="s">
        <v>24</v>
      </c>
      <c r="V6" s="39" t="s">
        <v>1324</v>
      </c>
      <c r="W6" s="39"/>
      <c r="X6" s="39" t="s">
        <v>26</v>
      </c>
      <c r="Y6" s="39" t="s">
        <v>70</v>
      </c>
      <c r="Z6" s="39" t="s">
        <v>349</v>
      </c>
      <c r="AA6" s="39" t="s">
        <v>1316</v>
      </c>
      <c r="AB6" s="39" t="s">
        <v>73</v>
      </c>
      <c r="AC6" s="39" t="s">
        <v>31</v>
      </c>
      <c r="AD6" s="39" t="s">
        <v>1325</v>
      </c>
      <c r="AE6" s="39" t="s">
        <v>33</v>
      </c>
      <c r="AF6" s="39" t="s">
        <v>1313</v>
      </c>
      <c r="AG6" s="66" t="s">
        <v>1326</v>
      </c>
    </row>
    <row r="7" spans="1:33" ht="13.2" x14ac:dyDescent="0.25">
      <c r="A7" s="49">
        <v>45807.381198101852</v>
      </c>
      <c r="B7" s="50" t="s">
        <v>1327</v>
      </c>
      <c r="C7" s="50" t="s">
        <v>1328</v>
      </c>
      <c r="D7" s="51">
        <v>38517</v>
      </c>
      <c r="E7" s="50" t="s">
        <v>1329</v>
      </c>
      <c r="F7" s="50">
        <v>137442604</v>
      </c>
      <c r="G7" s="50">
        <v>41991656720</v>
      </c>
      <c r="H7" s="50" t="s">
        <v>1330</v>
      </c>
      <c r="I7" s="50" t="s">
        <v>1331</v>
      </c>
      <c r="J7" s="50"/>
      <c r="K7" s="50" t="s">
        <v>61</v>
      </c>
      <c r="L7" s="50" t="s">
        <v>15</v>
      </c>
      <c r="M7" s="50" t="s">
        <v>81</v>
      </c>
      <c r="N7" s="50" t="s">
        <v>1332</v>
      </c>
      <c r="O7" s="50" t="s">
        <v>1333</v>
      </c>
      <c r="P7" s="50" t="s">
        <v>19</v>
      </c>
      <c r="Q7" s="50" t="s">
        <v>1334</v>
      </c>
      <c r="R7" s="50" t="s">
        <v>885</v>
      </c>
      <c r="S7" s="50" t="s">
        <v>268</v>
      </c>
      <c r="T7" s="50" t="s">
        <v>1335</v>
      </c>
      <c r="U7" s="50" t="s">
        <v>68</v>
      </c>
      <c r="V7" s="50" t="s">
        <v>1336</v>
      </c>
      <c r="W7" s="50" t="s">
        <v>477</v>
      </c>
      <c r="X7" s="50" t="s">
        <v>26</v>
      </c>
      <c r="Y7" s="50" t="s">
        <v>70</v>
      </c>
      <c r="Z7" s="50" t="s">
        <v>349</v>
      </c>
      <c r="AA7" s="50" t="s">
        <v>1337</v>
      </c>
      <c r="AB7" s="50" t="s">
        <v>555</v>
      </c>
      <c r="AC7" s="50" t="s">
        <v>91</v>
      </c>
      <c r="AD7" s="50" t="s">
        <v>636</v>
      </c>
      <c r="AE7" s="50" t="s">
        <v>33</v>
      </c>
      <c r="AF7" s="50" t="s">
        <v>157</v>
      </c>
      <c r="AG7" s="62" t="s">
        <v>1338</v>
      </c>
    </row>
    <row r="8" spans="1:33" ht="15.75" customHeight="1" x14ac:dyDescent="0.25">
      <c r="A8" s="38">
        <v>45783.334695925922</v>
      </c>
      <c r="B8" s="39" t="s">
        <v>1339</v>
      </c>
      <c r="C8" s="39" t="s">
        <v>157</v>
      </c>
      <c r="D8" s="39" t="s">
        <v>1340</v>
      </c>
      <c r="E8" s="39" t="s">
        <v>1341</v>
      </c>
      <c r="F8" s="40">
        <v>37849</v>
      </c>
      <c r="G8" s="61" t="s">
        <v>1342</v>
      </c>
      <c r="H8" s="39">
        <v>41988218597</v>
      </c>
      <c r="I8" s="41" t="s">
        <v>1343</v>
      </c>
      <c r="J8" s="39" t="s">
        <v>290</v>
      </c>
      <c r="K8" s="39" t="s">
        <v>15</v>
      </c>
      <c r="L8" s="39" t="s">
        <v>81</v>
      </c>
      <c r="M8" s="39" t="s">
        <v>1344</v>
      </c>
      <c r="N8" s="39" t="s">
        <v>1345</v>
      </c>
      <c r="O8" s="39" t="s">
        <v>19</v>
      </c>
      <c r="P8" s="39" t="s">
        <v>373</v>
      </c>
      <c r="Q8" s="39" t="s">
        <v>1346</v>
      </c>
      <c r="R8" s="39" t="s">
        <v>1347</v>
      </c>
      <c r="S8" s="39" t="s">
        <v>924</v>
      </c>
      <c r="T8" s="39" t="s">
        <v>24</v>
      </c>
      <c r="U8" s="39" t="s">
        <v>1348</v>
      </c>
      <c r="V8" s="39" t="s">
        <v>26</v>
      </c>
      <c r="W8" s="39" t="s">
        <v>924</v>
      </c>
      <c r="X8" s="39" t="s">
        <v>70</v>
      </c>
      <c r="Y8" s="39" t="s">
        <v>349</v>
      </c>
      <c r="Z8" s="39" t="s">
        <v>1341</v>
      </c>
      <c r="AA8" s="39" t="s">
        <v>928</v>
      </c>
      <c r="AB8" s="39" t="s">
        <v>91</v>
      </c>
      <c r="AC8" s="39" t="s">
        <v>636</v>
      </c>
      <c r="AD8" s="42" t="s">
        <v>209</v>
      </c>
    </row>
    <row r="9" spans="1:33" ht="15.75" customHeight="1" x14ac:dyDescent="0.25">
      <c r="A9" s="43">
        <v>45783.4601572338</v>
      </c>
      <c r="B9" s="44" t="s">
        <v>1349</v>
      </c>
      <c r="C9" s="44" t="s">
        <v>157</v>
      </c>
      <c r="D9" s="44" t="s">
        <v>1350</v>
      </c>
      <c r="E9" s="44" t="s">
        <v>1351</v>
      </c>
      <c r="F9" s="45">
        <v>37505</v>
      </c>
      <c r="G9" s="44" t="s">
        <v>1352</v>
      </c>
      <c r="H9" s="44" t="s">
        <v>1353</v>
      </c>
      <c r="I9" s="47" t="s">
        <v>1354</v>
      </c>
      <c r="J9" s="44" t="s">
        <v>61</v>
      </c>
      <c r="K9" s="44" t="s">
        <v>15</v>
      </c>
      <c r="L9" s="44" t="s">
        <v>305</v>
      </c>
      <c r="M9" s="44" t="s">
        <v>1355</v>
      </c>
      <c r="N9" s="44" t="s">
        <v>1356</v>
      </c>
      <c r="O9" s="44" t="s">
        <v>19</v>
      </c>
      <c r="P9" s="44" t="s">
        <v>1357</v>
      </c>
      <c r="Q9" s="44" t="s">
        <v>711</v>
      </c>
      <c r="R9" s="44" t="s">
        <v>1358</v>
      </c>
      <c r="S9" s="44" t="s">
        <v>1359</v>
      </c>
      <c r="T9" s="44" t="s">
        <v>24</v>
      </c>
      <c r="U9" s="44" t="s">
        <v>1360</v>
      </c>
      <c r="V9" s="44" t="s">
        <v>26</v>
      </c>
      <c r="W9" s="44" t="s">
        <v>578</v>
      </c>
      <c r="X9" s="44" t="s">
        <v>256</v>
      </c>
      <c r="Y9" s="44" t="s">
        <v>89</v>
      </c>
      <c r="Z9" s="44" t="s">
        <v>1361</v>
      </c>
      <c r="AA9" s="44" t="s">
        <v>555</v>
      </c>
      <c r="AB9" s="44" t="s">
        <v>1362</v>
      </c>
      <c r="AC9" s="44"/>
      <c r="AD9" s="48" t="s">
        <v>209</v>
      </c>
    </row>
    <row r="10" spans="1:33" ht="15.75" customHeight="1" x14ac:dyDescent="0.25">
      <c r="A10" s="38">
        <v>45783.461959803244</v>
      </c>
      <c r="B10" s="39" t="s">
        <v>1363</v>
      </c>
      <c r="C10" s="39" t="s">
        <v>1313</v>
      </c>
      <c r="D10" s="39" t="s">
        <v>1364</v>
      </c>
      <c r="E10" s="39" t="s">
        <v>1365</v>
      </c>
      <c r="F10" s="40">
        <v>37664</v>
      </c>
      <c r="G10" s="39">
        <v>52702730809</v>
      </c>
      <c r="H10" s="39">
        <v>15997919501</v>
      </c>
      <c r="I10" s="41" t="s">
        <v>1366</v>
      </c>
      <c r="J10" s="39" t="s">
        <v>39</v>
      </c>
      <c r="K10" s="39" t="s">
        <v>15</v>
      </c>
      <c r="L10" s="39" t="s">
        <v>305</v>
      </c>
      <c r="M10" s="39" t="s">
        <v>1355</v>
      </c>
      <c r="N10" s="39" t="s">
        <v>1367</v>
      </c>
      <c r="O10" s="39" t="s">
        <v>19</v>
      </c>
      <c r="P10" s="39" t="s">
        <v>1368</v>
      </c>
      <c r="Q10" s="39" t="s">
        <v>711</v>
      </c>
      <c r="R10" s="39" t="s">
        <v>1369</v>
      </c>
      <c r="S10" s="39" t="s">
        <v>1370</v>
      </c>
      <c r="T10" s="39" t="s">
        <v>47</v>
      </c>
      <c r="U10" s="39" t="s">
        <v>1371</v>
      </c>
      <c r="V10" s="39" t="s">
        <v>26</v>
      </c>
      <c r="W10" s="39" t="s">
        <v>1372</v>
      </c>
      <c r="X10" s="39" t="s">
        <v>49</v>
      </c>
      <c r="Y10" s="39" t="s">
        <v>298</v>
      </c>
      <c r="Z10" s="39" t="s">
        <v>1373</v>
      </c>
      <c r="AA10" s="39" t="s">
        <v>378</v>
      </c>
      <c r="AB10" s="39" t="s">
        <v>31</v>
      </c>
      <c r="AC10" s="39" t="s">
        <v>1374</v>
      </c>
      <c r="AD10" s="42" t="s">
        <v>209</v>
      </c>
    </row>
    <row r="11" spans="1:33" ht="15.75" customHeight="1" x14ac:dyDescent="0.25">
      <c r="A11" s="70">
        <v>45783.825964131946</v>
      </c>
      <c r="B11" s="71" t="s">
        <v>1375</v>
      </c>
      <c r="C11" s="71" t="s">
        <v>157</v>
      </c>
      <c r="D11" s="71" t="s">
        <v>1376</v>
      </c>
      <c r="E11" s="71" t="s">
        <v>1377</v>
      </c>
      <c r="F11" s="72">
        <v>36558</v>
      </c>
      <c r="G11" s="77" t="s">
        <v>1378</v>
      </c>
      <c r="H11" s="71">
        <v>41988919000</v>
      </c>
      <c r="I11" s="73" t="s">
        <v>1379</v>
      </c>
      <c r="J11" s="71" t="s">
        <v>14</v>
      </c>
      <c r="K11" s="71" t="s">
        <v>15</v>
      </c>
      <c r="L11" s="71" t="s">
        <v>16</v>
      </c>
      <c r="M11" s="71" t="s">
        <v>1380</v>
      </c>
      <c r="N11" s="71" t="s">
        <v>1381</v>
      </c>
      <c r="O11" s="71" t="s">
        <v>19</v>
      </c>
      <c r="P11" s="71" t="s">
        <v>1382</v>
      </c>
      <c r="Q11" s="71" t="s">
        <v>475</v>
      </c>
      <c r="R11" s="71" t="s">
        <v>1377</v>
      </c>
      <c r="S11" s="71" t="s">
        <v>1383</v>
      </c>
      <c r="T11" s="71" t="s">
        <v>202</v>
      </c>
      <c r="U11" s="71" t="s">
        <v>1384</v>
      </c>
      <c r="V11" s="71" t="s">
        <v>26</v>
      </c>
      <c r="W11" s="71" t="s">
        <v>1385</v>
      </c>
      <c r="X11" s="71" t="s">
        <v>348</v>
      </c>
      <c r="Y11" s="71" t="s">
        <v>465</v>
      </c>
      <c r="Z11" s="71" t="s">
        <v>1386</v>
      </c>
      <c r="AA11" s="71" t="s">
        <v>242</v>
      </c>
      <c r="AB11" s="71" t="s">
        <v>31</v>
      </c>
      <c r="AC11" s="71" t="s">
        <v>1387</v>
      </c>
      <c r="AD11" s="78" t="s">
        <v>209</v>
      </c>
    </row>
    <row r="12" spans="1:33" ht="13.2" x14ac:dyDescent="0.25">
      <c r="A12" t="s">
        <v>2411</v>
      </c>
      <c r="B12" t="s">
        <v>2412</v>
      </c>
      <c r="C12" t="s">
        <v>2413</v>
      </c>
      <c r="D12" t="s">
        <v>2414</v>
      </c>
      <c r="E12" t="s">
        <v>2415</v>
      </c>
      <c r="F12" t="s">
        <v>2416</v>
      </c>
      <c r="G12" t="s">
        <v>2417</v>
      </c>
      <c r="H12" t="s">
        <v>2418</v>
      </c>
      <c r="I12" t="s">
        <v>2419</v>
      </c>
      <c r="J12" t="s">
        <v>2420</v>
      </c>
      <c r="K12" t="s">
        <v>2421</v>
      </c>
      <c r="L12" t="s">
        <v>2422</v>
      </c>
      <c r="M12" t="s">
        <v>2423</v>
      </c>
      <c r="N12" t="s">
        <v>2424</v>
      </c>
      <c r="O12" t="s">
        <v>2425</v>
      </c>
      <c r="P12" t="s">
        <v>2426</v>
      </c>
      <c r="Q12" t="s">
        <v>2427</v>
      </c>
      <c r="R12" t="s">
        <v>2428</v>
      </c>
      <c r="S12" t="s">
        <v>2429</v>
      </c>
      <c r="T12" t="s">
        <v>2430</v>
      </c>
      <c r="U12" t="s">
        <v>2431</v>
      </c>
      <c r="V12" t="s">
        <v>2432</v>
      </c>
      <c r="W12" t="s">
        <v>2433</v>
      </c>
      <c r="X12" t="s">
        <v>2434</v>
      </c>
      <c r="Y12" t="s">
        <v>2435</v>
      </c>
      <c r="Z12" t="s">
        <v>2436</v>
      </c>
      <c r="AA12" t="s">
        <v>2437</v>
      </c>
      <c r="AB12" t="s">
        <v>2438</v>
      </c>
      <c r="AC12" t="s">
        <v>2439</v>
      </c>
      <c r="AD12" t="s">
        <v>2440</v>
      </c>
    </row>
    <row r="21" spans="1:30" ht="15.75" customHeight="1" x14ac:dyDescent="0.25">
      <c r="A21" s="79" t="s">
        <v>2411</v>
      </c>
      <c r="B21" s="80" t="s">
        <v>2412</v>
      </c>
      <c r="C21" s="80" t="s">
        <v>2413</v>
      </c>
      <c r="D21" s="80" t="s">
        <v>2414</v>
      </c>
      <c r="E21" s="80" t="s">
        <v>2415</v>
      </c>
      <c r="F21" s="80" t="s">
        <v>2416</v>
      </c>
      <c r="G21" s="80" t="s">
        <v>2417</v>
      </c>
      <c r="H21" s="80" t="s">
        <v>2418</v>
      </c>
      <c r="I21" s="80" t="s">
        <v>2419</v>
      </c>
      <c r="J21" s="80" t="s">
        <v>2420</v>
      </c>
      <c r="K21" s="80" t="s">
        <v>2421</v>
      </c>
      <c r="L21" s="80" t="s">
        <v>2422</v>
      </c>
      <c r="M21" s="80" t="s">
        <v>2423</v>
      </c>
      <c r="N21" s="80" t="s">
        <v>2424</v>
      </c>
      <c r="O21" s="80" t="s">
        <v>2425</v>
      </c>
      <c r="P21" s="80" t="s">
        <v>2426</v>
      </c>
      <c r="Q21" s="80" t="s">
        <v>2427</v>
      </c>
      <c r="R21" s="80" t="s">
        <v>2428</v>
      </c>
      <c r="S21" s="80" t="s">
        <v>2429</v>
      </c>
      <c r="T21" s="80" t="s">
        <v>2430</v>
      </c>
      <c r="U21" s="80" t="s">
        <v>2431</v>
      </c>
      <c r="V21" s="80" t="s">
        <v>2432</v>
      </c>
      <c r="W21" s="80" t="s">
        <v>2433</v>
      </c>
      <c r="X21" s="80" t="s">
        <v>2434</v>
      </c>
      <c r="Y21" s="80" t="s">
        <v>2435</v>
      </c>
      <c r="Z21" s="80" t="s">
        <v>2436</v>
      </c>
      <c r="AA21" s="80" t="s">
        <v>2437</v>
      </c>
      <c r="AB21" s="80" t="s">
        <v>2438</v>
      </c>
      <c r="AC21" s="80" t="s">
        <v>2439</v>
      </c>
      <c r="AD21" s="81" t="s">
        <v>2440</v>
      </c>
    </row>
  </sheetData>
  <hyperlinks>
    <hyperlink ref="AG2" r:id="rId1" xr:uid="{00000000-0004-0000-0A00-000000000000}"/>
    <hyperlink ref="AG3" r:id="rId2" xr:uid="{00000000-0004-0000-0A00-000001000000}"/>
    <hyperlink ref="AG4" r:id="rId3" xr:uid="{00000000-0004-0000-0A00-000002000000}"/>
    <hyperlink ref="AG5" r:id="rId4" xr:uid="{00000000-0004-0000-0A00-000003000000}"/>
    <hyperlink ref="AG6" r:id="rId5" xr:uid="{00000000-0004-0000-0A00-000004000000}"/>
    <hyperlink ref="AG7" r:id="rId6" xr:uid="{00000000-0004-0000-0A00-000005000000}"/>
    <hyperlink ref="I8" r:id="rId7" xr:uid="{00000000-0004-0000-0A00-000006000000}"/>
    <hyperlink ref="I9" r:id="rId8" xr:uid="{00000000-0004-0000-0A00-000007000000}"/>
    <hyperlink ref="I10" r:id="rId9" xr:uid="{00000000-0004-0000-0A00-000008000000}"/>
    <hyperlink ref="I11" r:id="rId10" xr:uid="{00000000-0004-0000-0A00-000009000000}"/>
  </hyperlinks>
  <pageMargins left="0.511811024" right="0.511811024" top="0.78740157499999996" bottom="0.78740157499999996" header="0.31496062000000002" footer="0.31496062000000002"/>
  <tableParts count="2">
    <tablePart r:id="rId11"/>
    <tablePart r:id="rId1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4">
    <outlinePr summaryBelow="0" summaryRight="0"/>
  </sheetPr>
  <dimension ref="A1:AG10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45803.503552789349</v>
      </c>
      <c r="B2" s="39" t="s">
        <v>1388</v>
      </c>
      <c r="C2" s="39" t="s">
        <v>1389</v>
      </c>
      <c r="D2" s="40">
        <v>45803</v>
      </c>
      <c r="E2" s="39" t="s">
        <v>1389</v>
      </c>
      <c r="F2" s="39">
        <v>11437890911</v>
      </c>
      <c r="G2" s="39">
        <v>41997285824</v>
      </c>
      <c r="H2" s="39" t="s">
        <v>1390</v>
      </c>
      <c r="I2" s="39" t="s">
        <v>698</v>
      </c>
      <c r="J2" s="39"/>
      <c r="K2" s="39" t="s">
        <v>14</v>
      </c>
      <c r="L2" s="39" t="s">
        <v>14</v>
      </c>
      <c r="M2" s="39" t="s">
        <v>81</v>
      </c>
      <c r="N2" s="39" t="s">
        <v>1391</v>
      </c>
      <c r="O2" s="39" t="s">
        <v>1392</v>
      </c>
      <c r="P2" s="39" t="s">
        <v>19</v>
      </c>
      <c r="Q2" s="39" t="s">
        <v>1393</v>
      </c>
      <c r="R2" s="39" t="s">
        <v>1394</v>
      </c>
      <c r="S2" s="61" t="s">
        <v>1395</v>
      </c>
      <c r="T2" s="39" t="s">
        <v>1396</v>
      </c>
      <c r="U2" s="39" t="s">
        <v>461</v>
      </c>
      <c r="V2" s="39" t="s">
        <v>1397</v>
      </c>
      <c r="W2" s="39" t="s">
        <v>33</v>
      </c>
      <c r="X2" s="39" t="s">
        <v>26</v>
      </c>
      <c r="Y2" s="39" t="s">
        <v>322</v>
      </c>
      <c r="Z2" s="39" t="s">
        <v>89</v>
      </c>
      <c r="AA2" s="39" t="s">
        <v>1398</v>
      </c>
      <c r="AB2" s="39" t="s">
        <v>30</v>
      </c>
      <c r="AC2" s="39" t="s">
        <v>31</v>
      </c>
      <c r="AD2" s="39" t="s">
        <v>650</v>
      </c>
      <c r="AE2" s="39" t="s">
        <v>33</v>
      </c>
      <c r="AF2" s="39" t="s">
        <v>1392</v>
      </c>
      <c r="AG2" s="66" t="s">
        <v>1399</v>
      </c>
    </row>
    <row r="3" spans="1:33" ht="15.75" customHeight="1" x14ac:dyDescent="0.25">
      <c r="A3" s="43">
        <v>45803.513669826389</v>
      </c>
      <c r="B3" s="44" t="s">
        <v>1400</v>
      </c>
      <c r="C3" s="44" t="s">
        <v>1401</v>
      </c>
      <c r="D3" s="45">
        <v>33619</v>
      </c>
      <c r="E3" s="44" t="s">
        <v>1402</v>
      </c>
      <c r="F3" s="44" t="s">
        <v>1403</v>
      </c>
      <c r="G3" s="44" t="s">
        <v>1404</v>
      </c>
      <c r="H3" s="44" t="s">
        <v>1405</v>
      </c>
      <c r="I3" s="44" t="s">
        <v>1406</v>
      </c>
      <c r="J3" s="44"/>
      <c r="K3" s="44" t="s">
        <v>573</v>
      </c>
      <c r="L3" s="44" t="s">
        <v>15</v>
      </c>
      <c r="M3" s="44" t="s">
        <v>81</v>
      </c>
      <c r="N3" s="44" t="s">
        <v>1407</v>
      </c>
      <c r="O3" s="44" t="s">
        <v>1408</v>
      </c>
      <c r="P3" s="44" t="s">
        <v>19</v>
      </c>
      <c r="Q3" s="44" t="s">
        <v>84</v>
      </c>
      <c r="R3" s="44" t="s">
        <v>1409</v>
      </c>
      <c r="S3" s="44" t="s">
        <v>1410</v>
      </c>
      <c r="T3" s="44" t="s">
        <v>1411</v>
      </c>
      <c r="U3" s="44" t="s">
        <v>47</v>
      </c>
      <c r="V3" s="44" t="s">
        <v>1412</v>
      </c>
      <c r="W3" s="44"/>
      <c r="X3" s="44" t="s">
        <v>26</v>
      </c>
      <c r="Y3" s="44" t="s">
        <v>49</v>
      </c>
      <c r="Z3" s="44" t="s">
        <v>50</v>
      </c>
      <c r="AA3" s="44" t="s">
        <v>1413</v>
      </c>
      <c r="AB3" s="44" t="s">
        <v>928</v>
      </c>
      <c r="AC3" s="44" t="s">
        <v>31</v>
      </c>
      <c r="AD3" s="44"/>
      <c r="AE3" s="44" t="s">
        <v>33</v>
      </c>
      <c r="AF3" s="44" t="s">
        <v>1414</v>
      </c>
      <c r="AG3" s="65" t="s">
        <v>1415</v>
      </c>
    </row>
    <row r="4" spans="1:33" ht="15.75" customHeight="1" x14ac:dyDescent="0.25">
      <c r="A4" s="38">
        <v>45803.874080462963</v>
      </c>
      <c r="B4" s="39" t="s">
        <v>1416</v>
      </c>
      <c r="C4" s="39" t="s">
        <v>1417</v>
      </c>
      <c r="D4" s="40">
        <v>37132</v>
      </c>
      <c r="E4" s="39" t="s">
        <v>744</v>
      </c>
      <c r="F4" s="39">
        <v>10346213940</v>
      </c>
      <c r="G4" s="39">
        <v>41995067168</v>
      </c>
      <c r="H4" s="39" t="s">
        <v>1418</v>
      </c>
      <c r="I4" s="39" t="s">
        <v>1419</v>
      </c>
      <c r="J4" s="39"/>
      <c r="K4" s="39" t="s">
        <v>61</v>
      </c>
      <c r="L4" s="39" t="s">
        <v>328</v>
      </c>
      <c r="M4" s="39" t="s">
        <v>16</v>
      </c>
      <c r="N4" s="39" t="s">
        <v>1420</v>
      </c>
      <c r="O4" s="39" t="s">
        <v>1421</v>
      </c>
      <c r="P4" s="39" t="s">
        <v>42</v>
      </c>
      <c r="Q4" s="39" t="s">
        <v>373</v>
      </c>
      <c r="R4" s="39" t="s">
        <v>1422</v>
      </c>
      <c r="S4" s="39" t="s">
        <v>1417</v>
      </c>
      <c r="T4" s="39" t="s">
        <v>1423</v>
      </c>
      <c r="U4" s="39" t="s">
        <v>47</v>
      </c>
      <c r="V4" s="39" t="s">
        <v>1424</v>
      </c>
      <c r="W4" s="39"/>
      <c r="X4" s="39" t="s">
        <v>26</v>
      </c>
      <c r="Y4" s="39" t="s">
        <v>49</v>
      </c>
      <c r="Z4" s="39" t="s">
        <v>89</v>
      </c>
      <c r="AA4" s="39" t="s">
        <v>1424</v>
      </c>
      <c r="AB4" s="39" t="s">
        <v>555</v>
      </c>
      <c r="AC4" s="39" t="s">
        <v>243</v>
      </c>
      <c r="AD4" s="39"/>
      <c r="AE4" s="39" t="s">
        <v>33</v>
      </c>
      <c r="AF4" s="39" t="s">
        <v>1421</v>
      </c>
      <c r="AG4" s="66" t="s">
        <v>1425</v>
      </c>
    </row>
    <row r="5" spans="1:33" ht="15.75" customHeight="1" x14ac:dyDescent="0.25">
      <c r="A5" s="43">
        <v>45803.881823402779</v>
      </c>
      <c r="B5" s="44" t="s">
        <v>1426</v>
      </c>
      <c r="C5" s="44" t="s">
        <v>1427</v>
      </c>
      <c r="D5" s="45">
        <v>37927</v>
      </c>
      <c r="E5" s="44" t="s">
        <v>1428</v>
      </c>
      <c r="F5" s="44" t="s">
        <v>1429</v>
      </c>
      <c r="G5" s="44">
        <v>41988962476</v>
      </c>
      <c r="H5" s="44" t="s">
        <v>1430</v>
      </c>
      <c r="I5" s="44" t="s">
        <v>1431</v>
      </c>
      <c r="J5" s="44"/>
      <c r="K5" s="44" t="s">
        <v>573</v>
      </c>
      <c r="L5" s="44" t="s">
        <v>15</v>
      </c>
      <c r="M5" s="44" t="s">
        <v>16</v>
      </c>
      <c r="N5" s="44" t="s">
        <v>1432</v>
      </c>
      <c r="O5" s="44" t="s">
        <v>1392</v>
      </c>
      <c r="P5" s="44" t="s">
        <v>19</v>
      </c>
      <c r="Q5" s="44" t="s">
        <v>1433</v>
      </c>
      <c r="R5" s="44" t="s">
        <v>1434</v>
      </c>
      <c r="S5" s="44" t="s">
        <v>1435</v>
      </c>
      <c r="T5" s="44" t="s">
        <v>1436</v>
      </c>
      <c r="U5" s="44" t="s">
        <v>47</v>
      </c>
      <c r="V5" s="44" t="s">
        <v>1437</v>
      </c>
      <c r="W5" s="44" t="s">
        <v>1438</v>
      </c>
      <c r="X5" s="44" t="s">
        <v>26</v>
      </c>
      <c r="Y5" s="44" t="s">
        <v>49</v>
      </c>
      <c r="Z5" s="44" t="s">
        <v>298</v>
      </c>
      <c r="AA5" s="44" t="s">
        <v>1439</v>
      </c>
      <c r="AB5" s="44" t="s">
        <v>30</v>
      </c>
      <c r="AC5" s="44" t="s">
        <v>243</v>
      </c>
      <c r="AD5" s="44"/>
      <c r="AE5" s="44" t="s">
        <v>33</v>
      </c>
      <c r="AF5" s="44" t="s">
        <v>1440</v>
      </c>
      <c r="AG5" s="65" t="s">
        <v>1441</v>
      </c>
    </row>
    <row r="6" spans="1:33" ht="15.75" customHeight="1" x14ac:dyDescent="0.25">
      <c r="A6" s="38">
        <v>45803.897394953703</v>
      </c>
      <c r="B6" s="39" t="s">
        <v>1442</v>
      </c>
      <c r="C6" s="39" t="s">
        <v>1443</v>
      </c>
      <c r="D6" s="40">
        <v>39286</v>
      </c>
      <c r="E6" s="39" t="s">
        <v>1443</v>
      </c>
      <c r="F6" s="39">
        <v>150734398</v>
      </c>
      <c r="G6" s="39">
        <v>41984073693</v>
      </c>
      <c r="H6" s="39" t="s">
        <v>1444</v>
      </c>
      <c r="I6" s="39" t="s">
        <v>1445</v>
      </c>
      <c r="J6" s="39"/>
      <c r="K6" s="39" t="s">
        <v>61</v>
      </c>
      <c r="L6" s="39" t="s">
        <v>15</v>
      </c>
      <c r="M6" s="39" t="s">
        <v>16</v>
      </c>
      <c r="N6" s="39" t="s">
        <v>1446</v>
      </c>
      <c r="O6" s="39" t="s">
        <v>1447</v>
      </c>
      <c r="P6" s="39" t="s">
        <v>42</v>
      </c>
      <c r="Q6" s="39" t="s">
        <v>318</v>
      </c>
      <c r="R6" s="39" t="s">
        <v>294</v>
      </c>
      <c r="S6" s="39" t="s">
        <v>1448</v>
      </c>
      <c r="T6" s="39" t="s">
        <v>1449</v>
      </c>
      <c r="U6" s="39" t="s">
        <v>461</v>
      </c>
      <c r="V6" s="39" t="s">
        <v>1450</v>
      </c>
      <c r="W6" s="39" t="s">
        <v>1451</v>
      </c>
      <c r="X6" s="39" t="s">
        <v>26</v>
      </c>
      <c r="Y6" s="39" t="s">
        <v>256</v>
      </c>
      <c r="Z6" s="39" t="s">
        <v>50</v>
      </c>
      <c r="AA6" s="39" t="s">
        <v>1452</v>
      </c>
      <c r="AB6" s="39" t="s">
        <v>30</v>
      </c>
      <c r="AC6" s="39" t="s">
        <v>91</v>
      </c>
      <c r="AD6" s="39"/>
      <c r="AE6" s="39" t="s">
        <v>33</v>
      </c>
      <c r="AF6" s="39" t="s">
        <v>1414</v>
      </c>
      <c r="AG6" s="66" t="s">
        <v>1453</v>
      </c>
    </row>
    <row r="7" spans="1:33" ht="15.75" customHeight="1" x14ac:dyDescent="0.25">
      <c r="A7" s="43">
        <v>45803.926840613422</v>
      </c>
      <c r="B7" s="44" t="s">
        <v>1454</v>
      </c>
      <c r="C7" s="44" t="s">
        <v>1455</v>
      </c>
      <c r="D7" s="45">
        <v>37364</v>
      </c>
      <c r="E7" s="44" t="s">
        <v>1455</v>
      </c>
      <c r="F7" s="44">
        <v>12679644999</v>
      </c>
      <c r="G7" s="44">
        <v>41987427829</v>
      </c>
      <c r="H7" s="44" t="s">
        <v>1456</v>
      </c>
      <c r="I7" s="44" t="s">
        <v>1457</v>
      </c>
      <c r="J7" s="44"/>
      <c r="K7" s="44" t="s">
        <v>290</v>
      </c>
      <c r="L7" s="44" t="s">
        <v>15</v>
      </c>
      <c r="M7" s="44" t="s">
        <v>16</v>
      </c>
      <c r="N7" s="44" t="s">
        <v>1458</v>
      </c>
      <c r="O7" s="44" t="s">
        <v>773</v>
      </c>
      <c r="P7" s="44" t="s">
        <v>42</v>
      </c>
      <c r="Q7" s="44" t="s">
        <v>373</v>
      </c>
      <c r="R7" s="44" t="s">
        <v>294</v>
      </c>
      <c r="S7" s="44" t="s">
        <v>1459</v>
      </c>
      <c r="T7" s="44" t="s">
        <v>1460</v>
      </c>
      <c r="U7" s="44" t="s">
        <v>47</v>
      </c>
      <c r="V7" s="44" t="s">
        <v>1461</v>
      </c>
      <c r="W7" s="44"/>
      <c r="X7" s="44" t="s">
        <v>26</v>
      </c>
      <c r="Y7" s="44" t="s">
        <v>239</v>
      </c>
      <c r="Z7" s="44" t="s">
        <v>1081</v>
      </c>
      <c r="AA7" s="44" t="s">
        <v>1462</v>
      </c>
      <c r="AB7" s="44" t="s">
        <v>73</v>
      </c>
      <c r="AC7" s="44" t="s">
        <v>53</v>
      </c>
      <c r="AD7" s="44" t="s">
        <v>1463</v>
      </c>
      <c r="AE7" s="44" t="s">
        <v>33</v>
      </c>
      <c r="AF7" s="44" t="s">
        <v>1414</v>
      </c>
      <c r="AG7" s="65" t="s">
        <v>1464</v>
      </c>
    </row>
    <row r="8" spans="1:33" ht="15.75" customHeight="1" x14ac:dyDescent="0.25">
      <c r="A8" s="38">
        <v>45804.006395092598</v>
      </c>
      <c r="B8" s="39" t="s">
        <v>1465</v>
      </c>
      <c r="C8" s="39" t="s">
        <v>1466</v>
      </c>
      <c r="D8" s="40">
        <v>37085</v>
      </c>
      <c r="E8" s="39" t="s">
        <v>1467</v>
      </c>
      <c r="F8" s="39">
        <v>49381625808</v>
      </c>
      <c r="G8" s="39">
        <v>41997080579</v>
      </c>
      <c r="H8" s="39" t="s">
        <v>1468</v>
      </c>
      <c r="I8" s="39" t="s">
        <v>1469</v>
      </c>
      <c r="J8" s="39"/>
      <c r="K8" s="39" t="s">
        <v>290</v>
      </c>
      <c r="L8" s="39" t="s">
        <v>15</v>
      </c>
      <c r="M8" s="39" t="s">
        <v>81</v>
      </c>
      <c r="N8" s="39" t="s">
        <v>1470</v>
      </c>
      <c r="O8" s="39" t="s">
        <v>1471</v>
      </c>
      <c r="P8" s="39" t="s">
        <v>19</v>
      </c>
      <c r="Q8" s="39" t="s">
        <v>1472</v>
      </c>
      <c r="R8" s="39" t="s">
        <v>44</v>
      </c>
      <c r="S8" s="39" t="s">
        <v>1466</v>
      </c>
      <c r="T8" s="39" t="s">
        <v>1473</v>
      </c>
      <c r="U8" s="39" t="s">
        <v>47</v>
      </c>
      <c r="V8" s="39" t="s">
        <v>1474</v>
      </c>
      <c r="W8" s="39"/>
      <c r="X8" s="39" t="s">
        <v>26</v>
      </c>
      <c r="Y8" s="39" t="s">
        <v>256</v>
      </c>
      <c r="Z8" s="39" t="s">
        <v>1081</v>
      </c>
      <c r="AA8" s="39" t="s">
        <v>1475</v>
      </c>
      <c r="AB8" s="39" t="s">
        <v>30</v>
      </c>
      <c r="AC8" s="39" t="s">
        <v>243</v>
      </c>
      <c r="AD8" s="39" t="s">
        <v>1476</v>
      </c>
      <c r="AE8" s="39" t="s">
        <v>33</v>
      </c>
      <c r="AF8" s="39" t="s">
        <v>1477</v>
      </c>
      <c r="AG8" s="66" t="s">
        <v>1478</v>
      </c>
    </row>
    <row r="9" spans="1:33" ht="15.75" customHeight="1" x14ac:dyDescent="0.25">
      <c r="A9" s="43">
        <v>45804.824252777777</v>
      </c>
      <c r="B9" s="44" t="s">
        <v>1479</v>
      </c>
      <c r="C9" s="44" t="s">
        <v>1480</v>
      </c>
      <c r="D9" s="45">
        <v>36479</v>
      </c>
      <c r="E9" s="44" t="s">
        <v>1480</v>
      </c>
      <c r="F9" s="44" t="s">
        <v>1481</v>
      </c>
      <c r="G9" s="44">
        <v>41997342965</v>
      </c>
      <c r="H9" s="44" t="s">
        <v>1482</v>
      </c>
      <c r="I9" s="44" t="s">
        <v>1483</v>
      </c>
      <c r="J9" s="44"/>
      <c r="K9" s="44" t="s">
        <v>61</v>
      </c>
      <c r="L9" s="44" t="s">
        <v>15</v>
      </c>
      <c r="M9" s="44" t="s">
        <v>81</v>
      </c>
      <c r="N9" s="44" t="s">
        <v>1484</v>
      </c>
      <c r="O9" s="44" t="s">
        <v>1485</v>
      </c>
      <c r="P9" s="44" t="s">
        <v>19</v>
      </c>
      <c r="Q9" s="44" t="s">
        <v>526</v>
      </c>
      <c r="R9" s="44" t="s">
        <v>85</v>
      </c>
      <c r="S9" s="44" t="s">
        <v>270</v>
      </c>
      <c r="T9" s="44" t="s">
        <v>1486</v>
      </c>
      <c r="U9" s="44" t="s">
        <v>68</v>
      </c>
      <c r="V9" s="44" t="s">
        <v>1487</v>
      </c>
      <c r="W9" s="44"/>
      <c r="X9" s="44" t="s">
        <v>26</v>
      </c>
      <c r="Y9" s="44" t="s">
        <v>322</v>
      </c>
      <c r="Z9" s="44" t="s">
        <v>1081</v>
      </c>
      <c r="AA9" s="44" t="s">
        <v>1488</v>
      </c>
      <c r="AB9" s="44" t="s">
        <v>30</v>
      </c>
      <c r="AC9" s="44" t="s">
        <v>31</v>
      </c>
      <c r="AD9" s="44"/>
      <c r="AE9" s="44" t="s">
        <v>33</v>
      </c>
      <c r="AF9" s="44" t="s">
        <v>1477</v>
      </c>
      <c r="AG9" s="65" t="s">
        <v>1489</v>
      </c>
    </row>
    <row r="10" spans="1:33" ht="15.75" customHeight="1" x14ac:dyDescent="0.25">
      <c r="A10" s="57">
        <v>45805.7490859838</v>
      </c>
      <c r="B10" s="58" t="s">
        <v>1490</v>
      </c>
      <c r="C10" s="58" t="s">
        <v>1491</v>
      </c>
      <c r="D10" s="59">
        <v>36785</v>
      </c>
      <c r="E10" s="58" t="s">
        <v>1492</v>
      </c>
      <c r="F10" s="58" t="s">
        <v>1493</v>
      </c>
      <c r="G10" s="58">
        <v>41995246546</v>
      </c>
      <c r="H10" s="58" t="s">
        <v>1494</v>
      </c>
      <c r="I10" s="58" t="s">
        <v>698</v>
      </c>
      <c r="J10" s="58"/>
      <c r="K10" s="58" t="s">
        <v>290</v>
      </c>
      <c r="L10" s="58" t="s">
        <v>15</v>
      </c>
      <c r="M10" s="58" t="s">
        <v>16</v>
      </c>
      <c r="N10" s="58" t="s">
        <v>1495</v>
      </c>
      <c r="O10" s="58" t="s">
        <v>1392</v>
      </c>
      <c r="P10" s="58" t="s">
        <v>42</v>
      </c>
      <c r="Q10" s="58" t="s">
        <v>1496</v>
      </c>
      <c r="R10" s="58" t="s">
        <v>1497</v>
      </c>
      <c r="S10" s="58" t="s">
        <v>1498</v>
      </c>
      <c r="T10" s="58" t="s">
        <v>1499</v>
      </c>
      <c r="U10" s="58" t="s">
        <v>47</v>
      </c>
      <c r="V10" s="58" t="s">
        <v>1500</v>
      </c>
      <c r="W10" s="58"/>
      <c r="X10" s="58" t="s">
        <v>26</v>
      </c>
      <c r="Y10" s="58" t="s">
        <v>256</v>
      </c>
      <c r="Z10" s="58" t="s">
        <v>1081</v>
      </c>
      <c r="AA10" s="58" t="s">
        <v>1501</v>
      </c>
      <c r="AB10" s="58" t="s">
        <v>30</v>
      </c>
      <c r="AC10" s="58" t="s">
        <v>53</v>
      </c>
      <c r="AD10" s="58" t="s">
        <v>650</v>
      </c>
      <c r="AE10" s="58" t="s">
        <v>33</v>
      </c>
      <c r="AF10" s="58" t="s">
        <v>1392</v>
      </c>
      <c r="AG10" s="60" t="s">
        <v>1502</v>
      </c>
    </row>
  </sheetData>
  <hyperlinks>
    <hyperlink ref="AG2" r:id="rId1" xr:uid="{00000000-0004-0000-0B00-000000000000}"/>
    <hyperlink ref="AG3" r:id="rId2" xr:uid="{00000000-0004-0000-0B00-000001000000}"/>
    <hyperlink ref="AG4" r:id="rId3" xr:uid="{00000000-0004-0000-0B00-000002000000}"/>
    <hyperlink ref="AG5" r:id="rId4" xr:uid="{00000000-0004-0000-0B00-000003000000}"/>
    <hyperlink ref="AG6" r:id="rId5" xr:uid="{00000000-0004-0000-0B00-000004000000}"/>
    <hyperlink ref="AG7" r:id="rId6" xr:uid="{00000000-0004-0000-0B00-000005000000}"/>
    <hyperlink ref="AG8" r:id="rId7" xr:uid="{00000000-0004-0000-0B00-000006000000}"/>
    <hyperlink ref="AG9" r:id="rId8" xr:uid="{00000000-0004-0000-0B00-000007000000}"/>
    <hyperlink ref="AG10" r:id="rId9" xr:uid="{00000000-0004-0000-0B00-000008000000}"/>
  </hyperlinks>
  <pageMargins left="0.511811024" right="0.511811024" top="0.78740157499999996" bottom="0.78740157499999996" header="0.31496062000000002" footer="0.31496062000000002"/>
  <tableParts count="1">
    <tablePart r:id="rId10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5">
    <outlinePr summaryBelow="0" summaryRight="0"/>
  </sheetPr>
  <dimension ref="A1:AG13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45800.52397962963</v>
      </c>
      <c r="B2" s="39" t="s">
        <v>1503</v>
      </c>
      <c r="C2" s="39" t="s">
        <v>1504</v>
      </c>
      <c r="D2" s="40">
        <v>34763</v>
      </c>
      <c r="E2" s="39" t="s">
        <v>1504</v>
      </c>
      <c r="F2" s="61" t="s">
        <v>1505</v>
      </c>
      <c r="G2" s="39">
        <v>41995798133</v>
      </c>
      <c r="H2" s="39" t="s">
        <v>1506</v>
      </c>
      <c r="I2" s="39" t="s">
        <v>1507</v>
      </c>
      <c r="J2" s="39"/>
      <c r="K2" s="39" t="s">
        <v>290</v>
      </c>
      <c r="L2" s="39" t="s">
        <v>15</v>
      </c>
      <c r="M2" s="39" t="s">
        <v>250</v>
      </c>
      <c r="N2" s="39" t="s">
        <v>1508</v>
      </c>
      <c r="O2" s="39" t="s">
        <v>1509</v>
      </c>
      <c r="P2" s="39" t="s">
        <v>473</v>
      </c>
      <c r="Q2" s="39" t="s">
        <v>1510</v>
      </c>
      <c r="R2" s="39" t="s">
        <v>21</v>
      </c>
      <c r="S2" s="39" t="s">
        <v>1511</v>
      </c>
      <c r="T2" s="39" t="s">
        <v>1512</v>
      </c>
      <c r="U2" s="39" t="s">
        <v>47</v>
      </c>
      <c r="V2" s="39" t="s">
        <v>1511</v>
      </c>
      <c r="W2" s="39" t="s">
        <v>1513</v>
      </c>
      <c r="X2" s="39" t="s">
        <v>26</v>
      </c>
      <c r="Y2" s="39" t="s">
        <v>256</v>
      </c>
      <c r="Z2" s="39" t="s">
        <v>50</v>
      </c>
      <c r="AA2" s="39" t="s">
        <v>1514</v>
      </c>
      <c r="AB2" s="39" t="s">
        <v>30</v>
      </c>
      <c r="AC2" s="39" t="s">
        <v>31</v>
      </c>
      <c r="AD2" s="39" t="s">
        <v>636</v>
      </c>
      <c r="AE2" s="39" t="s">
        <v>33</v>
      </c>
      <c r="AF2" s="39" t="s">
        <v>2</v>
      </c>
      <c r="AG2" s="66" t="s">
        <v>1515</v>
      </c>
    </row>
    <row r="3" spans="1:33" ht="15.75" customHeight="1" x14ac:dyDescent="0.25">
      <c r="A3" s="43">
        <v>45800.525977534722</v>
      </c>
      <c r="B3" s="44" t="s">
        <v>1516</v>
      </c>
      <c r="C3" s="44" t="s">
        <v>1517</v>
      </c>
      <c r="D3" s="45">
        <v>34537</v>
      </c>
      <c r="E3" s="44" t="s">
        <v>1518</v>
      </c>
      <c r="F3" s="44" t="s">
        <v>1519</v>
      </c>
      <c r="G3" s="44">
        <v>41998956810</v>
      </c>
      <c r="H3" s="44" t="s">
        <v>1520</v>
      </c>
      <c r="I3" s="44" t="s">
        <v>723</v>
      </c>
      <c r="J3" s="44"/>
      <c r="K3" s="44" t="s">
        <v>39</v>
      </c>
      <c r="L3" s="44" t="s">
        <v>328</v>
      </c>
      <c r="M3" s="44" t="s">
        <v>81</v>
      </c>
      <c r="N3" s="44" t="s">
        <v>1521</v>
      </c>
      <c r="O3" s="44" t="s">
        <v>1522</v>
      </c>
      <c r="P3" s="44" t="s">
        <v>19</v>
      </c>
      <c r="Q3" s="44" t="s">
        <v>234</v>
      </c>
      <c r="R3" s="44" t="s">
        <v>1523</v>
      </c>
      <c r="S3" s="44" t="s">
        <v>1524</v>
      </c>
      <c r="T3" s="44" t="s">
        <v>1525</v>
      </c>
      <c r="U3" s="44" t="s">
        <v>47</v>
      </c>
      <c r="V3" s="44" t="s">
        <v>1526</v>
      </c>
      <c r="W3" s="44"/>
      <c r="X3" s="44" t="s">
        <v>26</v>
      </c>
      <c r="Y3" s="44" t="s">
        <v>256</v>
      </c>
      <c r="Z3" s="44" t="s">
        <v>89</v>
      </c>
      <c r="AA3" s="44" t="s">
        <v>1527</v>
      </c>
      <c r="AB3" s="44" t="s">
        <v>30</v>
      </c>
      <c r="AC3" s="44" t="s">
        <v>53</v>
      </c>
      <c r="AD3" s="44"/>
      <c r="AE3" s="44" t="s">
        <v>33</v>
      </c>
      <c r="AF3" s="44" t="s">
        <v>1528</v>
      </c>
      <c r="AG3" s="65" t="s">
        <v>1529</v>
      </c>
    </row>
    <row r="4" spans="1:33" ht="15.75" customHeight="1" x14ac:dyDescent="0.25">
      <c r="A4" s="38">
        <v>45800.532218495369</v>
      </c>
      <c r="B4" s="39" t="s">
        <v>1084</v>
      </c>
      <c r="C4" s="39" t="s">
        <v>1085</v>
      </c>
      <c r="D4" s="40">
        <v>36651</v>
      </c>
      <c r="E4" s="39" t="s">
        <v>1085</v>
      </c>
      <c r="F4" s="61" t="s">
        <v>1086</v>
      </c>
      <c r="G4" s="39">
        <v>41984801610</v>
      </c>
      <c r="H4" s="39" t="s">
        <v>1530</v>
      </c>
      <c r="I4" s="39" t="s">
        <v>1531</v>
      </c>
      <c r="J4" s="39"/>
      <c r="K4" s="39" t="s">
        <v>39</v>
      </c>
      <c r="L4" s="39" t="s">
        <v>15</v>
      </c>
      <c r="M4" s="39" t="s">
        <v>81</v>
      </c>
      <c r="N4" s="39" t="s">
        <v>1532</v>
      </c>
      <c r="O4" s="39" t="s">
        <v>1533</v>
      </c>
      <c r="P4" s="39" t="s">
        <v>42</v>
      </c>
      <c r="Q4" s="39" t="s">
        <v>1534</v>
      </c>
      <c r="R4" s="39" t="s">
        <v>711</v>
      </c>
      <c r="S4" s="39" t="s">
        <v>1085</v>
      </c>
      <c r="T4" s="39" t="s">
        <v>1535</v>
      </c>
      <c r="U4" s="39" t="s">
        <v>202</v>
      </c>
      <c r="V4" s="39" t="s">
        <v>1092</v>
      </c>
      <c r="W4" s="39"/>
      <c r="X4" s="39" t="s">
        <v>26</v>
      </c>
      <c r="Y4" s="39" t="s">
        <v>1536</v>
      </c>
      <c r="Z4" s="39" t="s">
        <v>206</v>
      </c>
      <c r="AA4" s="39" t="s">
        <v>1537</v>
      </c>
      <c r="AB4" s="39" t="s">
        <v>716</v>
      </c>
      <c r="AC4" s="39" t="s">
        <v>243</v>
      </c>
      <c r="AD4" s="39"/>
      <c r="AE4" s="39" t="s">
        <v>33</v>
      </c>
      <c r="AF4" s="39" t="s">
        <v>1538</v>
      </c>
      <c r="AG4" s="66" t="s">
        <v>1539</v>
      </c>
    </row>
    <row r="5" spans="1:33" ht="15.75" customHeight="1" x14ac:dyDescent="0.25">
      <c r="A5" s="43">
        <v>45800.539102442126</v>
      </c>
      <c r="B5" s="44" t="s">
        <v>1540</v>
      </c>
      <c r="C5" s="44" t="s">
        <v>1541</v>
      </c>
      <c r="D5" s="45">
        <v>33393</v>
      </c>
      <c r="E5" s="44" t="s">
        <v>1541</v>
      </c>
      <c r="F5" s="46" t="s">
        <v>1542</v>
      </c>
      <c r="G5" s="44">
        <v>41998477341</v>
      </c>
      <c r="H5" s="44" t="s">
        <v>1543</v>
      </c>
      <c r="I5" s="44" t="s">
        <v>672</v>
      </c>
      <c r="J5" s="44"/>
      <c r="K5" s="44" t="s">
        <v>290</v>
      </c>
      <c r="L5" s="44" t="s">
        <v>15</v>
      </c>
      <c r="M5" s="44" t="s">
        <v>16</v>
      </c>
      <c r="N5" s="44" t="s">
        <v>263</v>
      </c>
      <c r="O5" s="44" t="s">
        <v>1544</v>
      </c>
      <c r="P5" s="44" t="s">
        <v>19</v>
      </c>
      <c r="Q5" s="44" t="s">
        <v>1545</v>
      </c>
      <c r="R5" s="44" t="s">
        <v>711</v>
      </c>
      <c r="S5" s="44" t="s">
        <v>1546</v>
      </c>
      <c r="T5" s="44" t="s">
        <v>1547</v>
      </c>
      <c r="U5" s="44" t="s">
        <v>47</v>
      </c>
      <c r="V5" s="44" t="s">
        <v>1548</v>
      </c>
      <c r="W5" s="44"/>
      <c r="X5" s="44" t="s">
        <v>26</v>
      </c>
      <c r="Y5" s="44" t="s">
        <v>256</v>
      </c>
      <c r="Z5" s="44" t="s">
        <v>1081</v>
      </c>
      <c r="AA5" s="44" t="s">
        <v>1549</v>
      </c>
      <c r="AB5" s="44" t="s">
        <v>1550</v>
      </c>
      <c r="AC5" s="44" t="s">
        <v>53</v>
      </c>
      <c r="AD5" s="44" t="s">
        <v>1551</v>
      </c>
      <c r="AE5" s="44" t="s">
        <v>33</v>
      </c>
      <c r="AF5" s="44" t="s">
        <v>2</v>
      </c>
      <c r="AG5" s="65" t="s">
        <v>1552</v>
      </c>
    </row>
    <row r="6" spans="1:33" ht="15.75" customHeight="1" x14ac:dyDescent="0.25">
      <c r="A6" s="38">
        <v>45800.554386180556</v>
      </c>
      <c r="B6" s="39" t="s">
        <v>1553</v>
      </c>
      <c r="C6" s="39" t="s">
        <v>1554</v>
      </c>
      <c r="D6" s="40">
        <v>36834</v>
      </c>
      <c r="E6" s="39" t="s">
        <v>1554</v>
      </c>
      <c r="F6" s="39">
        <v>11270145959</v>
      </c>
      <c r="G6" s="39">
        <v>41992885090</v>
      </c>
      <c r="H6" s="39" t="s">
        <v>1555</v>
      </c>
      <c r="I6" s="39" t="s">
        <v>1556</v>
      </c>
      <c r="J6" s="39"/>
      <c r="K6" s="39" t="s">
        <v>61</v>
      </c>
      <c r="L6" s="39" t="s">
        <v>15</v>
      </c>
      <c r="M6" s="39" t="s">
        <v>16</v>
      </c>
      <c r="N6" s="39" t="s">
        <v>1557</v>
      </c>
      <c r="O6" s="39" t="s">
        <v>1558</v>
      </c>
      <c r="P6" s="39" t="s">
        <v>19</v>
      </c>
      <c r="Q6" s="39" t="s">
        <v>1559</v>
      </c>
      <c r="R6" s="39" t="s">
        <v>294</v>
      </c>
      <c r="S6" s="39" t="s">
        <v>1560</v>
      </c>
      <c r="T6" s="39" t="s">
        <v>1561</v>
      </c>
      <c r="U6" s="39" t="s">
        <v>461</v>
      </c>
      <c r="V6" s="39" t="s">
        <v>1562</v>
      </c>
      <c r="W6" s="39" t="s">
        <v>1563</v>
      </c>
      <c r="X6" s="39" t="s">
        <v>26</v>
      </c>
      <c r="Y6" s="39" t="s">
        <v>205</v>
      </c>
      <c r="Z6" s="39" t="s">
        <v>349</v>
      </c>
      <c r="AA6" s="39" t="s">
        <v>1564</v>
      </c>
      <c r="AB6" s="39" t="s">
        <v>73</v>
      </c>
      <c r="AC6" s="39" t="s">
        <v>31</v>
      </c>
      <c r="AD6" s="39"/>
      <c r="AE6" s="39" t="s">
        <v>33</v>
      </c>
      <c r="AF6" s="39" t="s">
        <v>1565</v>
      </c>
      <c r="AG6" s="66" t="s">
        <v>1566</v>
      </c>
    </row>
    <row r="7" spans="1:33" ht="15.75" customHeight="1" x14ac:dyDescent="0.25">
      <c r="A7" s="43">
        <v>45800.572369490736</v>
      </c>
      <c r="B7" s="44" t="s">
        <v>1567</v>
      </c>
      <c r="C7" s="44" t="s">
        <v>1568</v>
      </c>
      <c r="D7" s="45">
        <v>38286</v>
      </c>
      <c r="E7" s="44" t="s">
        <v>1568</v>
      </c>
      <c r="F7" s="46" t="s">
        <v>1569</v>
      </c>
      <c r="G7" s="44">
        <v>63981149267</v>
      </c>
      <c r="H7" s="44" t="s">
        <v>1570</v>
      </c>
      <c r="I7" s="44" t="s">
        <v>672</v>
      </c>
      <c r="J7" s="44"/>
      <c r="K7" s="44" t="s">
        <v>61</v>
      </c>
      <c r="L7" s="44" t="s">
        <v>328</v>
      </c>
      <c r="M7" s="44" t="s">
        <v>305</v>
      </c>
      <c r="N7" s="44" t="s">
        <v>1571</v>
      </c>
      <c r="O7" s="44" t="s">
        <v>1572</v>
      </c>
      <c r="P7" s="44" t="s">
        <v>19</v>
      </c>
      <c r="Q7" s="44" t="s">
        <v>373</v>
      </c>
      <c r="R7" s="44" t="s">
        <v>711</v>
      </c>
      <c r="S7" s="44" t="s">
        <v>1568</v>
      </c>
      <c r="T7" s="44" t="s">
        <v>1568</v>
      </c>
      <c r="U7" s="44" t="s">
        <v>461</v>
      </c>
      <c r="V7" s="44" t="s">
        <v>1573</v>
      </c>
      <c r="W7" s="44" t="s">
        <v>1574</v>
      </c>
      <c r="X7" s="44" t="s">
        <v>26</v>
      </c>
      <c r="Y7" s="44" t="s">
        <v>322</v>
      </c>
      <c r="Z7" s="44" t="s">
        <v>1081</v>
      </c>
      <c r="AA7" s="44" t="s">
        <v>1575</v>
      </c>
      <c r="AB7" s="44" t="s">
        <v>30</v>
      </c>
      <c r="AC7" s="44" t="s">
        <v>53</v>
      </c>
      <c r="AD7" s="44"/>
      <c r="AE7" s="44" t="s">
        <v>33</v>
      </c>
      <c r="AF7" s="44" t="s">
        <v>1565</v>
      </c>
      <c r="AG7" s="65" t="s">
        <v>1576</v>
      </c>
    </row>
    <row r="8" spans="1:33" ht="15.75" customHeight="1" x14ac:dyDescent="0.25">
      <c r="A8" s="38">
        <v>45800.576988668981</v>
      </c>
      <c r="B8" s="39" t="s">
        <v>1577</v>
      </c>
      <c r="C8" s="39" t="s">
        <v>1578</v>
      </c>
      <c r="D8" s="40">
        <v>37340</v>
      </c>
      <c r="E8" s="39" t="s">
        <v>1578</v>
      </c>
      <c r="F8" s="39">
        <v>10605232997</v>
      </c>
      <c r="G8" s="39">
        <v>41996976333</v>
      </c>
      <c r="H8" s="39" t="s">
        <v>1579</v>
      </c>
      <c r="I8" s="39" t="s">
        <v>1580</v>
      </c>
      <c r="J8" s="39"/>
      <c r="K8" s="39" t="s">
        <v>61</v>
      </c>
      <c r="L8" s="39" t="s">
        <v>15</v>
      </c>
      <c r="M8" s="39" t="s">
        <v>16</v>
      </c>
      <c r="N8" s="39" t="s">
        <v>1581</v>
      </c>
      <c r="O8" s="39" t="s">
        <v>1582</v>
      </c>
      <c r="P8" s="39" t="s">
        <v>19</v>
      </c>
      <c r="Q8" s="39" t="s">
        <v>318</v>
      </c>
      <c r="R8" s="39" t="s">
        <v>1583</v>
      </c>
      <c r="S8" s="39" t="s">
        <v>1578</v>
      </c>
      <c r="T8" s="39" t="s">
        <v>1584</v>
      </c>
      <c r="U8" s="39" t="s">
        <v>24</v>
      </c>
      <c r="V8" s="39" t="s">
        <v>1585</v>
      </c>
      <c r="W8" s="39"/>
      <c r="X8" s="39" t="s">
        <v>26</v>
      </c>
      <c r="Y8" s="39" t="s">
        <v>256</v>
      </c>
      <c r="Z8" s="39" t="s">
        <v>298</v>
      </c>
      <c r="AA8" s="39" t="s">
        <v>1586</v>
      </c>
      <c r="AB8" s="39" t="s">
        <v>30</v>
      </c>
      <c r="AC8" s="39" t="s">
        <v>91</v>
      </c>
      <c r="AD8" s="39"/>
      <c r="AE8" s="39" t="s">
        <v>33</v>
      </c>
      <c r="AF8" s="39" t="s">
        <v>1587</v>
      </c>
      <c r="AG8" s="66" t="s">
        <v>1588</v>
      </c>
    </row>
    <row r="9" spans="1:33" ht="15.75" customHeight="1" x14ac:dyDescent="0.25">
      <c r="A9" s="43">
        <v>45800.587725081015</v>
      </c>
      <c r="B9" s="44" t="s">
        <v>1589</v>
      </c>
      <c r="C9" s="44" t="s">
        <v>1590</v>
      </c>
      <c r="D9" s="45">
        <v>36336</v>
      </c>
      <c r="E9" s="44" t="s">
        <v>1591</v>
      </c>
      <c r="F9" s="44">
        <v>10708418970</v>
      </c>
      <c r="G9" s="44">
        <v>41996874414</v>
      </c>
      <c r="H9" s="44" t="s">
        <v>1592</v>
      </c>
      <c r="I9" s="44" t="s">
        <v>1593</v>
      </c>
      <c r="J9" s="44"/>
      <c r="K9" s="44" t="s">
        <v>39</v>
      </c>
      <c r="L9" s="44" t="s">
        <v>328</v>
      </c>
      <c r="M9" s="44" t="s">
        <v>81</v>
      </c>
      <c r="N9" s="44" t="s">
        <v>1594</v>
      </c>
      <c r="O9" s="44" t="s">
        <v>1595</v>
      </c>
      <c r="P9" s="44" t="s">
        <v>19</v>
      </c>
      <c r="Q9" s="44" t="s">
        <v>373</v>
      </c>
      <c r="R9" s="44" t="s">
        <v>21</v>
      </c>
      <c r="S9" s="44" t="s">
        <v>1590</v>
      </c>
      <c r="T9" s="44" t="s">
        <v>1596</v>
      </c>
      <c r="U9" s="44" t="s">
        <v>24</v>
      </c>
      <c r="V9" s="44" t="s">
        <v>1597</v>
      </c>
      <c r="W9" s="44" t="s">
        <v>1598</v>
      </c>
      <c r="X9" s="44" t="s">
        <v>26</v>
      </c>
      <c r="Y9" s="44" t="s">
        <v>70</v>
      </c>
      <c r="Z9" s="44" t="s">
        <v>349</v>
      </c>
      <c r="AA9" s="44" t="s">
        <v>1599</v>
      </c>
      <c r="AB9" s="44" t="s">
        <v>30</v>
      </c>
      <c r="AC9" s="44" t="s">
        <v>91</v>
      </c>
      <c r="AD9" s="44"/>
      <c r="AE9" s="44" t="s">
        <v>33</v>
      </c>
      <c r="AF9" s="44" t="s">
        <v>1600</v>
      </c>
      <c r="AG9" s="65" t="s">
        <v>1601</v>
      </c>
    </row>
    <row r="10" spans="1:33" ht="15.75" customHeight="1" x14ac:dyDescent="0.25">
      <c r="A10" s="38">
        <v>45800.612398321755</v>
      </c>
      <c r="B10" s="39" t="s">
        <v>1602</v>
      </c>
      <c r="C10" s="39" t="s">
        <v>1603</v>
      </c>
      <c r="D10" s="40">
        <v>37390</v>
      </c>
      <c r="E10" s="39" t="s">
        <v>1603</v>
      </c>
      <c r="F10" s="39">
        <v>12677261995</v>
      </c>
      <c r="G10" s="39">
        <v>41996124082</v>
      </c>
      <c r="H10" s="39" t="s">
        <v>1604</v>
      </c>
      <c r="I10" s="39" t="s">
        <v>698</v>
      </c>
      <c r="J10" s="39"/>
      <c r="K10" s="39" t="s">
        <v>39</v>
      </c>
      <c r="L10" s="39" t="s">
        <v>14</v>
      </c>
      <c r="M10" s="39" t="s">
        <v>81</v>
      </c>
      <c r="N10" s="39" t="s">
        <v>1605</v>
      </c>
      <c r="O10" s="39" t="s">
        <v>1606</v>
      </c>
      <c r="P10" s="39" t="s">
        <v>19</v>
      </c>
      <c r="Q10" s="39" t="s">
        <v>84</v>
      </c>
      <c r="R10" s="39" t="s">
        <v>430</v>
      </c>
      <c r="S10" s="39" t="s">
        <v>1607</v>
      </c>
      <c r="T10" s="39" t="s">
        <v>1486</v>
      </c>
      <c r="U10" s="39" t="s">
        <v>461</v>
      </c>
      <c r="V10" s="39" t="s">
        <v>1608</v>
      </c>
      <c r="W10" s="39"/>
      <c r="X10" s="39" t="s">
        <v>26</v>
      </c>
      <c r="Y10" s="39" t="s">
        <v>877</v>
      </c>
      <c r="Z10" s="39" t="s">
        <v>89</v>
      </c>
      <c r="AA10" s="39" t="s">
        <v>1609</v>
      </c>
      <c r="AB10" s="39" t="s">
        <v>30</v>
      </c>
      <c r="AC10" s="39" t="s">
        <v>91</v>
      </c>
      <c r="AD10" s="39"/>
      <c r="AE10" s="39" t="s">
        <v>33</v>
      </c>
      <c r="AF10" s="39" t="s">
        <v>1565</v>
      </c>
      <c r="AG10" s="66" t="s">
        <v>1610</v>
      </c>
    </row>
    <row r="11" spans="1:33" ht="15.75" customHeight="1" x14ac:dyDescent="0.25">
      <c r="A11" s="43">
        <v>45801.044404062501</v>
      </c>
      <c r="B11" s="44" t="s">
        <v>1611</v>
      </c>
      <c r="C11" s="44" t="s">
        <v>1612</v>
      </c>
      <c r="D11" s="45">
        <v>35580</v>
      </c>
      <c r="E11" s="44" t="s">
        <v>1612</v>
      </c>
      <c r="F11" s="44">
        <v>128632662</v>
      </c>
      <c r="G11" s="44">
        <v>41984103580</v>
      </c>
      <c r="H11" s="44" t="s">
        <v>1613</v>
      </c>
      <c r="I11" s="44" t="s">
        <v>1614</v>
      </c>
      <c r="J11" s="44"/>
      <c r="K11" s="44" t="s">
        <v>61</v>
      </c>
      <c r="L11" s="44" t="s">
        <v>328</v>
      </c>
      <c r="M11" s="44" t="s">
        <v>81</v>
      </c>
      <c r="N11" s="44" t="s">
        <v>263</v>
      </c>
      <c r="O11" s="44" t="s">
        <v>1615</v>
      </c>
      <c r="P11" s="44" t="s">
        <v>19</v>
      </c>
      <c r="Q11" s="44" t="s">
        <v>1616</v>
      </c>
      <c r="R11" s="44" t="s">
        <v>219</v>
      </c>
      <c r="S11" s="44" t="s">
        <v>1612</v>
      </c>
      <c r="T11" s="44" t="s">
        <v>1617</v>
      </c>
      <c r="U11" s="44" t="s">
        <v>47</v>
      </c>
      <c r="V11" s="44" t="s">
        <v>1618</v>
      </c>
      <c r="W11" s="44"/>
      <c r="X11" s="44" t="s">
        <v>26</v>
      </c>
      <c r="Y11" s="44" t="s">
        <v>732</v>
      </c>
      <c r="Z11" s="44" t="s">
        <v>284</v>
      </c>
      <c r="AA11" s="44" t="s">
        <v>1619</v>
      </c>
      <c r="AB11" s="44" t="s">
        <v>30</v>
      </c>
      <c r="AC11" s="44" t="s">
        <v>31</v>
      </c>
      <c r="AD11" s="44"/>
      <c r="AE11" s="44" t="s">
        <v>33</v>
      </c>
      <c r="AF11" s="44" t="s">
        <v>1620</v>
      </c>
      <c r="AG11" s="65" t="s">
        <v>1621</v>
      </c>
    </row>
    <row r="12" spans="1:33" ht="15.75" customHeight="1" x14ac:dyDescent="0.25">
      <c r="A12" s="38">
        <v>45801.418563715277</v>
      </c>
      <c r="B12" s="39" t="s">
        <v>1622</v>
      </c>
      <c r="C12" s="39" t="s">
        <v>1623</v>
      </c>
      <c r="D12" s="40">
        <v>37288</v>
      </c>
      <c r="E12" s="39" t="s">
        <v>1624</v>
      </c>
      <c r="F12" s="39">
        <v>135667986</v>
      </c>
      <c r="G12" s="39">
        <v>41997289236</v>
      </c>
      <c r="H12" s="39" t="s">
        <v>1625</v>
      </c>
      <c r="I12" s="39" t="s">
        <v>723</v>
      </c>
      <c r="J12" s="39"/>
      <c r="K12" s="39" t="s">
        <v>39</v>
      </c>
      <c r="L12" s="39" t="s">
        <v>15</v>
      </c>
      <c r="M12" s="39" t="s">
        <v>81</v>
      </c>
      <c r="N12" s="39" t="s">
        <v>1626</v>
      </c>
      <c r="O12" s="39" t="s">
        <v>1627</v>
      </c>
      <c r="P12" s="39" t="s">
        <v>19</v>
      </c>
      <c r="Q12" s="39" t="s">
        <v>1628</v>
      </c>
      <c r="R12" s="39" t="s">
        <v>1629</v>
      </c>
      <c r="S12" s="39" t="s">
        <v>1630</v>
      </c>
      <c r="T12" s="39" t="s">
        <v>1631</v>
      </c>
      <c r="U12" s="39" t="s">
        <v>68</v>
      </c>
      <c r="V12" s="39" t="s">
        <v>1632</v>
      </c>
      <c r="W12" s="39"/>
      <c r="X12" s="39" t="s">
        <v>26</v>
      </c>
      <c r="Y12" s="39" t="s">
        <v>256</v>
      </c>
      <c r="Z12" s="39" t="s">
        <v>1081</v>
      </c>
      <c r="AA12" s="39" t="s">
        <v>1633</v>
      </c>
      <c r="AB12" s="39" t="s">
        <v>1550</v>
      </c>
      <c r="AC12" s="39" t="s">
        <v>31</v>
      </c>
      <c r="AD12" s="39" t="s">
        <v>636</v>
      </c>
      <c r="AE12" s="39" t="s">
        <v>33</v>
      </c>
      <c r="AF12" s="39" t="s">
        <v>1634</v>
      </c>
      <c r="AG12" s="66" t="s">
        <v>1635</v>
      </c>
    </row>
    <row r="13" spans="1:33" ht="15.75" customHeight="1" x14ac:dyDescent="0.25">
      <c r="A13" s="49">
        <v>45801.432692303242</v>
      </c>
      <c r="B13" s="50" t="s">
        <v>1636</v>
      </c>
      <c r="C13" s="50" t="s">
        <v>1637</v>
      </c>
      <c r="D13" s="51">
        <v>34874</v>
      </c>
      <c r="E13" s="50" t="s">
        <v>1637</v>
      </c>
      <c r="F13" s="67" t="s">
        <v>1638</v>
      </c>
      <c r="G13" s="50">
        <v>41999543791</v>
      </c>
      <c r="H13" s="50" t="s">
        <v>1639</v>
      </c>
      <c r="I13" s="50" t="s">
        <v>1640</v>
      </c>
      <c r="J13" s="50"/>
      <c r="K13" s="50" t="s">
        <v>39</v>
      </c>
      <c r="L13" s="50" t="s">
        <v>328</v>
      </c>
      <c r="M13" s="50" t="s">
        <v>305</v>
      </c>
      <c r="N13" s="50" t="s">
        <v>1641</v>
      </c>
      <c r="O13" s="50" t="s">
        <v>1642</v>
      </c>
      <c r="P13" s="50" t="s">
        <v>19</v>
      </c>
      <c r="Q13" s="50" t="s">
        <v>84</v>
      </c>
      <c r="R13" s="50" t="s">
        <v>711</v>
      </c>
      <c r="S13" s="50" t="s">
        <v>1637</v>
      </c>
      <c r="T13" s="50" t="s">
        <v>1643</v>
      </c>
      <c r="U13" s="50" t="s">
        <v>461</v>
      </c>
      <c r="V13" s="50" t="s">
        <v>1644</v>
      </c>
      <c r="W13" s="50"/>
      <c r="X13" s="50" t="s">
        <v>26</v>
      </c>
      <c r="Y13" s="50" t="s">
        <v>256</v>
      </c>
      <c r="Z13" s="50" t="s">
        <v>89</v>
      </c>
      <c r="AA13" s="50" t="s">
        <v>1645</v>
      </c>
      <c r="AB13" s="50" t="s">
        <v>928</v>
      </c>
      <c r="AC13" s="50" t="s">
        <v>91</v>
      </c>
      <c r="AD13" s="50"/>
      <c r="AE13" s="50" t="s">
        <v>33</v>
      </c>
      <c r="AF13" s="50" t="s">
        <v>1565</v>
      </c>
      <c r="AG13" s="62" t="s">
        <v>1646</v>
      </c>
    </row>
  </sheetData>
  <hyperlinks>
    <hyperlink ref="AG2" r:id="rId1" xr:uid="{00000000-0004-0000-0C00-000000000000}"/>
    <hyperlink ref="AG3" r:id="rId2" xr:uid="{00000000-0004-0000-0C00-000001000000}"/>
    <hyperlink ref="AG4" r:id="rId3" xr:uid="{00000000-0004-0000-0C00-000002000000}"/>
    <hyperlink ref="AG5" r:id="rId4" xr:uid="{00000000-0004-0000-0C00-000003000000}"/>
    <hyperlink ref="AG6" r:id="rId5" xr:uid="{00000000-0004-0000-0C00-000004000000}"/>
    <hyperlink ref="AG7" r:id="rId6" xr:uid="{00000000-0004-0000-0C00-000005000000}"/>
    <hyperlink ref="AG8" r:id="rId7" xr:uid="{00000000-0004-0000-0C00-000006000000}"/>
    <hyperlink ref="AG9" r:id="rId8" xr:uid="{00000000-0004-0000-0C00-000007000000}"/>
    <hyperlink ref="AG10" r:id="rId9" xr:uid="{00000000-0004-0000-0C00-000008000000}"/>
    <hyperlink ref="AG11" r:id="rId10" xr:uid="{00000000-0004-0000-0C00-000009000000}"/>
    <hyperlink ref="AG12" r:id="rId11" xr:uid="{00000000-0004-0000-0C00-00000A000000}"/>
    <hyperlink ref="AG13" r:id="rId12" xr:uid="{00000000-0004-0000-0C00-00000B000000}"/>
  </hyperlinks>
  <pageMargins left="0.511811024" right="0.511811024" top="0.78740157499999996" bottom="0.78740157499999996" header="0.31496062000000002" footer="0.31496062000000002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4EB8-3D6F-4DC9-A4BA-BB46BAF29F61}">
  <sheetPr codeName="Planilha5"/>
  <dimension ref="B1:L161"/>
  <sheetViews>
    <sheetView topLeftCell="B1" workbookViewId="0">
      <selection activeCell="O21" sqref="O21"/>
    </sheetView>
  </sheetViews>
  <sheetFormatPr defaultRowHeight="13.2" x14ac:dyDescent="0.25"/>
  <cols>
    <col min="2" max="2" width="31.5546875" bestFit="1" customWidth="1"/>
    <col min="3" max="3" width="14.109375" bestFit="1" customWidth="1"/>
    <col min="4" max="4" width="20" customWidth="1"/>
    <col min="5" max="5" width="14.44140625" hidden="1" customWidth="1"/>
    <col min="6" max="7" width="17" bestFit="1" customWidth="1"/>
    <col min="8" max="8" width="28.6640625" bestFit="1" customWidth="1"/>
    <col min="9" max="9" width="7" customWidth="1"/>
    <col min="10" max="10" width="13.88671875" customWidth="1"/>
    <col min="11" max="11" width="19" customWidth="1"/>
    <col min="12" max="12" width="18" customWidth="1"/>
  </cols>
  <sheetData>
    <row r="1" spans="2:12" x14ac:dyDescent="0.25">
      <c r="B1" s="124" t="s">
        <v>2441</v>
      </c>
      <c r="C1" s="125" t="s">
        <v>2442</v>
      </c>
      <c r="D1" s="125" t="s">
        <v>2443</v>
      </c>
      <c r="E1" s="125" t="s">
        <v>2411</v>
      </c>
      <c r="F1" s="125" t="s">
        <v>2444</v>
      </c>
      <c r="G1" s="125" t="s">
        <v>2445</v>
      </c>
      <c r="H1" s="125" t="s">
        <v>588</v>
      </c>
      <c r="I1" s="125" t="s">
        <v>2446</v>
      </c>
      <c r="J1" s="125" t="s">
        <v>2447</v>
      </c>
      <c r="K1" s="125" t="s">
        <v>2449</v>
      </c>
      <c r="L1" s="126" t="s">
        <v>2448</v>
      </c>
    </row>
    <row r="2" spans="2:12" x14ac:dyDescent="0.25">
      <c r="B2" s="119" t="s">
        <v>194</v>
      </c>
      <c r="C2" s="119" t="s">
        <v>194</v>
      </c>
      <c r="D2" s="119" t="s">
        <v>194</v>
      </c>
      <c r="E2" s="119" t="s">
        <v>194</v>
      </c>
      <c r="F2" s="119" t="s">
        <v>194</v>
      </c>
      <c r="G2" s="119" t="s">
        <v>194</v>
      </c>
      <c r="H2" s="92" t="s">
        <v>193</v>
      </c>
      <c r="I2" s="92"/>
      <c r="J2" s="92"/>
      <c r="K2" s="92"/>
      <c r="L2" s="121"/>
    </row>
    <row r="3" spans="2:12" x14ac:dyDescent="0.25">
      <c r="B3" s="119" t="s">
        <v>211</v>
      </c>
      <c r="C3" s="92" t="s">
        <v>212</v>
      </c>
      <c r="D3" s="118">
        <v>38505</v>
      </c>
      <c r="E3" s="92" t="s">
        <v>213</v>
      </c>
      <c r="F3" s="92" t="s">
        <v>213</v>
      </c>
      <c r="G3" s="92" t="s">
        <v>214</v>
      </c>
      <c r="H3" s="92" t="s">
        <v>210</v>
      </c>
      <c r="I3" s="92"/>
      <c r="J3" s="92"/>
      <c r="K3" s="92"/>
      <c r="L3" s="121"/>
    </row>
    <row r="4" spans="2:12" x14ac:dyDescent="0.25">
      <c r="B4" s="119" t="s">
        <v>228</v>
      </c>
      <c r="C4" s="92" t="s">
        <v>229</v>
      </c>
      <c r="D4" s="118">
        <v>38397</v>
      </c>
      <c r="E4" s="92" t="s">
        <v>230</v>
      </c>
      <c r="F4" s="92" t="s">
        <v>230</v>
      </c>
      <c r="G4" s="92">
        <v>41996768179</v>
      </c>
      <c r="H4" s="92" t="s">
        <v>227</v>
      </c>
      <c r="I4" s="92"/>
      <c r="J4" s="92"/>
      <c r="K4" s="92"/>
      <c r="L4" s="121"/>
    </row>
    <row r="5" spans="2:12" x14ac:dyDescent="0.25">
      <c r="B5" s="119" t="s">
        <v>246</v>
      </c>
      <c r="C5" s="92" t="s">
        <v>247</v>
      </c>
      <c r="D5" s="118">
        <v>33713</v>
      </c>
      <c r="E5" s="92">
        <v>105690282</v>
      </c>
      <c r="F5" s="92">
        <v>105690282</v>
      </c>
      <c r="G5" s="92">
        <v>41997109892</v>
      </c>
      <c r="H5" s="92" t="s">
        <v>244</v>
      </c>
      <c r="I5" s="92"/>
      <c r="J5" s="92"/>
      <c r="K5" s="92"/>
      <c r="L5" s="121"/>
    </row>
    <row r="6" spans="2:12" x14ac:dyDescent="0.25">
      <c r="B6" s="119" t="s">
        <v>259</v>
      </c>
      <c r="C6" s="92" t="s">
        <v>260</v>
      </c>
      <c r="D6" s="118">
        <v>38064</v>
      </c>
      <c r="E6" s="92">
        <v>12078967998</v>
      </c>
      <c r="F6" s="92">
        <v>12078967998</v>
      </c>
      <c r="G6" s="92" t="s">
        <v>261</v>
      </c>
      <c r="H6" s="92" t="s">
        <v>258</v>
      </c>
      <c r="I6" s="92"/>
      <c r="J6" s="92"/>
      <c r="K6" s="92"/>
      <c r="L6" s="121"/>
    </row>
    <row r="7" spans="2:12" x14ac:dyDescent="0.25">
      <c r="B7" s="119" t="s">
        <v>275</v>
      </c>
      <c r="C7" s="92" t="s">
        <v>276</v>
      </c>
      <c r="D7" s="118">
        <v>38722</v>
      </c>
      <c r="E7" s="92" t="s">
        <v>277</v>
      </c>
      <c r="F7" s="92" t="s">
        <v>277</v>
      </c>
      <c r="G7" s="92">
        <v>41991332963</v>
      </c>
      <c r="H7" s="92" t="s">
        <v>274</v>
      </c>
      <c r="I7" s="92"/>
      <c r="J7" s="92"/>
      <c r="K7" s="92"/>
      <c r="L7" s="121"/>
    </row>
    <row r="8" spans="2:12" x14ac:dyDescent="0.25">
      <c r="B8" s="119" t="s">
        <v>286</v>
      </c>
      <c r="C8" s="92" t="s">
        <v>287</v>
      </c>
      <c r="D8" s="118">
        <v>37018</v>
      </c>
      <c r="E8" s="92" t="s">
        <v>288</v>
      </c>
      <c r="F8" s="92" t="s">
        <v>288</v>
      </c>
      <c r="G8" s="92">
        <v>41999565228</v>
      </c>
      <c r="H8" s="92" t="s">
        <v>285</v>
      </c>
      <c r="I8" s="92"/>
      <c r="J8" s="92"/>
      <c r="K8" s="92"/>
      <c r="L8" s="121"/>
    </row>
    <row r="9" spans="2:12" x14ac:dyDescent="0.25">
      <c r="B9" s="119" t="s">
        <v>301</v>
      </c>
      <c r="C9" s="92" t="s">
        <v>302</v>
      </c>
      <c r="D9" s="118">
        <v>37728</v>
      </c>
      <c r="E9" s="92">
        <v>13268255930</v>
      </c>
      <c r="F9" s="92">
        <v>13268255930</v>
      </c>
      <c r="G9" s="92" t="s">
        <v>303</v>
      </c>
      <c r="H9" s="92" t="s">
        <v>300</v>
      </c>
      <c r="I9" s="92"/>
      <c r="J9" s="92"/>
      <c r="K9" s="92"/>
      <c r="L9" s="121"/>
    </row>
    <row r="10" spans="2:12" x14ac:dyDescent="0.25">
      <c r="B10" s="119" t="s">
        <v>313</v>
      </c>
      <c r="C10" s="92" t="s">
        <v>314</v>
      </c>
      <c r="D10" s="118">
        <v>36787</v>
      </c>
      <c r="E10" s="92" t="s">
        <v>315</v>
      </c>
      <c r="F10" s="92" t="s">
        <v>315</v>
      </c>
      <c r="G10" s="92">
        <v>41998724754</v>
      </c>
      <c r="H10" s="92" t="s">
        <v>312</v>
      </c>
      <c r="I10" s="92"/>
      <c r="J10" s="92"/>
      <c r="K10" s="92"/>
      <c r="L10" s="121"/>
    </row>
    <row r="11" spans="2:12" x14ac:dyDescent="0.25">
      <c r="B11" s="119" t="s">
        <v>324</v>
      </c>
      <c r="C11" s="92" t="s">
        <v>325</v>
      </c>
      <c r="D11" s="118">
        <v>37148</v>
      </c>
      <c r="E11" s="92" t="s">
        <v>326</v>
      </c>
      <c r="F11" s="92" t="s">
        <v>326</v>
      </c>
      <c r="G11" s="92">
        <v>41999986016</v>
      </c>
      <c r="H11" s="92" t="s">
        <v>323</v>
      </c>
      <c r="I11" s="92"/>
      <c r="J11" s="92"/>
      <c r="K11" s="92"/>
      <c r="L11" s="121"/>
    </row>
    <row r="12" spans="2:12" x14ac:dyDescent="0.25">
      <c r="B12" s="119" t="s">
        <v>113</v>
      </c>
      <c r="C12" s="92" t="s">
        <v>337</v>
      </c>
      <c r="D12" s="118">
        <v>37960</v>
      </c>
      <c r="E12" s="92" t="s">
        <v>338</v>
      </c>
      <c r="F12" s="92" t="s">
        <v>338</v>
      </c>
      <c r="G12" s="92">
        <v>41988604544</v>
      </c>
      <c r="H12" s="92" t="s">
        <v>336</v>
      </c>
      <c r="I12" s="92"/>
      <c r="J12" s="92"/>
      <c r="K12" s="92"/>
      <c r="L12" s="121"/>
    </row>
    <row r="13" spans="2:12" x14ac:dyDescent="0.25">
      <c r="B13" s="119" t="s">
        <v>352</v>
      </c>
      <c r="C13" s="92" t="s">
        <v>353</v>
      </c>
      <c r="D13" s="118">
        <v>38867</v>
      </c>
      <c r="E13" s="92">
        <v>14149021902</v>
      </c>
      <c r="F13" s="92">
        <v>14149021902</v>
      </c>
      <c r="G13" s="92">
        <v>41984657852</v>
      </c>
      <c r="H13" s="92" t="s">
        <v>351</v>
      </c>
      <c r="I13" s="92"/>
      <c r="J13" s="92"/>
      <c r="K13" s="92"/>
      <c r="L13" s="121"/>
    </row>
    <row r="14" spans="2:12" x14ac:dyDescent="0.25">
      <c r="B14" s="119" t="s">
        <v>366</v>
      </c>
      <c r="C14" s="92" t="s">
        <v>367</v>
      </c>
      <c r="D14" s="92">
        <v>38037</v>
      </c>
      <c r="F14" s="92" t="s">
        <v>368</v>
      </c>
      <c r="G14" s="92" t="s">
        <v>369</v>
      </c>
      <c r="H14" s="92"/>
      <c r="I14" s="92"/>
      <c r="J14" s="92"/>
      <c r="K14" s="92"/>
      <c r="L14" s="121"/>
    </row>
    <row r="15" spans="2:12" x14ac:dyDescent="0.25">
      <c r="B15" s="119" t="s">
        <v>381</v>
      </c>
      <c r="C15" s="92" t="s">
        <v>382</v>
      </c>
      <c r="D15" s="92">
        <v>38908</v>
      </c>
      <c r="F15" s="92">
        <v>10406560994</v>
      </c>
      <c r="G15" s="92" t="s">
        <v>383</v>
      </c>
      <c r="H15" s="92"/>
      <c r="I15" s="92"/>
      <c r="J15" s="92"/>
      <c r="K15" s="92"/>
      <c r="L15" s="121"/>
    </row>
    <row r="16" spans="2:12" x14ac:dyDescent="0.25">
      <c r="B16" s="119" t="s">
        <v>397</v>
      </c>
      <c r="C16" s="92" t="s">
        <v>398</v>
      </c>
      <c r="D16" s="92">
        <v>39077</v>
      </c>
      <c r="F16" s="92">
        <v>12573619966</v>
      </c>
      <c r="G16" s="92">
        <v>41992612612</v>
      </c>
      <c r="H16" s="92"/>
      <c r="I16" s="92"/>
      <c r="J16" s="92"/>
      <c r="K16" s="92"/>
      <c r="L16" s="121"/>
    </row>
    <row r="17" spans="2:12" x14ac:dyDescent="0.25">
      <c r="B17" s="119" t="s">
        <v>413</v>
      </c>
      <c r="C17" s="92" t="s">
        <v>414</v>
      </c>
      <c r="D17" s="92">
        <v>45961</v>
      </c>
      <c r="F17" s="92">
        <v>10050036963</v>
      </c>
      <c r="G17" s="92">
        <v>41995253800</v>
      </c>
      <c r="H17" s="92"/>
      <c r="I17" s="92"/>
      <c r="J17" s="92"/>
      <c r="K17" s="92"/>
      <c r="L17" s="121"/>
    </row>
    <row r="18" spans="2:12" x14ac:dyDescent="0.25">
      <c r="B18" s="119" t="s">
        <v>425</v>
      </c>
      <c r="C18" s="92" t="s">
        <v>426</v>
      </c>
      <c r="D18" s="92">
        <v>39144</v>
      </c>
      <c r="F18" s="92">
        <v>13164758910</v>
      </c>
      <c r="G18" s="92">
        <v>41998997016</v>
      </c>
      <c r="H18" s="92"/>
      <c r="I18" s="92"/>
      <c r="J18" s="92"/>
      <c r="K18" s="92"/>
      <c r="L18" s="121"/>
    </row>
    <row r="19" spans="2:12" x14ac:dyDescent="0.25">
      <c r="B19" s="119" t="s">
        <v>439</v>
      </c>
      <c r="C19" s="92" t="s">
        <v>440</v>
      </c>
      <c r="D19" s="92">
        <v>39279</v>
      </c>
      <c r="F19" s="92">
        <v>13921880912</v>
      </c>
      <c r="G19" s="92">
        <v>44991435397</v>
      </c>
      <c r="H19" s="92"/>
      <c r="I19" s="92"/>
      <c r="J19" s="92"/>
      <c r="K19" s="92"/>
      <c r="L19" s="121"/>
    </row>
    <row r="20" spans="2:12" x14ac:dyDescent="0.25">
      <c r="B20" s="119" t="s">
        <v>451</v>
      </c>
      <c r="C20" s="92" t="s">
        <v>452</v>
      </c>
      <c r="D20" s="92">
        <v>38835</v>
      </c>
      <c r="F20" s="92" t="s">
        <v>453</v>
      </c>
      <c r="G20" s="92" t="s">
        <v>454</v>
      </c>
      <c r="H20" s="92"/>
      <c r="I20" s="92"/>
      <c r="J20" s="92"/>
      <c r="K20" s="92"/>
      <c r="L20" s="121"/>
    </row>
    <row r="21" spans="2:12" x14ac:dyDescent="0.25">
      <c r="B21" s="119" t="s">
        <v>469</v>
      </c>
      <c r="C21" s="92" t="s">
        <v>470</v>
      </c>
      <c r="D21" s="92">
        <v>35072</v>
      </c>
      <c r="F21" s="92">
        <v>134659031</v>
      </c>
      <c r="G21" s="92">
        <v>41997233847</v>
      </c>
      <c r="H21" s="92"/>
      <c r="I21" s="92"/>
      <c r="J21" s="92"/>
      <c r="K21" s="92"/>
      <c r="L21" s="121"/>
    </row>
    <row r="22" spans="2:12" x14ac:dyDescent="0.25">
      <c r="B22" s="119" t="s">
        <v>481</v>
      </c>
      <c r="C22" s="92" t="s">
        <v>482</v>
      </c>
      <c r="D22" s="92">
        <v>38634</v>
      </c>
      <c r="F22" s="92" t="s">
        <v>483</v>
      </c>
      <c r="G22" s="92" t="s">
        <v>484</v>
      </c>
      <c r="H22" s="92"/>
      <c r="I22" s="92"/>
      <c r="J22" s="92"/>
      <c r="K22" s="92"/>
      <c r="L22" s="121"/>
    </row>
    <row r="23" spans="2:12" x14ac:dyDescent="0.25">
      <c r="B23" s="119" t="s">
        <v>496</v>
      </c>
      <c r="C23" s="92" t="s">
        <v>497</v>
      </c>
      <c r="D23" s="92">
        <v>38718</v>
      </c>
      <c r="F23" s="92" t="s">
        <v>498</v>
      </c>
      <c r="G23" s="92" t="s">
        <v>499</v>
      </c>
      <c r="H23" s="92"/>
      <c r="I23" s="92"/>
      <c r="J23" s="92"/>
      <c r="K23" s="92"/>
      <c r="L23" s="121"/>
    </row>
    <row r="24" spans="2:12" x14ac:dyDescent="0.25">
      <c r="B24" s="119" t="s">
        <v>509</v>
      </c>
      <c r="C24" s="92" t="s">
        <v>510</v>
      </c>
      <c r="D24" s="92">
        <v>38825</v>
      </c>
      <c r="F24" s="92" t="s">
        <v>511</v>
      </c>
      <c r="G24" s="92">
        <v>41999994408</v>
      </c>
      <c r="H24" s="92"/>
      <c r="I24" s="92"/>
      <c r="J24" s="92"/>
      <c r="K24" s="92"/>
      <c r="L24" s="121"/>
    </row>
    <row r="25" spans="2:12" x14ac:dyDescent="0.25">
      <c r="B25" s="119" t="s">
        <v>521</v>
      </c>
      <c r="C25" s="92" t="s">
        <v>522</v>
      </c>
      <c r="D25" s="92">
        <v>39718</v>
      </c>
      <c r="F25" s="92">
        <v>12714012906</v>
      </c>
      <c r="G25" s="92">
        <v>41998868292</v>
      </c>
      <c r="H25" s="92"/>
      <c r="I25" s="92"/>
      <c r="J25" s="92"/>
      <c r="K25" s="92"/>
      <c r="L25" s="121"/>
    </row>
    <row r="26" spans="2:12" x14ac:dyDescent="0.25">
      <c r="B26" s="119" t="s">
        <v>532</v>
      </c>
      <c r="C26" s="92" t="s">
        <v>533</v>
      </c>
      <c r="D26" s="92">
        <v>38869</v>
      </c>
      <c r="F26" s="92" t="s">
        <v>534</v>
      </c>
      <c r="G26" s="92">
        <v>41987472101</v>
      </c>
      <c r="H26" s="92"/>
      <c r="I26" s="92"/>
      <c r="J26" s="92"/>
      <c r="K26" s="92"/>
      <c r="L26" s="121"/>
    </row>
    <row r="27" spans="2:12" x14ac:dyDescent="0.25">
      <c r="B27" s="119" t="s">
        <v>542</v>
      </c>
      <c r="C27" s="92" t="s">
        <v>543</v>
      </c>
      <c r="D27" s="92">
        <v>39127</v>
      </c>
      <c r="F27" s="92" t="s">
        <v>544</v>
      </c>
      <c r="G27" s="92" t="s">
        <v>545</v>
      </c>
      <c r="H27" s="92"/>
      <c r="I27" s="92"/>
      <c r="J27" s="92"/>
      <c r="K27" s="92"/>
      <c r="L27" s="121"/>
    </row>
    <row r="28" spans="2:12" x14ac:dyDescent="0.25">
      <c r="B28" s="119" t="s">
        <v>557</v>
      </c>
      <c r="C28" s="92" t="s">
        <v>558</v>
      </c>
      <c r="D28" s="92">
        <v>39317</v>
      </c>
      <c r="F28" s="92">
        <v>11322621942</v>
      </c>
      <c r="G28" s="92">
        <v>41984647038</v>
      </c>
      <c r="H28" s="92"/>
      <c r="I28" s="92"/>
      <c r="J28" s="92"/>
      <c r="K28" s="92"/>
      <c r="L28" s="121"/>
    </row>
    <row r="29" spans="2:12" x14ac:dyDescent="0.25">
      <c r="B29" s="119" t="s">
        <v>570</v>
      </c>
      <c r="C29" s="92" t="s">
        <v>571</v>
      </c>
      <c r="D29" s="92">
        <v>38807</v>
      </c>
      <c r="F29" s="92">
        <v>11482244918</v>
      </c>
      <c r="G29" s="92">
        <v>41998939899</v>
      </c>
      <c r="H29" s="92"/>
      <c r="I29" s="92"/>
      <c r="J29" s="92"/>
      <c r="K29" s="92"/>
      <c r="L29" s="121"/>
    </row>
    <row r="30" spans="2:12" x14ac:dyDescent="0.25">
      <c r="B30" s="119">
        <v>37763</v>
      </c>
      <c r="C30" s="92" t="s">
        <v>605</v>
      </c>
      <c r="D30" s="92">
        <v>14861683963</v>
      </c>
      <c r="F30" s="92">
        <v>41991894585</v>
      </c>
      <c r="G30" s="92" t="s">
        <v>606</v>
      </c>
      <c r="H30" s="92"/>
      <c r="I30" s="92"/>
      <c r="J30" s="92"/>
      <c r="K30" s="92"/>
      <c r="L30" s="121"/>
    </row>
    <row r="31" spans="2:12" x14ac:dyDescent="0.25">
      <c r="B31" s="119" t="s">
        <v>614</v>
      </c>
      <c r="C31" s="92" t="s">
        <v>615</v>
      </c>
      <c r="D31" s="92">
        <v>38026</v>
      </c>
      <c r="E31" s="92" t="s">
        <v>615</v>
      </c>
      <c r="F31" s="92" t="s">
        <v>616</v>
      </c>
      <c r="G31" s="92" t="s">
        <v>617</v>
      </c>
      <c r="H31" s="92"/>
      <c r="I31" s="92"/>
      <c r="J31" s="92"/>
      <c r="K31" s="92"/>
      <c r="L31" s="121"/>
    </row>
    <row r="32" spans="2:12" x14ac:dyDescent="0.25">
      <c r="B32" s="119" t="s">
        <v>614</v>
      </c>
      <c r="C32" s="92" t="s">
        <v>615</v>
      </c>
      <c r="D32" s="92">
        <v>38026</v>
      </c>
      <c r="E32" s="92" t="s">
        <v>615</v>
      </c>
      <c r="F32" s="92">
        <v>16504759936</v>
      </c>
      <c r="G32" s="92" t="s">
        <v>629</v>
      </c>
      <c r="H32" s="92"/>
      <c r="I32" s="92"/>
      <c r="J32" s="92"/>
      <c r="K32" s="92"/>
      <c r="L32" s="121"/>
    </row>
    <row r="33" spans="2:12" x14ac:dyDescent="0.25">
      <c r="B33" s="119" t="s">
        <v>638</v>
      </c>
      <c r="C33" s="92" t="s">
        <v>639</v>
      </c>
      <c r="D33" s="92">
        <v>33237</v>
      </c>
      <c r="E33" s="92" t="s">
        <v>639</v>
      </c>
      <c r="F33" s="92" t="s">
        <v>640</v>
      </c>
      <c r="G33" s="92">
        <v>41997502035</v>
      </c>
      <c r="H33" s="92"/>
      <c r="I33" s="92"/>
      <c r="J33" s="92"/>
      <c r="K33" s="92"/>
      <c r="L33" s="121"/>
    </row>
    <row r="34" spans="2:12" x14ac:dyDescent="0.25">
      <c r="B34" s="119" t="s">
        <v>652</v>
      </c>
      <c r="C34" s="92" t="s">
        <v>653</v>
      </c>
      <c r="D34" s="92">
        <v>39219</v>
      </c>
      <c r="E34" s="92" t="s">
        <v>654</v>
      </c>
      <c r="F34" s="92">
        <v>14975959917</v>
      </c>
      <c r="G34" s="92">
        <v>41997805599</v>
      </c>
      <c r="H34" s="92"/>
      <c r="I34" s="92"/>
      <c r="J34" s="92"/>
      <c r="K34" s="92"/>
      <c r="L34" s="121"/>
    </row>
    <row r="35" spans="2:12" x14ac:dyDescent="0.25">
      <c r="B35" s="119" t="s">
        <v>669</v>
      </c>
      <c r="C35" s="92" t="s">
        <v>670</v>
      </c>
      <c r="D35" s="92">
        <v>38907</v>
      </c>
      <c r="E35" s="92" t="s">
        <v>670</v>
      </c>
      <c r="F35" s="92">
        <v>14194080971</v>
      </c>
      <c r="G35" s="92">
        <v>41992114859</v>
      </c>
      <c r="H35" s="92"/>
      <c r="I35" s="92"/>
      <c r="J35" s="92"/>
      <c r="K35" s="92"/>
      <c r="L35" s="121"/>
    </row>
    <row r="36" spans="2:12" x14ac:dyDescent="0.25">
      <c r="B36" s="119" t="s">
        <v>682</v>
      </c>
      <c r="C36" s="92" t="s">
        <v>683</v>
      </c>
      <c r="D36" s="92">
        <v>38907</v>
      </c>
      <c r="E36" s="92" t="s">
        <v>683</v>
      </c>
      <c r="F36" s="92">
        <v>14194107982</v>
      </c>
      <c r="G36" s="92">
        <v>42999147519</v>
      </c>
      <c r="H36" s="92"/>
      <c r="I36" s="92"/>
      <c r="J36" s="92"/>
      <c r="K36" s="92"/>
      <c r="L36" s="121"/>
    </row>
    <row r="37" spans="2:12" x14ac:dyDescent="0.25">
      <c r="B37" s="119" t="s">
        <v>695</v>
      </c>
      <c r="C37" s="92" t="s">
        <v>696</v>
      </c>
      <c r="D37" s="92">
        <v>38880</v>
      </c>
      <c r="E37" s="92" t="s">
        <v>696</v>
      </c>
      <c r="F37" s="92">
        <v>16348752909</v>
      </c>
      <c r="G37" s="92">
        <v>41996081184</v>
      </c>
      <c r="H37" s="92"/>
      <c r="I37" s="92"/>
      <c r="J37" s="92"/>
      <c r="K37" s="92"/>
      <c r="L37" s="121"/>
    </row>
    <row r="38" spans="2:12" x14ac:dyDescent="0.25">
      <c r="B38" s="119" t="s">
        <v>706</v>
      </c>
      <c r="C38" s="92" t="s">
        <v>707</v>
      </c>
      <c r="D38" s="92">
        <v>39261</v>
      </c>
      <c r="E38" s="92" t="s">
        <v>707</v>
      </c>
      <c r="F38" s="92">
        <v>16058520908</v>
      </c>
      <c r="G38" s="92">
        <v>41999545784</v>
      </c>
      <c r="H38" s="92"/>
      <c r="I38" s="92"/>
      <c r="J38" s="92"/>
      <c r="K38" s="92"/>
      <c r="L38" s="121"/>
    </row>
    <row r="39" spans="2:12" x14ac:dyDescent="0.25">
      <c r="B39" s="119" t="s">
        <v>2216</v>
      </c>
      <c r="C39" s="92" t="s">
        <v>2217</v>
      </c>
      <c r="D39" s="93">
        <v>34958</v>
      </c>
      <c r="E39" s="92" t="s">
        <v>2217</v>
      </c>
      <c r="F39" s="94" t="s">
        <v>2218</v>
      </c>
      <c r="G39" s="92">
        <v>41995780656</v>
      </c>
      <c r="H39" s="92" t="s">
        <v>2219</v>
      </c>
      <c r="I39" s="95"/>
      <c r="J39" s="95"/>
      <c r="K39" s="95"/>
      <c r="L39" s="122"/>
    </row>
    <row r="40" spans="2:12" x14ac:dyDescent="0.25">
      <c r="B40" s="120" t="s">
        <v>2227</v>
      </c>
      <c r="C40" s="96" t="s">
        <v>2228</v>
      </c>
      <c r="D40" s="97">
        <v>37525</v>
      </c>
      <c r="E40" s="96" t="s">
        <v>2228</v>
      </c>
      <c r="F40" s="98" t="s">
        <v>2229</v>
      </c>
      <c r="G40" s="96" t="s">
        <v>2230</v>
      </c>
      <c r="H40" s="96" t="s">
        <v>2231</v>
      </c>
      <c r="I40" s="95"/>
      <c r="J40" s="95"/>
      <c r="K40" s="95"/>
      <c r="L40" s="122"/>
    </row>
    <row r="41" spans="2:12" x14ac:dyDescent="0.25">
      <c r="B41" s="119" t="s">
        <v>2241</v>
      </c>
      <c r="C41" s="92" t="s">
        <v>2242</v>
      </c>
      <c r="D41" s="93">
        <v>37370</v>
      </c>
      <c r="E41" s="92" t="s">
        <v>2243</v>
      </c>
      <c r="F41" s="92" t="s">
        <v>2244</v>
      </c>
      <c r="G41" s="92" t="s">
        <v>2245</v>
      </c>
      <c r="H41" s="92" t="s">
        <v>2246</v>
      </c>
      <c r="I41" s="95"/>
      <c r="J41" s="95"/>
      <c r="K41" s="95"/>
      <c r="L41" s="122"/>
    </row>
    <row r="42" spans="2:12" x14ac:dyDescent="0.25">
      <c r="B42" s="120" t="s">
        <v>2256</v>
      </c>
      <c r="C42" s="96" t="s">
        <v>2257</v>
      </c>
      <c r="D42" s="97">
        <v>33646</v>
      </c>
      <c r="E42" s="96" t="s">
        <v>2257</v>
      </c>
      <c r="F42" s="98" t="s">
        <v>2258</v>
      </c>
      <c r="G42" s="96">
        <v>41988716963</v>
      </c>
      <c r="H42" s="96" t="s">
        <v>2259</v>
      </c>
      <c r="I42" s="95"/>
      <c r="J42" s="95"/>
      <c r="K42" s="95"/>
      <c r="L42" s="122"/>
    </row>
    <row r="43" spans="2:12" x14ac:dyDescent="0.25">
      <c r="B43" s="119" t="s">
        <v>2268</v>
      </c>
      <c r="C43" s="92" t="s">
        <v>2269</v>
      </c>
      <c r="D43" s="93">
        <v>38001</v>
      </c>
      <c r="E43" s="92" t="s">
        <v>2269</v>
      </c>
      <c r="F43" s="92" t="s">
        <v>2270</v>
      </c>
      <c r="G43" s="92" t="s">
        <v>2271</v>
      </c>
      <c r="H43" s="92" t="s">
        <v>2272</v>
      </c>
      <c r="I43" s="95"/>
      <c r="J43" s="95"/>
      <c r="K43" s="95"/>
      <c r="L43" s="122"/>
    </row>
    <row r="44" spans="2:12" x14ac:dyDescent="0.25">
      <c r="B44" s="120" t="s">
        <v>2282</v>
      </c>
      <c r="C44" s="96" t="s">
        <v>2283</v>
      </c>
      <c r="D44" s="97">
        <v>37391</v>
      </c>
      <c r="E44" s="96" t="s">
        <v>2284</v>
      </c>
      <c r="F44" s="98" t="s">
        <v>2285</v>
      </c>
      <c r="G44" s="96">
        <v>41999073635</v>
      </c>
      <c r="H44" s="96" t="s">
        <v>2286</v>
      </c>
      <c r="I44" s="95"/>
      <c r="J44" s="95"/>
      <c r="K44" s="95"/>
      <c r="L44" s="122"/>
    </row>
    <row r="45" spans="2:12" x14ac:dyDescent="0.25">
      <c r="B45" s="119" t="s">
        <v>2297</v>
      </c>
      <c r="C45" s="92" t="s">
        <v>2298</v>
      </c>
      <c r="D45" s="93">
        <v>37354</v>
      </c>
      <c r="E45" s="92" t="s">
        <v>2298</v>
      </c>
      <c r="F45" s="92">
        <v>12556614960</v>
      </c>
      <c r="G45" s="92">
        <v>41991642002</v>
      </c>
      <c r="H45" s="92" t="s">
        <v>2299</v>
      </c>
      <c r="I45" s="95"/>
      <c r="J45" s="95"/>
      <c r="K45" s="95"/>
      <c r="L45" s="122"/>
    </row>
    <row r="46" spans="2:12" x14ac:dyDescent="0.25">
      <c r="B46" s="120" t="s">
        <v>2308</v>
      </c>
      <c r="C46" s="96" t="s">
        <v>2309</v>
      </c>
      <c r="D46" s="97">
        <v>37616</v>
      </c>
      <c r="E46" s="96" t="s">
        <v>2310</v>
      </c>
      <c r="F46" s="98" t="s">
        <v>2311</v>
      </c>
      <c r="G46" s="96">
        <v>41998840231</v>
      </c>
      <c r="H46" s="96" t="s">
        <v>2312</v>
      </c>
      <c r="I46" s="95"/>
      <c r="J46" s="95"/>
      <c r="K46" s="95"/>
      <c r="L46" s="122"/>
    </row>
    <row r="47" spans="2:12" x14ac:dyDescent="0.25">
      <c r="B47" s="119" t="s">
        <v>2319</v>
      </c>
      <c r="C47" s="92" t="s">
        <v>2320</v>
      </c>
      <c r="D47" s="93">
        <v>36700</v>
      </c>
      <c r="E47" s="92" t="s">
        <v>2321</v>
      </c>
      <c r="F47" s="92" t="s">
        <v>2322</v>
      </c>
      <c r="G47" s="92">
        <v>41999863902</v>
      </c>
      <c r="H47" s="92" t="s">
        <v>2323</v>
      </c>
      <c r="I47" s="95"/>
      <c r="J47" s="95"/>
      <c r="K47" s="95"/>
      <c r="L47" s="122"/>
    </row>
    <row r="48" spans="2:12" x14ac:dyDescent="0.25">
      <c r="B48" s="120" t="s">
        <v>2333</v>
      </c>
      <c r="C48" s="96" t="s">
        <v>2334</v>
      </c>
      <c r="D48" s="97">
        <v>37635</v>
      </c>
      <c r="E48" s="96" t="s">
        <v>2334</v>
      </c>
      <c r="F48" s="96">
        <v>100149346</v>
      </c>
      <c r="G48" s="96">
        <v>41985134247</v>
      </c>
      <c r="H48" s="96" t="s">
        <v>2335</v>
      </c>
      <c r="I48" s="95"/>
      <c r="J48" s="95"/>
      <c r="K48" s="95"/>
      <c r="L48" s="122"/>
    </row>
    <row r="49" spans="2:12" x14ac:dyDescent="0.25">
      <c r="B49" s="119" t="s">
        <v>2341</v>
      </c>
      <c r="C49" s="92" t="s">
        <v>1984</v>
      </c>
      <c r="D49" s="93">
        <v>38142</v>
      </c>
      <c r="E49" s="92" t="s">
        <v>1984</v>
      </c>
      <c r="F49" s="94" t="s">
        <v>2342</v>
      </c>
      <c r="G49" s="92">
        <v>41992393790</v>
      </c>
      <c r="H49" s="92" t="s">
        <v>2343</v>
      </c>
      <c r="I49" s="95"/>
      <c r="J49" s="95"/>
      <c r="K49" s="95"/>
      <c r="L49" s="122"/>
    </row>
    <row r="50" spans="2:12" x14ac:dyDescent="0.25">
      <c r="B50" s="120" t="s">
        <v>2354</v>
      </c>
      <c r="C50" s="96" t="s">
        <v>2355</v>
      </c>
      <c r="D50" s="97">
        <v>35486</v>
      </c>
      <c r="E50" s="96" t="s">
        <v>2355</v>
      </c>
      <c r="F50" s="96" t="s">
        <v>2356</v>
      </c>
      <c r="G50" s="96">
        <v>41999892326</v>
      </c>
      <c r="H50" s="96" t="s">
        <v>2357</v>
      </c>
      <c r="I50" s="95"/>
      <c r="J50" s="95"/>
      <c r="K50" s="95"/>
      <c r="L50" s="122"/>
    </row>
    <row r="51" spans="2:12" x14ac:dyDescent="0.25">
      <c r="B51" s="119" t="s">
        <v>2368</v>
      </c>
      <c r="C51" s="92" t="s">
        <v>2369</v>
      </c>
      <c r="D51" s="93">
        <v>38262</v>
      </c>
      <c r="E51" s="92" t="s">
        <v>2369</v>
      </c>
      <c r="F51" s="92" t="s">
        <v>2370</v>
      </c>
      <c r="G51" s="92" t="s">
        <v>2371</v>
      </c>
      <c r="H51" s="92" t="s">
        <v>2372</v>
      </c>
      <c r="I51" s="95"/>
      <c r="J51" s="95"/>
      <c r="K51" s="95"/>
      <c r="L51" s="122"/>
    </row>
    <row r="52" spans="2:12" x14ac:dyDescent="0.25">
      <c r="B52" s="120" t="s">
        <v>2380</v>
      </c>
      <c r="C52" s="96" t="s">
        <v>2381</v>
      </c>
      <c r="D52" s="97">
        <v>38005</v>
      </c>
      <c r="E52" s="96" t="s">
        <v>2381</v>
      </c>
      <c r="F52" s="96">
        <v>10080723977</v>
      </c>
      <c r="G52" s="96">
        <v>41992909074</v>
      </c>
      <c r="H52" s="96" t="s">
        <v>2382</v>
      </c>
      <c r="I52" s="95"/>
      <c r="J52" s="95"/>
      <c r="K52" s="95"/>
      <c r="L52" s="122"/>
    </row>
    <row r="53" spans="2:12" x14ac:dyDescent="0.25">
      <c r="B53" s="119" t="s">
        <v>2393</v>
      </c>
      <c r="C53" s="92" t="s">
        <v>2394</v>
      </c>
      <c r="D53" s="93">
        <v>37137</v>
      </c>
      <c r="E53" s="92" t="s">
        <v>2394</v>
      </c>
      <c r="F53" s="92" t="s">
        <v>2395</v>
      </c>
      <c r="G53" s="92">
        <v>41997114830</v>
      </c>
      <c r="H53" s="92" t="s">
        <v>2396</v>
      </c>
      <c r="I53" s="95"/>
      <c r="J53" s="95"/>
      <c r="K53" s="95"/>
      <c r="L53" s="122"/>
    </row>
    <row r="54" spans="2:12" x14ac:dyDescent="0.25">
      <c r="B54" s="119" t="s">
        <v>2116</v>
      </c>
      <c r="C54" s="92" t="s">
        <v>2117</v>
      </c>
      <c r="D54" s="93">
        <v>36529</v>
      </c>
      <c r="E54" s="92" t="s">
        <v>2117</v>
      </c>
      <c r="F54" s="92">
        <v>7618106</v>
      </c>
      <c r="G54" s="92">
        <v>41995067311</v>
      </c>
      <c r="H54" s="92" t="s">
        <v>2118</v>
      </c>
      <c r="I54" s="100"/>
      <c r="J54" s="100"/>
      <c r="K54" s="100"/>
      <c r="L54" s="123"/>
    </row>
    <row r="55" spans="2:12" x14ac:dyDescent="0.25">
      <c r="B55" s="119" t="s">
        <v>2127</v>
      </c>
      <c r="C55" s="92" t="s">
        <v>2128</v>
      </c>
      <c r="D55" s="93">
        <v>35587</v>
      </c>
      <c r="E55" s="92" t="s">
        <v>2128</v>
      </c>
      <c r="F55" s="92">
        <v>10857207997</v>
      </c>
      <c r="G55" s="92">
        <v>41998461985</v>
      </c>
      <c r="H55" s="92" t="s">
        <v>2129</v>
      </c>
      <c r="I55" s="100"/>
      <c r="J55" s="100"/>
      <c r="K55" s="100"/>
      <c r="L55" s="123"/>
    </row>
    <row r="56" spans="2:12" x14ac:dyDescent="0.25">
      <c r="B56" s="119" t="s">
        <v>2138</v>
      </c>
      <c r="C56" s="92" t="s">
        <v>2139</v>
      </c>
      <c r="D56" s="93">
        <v>39091</v>
      </c>
      <c r="E56" s="92" t="s">
        <v>2140</v>
      </c>
      <c r="F56" s="92">
        <v>11450836925</v>
      </c>
      <c r="G56" s="92">
        <v>41999444087</v>
      </c>
      <c r="H56" s="92" t="s">
        <v>2141</v>
      </c>
      <c r="I56" s="100"/>
      <c r="J56" s="100"/>
      <c r="K56" s="100"/>
      <c r="L56" s="123"/>
    </row>
    <row r="57" spans="2:12" x14ac:dyDescent="0.25">
      <c r="B57" s="119" t="s">
        <v>2151</v>
      </c>
      <c r="C57" s="92" t="s">
        <v>2152</v>
      </c>
      <c r="D57" s="93">
        <v>38867</v>
      </c>
      <c r="E57" s="92" t="s">
        <v>2152</v>
      </c>
      <c r="F57" s="92">
        <v>14542089967</v>
      </c>
      <c r="G57" s="92">
        <v>41998205070</v>
      </c>
      <c r="H57" s="92" t="s">
        <v>2153</v>
      </c>
      <c r="I57" s="100"/>
      <c r="J57" s="100"/>
      <c r="K57" s="100"/>
      <c r="L57" s="123"/>
    </row>
    <row r="58" spans="2:12" x14ac:dyDescent="0.25">
      <c r="B58" s="119" t="s">
        <v>2163</v>
      </c>
      <c r="C58" s="92" t="s">
        <v>2164</v>
      </c>
      <c r="D58" s="93">
        <v>38152</v>
      </c>
      <c r="E58" s="92" t="s">
        <v>2164</v>
      </c>
      <c r="F58" s="92">
        <v>13898856909</v>
      </c>
      <c r="G58" s="92">
        <v>41991955077</v>
      </c>
      <c r="H58" s="92" t="s">
        <v>2165</v>
      </c>
      <c r="I58" s="100"/>
      <c r="J58" s="100"/>
      <c r="K58" s="100"/>
      <c r="L58" s="123"/>
    </row>
    <row r="59" spans="2:12" x14ac:dyDescent="0.25">
      <c r="B59" s="119" t="s">
        <v>2173</v>
      </c>
      <c r="C59" s="92" t="s">
        <v>2174</v>
      </c>
      <c r="D59" s="93">
        <v>35335</v>
      </c>
      <c r="E59" s="92" t="s">
        <v>2174</v>
      </c>
      <c r="F59" s="94" t="s">
        <v>2175</v>
      </c>
      <c r="G59" s="92">
        <v>41998389091</v>
      </c>
      <c r="H59" s="92" t="s">
        <v>2176</v>
      </c>
      <c r="I59" s="100"/>
      <c r="J59" s="100"/>
      <c r="K59" s="100"/>
      <c r="L59" s="123"/>
    </row>
    <row r="60" spans="2:12" x14ac:dyDescent="0.25">
      <c r="B60" s="119" t="s">
        <v>2184</v>
      </c>
      <c r="C60" s="92" t="s">
        <v>2185</v>
      </c>
      <c r="D60" s="93">
        <v>36317</v>
      </c>
      <c r="E60" s="92" t="s">
        <v>2185</v>
      </c>
      <c r="F60" s="92">
        <v>11980115990</v>
      </c>
      <c r="G60" s="92">
        <v>42991145254</v>
      </c>
      <c r="H60" s="92" t="s">
        <v>2186</v>
      </c>
      <c r="I60" s="100"/>
      <c r="J60" s="100"/>
      <c r="K60" s="100"/>
      <c r="L60" s="123"/>
    </row>
    <row r="61" spans="2:12" x14ac:dyDescent="0.25">
      <c r="B61" s="119" t="s">
        <v>2193</v>
      </c>
      <c r="C61" s="92" t="s">
        <v>2194</v>
      </c>
      <c r="D61" s="93">
        <v>36100</v>
      </c>
      <c r="E61" s="92" t="s">
        <v>2195</v>
      </c>
      <c r="F61" s="92">
        <v>11504995910</v>
      </c>
      <c r="G61" s="92">
        <v>43999795338</v>
      </c>
      <c r="H61" s="92" t="s">
        <v>2196</v>
      </c>
      <c r="I61" s="100"/>
      <c r="J61" s="100"/>
      <c r="K61" s="100"/>
      <c r="L61" s="123"/>
    </row>
    <row r="62" spans="2:12" x14ac:dyDescent="0.25">
      <c r="B62" s="119" t="s">
        <v>2204</v>
      </c>
      <c r="C62" s="92" t="s">
        <v>2205</v>
      </c>
      <c r="D62" s="93">
        <v>34586</v>
      </c>
      <c r="E62" s="92" t="s">
        <v>2205</v>
      </c>
      <c r="F62" s="92" t="s">
        <v>2206</v>
      </c>
      <c r="G62" s="92">
        <v>41998746780</v>
      </c>
      <c r="H62" s="92" t="s">
        <v>2207</v>
      </c>
      <c r="I62" s="100"/>
      <c r="J62" s="100"/>
      <c r="K62" s="100"/>
      <c r="L62" s="123"/>
    </row>
    <row r="63" spans="2:12" x14ac:dyDescent="0.25">
      <c r="B63" s="119" t="s">
        <v>1998</v>
      </c>
      <c r="C63" s="92" t="s">
        <v>1999</v>
      </c>
      <c r="D63" s="93">
        <v>34926</v>
      </c>
      <c r="E63" s="92" t="s">
        <v>1999</v>
      </c>
      <c r="F63" s="94" t="s">
        <v>2000</v>
      </c>
      <c r="G63" s="92" t="s">
        <v>2001</v>
      </c>
      <c r="H63" s="92" t="s">
        <v>2002</v>
      </c>
      <c r="I63" s="100"/>
      <c r="J63" s="100"/>
      <c r="K63" s="100"/>
      <c r="L63" s="123"/>
    </row>
    <row r="64" spans="2:12" x14ac:dyDescent="0.25">
      <c r="B64" s="119" t="s">
        <v>2013</v>
      </c>
      <c r="C64" s="92" t="s">
        <v>2014</v>
      </c>
      <c r="D64" s="93">
        <v>36979</v>
      </c>
      <c r="E64" s="92" t="s">
        <v>2015</v>
      </c>
      <c r="F64" s="92">
        <v>12803657902</v>
      </c>
      <c r="G64" s="92">
        <v>41999627643</v>
      </c>
      <c r="H64" s="92" t="s">
        <v>2016</v>
      </c>
      <c r="I64" s="100"/>
      <c r="J64" s="100"/>
      <c r="K64" s="100"/>
      <c r="L64" s="123"/>
    </row>
    <row r="65" spans="2:12" x14ac:dyDescent="0.25">
      <c r="B65" s="119" t="s">
        <v>2024</v>
      </c>
      <c r="C65" s="92" t="s">
        <v>2025</v>
      </c>
      <c r="D65" s="93">
        <v>36600</v>
      </c>
      <c r="E65" s="92" t="s">
        <v>2025</v>
      </c>
      <c r="F65" s="92" t="s">
        <v>2026</v>
      </c>
      <c r="G65" s="92">
        <v>41996258996</v>
      </c>
      <c r="H65" s="92" t="s">
        <v>2027</v>
      </c>
      <c r="I65" s="100"/>
      <c r="J65" s="100"/>
      <c r="K65" s="100"/>
      <c r="L65" s="123"/>
    </row>
    <row r="66" spans="2:12" x14ac:dyDescent="0.25">
      <c r="B66" s="119" t="s">
        <v>2034</v>
      </c>
      <c r="C66" s="92" t="s">
        <v>2035</v>
      </c>
      <c r="D66" s="93">
        <v>38043</v>
      </c>
      <c r="E66" s="92" t="s">
        <v>2035</v>
      </c>
      <c r="F66" s="92">
        <v>15835607938</v>
      </c>
      <c r="G66" s="92">
        <v>41997242640</v>
      </c>
      <c r="H66" s="92" t="s">
        <v>2036</v>
      </c>
      <c r="I66" s="100"/>
      <c r="J66" s="100"/>
      <c r="K66" s="100"/>
      <c r="L66" s="123"/>
    </row>
    <row r="67" spans="2:12" x14ac:dyDescent="0.25">
      <c r="B67" s="119" t="s">
        <v>2044</v>
      </c>
      <c r="C67" s="92" t="s">
        <v>2045</v>
      </c>
      <c r="D67" s="93">
        <v>35338</v>
      </c>
      <c r="E67" s="92" t="s">
        <v>2046</v>
      </c>
      <c r="F67" s="94" t="s">
        <v>2047</v>
      </c>
      <c r="G67" s="92">
        <v>41997367638</v>
      </c>
      <c r="H67" s="92" t="s">
        <v>2048</v>
      </c>
      <c r="I67" s="100"/>
      <c r="J67" s="100"/>
      <c r="K67" s="100"/>
      <c r="L67" s="123"/>
    </row>
    <row r="68" spans="2:12" x14ac:dyDescent="0.25">
      <c r="B68" s="119" t="s">
        <v>2057</v>
      </c>
      <c r="C68" s="92" t="s">
        <v>2058</v>
      </c>
      <c r="D68" s="93">
        <v>35058</v>
      </c>
      <c r="E68" s="92" t="s">
        <v>2058</v>
      </c>
      <c r="F68" s="92" t="s">
        <v>2059</v>
      </c>
      <c r="G68" s="92">
        <v>41998606410</v>
      </c>
      <c r="H68" s="92" t="s">
        <v>2060</v>
      </c>
      <c r="I68" s="100"/>
      <c r="J68" s="100"/>
      <c r="K68" s="100"/>
      <c r="L68" s="123"/>
    </row>
    <row r="69" spans="2:12" x14ac:dyDescent="0.25">
      <c r="B69" s="119" t="s">
        <v>2068</v>
      </c>
      <c r="C69" s="92" t="s">
        <v>2069</v>
      </c>
      <c r="D69" s="93">
        <v>38078</v>
      </c>
      <c r="E69" s="92" t="s">
        <v>2069</v>
      </c>
      <c r="F69" s="92">
        <v>14029706924</v>
      </c>
      <c r="G69" s="92">
        <v>41984743503</v>
      </c>
      <c r="H69" s="92" t="s">
        <v>2070</v>
      </c>
      <c r="I69" s="100"/>
      <c r="J69" s="100"/>
      <c r="K69" s="100"/>
      <c r="L69" s="123"/>
    </row>
    <row r="70" spans="2:12" x14ac:dyDescent="0.25">
      <c r="B70" s="119" t="s">
        <v>2077</v>
      </c>
      <c r="C70" s="92" t="s">
        <v>2078</v>
      </c>
      <c r="D70" s="93">
        <v>34954</v>
      </c>
      <c r="E70" s="92" t="s">
        <v>2078</v>
      </c>
      <c r="F70" s="92">
        <v>10524224978</v>
      </c>
      <c r="G70" s="92">
        <v>41996364563</v>
      </c>
      <c r="H70" s="92" t="s">
        <v>2079</v>
      </c>
      <c r="I70" s="100"/>
      <c r="J70" s="100"/>
      <c r="K70" s="100"/>
      <c r="L70" s="123"/>
    </row>
    <row r="71" spans="2:12" x14ac:dyDescent="0.25">
      <c r="B71" s="119" t="s">
        <v>2085</v>
      </c>
      <c r="C71" s="92" t="s">
        <v>2086</v>
      </c>
      <c r="D71" s="93">
        <v>36581</v>
      </c>
      <c r="E71" s="92" t="s">
        <v>2086</v>
      </c>
      <c r="F71" s="92">
        <v>11293547921</v>
      </c>
      <c r="G71" s="92" t="s">
        <v>2087</v>
      </c>
      <c r="H71" s="92" t="s">
        <v>2088</v>
      </c>
      <c r="I71" s="100"/>
      <c r="J71" s="100"/>
      <c r="K71" s="100"/>
      <c r="L71" s="123"/>
    </row>
    <row r="72" spans="2:12" x14ac:dyDescent="0.25">
      <c r="B72" s="119" t="s">
        <v>2097</v>
      </c>
      <c r="C72" s="92" t="s">
        <v>2098</v>
      </c>
      <c r="D72" s="93">
        <v>37929</v>
      </c>
      <c r="E72" s="92" t="s">
        <v>2099</v>
      </c>
      <c r="F72" s="94" t="s">
        <v>2100</v>
      </c>
      <c r="G72" s="92">
        <v>41998837163</v>
      </c>
      <c r="H72" s="92" t="s">
        <v>2101</v>
      </c>
      <c r="I72" s="100"/>
      <c r="J72" s="100"/>
      <c r="K72" s="100"/>
      <c r="L72" s="123"/>
    </row>
    <row r="73" spans="2:12" x14ac:dyDescent="0.25">
      <c r="B73" s="119" t="s">
        <v>2106</v>
      </c>
      <c r="C73" s="92" t="s">
        <v>2107</v>
      </c>
      <c r="D73" s="93">
        <v>35778</v>
      </c>
      <c r="E73" s="92" t="s">
        <v>2108</v>
      </c>
      <c r="F73" s="92">
        <v>10121223957</v>
      </c>
      <c r="G73" s="92">
        <v>41997145277</v>
      </c>
      <c r="H73" s="92" t="s">
        <v>2109</v>
      </c>
      <c r="I73" s="100"/>
      <c r="J73" s="100"/>
      <c r="K73" s="100"/>
      <c r="L73" s="123"/>
    </row>
    <row r="74" spans="2:12" x14ac:dyDescent="0.25">
      <c r="B74" s="119" t="s">
        <v>1819</v>
      </c>
      <c r="C74" s="92" t="s">
        <v>1820</v>
      </c>
      <c r="D74" s="92" t="s">
        <v>133</v>
      </c>
      <c r="E74" s="92" t="s">
        <v>1821</v>
      </c>
      <c r="F74" s="92">
        <v>35743</v>
      </c>
      <c r="G74" s="92" t="s">
        <v>1822</v>
      </c>
      <c r="H74" s="92" t="s">
        <v>1823</v>
      </c>
      <c r="I74" s="92"/>
      <c r="J74" s="92"/>
      <c r="K74" s="92"/>
      <c r="L74" s="121"/>
    </row>
    <row r="75" spans="2:12" x14ac:dyDescent="0.25">
      <c r="B75" s="119" t="s">
        <v>1833</v>
      </c>
      <c r="C75" s="92" t="s">
        <v>1834</v>
      </c>
      <c r="D75" s="92" t="s">
        <v>1835</v>
      </c>
      <c r="E75" s="92" t="s">
        <v>1836</v>
      </c>
      <c r="F75" s="92">
        <v>36630</v>
      </c>
      <c r="G75" s="92">
        <v>13858870951</v>
      </c>
      <c r="H75" s="92">
        <v>41996936961</v>
      </c>
      <c r="I75" s="92"/>
      <c r="J75" s="92"/>
      <c r="K75" s="92"/>
      <c r="L75" s="121"/>
    </row>
    <row r="76" spans="2:12" x14ac:dyDescent="0.25">
      <c r="B76" s="119" t="s">
        <v>1843</v>
      </c>
      <c r="C76" s="92" t="s">
        <v>1820</v>
      </c>
      <c r="D76" s="92" t="s">
        <v>1844</v>
      </c>
      <c r="E76" s="92" t="s">
        <v>1845</v>
      </c>
      <c r="F76" s="92">
        <v>36462</v>
      </c>
      <c r="G76" s="92">
        <v>132289964</v>
      </c>
      <c r="H76" s="92">
        <v>41997584260</v>
      </c>
      <c r="I76" s="92"/>
      <c r="J76" s="92"/>
      <c r="K76" s="92"/>
      <c r="L76" s="121"/>
    </row>
    <row r="77" spans="2:12" x14ac:dyDescent="0.25">
      <c r="B77" s="119" t="s">
        <v>1853</v>
      </c>
      <c r="C77" s="92" t="s">
        <v>1854</v>
      </c>
      <c r="D77" s="92" t="s">
        <v>1855</v>
      </c>
      <c r="E77" s="92" t="s">
        <v>1856</v>
      </c>
      <c r="F77" s="92">
        <v>36592</v>
      </c>
      <c r="G77" s="92" t="s">
        <v>1857</v>
      </c>
      <c r="H77" s="92">
        <v>41995506078</v>
      </c>
      <c r="I77" s="92"/>
      <c r="J77" s="92"/>
      <c r="K77" s="92"/>
      <c r="L77" s="121"/>
    </row>
    <row r="78" spans="2:12" x14ac:dyDescent="0.25">
      <c r="B78" s="119" t="s">
        <v>1863</v>
      </c>
      <c r="C78" s="92" t="s">
        <v>1864</v>
      </c>
      <c r="D78" s="92" t="s">
        <v>1865</v>
      </c>
      <c r="E78" s="92" t="s">
        <v>1866</v>
      </c>
      <c r="F78" s="92">
        <v>36687</v>
      </c>
      <c r="G78" s="92">
        <v>137364280</v>
      </c>
      <c r="H78" s="92">
        <v>41996931373</v>
      </c>
      <c r="I78" s="92"/>
      <c r="J78" s="92"/>
      <c r="K78" s="92"/>
      <c r="L78" s="121"/>
    </row>
    <row r="79" spans="2:12" x14ac:dyDescent="0.25">
      <c r="B79" s="119" t="s">
        <v>1873</v>
      </c>
      <c r="C79" s="92" t="s">
        <v>1864</v>
      </c>
      <c r="D79" s="92" t="s">
        <v>1874</v>
      </c>
      <c r="E79" s="92" t="s">
        <v>1875</v>
      </c>
      <c r="F79" s="92">
        <v>36644</v>
      </c>
      <c r="G79" s="92">
        <v>10098557947</v>
      </c>
      <c r="H79" s="92" t="s">
        <v>1876</v>
      </c>
      <c r="I79" s="92"/>
      <c r="J79" s="92"/>
      <c r="K79" s="92"/>
      <c r="L79" s="121"/>
    </row>
    <row r="80" spans="2:12" x14ac:dyDescent="0.25">
      <c r="B80" s="119" t="s">
        <v>1882</v>
      </c>
      <c r="C80" s="92" t="s">
        <v>1854</v>
      </c>
      <c r="D80" s="92" t="s">
        <v>1883</v>
      </c>
      <c r="E80" s="92" t="s">
        <v>1884</v>
      </c>
      <c r="F80" s="92">
        <v>37193</v>
      </c>
      <c r="G80" s="92">
        <v>12396571966</v>
      </c>
      <c r="H80" s="92">
        <v>41996227755</v>
      </c>
      <c r="I80" s="92"/>
      <c r="J80" s="92"/>
      <c r="K80" s="92"/>
      <c r="L80" s="121"/>
    </row>
    <row r="81" spans="2:12" x14ac:dyDescent="0.25">
      <c r="B81" s="119" t="s">
        <v>1893</v>
      </c>
      <c r="C81" s="92" t="s">
        <v>1894</v>
      </c>
      <c r="D81" s="92" t="s">
        <v>1895</v>
      </c>
      <c r="E81" s="92" t="s">
        <v>1896</v>
      </c>
      <c r="F81" s="92">
        <v>33615</v>
      </c>
      <c r="G81" s="92" t="s">
        <v>1897</v>
      </c>
      <c r="H81" s="92">
        <v>41996860379</v>
      </c>
      <c r="I81" s="92"/>
      <c r="J81" s="92"/>
      <c r="K81" s="92"/>
      <c r="L81" s="121"/>
    </row>
    <row r="82" spans="2:12" x14ac:dyDescent="0.25">
      <c r="B82" s="119" t="s">
        <v>1906</v>
      </c>
      <c r="C82" s="92" t="s">
        <v>1907</v>
      </c>
      <c r="D82" s="92" t="s">
        <v>1908</v>
      </c>
      <c r="E82" s="92" t="s">
        <v>1909</v>
      </c>
      <c r="F82" s="92">
        <v>38119</v>
      </c>
      <c r="G82" s="92">
        <v>11792234970</v>
      </c>
      <c r="H82" s="92">
        <v>41999045869</v>
      </c>
      <c r="I82" s="92"/>
      <c r="J82" s="92"/>
      <c r="K82" s="92"/>
      <c r="L82" s="121"/>
    </row>
    <row r="83" spans="2:12" x14ac:dyDescent="0.25">
      <c r="B83" s="119" t="s">
        <v>1916</v>
      </c>
      <c r="C83" s="92" t="s">
        <v>1854</v>
      </c>
      <c r="D83" s="92" t="s">
        <v>1917</v>
      </c>
      <c r="E83" s="92" t="s">
        <v>1918</v>
      </c>
      <c r="F83" s="92">
        <v>34329</v>
      </c>
      <c r="G83" s="92">
        <v>123772458</v>
      </c>
      <c r="H83" s="92">
        <v>41992819645</v>
      </c>
      <c r="I83" s="92"/>
      <c r="J83" s="92"/>
      <c r="K83" s="92"/>
      <c r="L83" s="121"/>
    </row>
    <row r="84" spans="2:12" x14ac:dyDescent="0.25">
      <c r="B84" s="119" t="s">
        <v>1926</v>
      </c>
      <c r="C84" s="92" t="s">
        <v>1820</v>
      </c>
      <c r="D84" s="92" t="s">
        <v>1927</v>
      </c>
      <c r="E84" s="92" t="s">
        <v>1928</v>
      </c>
      <c r="F84" s="92">
        <v>36652</v>
      </c>
      <c r="G84" s="92">
        <v>11596975903</v>
      </c>
      <c r="H84" s="92" t="s">
        <v>1929</v>
      </c>
      <c r="I84" s="92"/>
      <c r="J84" s="92"/>
      <c r="K84" s="92"/>
      <c r="L84" s="121"/>
    </row>
    <row r="85" spans="2:12" x14ac:dyDescent="0.25">
      <c r="B85" s="119" t="s">
        <v>1935</v>
      </c>
      <c r="C85" s="92" t="s">
        <v>1864</v>
      </c>
      <c r="D85" s="92" t="s">
        <v>1936</v>
      </c>
      <c r="E85" s="92" t="s">
        <v>1937</v>
      </c>
      <c r="F85" s="92">
        <v>36806</v>
      </c>
      <c r="G85" s="92">
        <v>10908829981</v>
      </c>
      <c r="H85" s="92">
        <v>41995316125</v>
      </c>
      <c r="I85" s="92"/>
      <c r="J85" s="92"/>
      <c r="K85" s="92"/>
      <c r="L85" s="121"/>
    </row>
    <row r="86" spans="2:12" x14ac:dyDescent="0.25">
      <c r="B86" s="119" t="s">
        <v>1945</v>
      </c>
      <c r="C86" s="92" t="s">
        <v>1854</v>
      </c>
      <c r="D86" s="92" t="s">
        <v>1946</v>
      </c>
      <c r="E86" s="92" t="s">
        <v>1947</v>
      </c>
      <c r="F86" s="92">
        <v>37523</v>
      </c>
      <c r="G86" s="92">
        <v>14201775917</v>
      </c>
      <c r="H86" s="92">
        <v>41992428891</v>
      </c>
      <c r="I86" s="92"/>
      <c r="J86" s="92"/>
      <c r="K86" s="92"/>
      <c r="L86" s="121"/>
    </row>
    <row r="87" spans="2:12" x14ac:dyDescent="0.25">
      <c r="B87" s="119" t="s">
        <v>1953</v>
      </c>
      <c r="C87" s="92" t="s">
        <v>1854</v>
      </c>
      <c r="D87" s="92" t="s">
        <v>1954</v>
      </c>
      <c r="E87" s="92" t="s">
        <v>1955</v>
      </c>
      <c r="F87" s="92">
        <v>37194</v>
      </c>
      <c r="G87" s="92">
        <v>10617038945</v>
      </c>
      <c r="H87" s="92" t="s">
        <v>1956</v>
      </c>
      <c r="I87" s="92"/>
      <c r="J87" s="92"/>
      <c r="K87" s="92"/>
      <c r="L87" s="121"/>
    </row>
    <row r="88" spans="2:12" x14ac:dyDescent="0.25">
      <c r="B88" s="119" t="s">
        <v>1963</v>
      </c>
      <c r="C88" s="92" t="s">
        <v>1820</v>
      </c>
      <c r="D88" s="92" t="s">
        <v>1964</v>
      </c>
      <c r="E88" s="92" t="s">
        <v>1965</v>
      </c>
      <c r="F88" s="92">
        <v>31721</v>
      </c>
      <c r="G88" s="92" t="s">
        <v>1966</v>
      </c>
      <c r="H88" s="92">
        <v>41991764461</v>
      </c>
      <c r="I88" s="92"/>
      <c r="J88" s="92"/>
      <c r="K88" s="92"/>
      <c r="L88" s="121"/>
    </row>
    <row r="89" spans="2:12" x14ac:dyDescent="0.25">
      <c r="B89" s="119" t="s">
        <v>1975</v>
      </c>
      <c r="C89" s="92" t="s">
        <v>1864</v>
      </c>
      <c r="D89" s="92" t="s">
        <v>1976</v>
      </c>
      <c r="E89" s="92" t="s">
        <v>1977</v>
      </c>
      <c r="F89" s="92">
        <v>33958</v>
      </c>
      <c r="G89" s="92">
        <v>91462770</v>
      </c>
      <c r="H89" s="92">
        <v>41998372006</v>
      </c>
      <c r="I89" s="92"/>
      <c r="J89" s="92"/>
      <c r="K89" s="92"/>
      <c r="L89" s="121"/>
    </row>
    <row r="90" spans="2:12" x14ac:dyDescent="0.25">
      <c r="B90" s="119" t="s">
        <v>1983</v>
      </c>
      <c r="C90" s="92" t="s">
        <v>1984</v>
      </c>
      <c r="D90" s="92">
        <v>34919</v>
      </c>
      <c r="E90" s="92" t="s">
        <v>1984</v>
      </c>
      <c r="F90" s="92" t="s">
        <v>1985</v>
      </c>
      <c r="G90" s="92" t="s">
        <v>1986</v>
      </c>
      <c r="H90" s="92" t="s">
        <v>1987</v>
      </c>
      <c r="I90" s="92"/>
      <c r="J90" s="92"/>
      <c r="K90" s="92"/>
      <c r="L90" s="121"/>
    </row>
    <row r="91" spans="2:12" x14ac:dyDescent="0.25">
      <c r="B91" s="119" t="s">
        <v>1647</v>
      </c>
      <c r="C91" s="92" t="s">
        <v>1648</v>
      </c>
      <c r="D91" s="92" t="s">
        <v>1649</v>
      </c>
      <c r="E91" s="92" t="s">
        <v>1297</v>
      </c>
      <c r="F91" s="93">
        <v>38045</v>
      </c>
      <c r="G91" s="92" t="s">
        <v>1650</v>
      </c>
      <c r="H91" s="92" t="s">
        <v>1651</v>
      </c>
      <c r="I91" s="100"/>
      <c r="J91" s="100"/>
      <c r="K91" s="100"/>
      <c r="L91" s="123"/>
    </row>
    <row r="92" spans="2:12" x14ac:dyDescent="0.25">
      <c r="B92" s="119" t="s">
        <v>1661</v>
      </c>
      <c r="C92" s="92" t="s">
        <v>1662</v>
      </c>
      <c r="D92" s="92" t="s">
        <v>1663</v>
      </c>
      <c r="E92" s="92" t="s">
        <v>1664</v>
      </c>
      <c r="F92" s="93">
        <v>38878</v>
      </c>
      <c r="G92" s="94" t="s">
        <v>1665</v>
      </c>
      <c r="H92" s="92">
        <v>41997975558</v>
      </c>
      <c r="I92" s="100"/>
      <c r="J92" s="100"/>
      <c r="K92" s="100"/>
      <c r="L92" s="123"/>
    </row>
    <row r="93" spans="2:12" x14ac:dyDescent="0.25">
      <c r="B93" s="119" t="s">
        <v>1674</v>
      </c>
      <c r="C93" s="92" t="s">
        <v>1675</v>
      </c>
      <c r="D93" s="92" t="s">
        <v>1676</v>
      </c>
      <c r="E93" s="92" t="s">
        <v>1677</v>
      </c>
      <c r="F93" s="93">
        <v>38956</v>
      </c>
      <c r="G93" s="92">
        <v>12499727950</v>
      </c>
      <c r="H93" s="92">
        <v>41997148723</v>
      </c>
      <c r="I93" s="100"/>
      <c r="J93" s="100"/>
      <c r="K93" s="100"/>
      <c r="L93" s="123"/>
    </row>
    <row r="94" spans="2:12" x14ac:dyDescent="0.25">
      <c r="B94" s="119" t="s">
        <v>1687</v>
      </c>
      <c r="C94" s="92" t="s">
        <v>1648</v>
      </c>
      <c r="D94" s="92" t="s">
        <v>1688</v>
      </c>
      <c r="E94" s="92" t="s">
        <v>1689</v>
      </c>
      <c r="F94" s="93">
        <v>37830</v>
      </c>
      <c r="G94" s="92" t="s">
        <v>1690</v>
      </c>
      <c r="H94" s="92">
        <v>41995696795</v>
      </c>
      <c r="I94" s="100"/>
      <c r="J94" s="100"/>
      <c r="K94" s="100"/>
      <c r="L94" s="123"/>
    </row>
    <row r="95" spans="2:12" x14ac:dyDescent="0.25">
      <c r="B95" s="119" t="s">
        <v>1697</v>
      </c>
      <c r="C95" s="92" t="s">
        <v>1675</v>
      </c>
      <c r="D95" s="92" t="s">
        <v>1698</v>
      </c>
      <c r="E95" s="92" t="s">
        <v>1699</v>
      </c>
      <c r="F95" s="93">
        <v>38400</v>
      </c>
      <c r="G95" s="92" t="s">
        <v>1700</v>
      </c>
      <c r="H95" s="92" t="s">
        <v>1701</v>
      </c>
      <c r="I95" s="100"/>
      <c r="J95" s="100"/>
      <c r="K95" s="100"/>
      <c r="L95" s="123"/>
    </row>
    <row r="96" spans="2:12" x14ac:dyDescent="0.25">
      <c r="B96" s="119" t="s">
        <v>1709</v>
      </c>
      <c r="C96" s="92" t="s">
        <v>1710</v>
      </c>
      <c r="D96" s="92" t="s">
        <v>1711</v>
      </c>
      <c r="E96" s="92" t="s">
        <v>1712</v>
      </c>
      <c r="F96" s="93">
        <v>37944</v>
      </c>
      <c r="G96" s="92">
        <v>53333612828</v>
      </c>
      <c r="H96" s="92">
        <v>159912928015</v>
      </c>
      <c r="I96" s="100"/>
      <c r="J96" s="100"/>
      <c r="K96" s="100"/>
      <c r="L96" s="123"/>
    </row>
    <row r="97" spans="2:12" x14ac:dyDescent="0.25">
      <c r="B97" s="119" t="s">
        <v>1722</v>
      </c>
      <c r="C97" s="92" t="s">
        <v>1723</v>
      </c>
      <c r="D97" s="92" t="s">
        <v>1724</v>
      </c>
      <c r="E97" s="92" t="s">
        <v>1725</v>
      </c>
      <c r="F97" s="93">
        <v>34215</v>
      </c>
      <c r="G97" s="92" t="s">
        <v>1726</v>
      </c>
      <c r="H97" s="92" t="s">
        <v>1727</v>
      </c>
      <c r="I97" s="100"/>
      <c r="J97" s="100"/>
      <c r="K97" s="100"/>
      <c r="L97" s="123"/>
    </row>
    <row r="98" spans="2:12" x14ac:dyDescent="0.25">
      <c r="B98" s="119" t="s">
        <v>1736</v>
      </c>
      <c r="C98" s="92" t="s">
        <v>1737</v>
      </c>
      <c r="D98" s="92" t="s">
        <v>1738</v>
      </c>
      <c r="E98" s="92" t="s">
        <v>1739</v>
      </c>
      <c r="F98" s="93">
        <v>38778</v>
      </c>
      <c r="G98" s="92" t="s">
        <v>1740</v>
      </c>
      <c r="H98" s="92" t="s">
        <v>1741</v>
      </c>
      <c r="I98" s="100"/>
      <c r="J98" s="100"/>
      <c r="K98" s="100"/>
      <c r="L98" s="123"/>
    </row>
    <row r="99" spans="2:12" x14ac:dyDescent="0.25">
      <c r="B99" s="119" t="s">
        <v>1745</v>
      </c>
      <c r="C99" s="92" t="s">
        <v>1675</v>
      </c>
      <c r="D99" s="92" t="s">
        <v>1746</v>
      </c>
      <c r="E99" s="92" t="s">
        <v>1747</v>
      </c>
      <c r="F99" s="93">
        <v>37678</v>
      </c>
      <c r="G99" s="92">
        <v>10832464961</v>
      </c>
      <c r="H99" s="92">
        <v>41996449711</v>
      </c>
      <c r="I99" s="100"/>
      <c r="J99" s="100"/>
      <c r="K99" s="100"/>
      <c r="L99" s="123"/>
    </row>
    <row r="100" spans="2:12" x14ac:dyDescent="0.25">
      <c r="B100" s="119" t="s">
        <v>1756</v>
      </c>
      <c r="C100" s="92" t="s">
        <v>1675</v>
      </c>
      <c r="D100" s="92" t="s">
        <v>1757</v>
      </c>
      <c r="E100" s="92" t="s">
        <v>1758</v>
      </c>
      <c r="F100" s="93">
        <v>37640</v>
      </c>
      <c r="G100" s="92" t="s">
        <v>1759</v>
      </c>
      <c r="H100" s="92" t="s">
        <v>1760</v>
      </c>
      <c r="I100" s="100"/>
      <c r="J100" s="100"/>
      <c r="K100" s="100"/>
      <c r="L100" s="123"/>
    </row>
    <row r="101" spans="2:12" x14ac:dyDescent="0.25">
      <c r="B101" s="119" t="s">
        <v>1769</v>
      </c>
      <c r="C101" s="92" t="s">
        <v>1662</v>
      </c>
      <c r="D101" s="92" t="s">
        <v>1770</v>
      </c>
      <c r="E101" s="92" t="s">
        <v>1771</v>
      </c>
      <c r="F101" s="93">
        <v>39296</v>
      </c>
      <c r="G101" s="92">
        <v>13942825910</v>
      </c>
      <c r="H101" s="92">
        <v>41992128945</v>
      </c>
      <c r="I101" s="100"/>
      <c r="J101" s="100"/>
      <c r="K101" s="100"/>
      <c r="L101" s="123"/>
    </row>
    <row r="102" spans="2:12" x14ac:dyDescent="0.25">
      <c r="B102" s="119" t="s">
        <v>1782</v>
      </c>
      <c r="C102" s="92" t="s">
        <v>1675</v>
      </c>
      <c r="D102" s="92" t="s">
        <v>1783</v>
      </c>
      <c r="E102" s="92" t="s">
        <v>1784</v>
      </c>
      <c r="F102" s="93">
        <v>38602</v>
      </c>
      <c r="G102" s="92">
        <v>144108213</v>
      </c>
      <c r="H102" s="92">
        <v>41987098364</v>
      </c>
      <c r="I102" s="100"/>
      <c r="J102" s="100"/>
      <c r="K102" s="100"/>
      <c r="L102" s="123"/>
    </row>
    <row r="103" spans="2:12" x14ac:dyDescent="0.25">
      <c r="B103" s="119" t="s">
        <v>1791</v>
      </c>
      <c r="C103" s="92" t="s">
        <v>1675</v>
      </c>
      <c r="D103" s="92" t="s">
        <v>1792</v>
      </c>
      <c r="E103" s="92" t="s">
        <v>1793</v>
      </c>
      <c r="F103" s="93">
        <v>38404</v>
      </c>
      <c r="G103" s="92">
        <v>149495401</v>
      </c>
      <c r="H103" s="92">
        <v>41995865517</v>
      </c>
      <c r="I103" s="100"/>
      <c r="J103" s="100"/>
      <c r="K103" s="100"/>
      <c r="L103" s="123"/>
    </row>
    <row r="104" spans="2:12" x14ac:dyDescent="0.25">
      <c r="B104" s="119" t="s">
        <v>1802</v>
      </c>
      <c r="C104" s="92" t="s">
        <v>1803</v>
      </c>
      <c r="D104" s="92" t="s">
        <v>1804</v>
      </c>
      <c r="E104" s="92" t="s">
        <v>1805</v>
      </c>
      <c r="F104" s="93">
        <v>37600</v>
      </c>
      <c r="G104" s="92">
        <v>13221865961</v>
      </c>
      <c r="H104" s="92" t="s">
        <v>1806</v>
      </c>
      <c r="I104" s="100"/>
      <c r="J104" s="100"/>
      <c r="K104" s="100"/>
      <c r="L104" s="123"/>
    </row>
    <row r="105" spans="2:12" x14ac:dyDescent="0.25">
      <c r="B105" s="119" t="s">
        <v>1503</v>
      </c>
      <c r="C105" s="92" t="s">
        <v>1504</v>
      </c>
      <c r="D105" s="93">
        <v>34763</v>
      </c>
      <c r="E105" s="92" t="s">
        <v>1504</v>
      </c>
      <c r="F105" s="94" t="s">
        <v>1505</v>
      </c>
      <c r="G105" s="92">
        <v>41995798133</v>
      </c>
      <c r="H105" s="92" t="s">
        <v>1506</v>
      </c>
      <c r="I105" s="100"/>
      <c r="J105" s="100"/>
      <c r="K105" s="100"/>
      <c r="L105" s="123"/>
    </row>
    <row r="106" spans="2:12" x14ac:dyDescent="0.25">
      <c r="B106" s="119" t="s">
        <v>1516</v>
      </c>
      <c r="C106" s="92" t="s">
        <v>1517</v>
      </c>
      <c r="D106" s="93">
        <v>34537</v>
      </c>
      <c r="E106" s="92" t="s">
        <v>1518</v>
      </c>
      <c r="F106" s="92" t="s">
        <v>1519</v>
      </c>
      <c r="G106" s="92">
        <v>41998956810</v>
      </c>
      <c r="H106" s="92" t="s">
        <v>1520</v>
      </c>
      <c r="I106" s="100"/>
      <c r="J106" s="100"/>
      <c r="K106" s="100"/>
      <c r="L106" s="123"/>
    </row>
    <row r="107" spans="2:12" x14ac:dyDescent="0.25">
      <c r="B107" s="119" t="s">
        <v>1084</v>
      </c>
      <c r="C107" s="92" t="s">
        <v>1085</v>
      </c>
      <c r="D107" s="93">
        <v>36651</v>
      </c>
      <c r="E107" s="92" t="s">
        <v>1085</v>
      </c>
      <c r="F107" s="94" t="s">
        <v>1086</v>
      </c>
      <c r="G107" s="92">
        <v>41984801610</v>
      </c>
      <c r="H107" s="92" t="s">
        <v>1530</v>
      </c>
      <c r="I107" s="100"/>
      <c r="J107" s="100"/>
      <c r="K107" s="100"/>
      <c r="L107" s="123"/>
    </row>
    <row r="108" spans="2:12" x14ac:dyDescent="0.25">
      <c r="B108" s="119" t="s">
        <v>1540</v>
      </c>
      <c r="C108" s="92" t="s">
        <v>1541</v>
      </c>
      <c r="D108" s="93">
        <v>33393</v>
      </c>
      <c r="E108" s="92" t="s">
        <v>1541</v>
      </c>
      <c r="F108" s="94" t="s">
        <v>1542</v>
      </c>
      <c r="G108" s="92">
        <v>41998477341</v>
      </c>
      <c r="H108" s="92" t="s">
        <v>1543</v>
      </c>
      <c r="I108" s="100"/>
      <c r="J108" s="100"/>
      <c r="K108" s="100"/>
      <c r="L108" s="123"/>
    </row>
    <row r="109" spans="2:12" x14ac:dyDescent="0.25">
      <c r="B109" s="119" t="s">
        <v>1553</v>
      </c>
      <c r="C109" s="92" t="s">
        <v>1554</v>
      </c>
      <c r="D109" s="93">
        <v>36834</v>
      </c>
      <c r="E109" s="92" t="s">
        <v>1554</v>
      </c>
      <c r="F109" s="92">
        <v>11270145959</v>
      </c>
      <c r="G109" s="92">
        <v>41992885090</v>
      </c>
      <c r="H109" s="92" t="s">
        <v>1555</v>
      </c>
      <c r="I109" s="100"/>
      <c r="J109" s="100"/>
      <c r="K109" s="100"/>
      <c r="L109" s="123"/>
    </row>
    <row r="110" spans="2:12" x14ac:dyDescent="0.25">
      <c r="B110" s="119" t="s">
        <v>1567</v>
      </c>
      <c r="C110" s="92" t="s">
        <v>1568</v>
      </c>
      <c r="D110" s="93">
        <v>38286</v>
      </c>
      <c r="E110" s="92" t="s">
        <v>1568</v>
      </c>
      <c r="F110" s="94" t="s">
        <v>1569</v>
      </c>
      <c r="G110" s="92">
        <v>63981149267</v>
      </c>
      <c r="H110" s="92" t="s">
        <v>1570</v>
      </c>
      <c r="I110" s="100"/>
      <c r="J110" s="100"/>
      <c r="K110" s="100"/>
      <c r="L110" s="123"/>
    </row>
    <row r="111" spans="2:12" x14ac:dyDescent="0.25">
      <c r="B111" s="119" t="s">
        <v>1577</v>
      </c>
      <c r="C111" s="92" t="s">
        <v>1578</v>
      </c>
      <c r="D111" s="93">
        <v>37340</v>
      </c>
      <c r="E111" s="92" t="s">
        <v>1578</v>
      </c>
      <c r="F111" s="92">
        <v>10605232997</v>
      </c>
      <c r="G111" s="92">
        <v>41996976333</v>
      </c>
      <c r="H111" s="92" t="s">
        <v>1579</v>
      </c>
      <c r="I111" s="100"/>
      <c r="J111" s="100"/>
      <c r="K111" s="100"/>
      <c r="L111" s="123"/>
    </row>
    <row r="112" spans="2:12" x14ac:dyDescent="0.25">
      <c r="B112" s="119" t="s">
        <v>1589</v>
      </c>
      <c r="C112" s="92" t="s">
        <v>1590</v>
      </c>
      <c r="D112" s="93">
        <v>36336</v>
      </c>
      <c r="E112" s="92" t="s">
        <v>1591</v>
      </c>
      <c r="F112" s="92">
        <v>10708418970</v>
      </c>
      <c r="G112" s="92">
        <v>41996874414</v>
      </c>
      <c r="H112" s="92" t="s">
        <v>1592</v>
      </c>
      <c r="I112" s="100"/>
      <c r="J112" s="100"/>
      <c r="K112" s="100"/>
      <c r="L112" s="123"/>
    </row>
    <row r="113" spans="2:12" x14ac:dyDescent="0.25">
      <c r="B113" s="119" t="s">
        <v>1602</v>
      </c>
      <c r="C113" s="92" t="s">
        <v>1603</v>
      </c>
      <c r="D113" s="93">
        <v>37390</v>
      </c>
      <c r="E113" s="92" t="s">
        <v>1603</v>
      </c>
      <c r="F113" s="92">
        <v>12677261995</v>
      </c>
      <c r="G113" s="92">
        <v>41996124082</v>
      </c>
      <c r="H113" s="92" t="s">
        <v>1604</v>
      </c>
      <c r="I113" s="100"/>
      <c r="J113" s="100"/>
      <c r="K113" s="100"/>
      <c r="L113" s="123"/>
    </row>
    <row r="114" spans="2:12" x14ac:dyDescent="0.25">
      <c r="B114" s="119" t="s">
        <v>1611</v>
      </c>
      <c r="C114" s="92" t="s">
        <v>1612</v>
      </c>
      <c r="D114" s="93">
        <v>35580</v>
      </c>
      <c r="E114" s="92" t="s">
        <v>1612</v>
      </c>
      <c r="F114" s="92">
        <v>128632662</v>
      </c>
      <c r="G114" s="92">
        <v>41984103580</v>
      </c>
      <c r="H114" s="92" t="s">
        <v>1613</v>
      </c>
      <c r="I114" s="100"/>
      <c r="J114" s="100"/>
      <c r="K114" s="100"/>
      <c r="L114" s="123"/>
    </row>
    <row r="115" spans="2:12" x14ac:dyDescent="0.25">
      <c r="B115" s="119" t="s">
        <v>1622</v>
      </c>
      <c r="C115" s="92" t="s">
        <v>1623</v>
      </c>
      <c r="D115" s="93">
        <v>37288</v>
      </c>
      <c r="E115" s="92" t="s">
        <v>1624</v>
      </c>
      <c r="F115" s="92">
        <v>135667986</v>
      </c>
      <c r="G115" s="92">
        <v>41997289236</v>
      </c>
      <c r="H115" s="92" t="s">
        <v>1625</v>
      </c>
      <c r="I115" s="100"/>
      <c r="J115" s="100"/>
      <c r="K115" s="100"/>
      <c r="L115" s="123"/>
    </row>
    <row r="116" spans="2:12" x14ac:dyDescent="0.25">
      <c r="B116" s="119" t="s">
        <v>1636</v>
      </c>
      <c r="C116" s="92" t="s">
        <v>1637</v>
      </c>
      <c r="D116" s="93">
        <v>34874</v>
      </c>
      <c r="E116" s="92" t="s">
        <v>1637</v>
      </c>
      <c r="F116" s="94" t="s">
        <v>1638</v>
      </c>
      <c r="G116" s="92">
        <v>41999543791</v>
      </c>
      <c r="H116" s="92" t="s">
        <v>1639</v>
      </c>
      <c r="I116" s="100"/>
      <c r="J116" s="100"/>
      <c r="K116" s="100"/>
      <c r="L116" s="123"/>
    </row>
    <row r="117" spans="2:12" x14ac:dyDescent="0.25">
      <c r="B117" s="119" t="s">
        <v>1260</v>
      </c>
      <c r="C117" s="92" t="s">
        <v>1261</v>
      </c>
      <c r="D117" s="93">
        <v>38013</v>
      </c>
      <c r="E117" s="92" t="s">
        <v>1262</v>
      </c>
      <c r="F117" s="92">
        <v>10051626977</v>
      </c>
      <c r="G117" s="92" t="s">
        <v>1263</v>
      </c>
      <c r="H117" s="92" t="s">
        <v>1264</v>
      </c>
      <c r="I117" s="100"/>
      <c r="J117" s="100"/>
      <c r="K117" s="100"/>
      <c r="L117" s="123"/>
    </row>
    <row r="118" spans="2:12" x14ac:dyDescent="0.25">
      <c r="B118" s="119" t="s">
        <v>1271</v>
      </c>
      <c r="C118" s="92" t="s">
        <v>1272</v>
      </c>
      <c r="D118" s="93">
        <v>45838</v>
      </c>
      <c r="E118" s="92" t="s">
        <v>1272</v>
      </c>
      <c r="F118" s="92">
        <v>10605375917</v>
      </c>
      <c r="G118" s="92" t="s">
        <v>1273</v>
      </c>
      <c r="H118" s="92" t="s">
        <v>1274</v>
      </c>
      <c r="I118" s="100"/>
      <c r="J118" s="100"/>
      <c r="K118" s="100"/>
      <c r="L118" s="123"/>
    </row>
    <row r="119" spans="2:12" x14ac:dyDescent="0.25">
      <c r="B119" s="119" t="s">
        <v>1286</v>
      </c>
      <c r="C119" s="92" t="s">
        <v>1287</v>
      </c>
      <c r="D119" s="93">
        <v>36805</v>
      </c>
      <c r="E119" s="92" t="s">
        <v>1288</v>
      </c>
      <c r="F119" s="92" t="s">
        <v>1289</v>
      </c>
      <c r="G119" s="92" t="s">
        <v>1290</v>
      </c>
      <c r="H119" s="92" t="s">
        <v>1291</v>
      </c>
      <c r="I119" s="100"/>
      <c r="J119" s="100"/>
      <c r="K119" s="100"/>
      <c r="L119" s="123"/>
    </row>
    <row r="120" spans="2:12" x14ac:dyDescent="0.25">
      <c r="B120" s="119" t="s">
        <v>1299</v>
      </c>
      <c r="C120" s="92" t="s">
        <v>1300</v>
      </c>
      <c r="D120" s="93">
        <v>38301</v>
      </c>
      <c r="E120" s="92" t="s">
        <v>1300</v>
      </c>
      <c r="F120" s="92" t="s">
        <v>1301</v>
      </c>
      <c r="G120" s="92">
        <v>41996550334</v>
      </c>
      <c r="H120" s="92" t="s">
        <v>1302</v>
      </c>
      <c r="I120" s="100"/>
      <c r="J120" s="100"/>
      <c r="K120" s="100"/>
      <c r="L120" s="123"/>
    </row>
    <row r="121" spans="2:12" x14ac:dyDescent="0.25">
      <c r="B121" s="119" t="s">
        <v>1315</v>
      </c>
      <c r="C121" s="92" t="s">
        <v>1316</v>
      </c>
      <c r="D121" s="93">
        <v>37494</v>
      </c>
      <c r="E121" s="92" t="s">
        <v>1316</v>
      </c>
      <c r="F121" s="92">
        <v>80077627954</v>
      </c>
      <c r="G121" s="92">
        <v>41985389476</v>
      </c>
      <c r="H121" s="92" t="s">
        <v>1317</v>
      </c>
      <c r="I121" s="100"/>
      <c r="J121" s="100"/>
      <c r="K121" s="100"/>
      <c r="L121" s="123"/>
    </row>
    <row r="122" spans="2:12" x14ac:dyDescent="0.25">
      <c r="B122" s="119" t="s">
        <v>1327</v>
      </c>
      <c r="C122" s="92" t="s">
        <v>1328</v>
      </c>
      <c r="D122" s="93">
        <v>38517</v>
      </c>
      <c r="E122" s="92" t="s">
        <v>1329</v>
      </c>
      <c r="F122" s="92">
        <v>137442604</v>
      </c>
      <c r="G122" s="92">
        <v>41991656720</v>
      </c>
      <c r="H122" s="92" t="s">
        <v>1330</v>
      </c>
      <c r="I122" s="100"/>
      <c r="J122" s="100"/>
      <c r="K122" s="100"/>
      <c r="L122" s="123"/>
    </row>
    <row r="123" spans="2:12" x14ac:dyDescent="0.25">
      <c r="B123" s="119" t="s">
        <v>1339</v>
      </c>
      <c r="C123" s="92" t="s">
        <v>157</v>
      </c>
      <c r="D123" s="92" t="s">
        <v>1340</v>
      </c>
      <c r="E123" s="92" t="s">
        <v>1341</v>
      </c>
      <c r="F123" s="93">
        <v>37849</v>
      </c>
      <c r="G123" s="94" t="s">
        <v>1342</v>
      </c>
      <c r="H123" s="92">
        <v>41988218597</v>
      </c>
      <c r="I123" s="100"/>
      <c r="J123" s="100"/>
      <c r="K123" s="100"/>
      <c r="L123" s="123"/>
    </row>
    <row r="124" spans="2:12" x14ac:dyDescent="0.25">
      <c r="B124" s="119" t="s">
        <v>1349</v>
      </c>
      <c r="C124" s="92" t="s">
        <v>157</v>
      </c>
      <c r="D124" s="92" t="s">
        <v>1350</v>
      </c>
      <c r="E124" s="92" t="s">
        <v>1351</v>
      </c>
      <c r="F124" s="93">
        <v>37505</v>
      </c>
      <c r="G124" s="92" t="s">
        <v>1352</v>
      </c>
      <c r="H124" s="92" t="s">
        <v>1353</v>
      </c>
      <c r="I124" s="100"/>
      <c r="J124" s="100"/>
      <c r="K124" s="100"/>
      <c r="L124" s="123"/>
    </row>
    <row r="125" spans="2:12" x14ac:dyDescent="0.25">
      <c r="B125" s="119" t="s">
        <v>1363</v>
      </c>
      <c r="C125" s="92" t="s">
        <v>1313</v>
      </c>
      <c r="D125" s="92" t="s">
        <v>1364</v>
      </c>
      <c r="E125" s="92" t="s">
        <v>1365</v>
      </c>
      <c r="F125" s="93">
        <v>37664</v>
      </c>
      <c r="G125" s="92">
        <v>52702730809</v>
      </c>
      <c r="H125" s="92">
        <v>15997919501</v>
      </c>
      <c r="I125" s="100"/>
      <c r="J125" s="100"/>
      <c r="K125" s="100"/>
      <c r="L125" s="123"/>
    </row>
    <row r="126" spans="2:12" x14ac:dyDescent="0.25">
      <c r="B126" s="119" t="s">
        <v>1375</v>
      </c>
      <c r="C126" s="92" t="s">
        <v>157</v>
      </c>
      <c r="D126" s="92" t="s">
        <v>1376</v>
      </c>
      <c r="E126" s="92" t="s">
        <v>1377</v>
      </c>
      <c r="F126" s="93">
        <v>36558</v>
      </c>
      <c r="G126" s="94" t="s">
        <v>1378</v>
      </c>
      <c r="H126" s="92">
        <v>41988919000</v>
      </c>
      <c r="I126" s="100"/>
      <c r="J126" s="100"/>
      <c r="K126" s="100"/>
      <c r="L126" s="123"/>
    </row>
    <row r="127" spans="2:12" x14ac:dyDescent="0.25">
      <c r="B127" s="119" t="s">
        <v>1176</v>
      </c>
      <c r="C127" s="92" t="s">
        <v>1177</v>
      </c>
      <c r="D127" s="92" t="s">
        <v>1178</v>
      </c>
      <c r="E127" s="92" t="s">
        <v>1179</v>
      </c>
      <c r="F127" s="93">
        <v>38024</v>
      </c>
      <c r="G127" s="94" t="s">
        <v>1180</v>
      </c>
      <c r="H127" s="92">
        <v>71991906720</v>
      </c>
      <c r="I127" s="100"/>
      <c r="J127" s="100"/>
      <c r="K127" s="100"/>
      <c r="L127" s="123"/>
    </row>
    <row r="128" spans="2:12" x14ac:dyDescent="0.25">
      <c r="B128" s="119" t="s">
        <v>1190</v>
      </c>
      <c r="C128" s="92" t="s">
        <v>1191</v>
      </c>
      <c r="D128" s="92" t="s">
        <v>1192</v>
      </c>
      <c r="E128" s="92" t="s">
        <v>1193</v>
      </c>
      <c r="F128" s="93">
        <v>38741</v>
      </c>
      <c r="G128" s="92">
        <v>13048648984</v>
      </c>
      <c r="H128" s="92">
        <v>41996770156</v>
      </c>
      <c r="I128" s="100"/>
      <c r="J128" s="100"/>
      <c r="K128" s="100"/>
      <c r="L128" s="123"/>
    </row>
    <row r="129" spans="2:12" x14ac:dyDescent="0.25">
      <c r="B129" s="119" t="s">
        <v>1201</v>
      </c>
      <c r="C129" s="92" t="s">
        <v>1202</v>
      </c>
      <c r="D129" s="92" t="s">
        <v>1203</v>
      </c>
      <c r="E129" s="92" t="s">
        <v>1204</v>
      </c>
      <c r="F129" s="93">
        <v>38752</v>
      </c>
      <c r="G129" s="92" t="s">
        <v>1205</v>
      </c>
      <c r="H129" s="92" t="s">
        <v>1206</v>
      </c>
      <c r="I129" s="100"/>
      <c r="J129" s="100"/>
      <c r="K129" s="100"/>
      <c r="L129" s="123"/>
    </row>
    <row r="130" spans="2:12" x14ac:dyDescent="0.25">
      <c r="B130" s="119" t="s">
        <v>1212</v>
      </c>
      <c r="C130" s="92" t="s">
        <v>1213</v>
      </c>
      <c r="D130" s="92" t="s">
        <v>1214</v>
      </c>
      <c r="E130" s="92" t="s">
        <v>1215</v>
      </c>
      <c r="F130" s="93">
        <v>37763</v>
      </c>
      <c r="G130" s="94" t="s">
        <v>1216</v>
      </c>
      <c r="H130" s="92">
        <v>41988261000</v>
      </c>
      <c r="I130" s="100"/>
      <c r="J130" s="100"/>
      <c r="K130" s="100"/>
      <c r="L130" s="123"/>
    </row>
    <row r="131" spans="2:12" x14ac:dyDescent="0.25">
      <c r="B131" s="119" t="s">
        <v>1225</v>
      </c>
      <c r="C131" s="92" t="s">
        <v>1226</v>
      </c>
      <c r="D131" s="92" t="s">
        <v>1227</v>
      </c>
      <c r="E131" s="92" t="s">
        <v>1228</v>
      </c>
      <c r="F131" s="93">
        <v>45731</v>
      </c>
      <c r="G131" s="92" t="s">
        <v>1229</v>
      </c>
      <c r="H131" s="92" t="s">
        <v>1230</v>
      </c>
      <c r="I131" s="100"/>
      <c r="J131" s="100"/>
      <c r="K131" s="100"/>
      <c r="L131" s="123"/>
    </row>
    <row r="132" spans="2:12" x14ac:dyDescent="0.25">
      <c r="B132" s="119" t="s">
        <v>1238</v>
      </c>
      <c r="C132" s="92" t="s">
        <v>1202</v>
      </c>
      <c r="D132" s="92" t="s">
        <v>1239</v>
      </c>
      <c r="E132" s="92" t="s">
        <v>1240</v>
      </c>
      <c r="F132" s="93">
        <v>37091</v>
      </c>
      <c r="G132" s="94" t="s">
        <v>1241</v>
      </c>
      <c r="H132" s="92">
        <v>41997027070</v>
      </c>
      <c r="I132" s="100"/>
      <c r="J132" s="100"/>
      <c r="K132" s="100"/>
      <c r="L132" s="123"/>
    </row>
    <row r="133" spans="2:12" x14ac:dyDescent="0.25">
      <c r="B133" s="119" t="s">
        <v>1249</v>
      </c>
      <c r="C133" s="92" t="s">
        <v>1202</v>
      </c>
      <c r="D133" s="92" t="s">
        <v>1250</v>
      </c>
      <c r="E133" s="92" t="s">
        <v>1251</v>
      </c>
      <c r="F133" s="93">
        <v>37402</v>
      </c>
      <c r="G133" s="92">
        <v>10350108951</v>
      </c>
      <c r="H133" s="92">
        <v>41999634024</v>
      </c>
      <c r="I133" s="100"/>
      <c r="J133" s="100"/>
      <c r="K133" s="100"/>
      <c r="L133" s="123"/>
    </row>
    <row r="134" spans="2:12" x14ac:dyDescent="0.25">
      <c r="B134" s="119" t="s">
        <v>718</v>
      </c>
      <c r="C134" s="92" t="s">
        <v>719</v>
      </c>
      <c r="D134" s="93">
        <v>38764</v>
      </c>
      <c r="E134" s="92" t="s">
        <v>720</v>
      </c>
      <c r="F134" s="94" t="s">
        <v>721</v>
      </c>
      <c r="G134" s="92">
        <v>46991407731</v>
      </c>
      <c r="H134" s="92" t="s">
        <v>722</v>
      </c>
      <c r="I134" s="100"/>
      <c r="J134" s="100"/>
      <c r="K134" s="100"/>
      <c r="L134" s="123"/>
    </row>
    <row r="135" spans="2:12" x14ac:dyDescent="0.25">
      <c r="B135" s="119" t="s">
        <v>736</v>
      </c>
      <c r="C135" s="92" t="s">
        <v>737</v>
      </c>
      <c r="D135" s="93">
        <v>39179</v>
      </c>
      <c r="E135" s="92" t="s">
        <v>737</v>
      </c>
      <c r="F135" s="92">
        <v>10449503909</v>
      </c>
      <c r="G135" s="92" t="s">
        <v>738</v>
      </c>
      <c r="H135" s="92" t="s">
        <v>739</v>
      </c>
      <c r="I135" s="100"/>
      <c r="J135" s="100"/>
      <c r="K135" s="100"/>
      <c r="L135" s="123"/>
    </row>
    <row r="136" spans="2:12" x14ac:dyDescent="0.25">
      <c r="B136" s="119" t="s">
        <v>750</v>
      </c>
      <c r="C136" s="92" t="s">
        <v>751</v>
      </c>
      <c r="D136" s="93">
        <v>38035</v>
      </c>
      <c r="E136" s="92" t="s">
        <v>751</v>
      </c>
      <c r="F136" s="92">
        <v>10754106659</v>
      </c>
      <c r="G136" s="92">
        <v>41999571003</v>
      </c>
      <c r="H136" s="92" t="s">
        <v>752</v>
      </c>
      <c r="I136" s="100"/>
      <c r="J136" s="100"/>
      <c r="K136" s="100"/>
      <c r="L136" s="123"/>
    </row>
    <row r="137" spans="2:12" x14ac:dyDescent="0.25">
      <c r="B137" s="119" t="s">
        <v>764</v>
      </c>
      <c r="C137" s="92" t="s">
        <v>765</v>
      </c>
      <c r="D137" s="92" t="s">
        <v>766</v>
      </c>
      <c r="E137" s="92" t="s">
        <v>767</v>
      </c>
      <c r="F137" s="93">
        <v>39307</v>
      </c>
      <c r="G137" s="92" t="s">
        <v>768</v>
      </c>
      <c r="H137" s="92">
        <v>41987212137</v>
      </c>
      <c r="I137" s="100"/>
      <c r="J137" s="100"/>
      <c r="K137" s="100"/>
      <c r="L137" s="123"/>
    </row>
    <row r="138" spans="2:12" x14ac:dyDescent="0.25">
      <c r="B138" s="119" t="s">
        <v>776</v>
      </c>
      <c r="C138" s="92" t="s">
        <v>765</v>
      </c>
      <c r="D138" s="92" t="s">
        <v>777</v>
      </c>
      <c r="E138" s="92" t="s">
        <v>778</v>
      </c>
      <c r="F138" s="93">
        <v>39114</v>
      </c>
      <c r="G138" s="92">
        <v>11121405908</v>
      </c>
      <c r="H138" s="92" t="s">
        <v>779</v>
      </c>
      <c r="I138" s="100"/>
      <c r="J138" s="100"/>
      <c r="K138" s="100"/>
      <c r="L138" s="123"/>
    </row>
    <row r="139" spans="2:12" x14ac:dyDescent="0.25">
      <c r="B139" s="119" t="s">
        <v>789</v>
      </c>
      <c r="C139" s="92" t="s">
        <v>765</v>
      </c>
      <c r="D139" s="92" t="s">
        <v>790</v>
      </c>
      <c r="E139" s="92" t="s">
        <v>791</v>
      </c>
      <c r="F139" s="93">
        <v>39036</v>
      </c>
      <c r="G139" s="92">
        <v>13304892923</v>
      </c>
      <c r="H139" s="92">
        <v>41996645318</v>
      </c>
      <c r="I139" s="100"/>
      <c r="J139" s="100"/>
      <c r="K139" s="100"/>
      <c r="L139" s="123"/>
    </row>
    <row r="140" spans="2:12" x14ac:dyDescent="0.25">
      <c r="B140" s="119" t="s">
        <v>797</v>
      </c>
      <c r="C140" s="92" t="s">
        <v>765</v>
      </c>
      <c r="D140" s="92" t="s">
        <v>798</v>
      </c>
      <c r="E140" s="92" t="s">
        <v>799</v>
      </c>
      <c r="F140" s="93">
        <v>38908</v>
      </c>
      <c r="G140" s="92" t="s">
        <v>800</v>
      </c>
      <c r="H140" s="92">
        <v>41998500932</v>
      </c>
      <c r="I140" s="100"/>
      <c r="J140" s="100"/>
      <c r="K140" s="100"/>
      <c r="L140" s="123"/>
    </row>
    <row r="141" spans="2:12" x14ac:dyDescent="0.25">
      <c r="B141" s="119" t="s">
        <v>807</v>
      </c>
      <c r="C141" s="92" t="s">
        <v>765</v>
      </c>
      <c r="D141" s="92" t="s">
        <v>808</v>
      </c>
      <c r="E141" s="92" t="s">
        <v>809</v>
      </c>
      <c r="F141" s="93">
        <v>39064</v>
      </c>
      <c r="G141" s="92" t="s">
        <v>810</v>
      </c>
      <c r="H141" s="92" t="s">
        <v>811</v>
      </c>
      <c r="I141" s="100"/>
      <c r="J141" s="100"/>
      <c r="K141" s="100"/>
      <c r="L141" s="123"/>
    </row>
    <row r="142" spans="2:12" x14ac:dyDescent="0.25">
      <c r="B142" s="119" t="s">
        <v>821</v>
      </c>
      <c r="C142" s="92" t="s">
        <v>765</v>
      </c>
      <c r="D142" s="92" t="s">
        <v>822</v>
      </c>
      <c r="E142" s="92" t="s">
        <v>823</v>
      </c>
      <c r="F142" s="93">
        <v>38682</v>
      </c>
      <c r="G142" s="92">
        <v>11950113930</v>
      </c>
      <c r="H142" s="92" t="s">
        <v>824</v>
      </c>
      <c r="I142" s="100"/>
      <c r="J142" s="100"/>
      <c r="K142" s="100"/>
      <c r="L142" s="123"/>
    </row>
    <row r="143" spans="2:12" x14ac:dyDescent="0.25">
      <c r="B143" s="119" t="s">
        <v>830</v>
      </c>
      <c r="C143" s="92" t="s">
        <v>831</v>
      </c>
      <c r="D143" s="92" t="s">
        <v>832</v>
      </c>
      <c r="E143" s="92" t="s">
        <v>833</v>
      </c>
      <c r="F143" s="93">
        <v>37636</v>
      </c>
      <c r="G143" s="92" t="s">
        <v>834</v>
      </c>
      <c r="H143" s="92">
        <v>41988700030</v>
      </c>
      <c r="I143" s="100"/>
      <c r="J143" s="100"/>
      <c r="K143" s="100"/>
      <c r="L143" s="123"/>
    </row>
    <row r="144" spans="2:12" x14ac:dyDescent="0.25">
      <c r="B144" s="119" t="s">
        <v>841</v>
      </c>
      <c r="C144" s="92" t="s">
        <v>842</v>
      </c>
      <c r="D144" s="92" t="s">
        <v>843</v>
      </c>
      <c r="E144" s="92" t="s">
        <v>844</v>
      </c>
      <c r="F144" s="93">
        <v>38965</v>
      </c>
      <c r="G144" s="92" t="s">
        <v>845</v>
      </c>
      <c r="H144" s="92">
        <v>41987098345</v>
      </c>
      <c r="I144" s="100"/>
      <c r="J144" s="100"/>
      <c r="K144" s="100"/>
      <c r="L144" s="123"/>
    </row>
    <row r="145" spans="2:12" x14ac:dyDescent="0.25">
      <c r="B145" s="119" t="s">
        <v>855</v>
      </c>
      <c r="C145" s="92" t="s">
        <v>765</v>
      </c>
      <c r="D145" s="92" t="s">
        <v>126</v>
      </c>
      <c r="E145" s="92" t="s">
        <v>856</v>
      </c>
      <c r="F145" s="93">
        <v>37800</v>
      </c>
      <c r="G145" s="92">
        <v>47541078883</v>
      </c>
      <c r="H145" s="92">
        <v>41992634131</v>
      </c>
      <c r="I145" s="100"/>
      <c r="J145" s="100"/>
      <c r="K145" s="100"/>
      <c r="L145" s="123"/>
    </row>
    <row r="146" spans="2:12" x14ac:dyDescent="0.25">
      <c r="B146" s="119" t="s">
        <v>865</v>
      </c>
      <c r="C146" s="92" t="s">
        <v>765</v>
      </c>
      <c r="D146" s="92" t="s">
        <v>866</v>
      </c>
      <c r="E146" s="92" t="s">
        <v>867</v>
      </c>
      <c r="F146" s="93">
        <v>36712</v>
      </c>
      <c r="G146" s="92">
        <v>11763304973</v>
      </c>
      <c r="H146" s="92">
        <v>41992147123</v>
      </c>
      <c r="I146" s="100"/>
      <c r="J146" s="100"/>
      <c r="K146" s="100"/>
      <c r="L146" s="123"/>
    </row>
    <row r="147" spans="2:12" x14ac:dyDescent="0.25">
      <c r="B147" s="119" t="s">
        <v>880</v>
      </c>
      <c r="C147" s="92" t="s">
        <v>765</v>
      </c>
      <c r="D147" s="92" t="s">
        <v>881</v>
      </c>
      <c r="E147" s="92" t="s">
        <v>799</v>
      </c>
      <c r="F147" s="93">
        <v>39066</v>
      </c>
      <c r="G147" s="92">
        <v>11140528920</v>
      </c>
      <c r="H147" s="92">
        <v>41991498368</v>
      </c>
      <c r="I147" s="100"/>
      <c r="J147" s="100"/>
      <c r="K147" s="100"/>
      <c r="L147" s="123"/>
    </row>
    <row r="148" spans="2:12" x14ac:dyDescent="0.25">
      <c r="B148" s="119" t="s">
        <v>890</v>
      </c>
      <c r="C148" s="92" t="s">
        <v>891</v>
      </c>
      <c r="D148" s="92" t="s">
        <v>892</v>
      </c>
      <c r="E148" s="92" t="s">
        <v>893</v>
      </c>
      <c r="F148" s="93">
        <v>38257</v>
      </c>
      <c r="G148" s="92">
        <v>10412757907</v>
      </c>
      <c r="H148" s="92">
        <v>41999835467</v>
      </c>
      <c r="I148" s="100"/>
      <c r="J148" s="100"/>
      <c r="K148" s="100"/>
      <c r="L148" s="123"/>
    </row>
    <row r="149" spans="2:12" x14ac:dyDescent="0.25">
      <c r="B149" s="119" t="s">
        <v>901</v>
      </c>
      <c r="C149" s="92" t="s">
        <v>842</v>
      </c>
      <c r="D149" s="92" t="s">
        <v>902</v>
      </c>
      <c r="E149" s="92" t="s">
        <v>903</v>
      </c>
      <c r="F149" s="93">
        <v>39247</v>
      </c>
      <c r="G149" s="92">
        <v>13287812912</v>
      </c>
      <c r="H149" s="92" t="s">
        <v>904</v>
      </c>
      <c r="I149" s="100"/>
      <c r="J149" s="100"/>
      <c r="K149" s="100"/>
      <c r="L149" s="123"/>
    </row>
    <row r="150" spans="2:12" x14ac:dyDescent="0.25">
      <c r="B150" s="119" t="s">
        <v>914</v>
      </c>
      <c r="C150" s="92" t="s">
        <v>842</v>
      </c>
      <c r="D150" s="92" t="s">
        <v>915</v>
      </c>
      <c r="E150" s="92" t="s">
        <v>916</v>
      </c>
      <c r="F150" s="93">
        <v>37784</v>
      </c>
      <c r="G150" s="94" t="s">
        <v>917</v>
      </c>
      <c r="H150" s="92">
        <v>41988400982</v>
      </c>
      <c r="I150" s="100"/>
      <c r="J150" s="100"/>
      <c r="K150" s="100"/>
      <c r="L150" s="123"/>
    </row>
    <row r="151" spans="2:12" x14ac:dyDescent="0.25">
      <c r="B151" s="119" t="s">
        <v>929</v>
      </c>
      <c r="C151" s="92" t="s">
        <v>765</v>
      </c>
      <c r="D151" s="92" t="s">
        <v>930</v>
      </c>
      <c r="E151" s="92" t="s">
        <v>931</v>
      </c>
      <c r="F151" s="93">
        <v>39220</v>
      </c>
      <c r="G151" s="92">
        <v>13481296975</v>
      </c>
      <c r="H151" s="92">
        <v>41997347811</v>
      </c>
      <c r="I151" s="100"/>
      <c r="J151" s="100"/>
      <c r="K151" s="100"/>
      <c r="L151" s="123"/>
    </row>
    <row r="152" spans="2:12" x14ac:dyDescent="0.25">
      <c r="B152" s="119" t="s">
        <v>941</v>
      </c>
      <c r="C152" s="92" t="s">
        <v>765</v>
      </c>
      <c r="D152" s="92" t="s">
        <v>942</v>
      </c>
      <c r="E152" s="92" t="s">
        <v>943</v>
      </c>
      <c r="F152" s="92">
        <v>39412</v>
      </c>
      <c r="G152" s="92">
        <v>11231415924</v>
      </c>
      <c r="H152" s="92">
        <v>41997864289</v>
      </c>
      <c r="I152" s="92"/>
      <c r="J152" s="92"/>
      <c r="K152" s="92"/>
      <c r="L152" s="121"/>
    </row>
    <row r="153" spans="2:12" x14ac:dyDescent="0.25">
      <c r="B153" s="119" t="s">
        <v>952</v>
      </c>
      <c r="C153" s="92" t="s">
        <v>765</v>
      </c>
      <c r="D153" s="92" t="s">
        <v>953</v>
      </c>
      <c r="E153" s="92" t="s">
        <v>954</v>
      </c>
      <c r="F153" s="92">
        <v>38053</v>
      </c>
      <c r="G153" s="92" t="s">
        <v>955</v>
      </c>
      <c r="H153" s="92">
        <v>41997770703</v>
      </c>
      <c r="I153" s="92"/>
      <c r="J153" s="92"/>
      <c r="K153" s="92"/>
      <c r="L153" s="121"/>
    </row>
    <row r="154" spans="2:12" x14ac:dyDescent="0.25">
      <c r="B154" s="119" t="s">
        <v>962</v>
      </c>
      <c r="C154" s="92" t="s">
        <v>765</v>
      </c>
      <c r="D154" s="92" t="s">
        <v>963</v>
      </c>
      <c r="E154" s="92" t="s">
        <v>964</v>
      </c>
      <c r="F154" s="92">
        <v>35819</v>
      </c>
      <c r="G154" s="92">
        <v>10190105925</v>
      </c>
      <c r="H154" s="92">
        <v>41991918337</v>
      </c>
      <c r="I154" s="92"/>
      <c r="J154" s="92"/>
      <c r="K154" s="92"/>
      <c r="L154" s="121"/>
    </row>
    <row r="155" spans="2:12" x14ac:dyDescent="0.25">
      <c r="B155" s="119" t="s">
        <v>973</v>
      </c>
      <c r="C155" s="92" t="s">
        <v>765</v>
      </c>
      <c r="D155" s="92" t="s">
        <v>974</v>
      </c>
      <c r="E155" s="92" t="s">
        <v>975</v>
      </c>
      <c r="F155" s="92">
        <v>37307</v>
      </c>
      <c r="G155" s="92" t="s">
        <v>976</v>
      </c>
      <c r="H155" s="92">
        <v>41974011328</v>
      </c>
      <c r="I155" s="92"/>
      <c r="J155" s="92"/>
      <c r="K155" s="92"/>
      <c r="L155" s="121"/>
    </row>
    <row r="156" spans="2:12" x14ac:dyDescent="0.25">
      <c r="B156" s="119" t="s">
        <v>987</v>
      </c>
      <c r="C156" s="92" t="s">
        <v>765</v>
      </c>
      <c r="D156" s="92" t="s">
        <v>988</v>
      </c>
      <c r="E156" s="92" t="s">
        <v>989</v>
      </c>
      <c r="F156" s="92">
        <v>38281</v>
      </c>
      <c r="G156" s="92" t="s">
        <v>990</v>
      </c>
      <c r="H156" s="92">
        <v>41998714526</v>
      </c>
      <c r="I156" s="92"/>
      <c r="J156" s="92"/>
      <c r="K156" s="92"/>
      <c r="L156" s="121"/>
    </row>
    <row r="157" spans="2:12" x14ac:dyDescent="0.25">
      <c r="B157" s="119" t="s">
        <v>1002</v>
      </c>
      <c r="C157" s="92" t="s">
        <v>765</v>
      </c>
      <c r="D157" s="92" t="s">
        <v>1003</v>
      </c>
      <c r="E157" s="92" t="s">
        <v>1004</v>
      </c>
      <c r="F157" s="92">
        <v>36081</v>
      </c>
      <c r="G157" s="92">
        <v>10614017960</v>
      </c>
      <c r="H157" s="92">
        <v>41996521609</v>
      </c>
      <c r="I157" s="92"/>
      <c r="J157" s="92"/>
      <c r="K157" s="92"/>
      <c r="L157" s="121"/>
    </row>
    <row r="158" spans="2:12" x14ac:dyDescent="0.25">
      <c r="B158" s="119" t="s">
        <v>1012</v>
      </c>
      <c r="C158" s="92" t="s">
        <v>1013</v>
      </c>
      <c r="D158" s="92" t="s">
        <v>1014</v>
      </c>
      <c r="E158" s="92" t="s">
        <v>1015</v>
      </c>
      <c r="F158" s="92">
        <v>39366</v>
      </c>
      <c r="G158" s="92" t="s">
        <v>1016</v>
      </c>
      <c r="H158" s="92">
        <v>41997483998</v>
      </c>
      <c r="I158" s="92"/>
      <c r="J158" s="92"/>
      <c r="K158" s="92"/>
      <c r="L158" s="121"/>
    </row>
    <row r="159" spans="2:12" x14ac:dyDescent="0.25">
      <c r="B159" s="119" t="s">
        <v>1025</v>
      </c>
      <c r="C159" s="92" t="s">
        <v>1026</v>
      </c>
      <c r="D159" s="92">
        <v>36903</v>
      </c>
      <c r="E159" s="92" t="s">
        <v>1026</v>
      </c>
      <c r="F159" s="92" t="s">
        <v>1027</v>
      </c>
      <c r="G159" s="92" t="s">
        <v>1028</v>
      </c>
      <c r="H159" s="92" t="s">
        <v>1029</v>
      </c>
      <c r="I159" s="92"/>
      <c r="J159" s="92"/>
      <c r="K159" s="92"/>
      <c r="L159" s="121"/>
    </row>
    <row r="160" spans="2:12" x14ac:dyDescent="0.25">
      <c r="B160" s="119" t="s">
        <v>1040</v>
      </c>
      <c r="C160" s="92" t="s">
        <v>1041</v>
      </c>
      <c r="D160" s="92">
        <v>37867</v>
      </c>
      <c r="E160" s="92" t="s">
        <v>1041</v>
      </c>
      <c r="F160" s="92">
        <v>13302802960</v>
      </c>
      <c r="G160" s="92">
        <v>41991870209</v>
      </c>
      <c r="H160" s="92" t="s">
        <v>1042</v>
      </c>
      <c r="I160" s="92"/>
      <c r="J160" s="92"/>
      <c r="K160" s="92"/>
      <c r="L160" s="121"/>
    </row>
    <row r="161" spans="2:12" x14ac:dyDescent="0.25">
      <c r="B161" s="127" t="s">
        <v>1055</v>
      </c>
      <c r="C161" s="128" t="s">
        <v>1056</v>
      </c>
      <c r="D161" s="128">
        <v>38879</v>
      </c>
      <c r="E161" s="128" t="s">
        <v>1056</v>
      </c>
      <c r="F161" s="128" t="s">
        <v>1057</v>
      </c>
      <c r="G161" s="128">
        <v>41997801533</v>
      </c>
      <c r="H161" s="128" t="s">
        <v>1058</v>
      </c>
      <c r="I161" s="128"/>
      <c r="J161" s="128"/>
      <c r="K161" s="128"/>
      <c r="L161" s="1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6">
    <outlinePr summaryBelow="0" summaryRight="0"/>
  </sheetPr>
  <dimension ref="A2:AD16"/>
  <sheetViews>
    <sheetView workbookViewId="0">
      <selection activeCell="A37" sqref="A37"/>
    </sheetView>
  </sheetViews>
  <sheetFormatPr defaultColWidth="12.5546875" defaultRowHeight="15.75" customHeight="1" x14ac:dyDescent="0.25"/>
  <cols>
    <col min="4" max="4" width="19.33203125" customWidth="1"/>
    <col min="19" max="19" width="66.6640625" customWidth="1"/>
  </cols>
  <sheetData>
    <row r="2" spans="1:30" ht="15.75" customHeight="1" x14ac:dyDescent="0.25">
      <c r="A2" s="35" t="s">
        <v>163</v>
      </c>
      <c r="B2" s="36" t="s">
        <v>164</v>
      </c>
      <c r="C2" s="36" t="s">
        <v>165</v>
      </c>
      <c r="D2" s="36" t="s">
        <v>166</v>
      </c>
      <c r="E2" s="36" t="s">
        <v>167</v>
      </c>
      <c r="F2" s="36" t="s">
        <v>168</v>
      </c>
      <c r="G2" s="36" t="s">
        <v>169</v>
      </c>
      <c r="H2" s="36" t="s">
        <v>170</v>
      </c>
      <c r="I2" s="36" t="s">
        <v>171</v>
      </c>
      <c r="J2" s="36" t="s">
        <v>172</v>
      </c>
      <c r="K2" s="36" t="s">
        <v>173</v>
      </c>
      <c r="L2" s="36" t="s">
        <v>174</v>
      </c>
      <c r="M2" s="36" t="s">
        <v>175</v>
      </c>
      <c r="N2" s="36" t="s">
        <v>176</v>
      </c>
      <c r="O2" s="36" t="s">
        <v>177</v>
      </c>
      <c r="P2" s="36" t="s">
        <v>178</v>
      </c>
      <c r="Q2" s="36" t="s">
        <v>179</v>
      </c>
      <c r="R2" s="36" t="s">
        <v>180</v>
      </c>
      <c r="S2" s="36" t="s">
        <v>181</v>
      </c>
      <c r="T2" s="36" t="s">
        <v>182</v>
      </c>
      <c r="U2" s="36" t="s">
        <v>183</v>
      </c>
      <c r="V2" s="36" t="s">
        <v>184</v>
      </c>
      <c r="W2" s="36" t="s">
        <v>185</v>
      </c>
      <c r="X2" s="36" t="s">
        <v>186</v>
      </c>
      <c r="Y2" s="36" t="s">
        <v>187</v>
      </c>
      <c r="Z2" s="36" t="s">
        <v>188</v>
      </c>
      <c r="AA2" s="36" t="s">
        <v>189</v>
      </c>
      <c r="AB2" s="36" t="s">
        <v>190</v>
      </c>
      <c r="AC2" s="36" t="s">
        <v>191</v>
      </c>
      <c r="AD2" s="37" t="s">
        <v>192</v>
      </c>
    </row>
    <row r="3" spans="1:30" ht="15.75" customHeight="1" x14ac:dyDescent="0.25">
      <c r="A3" s="38">
        <v>45782.853101886576</v>
      </c>
      <c r="B3" s="39" t="s">
        <v>1647</v>
      </c>
      <c r="C3" s="39" t="s">
        <v>1648</v>
      </c>
      <c r="D3" s="39" t="s">
        <v>1649</v>
      </c>
      <c r="E3" s="39" t="s">
        <v>1297</v>
      </c>
      <c r="F3" s="40">
        <v>38045</v>
      </c>
      <c r="G3" s="39" t="s">
        <v>1650</v>
      </c>
      <c r="H3" s="39" t="s">
        <v>1651</v>
      </c>
      <c r="I3" s="41" t="s">
        <v>1652</v>
      </c>
      <c r="J3" s="39" t="s">
        <v>290</v>
      </c>
      <c r="K3" s="39" t="s">
        <v>328</v>
      </c>
      <c r="L3" s="39" t="s">
        <v>81</v>
      </c>
      <c r="M3" s="39" t="s">
        <v>1653</v>
      </c>
      <c r="N3" s="39" t="s">
        <v>1654</v>
      </c>
      <c r="O3" s="39" t="s">
        <v>19</v>
      </c>
      <c r="P3" s="39" t="s">
        <v>1655</v>
      </c>
      <c r="Q3" s="39" t="s">
        <v>1063</v>
      </c>
      <c r="R3" s="39" t="s">
        <v>1297</v>
      </c>
      <c r="S3" s="39" t="s">
        <v>1656</v>
      </c>
      <c r="T3" s="39" t="s">
        <v>24</v>
      </c>
      <c r="U3" s="39" t="s">
        <v>1657</v>
      </c>
      <c r="V3" s="39" t="s">
        <v>26</v>
      </c>
      <c r="W3" s="39" t="s">
        <v>1658</v>
      </c>
      <c r="X3" s="39" t="s">
        <v>256</v>
      </c>
      <c r="Y3" s="39" t="s">
        <v>298</v>
      </c>
      <c r="Z3" s="39" t="s">
        <v>1659</v>
      </c>
      <c r="AA3" s="39" t="s">
        <v>242</v>
      </c>
      <c r="AB3" s="39" t="s">
        <v>31</v>
      </c>
      <c r="AC3" s="39" t="s">
        <v>1660</v>
      </c>
      <c r="AD3" s="42" t="s">
        <v>209</v>
      </c>
    </row>
    <row r="4" spans="1:30" ht="15.75" customHeight="1" x14ac:dyDescent="0.25">
      <c r="A4" s="43">
        <v>45782.861557048614</v>
      </c>
      <c r="B4" s="44" t="s">
        <v>1661</v>
      </c>
      <c r="C4" s="44" t="s">
        <v>1662</v>
      </c>
      <c r="D4" s="44" t="s">
        <v>1663</v>
      </c>
      <c r="E4" s="44" t="s">
        <v>1664</v>
      </c>
      <c r="F4" s="45">
        <v>38878</v>
      </c>
      <c r="G4" s="46" t="s">
        <v>1665</v>
      </c>
      <c r="H4" s="44">
        <v>41997975558</v>
      </c>
      <c r="I4" s="47" t="s">
        <v>1666</v>
      </c>
      <c r="J4" s="44" t="s">
        <v>39</v>
      </c>
      <c r="K4" s="44" t="s">
        <v>15</v>
      </c>
      <c r="L4" s="44" t="s">
        <v>16</v>
      </c>
      <c r="M4" s="44" t="s">
        <v>1667</v>
      </c>
      <c r="N4" s="44" t="s">
        <v>1668</v>
      </c>
      <c r="O4" s="44" t="s">
        <v>19</v>
      </c>
      <c r="P4" s="44" t="s">
        <v>84</v>
      </c>
      <c r="Q4" s="44" t="s">
        <v>1007</v>
      </c>
      <c r="R4" s="44" t="s">
        <v>1669</v>
      </c>
      <c r="S4" s="44" t="s">
        <v>1670</v>
      </c>
      <c r="T4" s="44" t="s">
        <v>24</v>
      </c>
      <c r="U4" s="44" t="s">
        <v>1671</v>
      </c>
      <c r="V4" s="44" t="s">
        <v>26</v>
      </c>
      <c r="W4" s="44"/>
      <c r="X4" s="44" t="s">
        <v>348</v>
      </c>
      <c r="Y4" s="44" t="s">
        <v>1672</v>
      </c>
      <c r="Z4" s="44" t="s">
        <v>1673</v>
      </c>
      <c r="AA4" s="44" t="s">
        <v>273</v>
      </c>
      <c r="AB4" s="44" t="s">
        <v>31</v>
      </c>
      <c r="AC4" s="44"/>
      <c r="AD4" s="48" t="s">
        <v>209</v>
      </c>
    </row>
    <row r="5" spans="1:30" ht="15.75" customHeight="1" x14ac:dyDescent="0.25">
      <c r="A5" s="38">
        <v>45782.863066412036</v>
      </c>
      <c r="B5" s="39" t="s">
        <v>1674</v>
      </c>
      <c r="C5" s="39" t="s">
        <v>1675</v>
      </c>
      <c r="D5" s="39" t="s">
        <v>1676</v>
      </c>
      <c r="E5" s="39" t="s">
        <v>1677</v>
      </c>
      <c r="F5" s="40">
        <v>38956</v>
      </c>
      <c r="G5" s="39">
        <v>12499727950</v>
      </c>
      <c r="H5" s="39">
        <v>41997148723</v>
      </c>
      <c r="I5" s="41" t="s">
        <v>1678</v>
      </c>
      <c r="J5" s="39" t="s">
        <v>39</v>
      </c>
      <c r="K5" s="39" t="s">
        <v>328</v>
      </c>
      <c r="L5" s="39" t="s">
        <v>16</v>
      </c>
      <c r="M5" s="39" t="s">
        <v>1679</v>
      </c>
      <c r="N5" s="39" t="s">
        <v>1680</v>
      </c>
      <c r="O5" s="39" t="s">
        <v>42</v>
      </c>
      <c r="P5" s="39" t="s">
        <v>1681</v>
      </c>
      <c r="Q5" s="39" t="s">
        <v>21</v>
      </c>
      <c r="R5" s="39" t="s">
        <v>1682</v>
      </c>
      <c r="S5" s="39" t="s">
        <v>1683</v>
      </c>
      <c r="T5" s="39" t="s">
        <v>68</v>
      </c>
      <c r="U5" s="39" t="s">
        <v>1684</v>
      </c>
      <c r="V5" s="39" t="s">
        <v>26</v>
      </c>
      <c r="W5" s="39" t="s">
        <v>1685</v>
      </c>
      <c r="X5" s="39" t="s">
        <v>256</v>
      </c>
      <c r="Y5" s="39" t="s">
        <v>89</v>
      </c>
      <c r="Z5" s="39" t="s">
        <v>1686</v>
      </c>
      <c r="AA5" s="39" t="s">
        <v>555</v>
      </c>
      <c r="AB5" s="39" t="s">
        <v>53</v>
      </c>
      <c r="AC5" s="39"/>
      <c r="AD5" s="42" t="s">
        <v>209</v>
      </c>
    </row>
    <row r="6" spans="1:30" ht="15.75" customHeight="1" x14ac:dyDescent="0.25">
      <c r="A6" s="43">
        <v>45782.869598263889</v>
      </c>
      <c r="B6" s="44" t="s">
        <v>1687</v>
      </c>
      <c r="C6" s="44" t="s">
        <v>1648</v>
      </c>
      <c r="D6" s="44" t="s">
        <v>1688</v>
      </c>
      <c r="E6" s="44" t="s">
        <v>1689</v>
      </c>
      <c r="F6" s="45">
        <v>37830</v>
      </c>
      <c r="G6" s="44" t="s">
        <v>1690</v>
      </c>
      <c r="H6" s="44">
        <v>41995696795</v>
      </c>
      <c r="I6" s="47" t="s">
        <v>1691</v>
      </c>
      <c r="J6" s="44" t="s">
        <v>39</v>
      </c>
      <c r="K6" s="44" t="s">
        <v>15</v>
      </c>
      <c r="L6" s="44" t="s">
        <v>16</v>
      </c>
      <c r="M6" s="44" t="s">
        <v>1692</v>
      </c>
      <c r="N6" s="44" t="s">
        <v>1675</v>
      </c>
      <c r="O6" s="44" t="s">
        <v>42</v>
      </c>
      <c r="P6" s="44" t="s">
        <v>373</v>
      </c>
      <c r="Q6" s="44" t="s">
        <v>294</v>
      </c>
      <c r="R6" s="44" t="s">
        <v>1693</v>
      </c>
      <c r="S6" s="44" t="s">
        <v>1694</v>
      </c>
      <c r="T6" s="44" t="s">
        <v>24</v>
      </c>
      <c r="U6" s="44" t="s">
        <v>1695</v>
      </c>
      <c r="V6" s="44" t="s">
        <v>26</v>
      </c>
      <c r="W6" s="44"/>
      <c r="X6" s="44" t="s">
        <v>256</v>
      </c>
      <c r="Y6" s="44" t="s">
        <v>298</v>
      </c>
      <c r="Z6" s="44" t="s">
        <v>1689</v>
      </c>
      <c r="AA6" s="44" t="s">
        <v>273</v>
      </c>
      <c r="AB6" s="44" t="s">
        <v>31</v>
      </c>
      <c r="AC6" s="44" t="s">
        <v>1696</v>
      </c>
      <c r="AD6" s="48" t="s">
        <v>209</v>
      </c>
    </row>
    <row r="7" spans="1:30" ht="15.75" customHeight="1" x14ac:dyDescent="0.25">
      <c r="A7" s="38">
        <v>45782.900320057874</v>
      </c>
      <c r="B7" s="39" t="s">
        <v>1697</v>
      </c>
      <c r="C7" s="39" t="s">
        <v>1675</v>
      </c>
      <c r="D7" s="39" t="s">
        <v>1698</v>
      </c>
      <c r="E7" s="39" t="s">
        <v>1699</v>
      </c>
      <c r="F7" s="40">
        <v>38400</v>
      </c>
      <c r="G7" s="39" t="s">
        <v>1700</v>
      </c>
      <c r="H7" s="39" t="s">
        <v>1701</v>
      </c>
      <c r="I7" s="41" t="s">
        <v>1702</v>
      </c>
      <c r="J7" s="39" t="s">
        <v>61</v>
      </c>
      <c r="K7" s="39" t="s">
        <v>328</v>
      </c>
      <c r="L7" s="39" t="s">
        <v>305</v>
      </c>
      <c r="M7" s="39" t="s">
        <v>1703</v>
      </c>
      <c r="N7" s="39" t="s">
        <v>1704</v>
      </c>
      <c r="O7" s="39" t="s">
        <v>19</v>
      </c>
      <c r="P7" s="39" t="s">
        <v>373</v>
      </c>
      <c r="Q7" s="39" t="s">
        <v>219</v>
      </c>
      <c r="R7" s="39" t="s">
        <v>1699</v>
      </c>
      <c r="S7" s="39" t="s">
        <v>1705</v>
      </c>
      <c r="T7" s="39" t="s">
        <v>68</v>
      </c>
      <c r="U7" s="39" t="s">
        <v>1706</v>
      </c>
      <c r="V7" s="39" t="s">
        <v>26</v>
      </c>
      <c r="W7" s="39" t="s">
        <v>1706</v>
      </c>
      <c r="X7" s="39" t="s">
        <v>70</v>
      </c>
      <c r="Y7" s="39" t="s">
        <v>206</v>
      </c>
      <c r="Z7" s="39" t="s">
        <v>1707</v>
      </c>
      <c r="AA7" s="39" t="s">
        <v>273</v>
      </c>
      <c r="AB7" s="39" t="s">
        <v>31</v>
      </c>
      <c r="AC7" s="39" t="s">
        <v>1708</v>
      </c>
      <c r="AD7" s="42" t="s">
        <v>209</v>
      </c>
    </row>
    <row r="8" spans="1:30" ht="15.75" customHeight="1" x14ac:dyDescent="0.25">
      <c r="A8" s="43">
        <v>45783.034194791668</v>
      </c>
      <c r="B8" s="44" t="s">
        <v>1709</v>
      </c>
      <c r="C8" s="44" t="s">
        <v>1710</v>
      </c>
      <c r="D8" s="44" t="s">
        <v>1711</v>
      </c>
      <c r="E8" s="44" t="s">
        <v>1712</v>
      </c>
      <c r="F8" s="45">
        <v>37944</v>
      </c>
      <c r="G8" s="44">
        <v>53333612828</v>
      </c>
      <c r="H8" s="44">
        <v>159912928015</v>
      </c>
      <c r="I8" s="47" t="s">
        <v>1713</v>
      </c>
      <c r="J8" s="44" t="s">
        <v>14</v>
      </c>
      <c r="K8" s="44" t="s">
        <v>15</v>
      </c>
      <c r="L8" s="44" t="s">
        <v>305</v>
      </c>
      <c r="M8" s="44" t="s">
        <v>1714</v>
      </c>
      <c r="N8" s="44" t="s">
        <v>1715</v>
      </c>
      <c r="O8" s="44" t="s">
        <v>19</v>
      </c>
      <c r="P8" s="44" t="s">
        <v>1716</v>
      </c>
      <c r="Q8" s="44" t="s">
        <v>1717</v>
      </c>
      <c r="R8" s="44" t="s">
        <v>1712</v>
      </c>
      <c r="S8" s="44" t="s">
        <v>1718</v>
      </c>
      <c r="T8" s="44" t="s">
        <v>202</v>
      </c>
      <c r="U8" s="44" t="s">
        <v>1719</v>
      </c>
      <c r="V8" s="44" t="s">
        <v>26</v>
      </c>
      <c r="W8" s="44" t="s">
        <v>1720</v>
      </c>
      <c r="X8" s="44" t="s">
        <v>70</v>
      </c>
      <c r="Y8" s="44" t="s">
        <v>349</v>
      </c>
      <c r="Z8" s="44" t="s">
        <v>1721</v>
      </c>
      <c r="AA8" s="44" t="s">
        <v>273</v>
      </c>
      <c r="AB8" s="44" t="s">
        <v>91</v>
      </c>
      <c r="AC8" s="44"/>
      <c r="AD8" s="48" t="s">
        <v>209</v>
      </c>
    </row>
    <row r="9" spans="1:30" ht="15.75" customHeight="1" x14ac:dyDescent="0.25">
      <c r="A9" s="38">
        <v>45783.306616527778</v>
      </c>
      <c r="B9" s="39" t="s">
        <v>1722</v>
      </c>
      <c r="C9" s="39" t="s">
        <v>1723</v>
      </c>
      <c r="D9" s="39" t="s">
        <v>1724</v>
      </c>
      <c r="E9" s="39" t="s">
        <v>1725</v>
      </c>
      <c r="F9" s="40">
        <v>34215</v>
      </c>
      <c r="G9" s="39" t="s">
        <v>1726</v>
      </c>
      <c r="H9" s="39" t="s">
        <v>1727</v>
      </c>
      <c r="I9" s="41" t="s">
        <v>1728</v>
      </c>
      <c r="J9" s="39" t="s">
        <v>290</v>
      </c>
      <c r="K9" s="39" t="s">
        <v>15</v>
      </c>
      <c r="L9" s="39" t="s">
        <v>81</v>
      </c>
      <c r="M9" s="39" t="s">
        <v>1729</v>
      </c>
      <c r="N9" s="39" t="s">
        <v>1730</v>
      </c>
      <c r="O9" s="39" t="s">
        <v>19</v>
      </c>
      <c r="P9" s="39" t="s">
        <v>1731</v>
      </c>
      <c r="Q9" s="39" t="s">
        <v>1732</v>
      </c>
      <c r="R9" s="39" t="s">
        <v>1725</v>
      </c>
      <c r="S9" s="39" t="s">
        <v>1733</v>
      </c>
      <c r="T9" s="39" t="s">
        <v>24</v>
      </c>
      <c r="U9" s="39" t="s">
        <v>1734</v>
      </c>
      <c r="V9" s="39" t="s">
        <v>26</v>
      </c>
      <c r="W9" s="39"/>
      <c r="X9" s="39" t="s">
        <v>553</v>
      </c>
      <c r="Y9" s="39" t="s">
        <v>28</v>
      </c>
      <c r="Z9" s="39" t="s">
        <v>1735</v>
      </c>
      <c r="AA9" s="39" t="s">
        <v>555</v>
      </c>
      <c r="AB9" s="39" t="s">
        <v>31</v>
      </c>
      <c r="AC9" s="39"/>
      <c r="AD9" s="42" t="s">
        <v>209</v>
      </c>
    </row>
    <row r="10" spans="1:30" ht="15.75" customHeight="1" x14ac:dyDescent="0.25">
      <c r="A10" s="43">
        <v>45783.460013321761</v>
      </c>
      <c r="B10" s="44" t="s">
        <v>1736</v>
      </c>
      <c r="C10" s="44" t="s">
        <v>1737</v>
      </c>
      <c r="D10" s="44" t="s">
        <v>1738</v>
      </c>
      <c r="E10" s="44" t="s">
        <v>1739</v>
      </c>
      <c r="F10" s="45">
        <v>38778</v>
      </c>
      <c r="G10" s="44" t="s">
        <v>1740</v>
      </c>
      <c r="H10" s="44" t="s">
        <v>1741</v>
      </c>
      <c r="I10" s="47" t="s">
        <v>1742</v>
      </c>
      <c r="J10" s="44" t="s">
        <v>61</v>
      </c>
      <c r="K10" s="44" t="s">
        <v>15</v>
      </c>
      <c r="L10" s="44" t="s">
        <v>81</v>
      </c>
      <c r="M10" s="44" t="s">
        <v>1370</v>
      </c>
      <c r="N10" s="44" t="s">
        <v>1743</v>
      </c>
      <c r="O10" s="44" t="s">
        <v>19</v>
      </c>
      <c r="P10" s="44" t="s">
        <v>1370</v>
      </c>
      <c r="Q10" s="44" t="s">
        <v>908</v>
      </c>
      <c r="R10" s="44" t="s">
        <v>1370</v>
      </c>
      <c r="S10" s="44" t="s">
        <v>1370</v>
      </c>
      <c r="T10" s="44" t="s">
        <v>461</v>
      </c>
      <c r="U10" s="44" t="s">
        <v>1744</v>
      </c>
      <c r="V10" s="44" t="s">
        <v>26</v>
      </c>
      <c r="W10" s="44"/>
      <c r="X10" s="44" t="s">
        <v>256</v>
      </c>
      <c r="Y10" s="44" t="s">
        <v>89</v>
      </c>
      <c r="Z10" s="44"/>
      <c r="AA10" s="44" t="s">
        <v>242</v>
      </c>
      <c r="AB10" s="44" t="s">
        <v>243</v>
      </c>
      <c r="AC10" s="44"/>
      <c r="AD10" s="48" t="s">
        <v>209</v>
      </c>
    </row>
    <row r="11" spans="1:30" ht="15.75" customHeight="1" x14ac:dyDescent="0.25">
      <c r="A11" s="38">
        <v>45783.513461203707</v>
      </c>
      <c r="B11" s="39" t="s">
        <v>1745</v>
      </c>
      <c r="C11" s="39" t="s">
        <v>1675</v>
      </c>
      <c r="D11" s="39" t="s">
        <v>1746</v>
      </c>
      <c r="E11" s="39" t="s">
        <v>1747</v>
      </c>
      <c r="F11" s="40">
        <v>37678</v>
      </c>
      <c r="G11" s="39">
        <v>10832464961</v>
      </c>
      <c r="H11" s="39">
        <v>41996449711</v>
      </c>
      <c r="I11" s="41" t="s">
        <v>1748</v>
      </c>
      <c r="J11" s="39" t="s">
        <v>39</v>
      </c>
      <c r="K11" s="39" t="s">
        <v>15</v>
      </c>
      <c r="L11" s="39" t="s">
        <v>81</v>
      </c>
      <c r="M11" s="39" t="s">
        <v>1749</v>
      </c>
      <c r="N11" s="39" t="s">
        <v>1750</v>
      </c>
      <c r="O11" s="39" t="s">
        <v>19</v>
      </c>
      <c r="P11" s="39" t="s">
        <v>373</v>
      </c>
      <c r="Q11" s="39" t="s">
        <v>332</v>
      </c>
      <c r="R11" s="39" t="s">
        <v>1751</v>
      </c>
      <c r="S11" s="39" t="s">
        <v>1752</v>
      </c>
      <c r="T11" s="39" t="s">
        <v>68</v>
      </c>
      <c r="U11" s="39" t="s">
        <v>1753</v>
      </c>
      <c r="V11" s="39" t="s">
        <v>26</v>
      </c>
      <c r="W11" s="39"/>
      <c r="X11" s="39" t="s">
        <v>223</v>
      </c>
      <c r="Y11" s="39" t="s">
        <v>349</v>
      </c>
      <c r="Z11" s="39" t="s">
        <v>1754</v>
      </c>
      <c r="AA11" s="39" t="s">
        <v>273</v>
      </c>
      <c r="AB11" s="39" t="s">
        <v>1755</v>
      </c>
      <c r="AC11" s="39"/>
      <c r="AD11" s="42" t="s">
        <v>209</v>
      </c>
    </row>
    <row r="12" spans="1:30" ht="15.75" customHeight="1" x14ac:dyDescent="0.25">
      <c r="A12" s="43">
        <v>45783.541111620369</v>
      </c>
      <c r="B12" s="44" t="s">
        <v>1756</v>
      </c>
      <c r="C12" s="44" t="s">
        <v>1675</v>
      </c>
      <c r="D12" s="44" t="s">
        <v>1757</v>
      </c>
      <c r="E12" s="44" t="s">
        <v>1758</v>
      </c>
      <c r="F12" s="45">
        <v>37640</v>
      </c>
      <c r="G12" s="44" t="s">
        <v>1759</v>
      </c>
      <c r="H12" s="44" t="s">
        <v>1760</v>
      </c>
      <c r="I12" s="47" t="s">
        <v>1761</v>
      </c>
      <c r="J12" s="44" t="s">
        <v>14</v>
      </c>
      <c r="K12" s="44" t="s">
        <v>15</v>
      </c>
      <c r="L12" s="44" t="s">
        <v>16</v>
      </c>
      <c r="M12" s="44" t="s">
        <v>1762</v>
      </c>
      <c r="N12" s="44" t="s">
        <v>1170</v>
      </c>
      <c r="O12" s="44" t="s">
        <v>19</v>
      </c>
      <c r="P12" s="44" t="s">
        <v>1763</v>
      </c>
      <c r="Q12" s="44" t="s">
        <v>319</v>
      </c>
      <c r="R12" s="44" t="s">
        <v>1764</v>
      </c>
      <c r="S12" s="44" t="s">
        <v>1765</v>
      </c>
      <c r="T12" s="44" t="s">
        <v>202</v>
      </c>
      <c r="U12" s="44" t="s">
        <v>1766</v>
      </c>
      <c r="V12" s="44" t="s">
        <v>26</v>
      </c>
      <c r="W12" s="44"/>
      <c r="X12" s="44" t="s">
        <v>70</v>
      </c>
      <c r="Y12" s="44" t="s">
        <v>1767</v>
      </c>
      <c r="Z12" s="44" t="s">
        <v>1768</v>
      </c>
      <c r="AA12" s="44" t="s">
        <v>273</v>
      </c>
      <c r="AB12" s="44" t="s">
        <v>31</v>
      </c>
      <c r="AC12" s="44"/>
      <c r="AD12" s="48" t="s">
        <v>209</v>
      </c>
    </row>
    <row r="13" spans="1:30" ht="15.75" customHeight="1" x14ac:dyDescent="0.25">
      <c r="A13" s="38">
        <v>45783.552573252317</v>
      </c>
      <c r="B13" s="39" t="s">
        <v>1769</v>
      </c>
      <c r="C13" s="39" t="s">
        <v>1662</v>
      </c>
      <c r="D13" s="39" t="s">
        <v>1770</v>
      </c>
      <c r="E13" s="39" t="s">
        <v>1771</v>
      </c>
      <c r="F13" s="40">
        <v>39296</v>
      </c>
      <c r="G13" s="39">
        <v>13942825910</v>
      </c>
      <c r="H13" s="39">
        <v>41992128945</v>
      </c>
      <c r="I13" s="41" t="s">
        <v>1772</v>
      </c>
      <c r="J13" s="39" t="s">
        <v>61</v>
      </c>
      <c r="K13" s="39" t="s">
        <v>15</v>
      </c>
      <c r="L13" s="39" t="s">
        <v>81</v>
      </c>
      <c r="M13" s="39" t="s">
        <v>1773</v>
      </c>
      <c r="N13" s="39" t="s">
        <v>1774</v>
      </c>
      <c r="O13" s="39" t="s">
        <v>19</v>
      </c>
      <c r="P13" s="39" t="s">
        <v>1775</v>
      </c>
      <c r="Q13" s="39" t="s">
        <v>85</v>
      </c>
      <c r="R13" s="39" t="s">
        <v>1776</v>
      </c>
      <c r="S13" s="39" t="s">
        <v>1777</v>
      </c>
      <c r="T13" s="39" t="s">
        <v>461</v>
      </c>
      <c r="U13" s="39" t="s">
        <v>1778</v>
      </c>
      <c r="V13" s="39" t="s">
        <v>26</v>
      </c>
      <c r="W13" s="39" t="s">
        <v>1779</v>
      </c>
      <c r="X13" s="39" t="s">
        <v>348</v>
      </c>
      <c r="Y13" s="39" t="s">
        <v>240</v>
      </c>
      <c r="Z13" s="39" t="s">
        <v>1780</v>
      </c>
      <c r="AA13" s="39" t="s">
        <v>242</v>
      </c>
      <c r="AB13" s="39" t="s">
        <v>31</v>
      </c>
      <c r="AC13" s="39" t="s">
        <v>1781</v>
      </c>
      <c r="AD13" s="42" t="s">
        <v>209</v>
      </c>
    </row>
    <row r="14" spans="1:30" ht="15.75" customHeight="1" x14ac:dyDescent="0.25">
      <c r="A14" s="43">
        <v>45783.564363703699</v>
      </c>
      <c r="B14" s="44" t="s">
        <v>1782</v>
      </c>
      <c r="C14" s="44" t="s">
        <v>1675</v>
      </c>
      <c r="D14" s="44" t="s">
        <v>1783</v>
      </c>
      <c r="E14" s="44" t="s">
        <v>1784</v>
      </c>
      <c r="F14" s="45">
        <v>38602</v>
      </c>
      <c r="G14" s="44">
        <v>144108213</v>
      </c>
      <c r="H14" s="44">
        <v>41987098364</v>
      </c>
      <c r="I14" s="47" t="s">
        <v>1785</v>
      </c>
      <c r="J14" s="44" t="s">
        <v>61</v>
      </c>
      <c r="K14" s="44" t="s">
        <v>15</v>
      </c>
      <c r="L14" s="44" t="s">
        <v>305</v>
      </c>
      <c r="M14" s="44" t="s">
        <v>1786</v>
      </c>
      <c r="N14" s="44" t="s">
        <v>1787</v>
      </c>
      <c r="O14" s="44" t="s">
        <v>19</v>
      </c>
      <c r="P14" s="44" t="s">
        <v>373</v>
      </c>
      <c r="Q14" s="44" t="s">
        <v>85</v>
      </c>
      <c r="R14" s="44" t="s">
        <v>1788</v>
      </c>
      <c r="S14" s="44" t="s">
        <v>1789</v>
      </c>
      <c r="T14" s="44" t="s">
        <v>461</v>
      </c>
      <c r="U14" s="44" t="s">
        <v>1790</v>
      </c>
      <c r="V14" s="44" t="s">
        <v>26</v>
      </c>
      <c r="W14" s="44"/>
      <c r="X14" s="44" t="s">
        <v>256</v>
      </c>
      <c r="Y14" s="44" t="s">
        <v>89</v>
      </c>
      <c r="Z14" s="44"/>
      <c r="AA14" s="44" t="s">
        <v>242</v>
      </c>
      <c r="AB14" s="44" t="s">
        <v>31</v>
      </c>
      <c r="AC14" s="44"/>
      <c r="AD14" s="48" t="s">
        <v>209</v>
      </c>
    </row>
    <row r="15" spans="1:30" ht="15.75" customHeight="1" x14ac:dyDescent="0.25">
      <c r="A15" s="38">
        <v>45783.843039085652</v>
      </c>
      <c r="B15" s="39" t="s">
        <v>1791</v>
      </c>
      <c r="C15" s="39" t="s">
        <v>1675</v>
      </c>
      <c r="D15" s="39" t="s">
        <v>1792</v>
      </c>
      <c r="E15" s="39" t="s">
        <v>1793</v>
      </c>
      <c r="F15" s="40">
        <v>38404</v>
      </c>
      <c r="G15" s="39">
        <v>149495401</v>
      </c>
      <c r="H15" s="39">
        <v>41995865517</v>
      </c>
      <c r="I15" s="41" t="s">
        <v>1794</v>
      </c>
      <c r="J15" s="39" t="s">
        <v>61</v>
      </c>
      <c r="K15" s="39" t="s">
        <v>249</v>
      </c>
      <c r="L15" s="39" t="s">
        <v>250</v>
      </c>
      <c r="M15" s="39" t="s">
        <v>1795</v>
      </c>
      <c r="N15" s="39" t="s">
        <v>267</v>
      </c>
      <c r="O15" s="39" t="s">
        <v>473</v>
      </c>
      <c r="P15" s="39" t="s">
        <v>1796</v>
      </c>
      <c r="Q15" s="39" t="s">
        <v>332</v>
      </c>
      <c r="R15" s="39" t="s">
        <v>1793</v>
      </c>
      <c r="S15" s="39" t="s">
        <v>1797</v>
      </c>
      <c r="T15" s="39" t="s">
        <v>47</v>
      </c>
      <c r="U15" s="39" t="s">
        <v>1798</v>
      </c>
      <c r="V15" s="39" t="s">
        <v>26</v>
      </c>
      <c r="W15" s="39" t="s">
        <v>1799</v>
      </c>
      <c r="X15" s="39" t="s">
        <v>361</v>
      </c>
      <c r="Y15" s="39" t="s">
        <v>392</v>
      </c>
      <c r="Z15" s="39" t="s">
        <v>1800</v>
      </c>
      <c r="AA15" s="39" t="s">
        <v>1801</v>
      </c>
      <c r="AB15" s="39" t="s">
        <v>31</v>
      </c>
      <c r="AC15" s="39"/>
      <c r="AD15" s="42" t="s">
        <v>209</v>
      </c>
    </row>
    <row r="16" spans="1:30" ht="15.75" customHeight="1" x14ac:dyDescent="0.25">
      <c r="A16" s="49">
        <v>45784.471857824072</v>
      </c>
      <c r="B16" s="50" t="s">
        <v>1802</v>
      </c>
      <c r="C16" s="50" t="s">
        <v>1803</v>
      </c>
      <c r="D16" s="50" t="s">
        <v>1804</v>
      </c>
      <c r="E16" s="50" t="s">
        <v>1805</v>
      </c>
      <c r="F16" s="51">
        <v>37600</v>
      </c>
      <c r="G16" s="50">
        <v>13221865961</v>
      </c>
      <c r="H16" s="50" t="s">
        <v>1806</v>
      </c>
      <c r="I16" s="52" t="s">
        <v>1807</v>
      </c>
      <c r="J16" s="50" t="s">
        <v>290</v>
      </c>
      <c r="K16" s="50" t="s">
        <v>15</v>
      </c>
      <c r="L16" s="50" t="s">
        <v>16</v>
      </c>
      <c r="M16" s="50" t="s">
        <v>1808</v>
      </c>
      <c r="N16" s="50" t="s">
        <v>1809</v>
      </c>
      <c r="O16" s="50" t="s">
        <v>19</v>
      </c>
      <c r="P16" s="50" t="s">
        <v>1810</v>
      </c>
      <c r="Q16" s="50" t="s">
        <v>85</v>
      </c>
      <c r="R16" s="50" t="s">
        <v>1805</v>
      </c>
      <c r="S16" s="50" t="s">
        <v>1811</v>
      </c>
      <c r="T16" s="50" t="s">
        <v>47</v>
      </c>
      <c r="U16" s="50" t="s">
        <v>1812</v>
      </c>
      <c r="V16" s="50" t="s">
        <v>26</v>
      </c>
      <c r="W16" s="50"/>
      <c r="X16" s="50" t="s">
        <v>256</v>
      </c>
      <c r="Y16" s="50" t="s">
        <v>298</v>
      </c>
      <c r="Z16" s="50"/>
      <c r="AA16" s="50" t="s">
        <v>242</v>
      </c>
      <c r="AB16" s="50" t="s">
        <v>31</v>
      </c>
      <c r="AC16" s="50"/>
      <c r="AD16" s="53" t="s">
        <v>209</v>
      </c>
    </row>
  </sheetData>
  <hyperlinks>
    <hyperlink ref="I3" r:id="rId1" xr:uid="{00000000-0004-0000-0D00-000000000000}"/>
    <hyperlink ref="I4" r:id="rId2" xr:uid="{00000000-0004-0000-0D00-000001000000}"/>
    <hyperlink ref="I5" r:id="rId3" xr:uid="{00000000-0004-0000-0D00-000002000000}"/>
    <hyperlink ref="I6" r:id="rId4" xr:uid="{00000000-0004-0000-0D00-000003000000}"/>
    <hyperlink ref="I7" r:id="rId5" xr:uid="{00000000-0004-0000-0D00-000004000000}"/>
    <hyperlink ref="I8" r:id="rId6" xr:uid="{00000000-0004-0000-0D00-000005000000}"/>
    <hyperlink ref="I9" r:id="rId7" xr:uid="{00000000-0004-0000-0D00-000006000000}"/>
    <hyperlink ref="I10" r:id="rId8" xr:uid="{00000000-0004-0000-0D00-000007000000}"/>
    <hyperlink ref="I11" r:id="rId9" xr:uid="{00000000-0004-0000-0D00-000008000000}"/>
    <hyperlink ref="I12" r:id="rId10" xr:uid="{00000000-0004-0000-0D00-000009000000}"/>
    <hyperlink ref="I13" r:id="rId11" xr:uid="{00000000-0004-0000-0D00-00000A000000}"/>
    <hyperlink ref="I14" r:id="rId12" xr:uid="{00000000-0004-0000-0D00-00000B000000}"/>
    <hyperlink ref="I15" r:id="rId13" xr:uid="{00000000-0004-0000-0D00-00000C000000}"/>
    <hyperlink ref="I16" r:id="rId14" xr:uid="{00000000-0004-0000-0D00-00000D000000}"/>
  </hyperlinks>
  <pageMargins left="0.511811024" right="0.511811024" top="0.78740157499999996" bottom="0.78740157499999996" header="0.31496062000000002" footer="0.31496062000000002"/>
  <tableParts count="1">
    <tablePart r:id="rId15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7">
    <outlinePr summaryBelow="0" summaryRight="0"/>
  </sheetPr>
  <dimension ref="A1:AM18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cols>
    <col min="4" max="4" width="26.109375" customWidth="1"/>
  </cols>
  <sheetData>
    <row r="1" spans="1:39" ht="15.75" customHeight="1" x14ac:dyDescent="0.25">
      <c r="A1" s="35" t="s">
        <v>163</v>
      </c>
      <c r="B1" s="36" t="s">
        <v>164</v>
      </c>
      <c r="C1" s="36" t="s">
        <v>165</v>
      </c>
      <c r="D1" s="36" t="s">
        <v>166</v>
      </c>
      <c r="E1" s="36" t="s">
        <v>167</v>
      </c>
      <c r="F1" s="36" t="s">
        <v>168</v>
      </c>
      <c r="G1" s="36" t="s">
        <v>169</v>
      </c>
      <c r="H1" s="36" t="s">
        <v>170</v>
      </c>
      <c r="I1" s="36" t="s">
        <v>171</v>
      </c>
      <c r="J1" s="36" t="s">
        <v>172</v>
      </c>
      <c r="K1" s="36" t="s">
        <v>173</v>
      </c>
      <c r="L1" s="36" t="s">
        <v>174</v>
      </c>
      <c r="M1" s="36" t="s">
        <v>175</v>
      </c>
      <c r="N1" s="36" t="s">
        <v>176</v>
      </c>
      <c r="O1" s="36" t="s">
        <v>177</v>
      </c>
      <c r="P1" s="36" t="s">
        <v>178</v>
      </c>
      <c r="Q1" s="36" t="s">
        <v>179</v>
      </c>
      <c r="R1" s="36" t="s">
        <v>180</v>
      </c>
      <c r="S1" s="36" t="s">
        <v>181</v>
      </c>
      <c r="T1" s="36" t="s">
        <v>182</v>
      </c>
      <c r="U1" s="36" t="s">
        <v>183</v>
      </c>
      <c r="V1" s="36" t="s">
        <v>184</v>
      </c>
      <c r="W1" s="36" t="s">
        <v>185</v>
      </c>
      <c r="X1" s="36" t="s">
        <v>186</v>
      </c>
      <c r="Y1" s="36" t="s">
        <v>187</v>
      </c>
      <c r="Z1" s="36" t="s">
        <v>188</v>
      </c>
      <c r="AA1" s="36" t="s">
        <v>189</v>
      </c>
      <c r="AB1" s="36" t="s">
        <v>190</v>
      </c>
      <c r="AC1" s="36" t="s">
        <v>191</v>
      </c>
      <c r="AD1" s="36" t="s">
        <v>192</v>
      </c>
      <c r="AE1" s="36" t="s">
        <v>761</v>
      </c>
      <c r="AF1" s="36" t="s">
        <v>762</v>
      </c>
      <c r="AG1" s="36" t="s">
        <v>763</v>
      </c>
      <c r="AH1" s="36" t="s">
        <v>1813</v>
      </c>
      <c r="AI1" s="36" t="s">
        <v>1814</v>
      </c>
      <c r="AJ1" s="36" t="s">
        <v>1815</v>
      </c>
      <c r="AK1" s="36" t="s">
        <v>1816</v>
      </c>
      <c r="AL1" s="36" t="s">
        <v>1817</v>
      </c>
      <c r="AM1" s="37" t="s">
        <v>1818</v>
      </c>
    </row>
    <row r="2" spans="1:39" ht="15.75" customHeight="1" x14ac:dyDescent="0.25">
      <c r="A2" s="38">
        <v>45779.378907199076</v>
      </c>
      <c r="B2" s="39" t="s">
        <v>1819</v>
      </c>
      <c r="C2" s="39" t="s">
        <v>1820</v>
      </c>
      <c r="D2" s="39" t="s">
        <v>133</v>
      </c>
      <c r="E2" s="39" t="s">
        <v>1821</v>
      </c>
      <c r="F2" s="40">
        <v>35743</v>
      </c>
      <c r="G2" s="61" t="s">
        <v>1822</v>
      </c>
      <c r="H2" s="61" t="s">
        <v>1823</v>
      </c>
      <c r="I2" s="41" t="s">
        <v>1824</v>
      </c>
      <c r="J2" s="39" t="s">
        <v>39</v>
      </c>
      <c r="K2" s="39" t="s">
        <v>15</v>
      </c>
      <c r="L2" s="39" t="s">
        <v>81</v>
      </c>
      <c r="M2" s="39" t="s">
        <v>1825</v>
      </c>
      <c r="N2" s="39" t="s">
        <v>1826</v>
      </c>
      <c r="O2" s="39" t="s">
        <v>19</v>
      </c>
      <c r="P2" s="39" t="s">
        <v>1827</v>
      </c>
      <c r="Q2" s="39" t="s">
        <v>1828</v>
      </c>
      <c r="R2" s="39" t="s">
        <v>1829</v>
      </c>
      <c r="S2" s="39" t="s">
        <v>1830</v>
      </c>
      <c r="T2" s="39" t="s">
        <v>24</v>
      </c>
      <c r="U2" s="39" t="s">
        <v>1831</v>
      </c>
      <c r="V2" s="39" t="s">
        <v>26</v>
      </c>
      <c r="W2" s="39"/>
      <c r="X2" s="39" t="s">
        <v>70</v>
      </c>
      <c r="Y2" s="39" t="s">
        <v>206</v>
      </c>
      <c r="Z2" s="39" t="s">
        <v>1832</v>
      </c>
      <c r="AA2" s="39" t="s">
        <v>242</v>
      </c>
      <c r="AB2" s="39" t="s">
        <v>31</v>
      </c>
      <c r="AC2" s="39"/>
      <c r="AD2" s="39" t="s">
        <v>209</v>
      </c>
      <c r="AE2" s="39"/>
      <c r="AF2" s="39"/>
      <c r="AG2" s="39"/>
      <c r="AH2" s="39"/>
      <c r="AI2" s="39"/>
      <c r="AJ2" s="39"/>
      <c r="AK2" s="39"/>
      <c r="AL2" s="39"/>
      <c r="AM2" s="42"/>
    </row>
    <row r="3" spans="1:39" ht="15.75" customHeight="1" x14ac:dyDescent="0.25">
      <c r="A3" s="43">
        <v>45779.620234016205</v>
      </c>
      <c r="B3" s="44" t="s">
        <v>1833</v>
      </c>
      <c r="C3" s="44" t="s">
        <v>1834</v>
      </c>
      <c r="D3" s="44" t="s">
        <v>1835</v>
      </c>
      <c r="E3" s="44" t="s">
        <v>1836</v>
      </c>
      <c r="F3" s="45">
        <v>36630</v>
      </c>
      <c r="G3" s="44">
        <v>13858870951</v>
      </c>
      <c r="H3" s="44">
        <v>41996936961</v>
      </c>
      <c r="I3" s="47" t="s">
        <v>1837</v>
      </c>
      <c r="J3" s="44" t="s">
        <v>14</v>
      </c>
      <c r="K3" s="44" t="s">
        <v>328</v>
      </c>
      <c r="L3" s="44" t="s">
        <v>16</v>
      </c>
      <c r="M3" s="44" t="s">
        <v>1838</v>
      </c>
      <c r="N3" s="44" t="s">
        <v>1839</v>
      </c>
      <c r="O3" s="44" t="s">
        <v>42</v>
      </c>
      <c r="P3" s="44" t="s">
        <v>84</v>
      </c>
      <c r="Q3" s="44" t="s">
        <v>294</v>
      </c>
      <c r="R3" s="44" t="s">
        <v>1170</v>
      </c>
      <c r="S3" s="44" t="s">
        <v>1840</v>
      </c>
      <c r="T3" s="44" t="s">
        <v>202</v>
      </c>
      <c r="U3" s="44" t="s">
        <v>1841</v>
      </c>
      <c r="V3" s="44" t="s">
        <v>26</v>
      </c>
      <c r="W3" s="44"/>
      <c r="X3" s="44" t="s">
        <v>322</v>
      </c>
      <c r="Y3" s="44" t="s">
        <v>89</v>
      </c>
      <c r="Z3" s="44" t="s">
        <v>1842</v>
      </c>
      <c r="AA3" s="44" t="s">
        <v>273</v>
      </c>
      <c r="AB3" s="44" t="s">
        <v>31</v>
      </c>
      <c r="AC3" s="44"/>
      <c r="AD3" s="44" t="s">
        <v>209</v>
      </c>
      <c r="AE3" s="44"/>
      <c r="AF3" s="44"/>
      <c r="AG3" s="44"/>
      <c r="AH3" s="44"/>
      <c r="AI3" s="44"/>
      <c r="AJ3" s="44"/>
      <c r="AK3" s="44"/>
      <c r="AL3" s="44"/>
      <c r="AM3" s="48"/>
    </row>
    <row r="4" spans="1:39" ht="15.75" customHeight="1" x14ac:dyDescent="0.25">
      <c r="A4" s="38">
        <v>45779.633757175921</v>
      </c>
      <c r="B4" s="39" t="s">
        <v>1843</v>
      </c>
      <c r="C4" s="39" t="s">
        <v>1820</v>
      </c>
      <c r="D4" s="39" t="s">
        <v>1844</v>
      </c>
      <c r="E4" s="39" t="s">
        <v>1845</v>
      </c>
      <c r="F4" s="40">
        <v>36462</v>
      </c>
      <c r="G4" s="39">
        <v>132289964</v>
      </c>
      <c r="H4" s="39">
        <v>41997584260</v>
      </c>
      <c r="I4" s="41" t="s">
        <v>1846</v>
      </c>
      <c r="J4" s="39" t="s">
        <v>290</v>
      </c>
      <c r="K4" s="39" t="s">
        <v>15</v>
      </c>
      <c r="L4" s="39" t="s">
        <v>81</v>
      </c>
      <c r="M4" s="39" t="s">
        <v>1847</v>
      </c>
      <c r="N4" s="39" t="s">
        <v>1848</v>
      </c>
      <c r="O4" s="39" t="s">
        <v>19</v>
      </c>
      <c r="P4" s="39" t="s">
        <v>1849</v>
      </c>
      <c r="Q4" s="39" t="s">
        <v>357</v>
      </c>
      <c r="R4" s="39" t="s">
        <v>1850</v>
      </c>
      <c r="S4" s="39" t="s">
        <v>1851</v>
      </c>
      <c r="T4" s="39" t="s">
        <v>47</v>
      </c>
      <c r="U4" s="39" t="s">
        <v>1852</v>
      </c>
      <c r="V4" s="39" t="s">
        <v>26</v>
      </c>
      <c r="W4" s="39"/>
      <c r="X4" s="39" t="s">
        <v>205</v>
      </c>
      <c r="Y4" s="39" t="s">
        <v>28</v>
      </c>
      <c r="Z4" s="39"/>
      <c r="AA4" s="39" t="s">
        <v>273</v>
      </c>
      <c r="AB4" s="39" t="s">
        <v>91</v>
      </c>
      <c r="AC4" s="39"/>
      <c r="AD4" s="39" t="s">
        <v>209</v>
      </c>
      <c r="AE4" s="39"/>
      <c r="AF4" s="39"/>
      <c r="AG4" s="39"/>
      <c r="AH4" s="39"/>
      <c r="AI4" s="39"/>
      <c r="AJ4" s="39"/>
      <c r="AK4" s="39"/>
      <c r="AL4" s="39"/>
      <c r="AM4" s="42"/>
    </row>
    <row r="5" spans="1:39" ht="15.75" customHeight="1" x14ac:dyDescent="0.25">
      <c r="A5" s="43">
        <v>45779.693079884259</v>
      </c>
      <c r="B5" s="44" t="s">
        <v>1853</v>
      </c>
      <c r="C5" s="44" t="s">
        <v>1854</v>
      </c>
      <c r="D5" s="44" t="s">
        <v>1855</v>
      </c>
      <c r="E5" s="44" t="s">
        <v>1856</v>
      </c>
      <c r="F5" s="45">
        <v>36592</v>
      </c>
      <c r="G5" s="46" t="s">
        <v>1857</v>
      </c>
      <c r="H5" s="44">
        <v>41995506078</v>
      </c>
      <c r="I5" s="47" t="s">
        <v>1858</v>
      </c>
      <c r="J5" s="44" t="s">
        <v>39</v>
      </c>
      <c r="K5" s="44" t="s">
        <v>328</v>
      </c>
      <c r="L5" s="44" t="s">
        <v>16</v>
      </c>
      <c r="M5" s="44" t="s">
        <v>1432</v>
      </c>
      <c r="N5" s="44" t="s">
        <v>1859</v>
      </c>
      <c r="O5" s="44" t="s">
        <v>42</v>
      </c>
      <c r="P5" s="44" t="s">
        <v>373</v>
      </c>
      <c r="Q5" s="44" t="s">
        <v>676</v>
      </c>
      <c r="R5" s="44" t="s">
        <v>1860</v>
      </c>
      <c r="S5" s="44" t="s">
        <v>477</v>
      </c>
      <c r="T5" s="44" t="s">
        <v>24</v>
      </c>
      <c r="U5" s="44" t="s">
        <v>1861</v>
      </c>
      <c r="V5" s="44" t="s">
        <v>26</v>
      </c>
      <c r="W5" s="44"/>
      <c r="X5" s="44" t="s">
        <v>49</v>
      </c>
      <c r="Y5" s="44" t="s">
        <v>89</v>
      </c>
      <c r="Z5" s="44" t="s">
        <v>1862</v>
      </c>
      <c r="AA5" s="44" t="s">
        <v>436</v>
      </c>
      <c r="AB5" s="44" t="s">
        <v>379</v>
      </c>
      <c r="AC5" s="44"/>
      <c r="AD5" s="44" t="s">
        <v>209</v>
      </c>
      <c r="AE5" s="44"/>
      <c r="AF5" s="44"/>
      <c r="AG5" s="44"/>
      <c r="AH5" s="44"/>
      <c r="AI5" s="44"/>
      <c r="AJ5" s="44"/>
      <c r="AK5" s="44"/>
      <c r="AL5" s="44"/>
      <c r="AM5" s="48"/>
    </row>
    <row r="6" spans="1:39" ht="15.75" customHeight="1" x14ac:dyDescent="0.25">
      <c r="A6" s="38">
        <v>45779.7014590162</v>
      </c>
      <c r="B6" s="39" t="s">
        <v>1863</v>
      </c>
      <c r="C6" s="39" t="s">
        <v>1864</v>
      </c>
      <c r="D6" s="39" t="s">
        <v>1865</v>
      </c>
      <c r="E6" s="39" t="s">
        <v>1866</v>
      </c>
      <c r="F6" s="40">
        <v>36687</v>
      </c>
      <c r="G6" s="39">
        <v>137364280</v>
      </c>
      <c r="H6" s="39">
        <v>41996931373</v>
      </c>
      <c r="I6" s="41" t="s">
        <v>1867</v>
      </c>
      <c r="J6" s="39" t="s">
        <v>39</v>
      </c>
      <c r="K6" s="39" t="s">
        <v>328</v>
      </c>
      <c r="L6" s="39" t="s">
        <v>81</v>
      </c>
      <c r="M6" s="39" t="s">
        <v>1868</v>
      </c>
      <c r="N6" s="39" t="s">
        <v>1869</v>
      </c>
      <c r="O6" s="39" t="s">
        <v>42</v>
      </c>
      <c r="P6" s="39" t="s">
        <v>318</v>
      </c>
      <c r="Q6" s="39" t="s">
        <v>332</v>
      </c>
      <c r="R6" s="39" t="s">
        <v>1870</v>
      </c>
      <c r="S6" s="39" t="s">
        <v>754</v>
      </c>
      <c r="T6" s="39" t="s">
        <v>68</v>
      </c>
      <c r="U6" s="39" t="s">
        <v>1871</v>
      </c>
      <c r="V6" s="39" t="s">
        <v>26</v>
      </c>
      <c r="W6" s="39"/>
      <c r="X6" s="39" t="s">
        <v>348</v>
      </c>
      <c r="Y6" s="39" t="s">
        <v>899</v>
      </c>
      <c r="Z6" s="39" t="s">
        <v>1872</v>
      </c>
      <c r="AA6" s="39" t="s">
        <v>273</v>
      </c>
      <c r="AB6" s="39" t="s">
        <v>379</v>
      </c>
      <c r="AC6" s="39" t="s">
        <v>754</v>
      </c>
      <c r="AD6" s="39" t="s">
        <v>209</v>
      </c>
      <c r="AE6" s="39"/>
      <c r="AF6" s="39"/>
      <c r="AG6" s="39"/>
      <c r="AH6" s="39"/>
      <c r="AI6" s="39"/>
      <c r="AJ6" s="39"/>
      <c r="AK6" s="39"/>
      <c r="AL6" s="39"/>
      <c r="AM6" s="42"/>
    </row>
    <row r="7" spans="1:39" ht="15.75" customHeight="1" x14ac:dyDescent="0.25">
      <c r="A7" s="43">
        <v>45780.661570023149</v>
      </c>
      <c r="B7" s="44" t="s">
        <v>1873</v>
      </c>
      <c r="C7" s="44" t="s">
        <v>1864</v>
      </c>
      <c r="D7" s="44" t="s">
        <v>1874</v>
      </c>
      <c r="E7" s="44" t="s">
        <v>1875</v>
      </c>
      <c r="F7" s="45">
        <v>36644</v>
      </c>
      <c r="G7" s="44">
        <v>10098557947</v>
      </c>
      <c r="H7" s="44" t="s">
        <v>1876</v>
      </c>
      <c r="I7" s="47" t="s">
        <v>1877</v>
      </c>
      <c r="J7" s="44" t="s">
        <v>61</v>
      </c>
      <c r="K7" s="44" t="s">
        <v>15</v>
      </c>
      <c r="L7" s="44" t="s">
        <v>81</v>
      </c>
      <c r="M7" s="44" t="s">
        <v>1878</v>
      </c>
      <c r="N7" s="44" t="s">
        <v>1854</v>
      </c>
      <c r="O7" s="44" t="s">
        <v>42</v>
      </c>
      <c r="P7" s="44" t="s">
        <v>84</v>
      </c>
      <c r="Q7" s="44" t="s">
        <v>219</v>
      </c>
      <c r="R7" s="44" t="s">
        <v>702</v>
      </c>
      <c r="S7" s="44" t="s">
        <v>1879</v>
      </c>
      <c r="T7" s="44" t="s">
        <v>461</v>
      </c>
      <c r="U7" s="44" t="s">
        <v>1880</v>
      </c>
      <c r="V7" s="44" t="s">
        <v>26</v>
      </c>
      <c r="W7" s="44"/>
      <c r="X7" s="44" t="s">
        <v>205</v>
      </c>
      <c r="Y7" s="44" t="s">
        <v>349</v>
      </c>
      <c r="Z7" s="44" t="s">
        <v>1881</v>
      </c>
      <c r="AA7" s="44" t="s">
        <v>208</v>
      </c>
      <c r="AB7" s="44" t="s">
        <v>379</v>
      </c>
      <c r="AC7" s="44"/>
      <c r="AD7" s="44" t="s">
        <v>209</v>
      </c>
      <c r="AE7" s="44"/>
      <c r="AF7" s="44"/>
      <c r="AG7" s="44"/>
      <c r="AH7" s="44"/>
      <c r="AI7" s="44"/>
      <c r="AJ7" s="44"/>
      <c r="AK7" s="44"/>
      <c r="AL7" s="44"/>
      <c r="AM7" s="48"/>
    </row>
    <row r="8" spans="1:39" ht="15.75" customHeight="1" x14ac:dyDescent="0.25">
      <c r="A8" s="38">
        <v>45780.681489606483</v>
      </c>
      <c r="B8" s="39" t="s">
        <v>1882</v>
      </c>
      <c r="C8" s="39" t="s">
        <v>1854</v>
      </c>
      <c r="D8" s="39" t="s">
        <v>1883</v>
      </c>
      <c r="E8" s="39" t="s">
        <v>1884</v>
      </c>
      <c r="F8" s="40">
        <v>37193</v>
      </c>
      <c r="G8" s="39">
        <v>12396571966</v>
      </c>
      <c r="H8" s="39">
        <v>41996227755</v>
      </c>
      <c r="I8" s="41" t="s">
        <v>1885</v>
      </c>
      <c r="J8" s="39" t="s">
        <v>39</v>
      </c>
      <c r="K8" s="39" t="s">
        <v>328</v>
      </c>
      <c r="L8" s="39" t="s">
        <v>81</v>
      </c>
      <c r="M8" s="39" t="s">
        <v>1886</v>
      </c>
      <c r="N8" s="39" t="s">
        <v>1887</v>
      </c>
      <c r="O8" s="39" t="s">
        <v>19</v>
      </c>
      <c r="P8" s="39" t="s">
        <v>84</v>
      </c>
      <c r="Q8" s="39" t="s">
        <v>1234</v>
      </c>
      <c r="R8" s="39" t="s">
        <v>1888</v>
      </c>
      <c r="S8" s="39" t="s">
        <v>1889</v>
      </c>
      <c r="T8" s="39" t="s">
        <v>68</v>
      </c>
      <c r="U8" s="39" t="s">
        <v>1890</v>
      </c>
      <c r="V8" s="39" t="s">
        <v>26</v>
      </c>
      <c r="W8" s="39" t="s">
        <v>1891</v>
      </c>
      <c r="X8" s="39" t="s">
        <v>205</v>
      </c>
      <c r="Y8" s="39" t="s">
        <v>863</v>
      </c>
      <c r="Z8" s="39" t="s">
        <v>1892</v>
      </c>
      <c r="AA8" s="39" t="s">
        <v>273</v>
      </c>
      <c r="AB8" s="39" t="s">
        <v>31</v>
      </c>
      <c r="AC8" s="39" t="s">
        <v>473</v>
      </c>
      <c r="AD8" s="39" t="s">
        <v>209</v>
      </c>
      <c r="AE8" s="39"/>
      <c r="AF8" s="39"/>
      <c r="AG8" s="39"/>
      <c r="AH8" s="39"/>
      <c r="AI8" s="39"/>
      <c r="AJ8" s="39"/>
      <c r="AK8" s="39"/>
      <c r="AL8" s="39"/>
      <c r="AM8" s="42"/>
    </row>
    <row r="9" spans="1:39" ht="15.75" customHeight="1" x14ac:dyDescent="0.25">
      <c r="A9" s="43">
        <v>45781.564544641209</v>
      </c>
      <c r="B9" s="44" t="s">
        <v>1893</v>
      </c>
      <c r="C9" s="44" t="s">
        <v>1894</v>
      </c>
      <c r="D9" s="44" t="s">
        <v>1895</v>
      </c>
      <c r="E9" s="44" t="s">
        <v>1896</v>
      </c>
      <c r="F9" s="45">
        <v>33615</v>
      </c>
      <c r="G9" s="46" t="s">
        <v>1897</v>
      </c>
      <c r="H9" s="44">
        <v>41996860379</v>
      </c>
      <c r="I9" s="47" t="s">
        <v>1898</v>
      </c>
      <c r="J9" s="44" t="s">
        <v>290</v>
      </c>
      <c r="K9" s="44" t="s">
        <v>15</v>
      </c>
      <c r="L9" s="44" t="s">
        <v>250</v>
      </c>
      <c r="M9" s="44" t="s">
        <v>1899</v>
      </c>
      <c r="N9" s="44" t="s">
        <v>1900</v>
      </c>
      <c r="O9" s="44" t="s">
        <v>42</v>
      </c>
      <c r="P9" s="44" t="s">
        <v>1901</v>
      </c>
      <c r="Q9" s="44" t="s">
        <v>319</v>
      </c>
      <c r="R9" s="44" t="s">
        <v>1902</v>
      </c>
      <c r="S9" s="44" t="s">
        <v>1903</v>
      </c>
      <c r="T9" s="44" t="s">
        <v>47</v>
      </c>
      <c r="U9" s="44" t="s">
        <v>1904</v>
      </c>
      <c r="V9" s="44" t="s">
        <v>26</v>
      </c>
      <c r="W9" s="44" t="s">
        <v>1904</v>
      </c>
      <c r="X9" s="44" t="s">
        <v>322</v>
      </c>
      <c r="Y9" s="44" t="s">
        <v>1081</v>
      </c>
      <c r="Z9" s="44" t="s">
        <v>1896</v>
      </c>
      <c r="AA9" s="44" t="s">
        <v>1905</v>
      </c>
      <c r="AB9" s="44" t="s">
        <v>91</v>
      </c>
      <c r="AC9" s="44"/>
      <c r="AD9" s="44" t="s">
        <v>209</v>
      </c>
      <c r="AE9" s="44"/>
      <c r="AF9" s="44"/>
      <c r="AG9" s="44"/>
      <c r="AH9" s="44"/>
      <c r="AI9" s="44"/>
      <c r="AJ9" s="44"/>
      <c r="AK9" s="44"/>
      <c r="AL9" s="44"/>
      <c r="AM9" s="48"/>
    </row>
    <row r="10" spans="1:39" ht="15.75" customHeight="1" x14ac:dyDescent="0.25">
      <c r="A10" s="38">
        <v>45781.604758993053</v>
      </c>
      <c r="B10" s="39" t="s">
        <v>1906</v>
      </c>
      <c r="C10" s="39" t="s">
        <v>1907</v>
      </c>
      <c r="D10" s="39" t="s">
        <v>1908</v>
      </c>
      <c r="E10" s="39" t="s">
        <v>1909</v>
      </c>
      <c r="F10" s="40">
        <v>38119</v>
      </c>
      <c r="G10" s="39">
        <v>11792234970</v>
      </c>
      <c r="H10" s="39">
        <v>41999045869</v>
      </c>
      <c r="I10" s="41" t="s">
        <v>1910</v>
      </c>
      <c r="J10" s="39" t="s">
        <v>61</v>
      </c>
      <c r="K10" s="39" t="s">
        <v>15</v>
      </c>
      <c r="L10" s="39" t="s">
        <v>16</v>
      </c>
      <c r="M10" s="39" t="s">
        <v>1911</v>
      </c>
      <c r="N10" s="39" t="s">
        <v>1907</v>
      </c>
      <c r="O10" s="39" t="s">
        <v>473</v>
      </c>
      <c r="P10" s="39" t="s">
        <v>526</v>
      </c>
      <c r="Q10" s="39" t="s">
        <v>1007</v>
      </c>
      <c r="R10" s="39" t="s">
        <v>1912</v>
      </c>
      <c r="S10" s="39" t="s">
        <v>1913</v>
      </c>
      <c r="T10" s="39" t="s">
        <v>461</v>
      </c>
      <c r="U10" s="39" t="s">
        <v>1914</v>
      </c>
      <c r="V10" s="39" t="s">
        <v>26</v>
      </c>
      <c r="W10" s="39" t="s">
        <v>477</v>
      </c>
      <c r="X10" s="39" t="s">
        <v>256</v>
      </c>
      <c r="Y10" s="39" t="s">
        <v>50</v>
      </c>
      <c r="Z10" s="39" t="s">
        <v>1915</v>
      </c>
      <c r="AA10" s="39" t="s">
        <v>555</v>
      </c>
      <c r="AB10" s="39" t="s">
        <v>243</v>
      </c>
      <c r="AC10" s="39" t="s">
        <v>636</v>
      </c>
      <c r="AD10" s="39" t="s">
        <v>209</v>
      </c>
      <c r="AE10" s="39"/>
      <c r="AF10" s="39"/>
      <c r="AG10" s="39"/>
      <c r="AH10" s="39"/>
      <c r="AI10" s="39"/>
      <c r="AJ10" s="39"/>
      <c r="AK10" s="39"/>
      <c r="AL10" s="39"/>
      <c r="AM10" s="42"/>
    </row>
    <row r="11" spans="1:39" ht="15.75" customHeight="1" x14ac:dyDescent="0.25">
      <c r="A11" s="43">
        <v>45781.749373796294</v>
      </c>
      <c r="B11" s="44" t="s">
        <v>1916</v>
      </c>
      <c r="C11" s="44" t="s">
        <v>1854</v>
      </c>
      <c r="D11" s="44" t="s">
        <v>1917</v>
      </c>
      <c r="E11" s="44" t="s">
        <v>1918</v>
      </c>
      <c r="F11" s="45">
        <v>34329</v>
      </c>
      <c r="G11" s="44">
        <v>123772458</v>
      </c>
      <c r="H11" s="44">
        <v>41992819645</v>
      </c>
      <c r="I11" s="47" t="s">
        <v>1919</v>
      </c>
      <c r="J11" s="44" t="s">
        <v>573</v>
      </c>
      <c r="K11" s="44" t="s">
        <v>15</v>
      </c>
      <c r="L11" s="44" t="s">
        <v>16</v>
      </c>
      <c r="M11" s="44" t="s">
        <v>1920</v>
      </c>
      <c r="N11" s="44" t="s">
        <v>1854</v>
      </c>
      <c r="O11" s="44" t="s">
        <v>42</v>
      </c>
      <c r="P11" s="44" t="s">
        <v>1921</v>
      </c>
      <c r="Q11" s="44" t="s">
        <v>294</v>
      </c>
      <c r="R11" s="44" t="s">
        <v>1918</v>
      </c>
      <c r="S11" s="44" t="s">
        <v>1922</v>
      </c>
      <c r="T11" s="44" t="s">
        <v>24</v>
      </c>
      <c r="U11" s="44" t="s">
        <v>1923</v>
      </c>
      <c r="V11" s="44" t="s">
        <v>26</v>
      </c>
      <c r="W11" s="44" t="s">
        <v>1891</v>
      </c>
      <c r="X11" s="44" t="s">
        <v>70</v>
      </c>
      <c r="Y11" s="44" t="s">
        <v>349</v>
      </c>
      <c r="Z11" s="44" t="s">
        <v>1924</v>
      </c>
      <c r="AA11" s="44" t="s">
        <v>273</v>
      </c>
      <c r="AB11" s="44" t="s">
        <v>1925</v>
      </c>
      <c r="AC11" s="44"/>
      <c r="AD11" s="44" t="s">
        <v>209</v>
      </c>
      <c r="AE11" s="44"/>
      <c r="AF11" s="44"/>
      <c r="AG11" s="44"/>
      <c r="AH11" s="44"/>
      <c r="AI11" s="44"/>
      <c r="AJ11" s="44"/>
      <c r="AK11" s="44"/>
      <c r="AL11" s="44"/>
      <c r="AM11" s="48"/>
    </row>
    <row r="12" spans="1:39" ht="15.75" customHeight="1" x14ac:dyDescent="0.25">
      <c r="A12" s="38">
        <v>45782.545645497681</v>
      </c>
      <c r="B12" s="39" t="s">
        <v>1926</v>
      </c>
      <c r="C12" s="39" t="s">
        <v>1820</v>
      </c>
      <c r="D12" s="39" t="s">
        <v>1927</v>
      </c>
      <c r="E12" s="39" t="s">
        <v>1928</v>
      </c>
      <c r="F12" s="40">
        <v>36652</v>
      </c>
      <c r="G12" s="39">
        <v>11596975903</v>
      </c>
      <c r="H12" s="39" t="s">
        <v>1929</v>
      </c>
      <c r="I12" s="41" t="s">
        <v>1930</v>
      </c>
      <c r="J12" s="39" t="s">
        <v>14</v>
      </c>
      <c r="K12" s="39" t="s">
        <v>15</v>
      </c>
      <c r="L12" s="39" t="s">
        <v>250</v>
      </c>
      <c r="M12" s="39" t="s">
        <v>1931</v>
      </c>
      <c r="N12" s="39" t="s">
        <v>1820</v>
      </c>
      <c r="O12" s="39" t="s">
        <v>42</v>
      </c>
      <c r="P12" s="39" t="s">
        <v>526</v>
      </c>
      <c r="Q12" s="39" t="s">
        <v>44</v>
      </c>
      <c r="R12" s="39" t="s">
        <v>1928</v>
      </c>
      <c r="S12" s="39" t="s">
        <v>1932</v>
      </c>
      <c r="T12" s="39" t="s">
        <v>202</v>
      </c>
      <c r="U12" s="39" t="s">
        <v>1933</v>
      </c>
      <c r="V12" s="39" t="s">
        <v>26</v>
      </c>
      <c r="W12" s="39"/>
      <c r="X12" s="39" t="s">
        <v>464</v>
      </c>
      <c r="Y12" s="39" t="s">
        <v>89</v>
      </c>
      <c r="Z12" s="39" t="s">
        <v>1934</v>
      </c>
      <c r="AA12" s="39" t="s">
        <v>242</v>
      </c>
      <c r="AB12" s="39" t="s">
        <v>31</v>
      </c>
      <c r="AC12" s="39"/>
      <c r="AD12" s="39" t="s">
        <v>209</v>
      </c>
      <c r="AE12" s="39"/>
      <c r="AF12" s="39"/>
      <c r="AG12" s="39"/>
      <c r="AH12" s="39"/>
      <c r="AI12" s="39"/>
      <c r="AJ12" s="39"/>
      <c r="AK12" s="39"/>
      <c r="AL12" s="39"/>
      <c r="AM12" s="42"/>
    </row>
    <row r="13" spans="1:39" ht="15.75" customHeight="1" x14ac:dyDescent="0.25">
      <c r="A13" s="43">
        <v>45783.407268310184</v>
      </c>
      <c r="B13" s="44" t="s">
        <v>1935</v>
      </c>
      <c r="C13" s="44" t="s">
        <v>1864</v>
      </c>
      <c r="D13" s="44" t="s">
        <v>1936</v>
      </c>
      <c r="E13" s="44" t="s">
        <v>1937</v>
      </c>
      <c r="F13" s="45">
        <v>36806</v>
      </c>
      <c r="G13" s="44">
        <v>10908829981</v>
      </c>
      <c r="H13" s="44">
        <v>41995316125</v>
      </c>
      <c r="I13" s="47" t="s">
        <v>1938</v>
      </c>
      <c r="J13" s="44" t="s">
        <v>39</v>
      </c>
      <c r="K13" s="44" t="s">
        <v>15</v>
      </c>
      <c r="L13" s="44" t="s">
        <v>16</v>
      </c>
      <c r="M13" s="44" t="s">
        <v>1939</v>
      </c>
      <c r="N13" s="44" t="s">
        <v>1940</v>
      </c>
      <c r="O13" s="44" t="s">
        <v>42</v>
      </c>
      <c r="P13" s="44" t="s">
        <v>1941</v>
      </c>
      <c r="Q13" s="44" t="s">
        <v>21</v>
      </c>
      <c r="R13" s="44" t="s">
        <v>1937</v>
      </c>
      <c r="S13" s="44" t="s">
        <v>1942</v>
      </c>
      <c r="T13" s="44" t="s">
        <v>461</v>
      </c>
      <c r="U13" s="44" t="s">
        <v>1943</v>
      </c>
      <c r="V13" s="44" t="s">
        <v>26</v>
      </c>
      <c r="W13" s="44"/>
      <c r="X13" s="44" t="s">
        <v>70</v>
      </c>
      <c r="Y13" s="44" t="s">
        <v>1143</v>
      </c>
      <c r="Z13" s="44" t="s">
        <v>1944</v>
      </c>
      <c r="AA13" s="44" t="s">
        <v>208</v>
      </c>
      <c r="AB13" s="44" t="s">
        <v>91</v>
      </c>
      <c r="AC13" s="44"/>
      <c r="AD13" s="44" t="s">
        <v>209</v>
      </c>
      <c r="AE13" s="44"/>
      <c r="AF13" s="44"/>
      <c r="AG13" s="44"/>
      <c r="AH13" s="44"/>
      <c r="AI13" s="44"/>
      <c r="AJ13" s="44"/>
      <c r="AK13" s="44"/>
      <c r="AL13" s="44"/>
      <c r="AM13" s="48"/>
    </row>
    <row r="14" spans="1:39" ht="15.75" customHeight="1" x14ac:dyDescent="0.25">
      <c r="A14" s="38">
        <v>45783.586863923614</v>
      </c>
      <c r="B14" s="39" t="s">
        <v>1945</v>
      </c>
      <c r="C14" s="39" t="s">
        <v>1854</v>
      </c>
      <c r="D14" s="39" t="s">
        <v>1946</v>
      </c>
      <c r="E14" s="39" t="s">
        <v>1947</v>
      </c>
      <c r="F14" s="40">
        <v>37523</v>
      </c>
      <c r="G14" s="39">
        <v>14201775917</v>
      </c>
      <c r="H14" s="39">
        <v>41992428891</v>
      </c>
      <c r="I14" s="41" t="s">
        <v>1948</v>
      </c>
      <c r="J14" s="39" t="s">
        <v>14</v>
      </c>
      <c r="K14" s="39" t="s">
        <v>15</v>
      </c>
      <c r="L14" s="39" t="s">
        <v>81</v>
      </c>
      <c r="M14" s="39" t="s">
        <v>1643</v>
      </c>
      <c r="N14" s="39" t="s">
        <v>1949</v>
      </c>
      <c r="O14" s="39" t="s">
        <v>42</v>
      </c>
      <c r="P14" s="39" t="s">
        <v>1950</v>
      </c>
      <c r="Q14" s="39" t="s">
        <v>266</v>
      </c>
      <c r="R14" s="39" t="s">
        <v>1947</v>
      </c>
      <c r="S14" s="39" t="s">
        <v>1951</v>
      </c>
      <c r="T14" s="39" t="s">
        <v>202</v>
      </c>
      <c r="U14" s="39" t="s">
        <v>1952</v>
      </c>
      <c r="V14" s="39" t="s">
        <v>26</v>
      </c>
      <c r="W14" s="39" t="s">
        <v>472</v>
      </c>
      <c r="X14" s="39" t="s">
        <v>205</v>
      </c>
      <c r="Y14" s="39" t="s">
        <v>349</v>
      </c>
      <c r="Z14" s="39" t="s">
        <v>1947</v>
      </c>
      <c r="AA14" s="39" t="s">
        <v>273</v>
      </c>
      <c r="AB14" s="39" t="s">
        <v>31</v>
      </c>
      <c r="AC14" s="39"/>
      <c r="AD14" s="39" t="s">
        <v>209</v>
      </c>
      <c r="AE14" s="39"/>
      <c r="AF14" s="39"/>
      <c r="AG14" s="39"/>
      <c r="AH14" s="39"/>
      <c r="AI14" s="39"/>
      <c r="AJ14" s="39"/>
      <c r="AK14" s="39"/>
      <c r="AL14" s="39"/>
      <c r="AM14" s="42"/>
    </row>
    <row r="15" spans="1:39" ht="15.75" customHeight="1" x14ac:dyDescent="0.25">
      <c r="A15" s="43">
        <v>45783.598351111112</v>
      </c>
      <c r="B15" s="44" t="s">
        <v>1953</v>
      </c>
      <c r="C15" s="44" t="s">
        <v>1854</v>
      </c>
      <c r="D15" s="44" t="s">
        <v>1954</v>
      </c>
      <c r="E15" s="44" t="s">
        <v>1955</v>
      </c>
      <c r="F15" s="45">
        <v>37194</v>
      </c>
      <c r="G15" s="44">
        <v>10617038945</v>
      </c>
      <c r="H15" s="44" t="s">
        <v>1956</v>
      </c>
      <c r="I15" s="47" t="s">
        <v>1957</v>
      </c>
      <c r="J15" s="44" t="s">
        <v>290</v>
      </c>
      <c r="K15" s="44" t="s">
        <v>15</v>
      </c>
      <c r="L15" s="44" t="s">
        <v>16</v>
      </c>
      <c r="M15" s="44" t="s">
        <v>1958</v>
      </c>
      <c r="N15" s="44" t="s">
        <v>1854</v>
      </c>
      <c r="O15" s="44" t="s">
        <v>42</v>
      </c>
      <c r="P15" s="44" t="s">
        <v>84</v>
      </c>
      <c r="Q15" s="44" t="s">
        <v>294</v>
      </c>
      <c r="R15" s="44" t="s">
        <v>1955</v>
      </c>
      <c r="S15" s="44" t="s">
        <v>1959</v>
      </c>
      <c r="T15" s="44" t="s">
        <v>68</v>
      </c>
      <c r="U15" s="44" t="s">
        <v>1960</v>
      </c>
      <c r="V15" s="44" t="s">
        <v>26</v>
      </c>
      <c r="W15" s="44"/>
      <c r="X15" s="44" t="s">
        <v>256</v>
      </c>
      <c r="Y15" s="44" t="s">
        <v>1961</v>
      </c>
      <c r="Z15" s="44" t="s">
        <v>1960</v>
      </c>
      <c r="AA15" s="44" t="s">
        <v>1962</v>
      </c>
      <c r="AB15" s="44" t="s">
        <v>91</v>
      </c>
      <c r="AC15" s="44"/>
      <c r="AD15" s="44" t="s">
        <v>209</v>
      </c>
      <c r="AE15" s="44"/>
      <c r="AF15" s="44"/>
      <c r="AG15" s="44"/>
      <c r="AH15" s="44"/>
      <c r="AI15" s="44"/>
      <c r="AJ15" s="44"/>
      <c r="AK15" s="44"/>
      <c r="AL15" s="44"/>
      <c r="AM15" s="48"/>
    </row>
    <row r="16" spans="1:39" ht="15.75" customHeight="1" x14ac:dyDescent="0.25">
      <c r="A16" s="38">
        <v>45783.637041157403</v>
      </c>
      <c r="B16" s="39" t="s">
        <v>1963</v>
      </c>
      <c r="C16" s="39" t="s">
        <v>1820</v>
      </c>
      <c r="D16" s="39" t="s">
        <v>1964</v>
      </c>
      <c r="E16" s="39" t="s">
        <v>1965</v>
      </c>
      <c r="F16" s="40">
        <v>31721</v>
      </c>
      <c r="G16" s="61" t="s">
        <v>1966</v>
      </c>
      <c r="H16" s="39">
        <v>41991764461</v>
      </c>
      <c r="I16" s="41" t="s">
        <v>1967</v>
      </c>
      <c r="J16" s="39" t="s">
        <v>290</v>
      </c>
      <c r="K16" s="39" t="s">
        <v>15</v>
      </c>
      <c r="L16" s="39" t="s">
        <v>250</v>
      </c>
      <c r="M16" s="39" t="s">
        <v>1968</v>
      </c>
      <c r="N16" s="39" t="s">
        <v>1969</v>
      </c>
      <c r="O16" s="39" t="s">
        <v>42</v>
      </c>
      <c r="P16" s="39" t="s">
        <v>1849</v>
      </c>
      <c r="Q16" s="39" t="s">
        <v>1970</v>
      </c>
      <c r="R16" s="39" t="s">
        <v>1971</v>
      </c>
      <c r="S16" s="39" t="s">
        <v>1972</v>
      </c>
      <c r="T16" s="39" t="s">
        <v>47</v>
      </c>
      <c r="U16" s="39" t="s">
        <v>1973</v>
      </c>
      <c r="V16" s="39" t="s">
        <v>26</v>
      </c>
      <c r="W16" s="39"/>
      <c r="X16" s="39" t="s">
        <v>322</v>
      </c>
      <c r="Y16" s="39" t="s">
        <v>1081</v>
      </c>
      <c r="Z16" s="39" t="s">
        <v>1974</v>
      </c>
      <c r="AA16" s="39" t="s">
        <v>52</v>
      </c>
      <c r="AB16" s="39" t="s">
        <v>243</v>
      </c>
      <c r="AC16" s="39"/>
      <c r="AD16" s="39" t="s">
        <v>209</v>
      </c>
      <c r="AE16" s="39"/>
      <c r="AF16" s="39"/>
      <c r="AG16" s="39"/>
      <c r="AH16" s="39"/>
      <c r="AI16" s="39"/>
      <c r="AJ16" s="39"/>
      <c r="AK16" s="39"/>
      <c r="AL16" s="39"/>
      <c r="AM16" s="42"/>
    </row>
    <row r="17" spans="1:39" ht="15.75" customHeight="1" x14ac:dyDescent="0.25">
      <c r="A17" s="49">
        <v>45783.97038752315</v>
      </c>
      <c r="B17" s="50" t="s">
        <v>1975</v>
      </c>
      <c r="C17" s="50" t="s">
        <v>1864</v>
      </c>
      <c r="D17" s="50" t="s">
        <v>1976</v>
      </c>
      <c r="E17" s="50" t="s">
        <v>1977</v>
      </c>
      <c r="F17" s="51">
        <v>33958</v>
      </c>
      <c r="G17" s="50">
        <v>91462770</v>
      </c>
      <c r="H17" s="50">
        <v>41998372006</v>
      </c>
      <c r="I17" s="52" t="s">
        <v>1978</v>
      </c>
      <c r="J17" s="50" t="s">
        <v>39</v>
      </c>
      <c r="K17" s="50" t="s">
        <v>328</v>
      </c>
      <c r="L17" s="50" t="s">
        <v>16</v>
      </c>
      <c r="M17" s="50" t="s">
        <v>1979</v>
      </c>
      <c r="N17" s="50" t="s">
        <v>267</v>
      </c>
      <c r="O17" s="50" t="s">
        <v>42</v>
      </c>
      <c r="P17" s="50" t="s">
        <v>373</v>
      </c>
      <c r="Q17" s="50" t="s">
        <v>332</v>
      </c>
      <c r="R17" s="50" t="s">
        <v>1977</v>
      </c>
      <c r="S17" s="50" t="s">
        <v>1980</v>
      </c>
      <c r="T17" s="50" t="s">
        <v>24</v>
      </c>
      <c r="U17" s="50" t="s">
        <v>1981</v>
      </c>
      <c r="V17" s="50" t="s">
        <v>26</v>
      </c>
      <c r="W17" s="50"/>
      <c r="X17" s="50" t="s">
        <v>256</v>
      </c>
      <c r="Y17" s="50" t="s">
        <v>50</v>
      </c>
      <c r="Z17" s="50" t="s">
        <v>1982</v>
      </c>
      <c r="AA17" s="50" t="s">
        <v>1550</v>
      </c>
      <c r="AB17" s="50" t="s">
        <v>31</v>
      </c>
      <c r="AC17" s="50"/>
      <c r="AD17" s="50" t="s">
        <v>209</v>
      </c>
      <c r="AE17" s="50"/>
      <c r="AF17" s="50"/>
      <c r="AG17" s="50"/>
      <c r="AH17" s="50"/>
      <c r="AI17" s="50"/>
      <c r="AJ17" s="50"/>
      <c r="AK17" s="50"/>
      <c r="AL17" s="50"/>
      <c r="AM17" s="53"/>
    </row>
    <row r="18" spans="1:39" ht="15.75" customHeight="1" x14ac:dyDescent="0.25">
      <c r="A18" s="5">
        <v>45804.584128171293</v>
      </c>
      <c r="B18" s="6" t="s">
        <v>1983</v>
      </c>
      <c r="C18" s="6" t="s">
        <v>1984</v>
      </c>
      <c r="D18" s="8">
        <v>34919</v>
      </c>
      <c r="E18" s="6" t="s">
        <v>1984</v>
      </c>
      <c r="F18" s="9" t="s">
        <v>1985</v>
      </c>
      <c r="G18" s="6" t="s">
        <v>1986</v>
      </c>
      <c r="H18" s="6" t="s">
        <v>1987</v>
      </c>
      <c r="I18" s="6" t="s">
        <v>1043</v>
      </c>
      <c r="J18" s="12"/>
      <c r="K18" s="6" t="s">
        <v>39</v>
      </c>
      <c r="L18" s="6" t="s">
        <v>15</v>
      </c>
      <c r="M18" s="6" t="s">
        <v>81</v>
      </c>
      <c r="N18" s="6" t="s">
        <v>1988</v>
      </c>
      <c r="O18" s="6" t="s">
        <v>1170</v>
      </c>
      <c r="P18" s="6" t="s">
        <v>19</v>
      </c>
      <c r="Q18" s="6" t="s">
        <v>1989</v>
      </c>
      <c r="R18" s="6" t="s">
        <v>1990</v>
      </c>
      <c r="S18" s="6" t="s">
        <v>1991</v>
      </c>
      <c r="T18" s="6" t="s">
        <v>1992</v>
      </c>
      <c r="U18" s="6" t="s">
        <v>461</v>
      </c>
      <c r="V18" s="6" t="s">
        <v>1993</v>
      </c>
      <c r="W18" s="12"/>
      <c r="X18" s="6" t="s">
        <v>26</v>
      </c>
      <c r="Y18" s="6" t="s">
        <v>256</v>
      </c>
      <c r="Z18" s="6" t="s">
        <v>89</v>
      </c>
      <c r="AA18" s="6" t="s">
        <v>1994</v>
      </c>
      <c r="AB18" s="6" t="s">
        <v>1995</v>
      </c>
      <c r="AC18" s="6" t="s">
        <v>91</v>
      </c>
      <c r="AD18" s="12"/>
      <c r="AE18" s="6" t="s">
        <v>33</v>
      </c>
      <c r="AF18" s="6" t="s">
        <v>1996</v>
      </c>
      <c r="AG18" s="68" t="s">
        <v>1997</v>
      </c>
      <c r="AH18" s="69"/>
      <c r="AI18" s="69"/>
      <c r="AJ18" s="69"/>
      <c r="AK18" s="69"/>
      <c r="AL18" s="69"/>
      <c r="AM18" s="69"/>
    </row>
  </sheetData>
  <hyperlinks>
    <hyperlink ref="I2" r:id="rId1" xr:uid="{00000000-0004-0000-0E00-000000000000}"/>
    <hyperlink ref="I3" r:id="rId2" xr:uid="{00000000-0004-0000-0E00-000001000000}"/>
    <hyperlink ref="I4" r:id="rId3" xr:uid="{00000000-0004-0000-0E00-000002000000}"/>
    <hyperlink ref="I5" r:id="rId4" xr:uid="{00000000-0004-0000-0E00-000003000000}"/>
    <hyperlink ref="I6" r:id="rId5" xr:uid="{00000000-0004-0000-0E00-000004000000}"/>
    <hyperlink ref="I7" r:id="rId6" xr:uid="{00000000-0004-0000-0E00-000005000000}"/>
    <hyperlink ref="I8" r:id="rId7" xr:uid="{00000000-0004-0000-0E00-000006000000}"/>
    <hyperlink ref="I9" r:id="rId8" xr:uid="{00000000-0004-0000-0E00-000007000000}"/>
    <hyperlink ref="I10" r:id="rId9" xr:uid="{00000000-0004-0000-0E00-000008000000}"/>
    <hyperlink ref="I11" r:id="rId10" xr:uid="{00000000-0004-0000-0E00-000009000000}"/>
    <hyperlink ref="I12" r:id="rId11" xr:uid="{00000000-0004-0000-0E00-00000A000000}"/>
    <hyperlink ref="I13" r:id="rId12" xr:uid="{00000000-0004-0000-0E00-00000B000000}"/>
    <hyperlink ref="I14" r:id="rId13" xr:uid="{00000000-0004-0000-0E00-00000C000000}"/>
    <hyperlink ref="I15" r:id="rId14" xr:uid="{00000000-0004-0000-0E00-00000D000000}"/>
    <hyperlink ref="I16" r:id="rId15" xr:uid="{00000000-0004-0000-0E00-00000E000000}"/>
    <hyperlink ref="I17" r:id="rId16" xr:uid="{00000000-0004-0000-0E00-00000F000000}"/>
    <hyperlink ref="AG18" r:id="rId17" xr:uid="{00000000-0004-0000-0E00-000010000000}"/>
  </hyperlinks>
  <pageMargins left="0.511811024" right="0.511811024" top="0.78740157499999996" bottom="0.78740157499999996" header="0.31496062000000002" footer="0.31496062000000002"/>
  <tableParts count="2">
    <tablePart r:id="rId18"/>
    <tablePart r:id="rId19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8">
    <outlinePr summaryBelow="0" summaryRight="0"/>
  </sheetPr>
  <dimension ref="A1:AG12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45804.536273703707</v>
      </c>
      <c r="B2" s="39" t="s">
        <v>1998</v>
      </c>
      <c r="C2" s="39" t="s">
        <v>1999</v>
      </c>
      <c r="D2" s="40">
        <v>34926</v>
      </c>
      <c r="E2" s="39" t="s">
        <v>1999</v>
      </c>
      <c r="F2" s="61" t="s">
        <v>2000</v>
      </c>
      <c r="G2" s="39" t="s">
        <v>2001</v>
      </c>
      <c r="H2" s="39" t="s">
        <v>2002</v>
      </c>
      <c r="I2" s="39" t="s">
        <v>698</v>
      </c>
      <c r="J2" s="39"/>
      <c r="K2" s="39" t="s">
        <v>39</v>
      </c>
      <c r="L2" s="39" t="s">
        <v>15</v>
      </c>
      <c r="M2" s="39" t="s">
        <v>81</v>
      </c>
      <c r="N2" s="39" t="s">
        <v>2003</v>
      </c>
      <c r="O2" s="39" t="s">
        <v>2004</v>
      </c>
      <c r="P2" s="39" t="s">
        <v>42</v>
      </c>
      <c r="Q2" s="39" t="s">
        <v>84</v>
      </c>
      <c r="R2" s="39" t="s">
        <v>85</v>
      </c>
      <c r="S2" s="39" t="s">
        <v>2005</v>
      </c>
      <c r="T2" s="39" t="s">
        <v>2006</v>
      </c>
      <c r="U2" s="39" t="s">
        <v>68</v>
      </c>
      <c r="V2" s="39" t="s">
        <v>2007</v>
      </c>
      <c r="W2" s="39" t="s">
        <v>2007</v>
      </c>
      <c r="X2" s="39" t="s">
        <v>26</v>
      </c>
      <c r="Y2" s="39" t="s">
        <v>70</v>
      </c>
      <c r="Z2" s="39" t="s">
        <v>349</v>
      </c>
      <c r="AA2" s="39" t="s">
        <v>2008</v>
      </c>
      <c r="AB2" s="39" t="s">
        <v>2009</v>
      </c>
      <c r="AC2" s="39" t="s">
        <v>31</v>
      </c>
      <c r="AD2" s="39" t="s">
        <v>2010</v>
      </c>
      <c r="AE2" s="39" t="s">
        <v>33</v>
      </c>
      <c r="AF2" s="39" t="s">
        <v>2011</v>
      </c>
      <c r="AG2" s="66" t="s">
        <v>2012</v>
      </c>
    </row>
    <row r="3" spans="1:33" ht="15.75" customHeight="1" x14ac:dyDescent="0.25">
      <c r="A3" s="43">
        <v>45804.912146793984</v>
      </c>
      <c r="B3" s="44" t="s">
        <v>2013</v>
      </c>
      <c r="C3" s="44" t="s">
        <v>2014</v>
      </c>
      <c r="D3" s="45">
        <v>36979</v>
      </c>
      <c r="E3" s="44" t="s">
        <v>2015</v>
      </c>
      <c r="F3" s="44">
        <v>12803657902</v>
      </c>
      <c r="G3" s="44">
        <v>41999627643</v>
      </c>
      <c r="H3" s="44" t="s">
        <v>2016</v>
      </c>
      <c r="I3" s="44" t="s">
        <v>2017</v>
      </c>
      <c r="J3" s="44"/>
      <c r="K3" s="44" t="s">
        <v>61</v>
      </c>
      <c r="L3" s="44" t="s">
        <v>15</v>
      </c>
      <c r="M3" s="44" t="s">
        <v>16</v>
      </c>
      <c r="N3" s="44" t="s">
        <v>2018</v>
      </c>
      <c r="O3" s="44" t="s">
        <v>2019</v>
      </c>
      <c r="P3" s="44" t="s">
        <v>19</v>
      </c>
      <c r="Q3" s="44" t="s">
        <v>84</v>
      </c>
      <c r="R3" s="44" t="s">
        <v>294</v>
      </c>
      <c r="S3" s="44" t="s">
        <v>2015</v>
      </c>
      <c r="T3" s="44" t="s">
        <v>2020</v>
      </c>
      <c r="U3" s="44" t="s">
        <v>68</v>
      </c>
      <c r="V3" s="44" t="s">
        <v>2021</v>
      </c>
      <c r="W3" s="44"/>
      <c r="X3" s="44" t="s">
        <v>26</v>
      </c>
      <c r="Y3" s="44" t="s">
        <v>88</v>
      </c>
      <c r="Z3" s="44" t="s">
        <v>89</v>
      </c>
      <c r="AA3" s="44" t="s">
        <v>2022</v>
      </c>
      <c r="AB3" s="44" t="s">
        <v>555</v>
      </c>
      <c r="AC3" s="44" t="s">
        <v>91</v>
      </c>
      <c r="AD3" s="44"/>
      <c r="AE3" s="44" t="s">
        <v>33</v>
      </c>
      <c r="AF3" s="44" t="s">
        <v>4</v>
      </c>
      <c r="AG3" s="65" t="s">
        <v>2023</v>
      </c>
    </row>
    <row r="4" spans="1:33" ht="15.75" customHeight="1" x14ac:dyDescent="0.25">
      <c r="A4" s="38">
        <v>45804.914703240742</v>
      </c>
      <c r="B4" s="39" t="s">
        <v>2024</v>
      </c>
      <c r="C4" s="39" t="s">
        <v>2025</v>
      </c>
      <c r="D4" s="40">
        <v>36600</v>
      </c>
      <c r="E4" s="39" t="s">
        <v>2025</v>
      </c>
      <c r="F4" s="39" t="s">
        <v>2026</v>
      </c>
      <c r="G4" s="39">
        <v>41996258996</v>
      </c>
      <c r="H4" s="39" t="s">
        <v>2027</v>
      </c>
      <c r="I4" s="39" t="s">
        <v>1158</v>
      </c>
      <c r="J4" s="39"/>
      <c r="K4" s="39" t="s">
        <v>290</v>
      </c>
      <c r="L4" s="39" t="s">
        <v>15</v>
      </c>
      <c r="M4" s="39" t="s">
        <v>16</v>
      </c>
      <c r="N4" s="39" t="s">
        <v>2028</v>
      </c>
      <c r="O4" s="39" t="s">
        <v>2029</v>
      </c>
      <c r="P4" s="39" t="s">
        <v>42</v>
      </c>
      <c r="Q4" s="39" t="s">
        <v>1989</v>
      </c>
      <c r="R4" s="39" t="s">
        <v>711</v>
      </c>
      <c r="S4" s="39" t="s">
        <v>2025</v>
      </c>
      <c r="T4" s="39" t="s">
        <v>2030</v>
      </c>
      <c r="U4" s="39" t="s">
        <v>47</v>
      </c>
      <c r="V4" s="39" t="s">
        <v>2031</v>
      </c>
      <c r="W4" s="39"/>
      <c r="X4" s="39" t="s">
        <v>26</v>
      </c>
      <c r="Y4" s="39" t="s">
        <v>27</v>
      </c>
      <c r="Z4" s="39" t="s">
        <v>349</v>
      </c>
      <c r="AA4" s="39" t="s">
        <v>2025</v>
      </c>
      <c r="AB4" s="39" t="s">
        <v>73</v>
      </c>
      <c r="AC4" s="39" t="s">
        <v>31</v>
      </c>
      <c r="AD4" s="39"/>
      <c r="AE4" s="39" t="s">
        <v>33</v>
      </c>
      <c r="AF4" s="39" t="s">
        <v>2032</v>
      </c>
      <c r="AG4" s="66" t="s">
        <v>2033</v>
      </c>
    </row>
    <row r="5" spans="1:33" ht="15.75" customHeight="1" x14ac:dyDescent="0.25">
      <c r="A5" s="43">
        <v>45804.918849837966</v>
      </c>
      <c r="B5" s="44" t="s">
        <v>2034</v>
      </c>
      <c r="C5" s="44" t="s">
        <v>2035</v>
      </c>
      <c r="D5" s="45">
        <v>38043</v>
      </c>
      <c r="E5" s="44" t="s">
        <v>2035</v>
      </c>
      <c r="F5" s="44">
        <v>15835607938</v>
      </c>
      <c r="G5" s="44">
        <v>41997242640</v>
      </c>
      <c r="H5" s="44" t="s">
        <v>2036</v>
      </c>
      <c r="I5" s="44" t="s">
        <v>1275</v>
      </c>
      <c r="J5" s="44"/>
      <c r="K5" s="44" t="s">
        <v>573</v>
      </c>
      <c r="L5" s="44" t="s">
        <v>15</v>
      </c>
      <c r="M5" s="44" t="s">
        <v>16</v>
      </c>
      <c r="N5" s="44" t="s">
        <v>2037</v>
      </c>
      <c r="O5" s="44" t="s">
        <v>2038</v>
      </c>
      <c r="P5" s="44" t="s">
        <v>42</v>
      </c>
      <c r="Q5" s="44" t="s">
        <v>2039</v>
      </c>
      <c r="R5" s="44" t="s">
        <v>1063</v>
      </c>
      <c r="S5" s="44" t="s">
        <v>2040</v>
      </c>
      <c r="T5" s="44" t="s">
        <v>2041</v>
      </c>
      <c r="U5" s="44" t="s">
        <v>47</v>
      </c>
      <c r="V5" s="44" t="s">
        <v>2042</v>
      </c>
      <c r="W5" s="44" t="s">
        <v>745</v>
      </c>
      <c r="X5" s="44" t="s">
        <v>26</v>
      </c>
      <c r="Y5" s="44" t="s">
        <v>88</v>
      </c>
      <c r="Z5" s="44" t="s">
        <v>1081</v>
      </c>
      <c r="AA5" s="44" t="s">
        <v>1951</v>
      </c>
      <c r="AB5" s="44" t="s">
        <v>30</v>
      </c>
      <c r="AC5" s="44" t="s">
        <v>53</v>
      </c>
      <c r="AD5" s="44" t="s">
        <v>650</v>
      </c>
      <c r="AE5" s="44" t="s">
        <v>33</v>
      </c>
      <c r="AF5" s="44" t="s">
        <v>2038</v>
      </c>
      <c r="AG5" s="65" t="s">
        <v>2043</v>
      </c>
    </row>
    <row r="6" spans="1:33" ht="15.75" customHeight="1" x14ac:dyDescent="0.25">
      <c r="A6" s="38">
        <v>45804.927300671297</v>
      </c>
      <c r="B6" s="39" t="s">
        <v>2044</v>
      </c>
      <c r="C6" s="39" t="s">
        <v>2045</v>
      </c>
      <c r="D6" s="40">
        <v>35338</v>
      </c>
      <c r="E6" s="39" t="s">
        <v>2046</v>
      </c>
      <c r="F6" s="61" t="s">
        <v>2047</v>
      </c>
      <c r="G6" s="39">
        <v>41997367638</v>
      </c>
      <c r="H6" s="39" t="s">
        <v>2048</v>
      </c>
      <c r="I6" s="39" t="s">
        <v>698</v>
      </c>
      <c r="J6" s="39"/>
      <c r="K6" s="39" t="s">
        <v>290</v>
      </c>
      <c r="L6" s="39" t="s">
        <v>15</v>
      </c>
      <c r="M6" s="39" t="s">
        <v>16</v>
      </c>
      <c r="N6" s="39" t="s">
        <v>2049</v>
      </c>
      <c r="O6" s="39" t="s">
        <v>2050</v>
      </c>
      <c r="P6" s="39" t="s">
        <v>42</v>
      </c>
      <c r="Q6" s="39" t="s">
        <v>2051</v>
      </c>
      <c r="R6" s="39" t="s">
        <v>711</v>
      </c>
      <c r="S6" s="39" t="s">
        <v>2045</v>
      </c>
      <c r="T6" s="39" t="s">
        <v>2052</v>
      </c>
      <c r="U6" s="39" t="s">
        <v>24</v>
      </c>
      <c r="V6" s="39" t="s">
        <v>2053</v>
      </c>
      <c r="W6" s="39" t="s">
        <v>477</v>
      </c>
      <c r="X6" s="39" t="s">
        <v>26</v>
      </c>
      <c r="Y6" s="39" t="s">
        <v>322</v>
      </c>
      <c r="Z6" s="39" t="s">
        <v>89</v>
      </c>
      <c r="AA6" s="39" t="s">
        <v>2054</v>
      </c>
      <c r="AB6" s="39" t="s">
        <v>30</v>
      </c>
      <c r="AC6" s="39" t="s">
        <v>243</v>
      </c>
      <c r="AD6" s="39" t="s">
        <v>2055</v>
      </c>
      <c r="AE6" s="39" t="s">
        <v>33</v>
      </c>
      <c r="AF6" s="39" t="s">
        <v>2050</v>
      </c>
      <c r="AG6" s="66" t="s">
        <v>2056</v>
      </c>
    </row>
    <row r="7" spans="1:33" ht="15.75" customHeight="1" x14ac:dyDescent="0.25">
      <c r="A7" s="43">
        <v>45804.93062994213</v>
      </c>
      <c r="B7" s="44" t="s">
        <v>2057</v>
      </c>
      <c r="C7" s="44" t="s">
        <v>2058</v>
      </c>
      <c r="D7" s="45">
        <v>35058</v>
      </c>
      <c r="E7" s="44" t="s">
        <v>2058</v>
      </c>
      <c r="F7" s="44" t="s">
        <v>2059</v>
      </c>
      <c r="G7" s="44">
        <v>41998606410</v>
      </c>
      <c r="H7" s="44" t="s">
        <v>2060</v>
      </c>
      <c r="I7" s="44" t="s">
        <v>2061</v>
      </c>
      <c r="J7" s="44"/>
      <c r="K7" s="44" t="s">
        <v>39</v>
      </c>
      <c r="L7" s="44" t="s">
        <v>15</v>
      </c>
      <c r="M7" s="44" t="s">
        <v>250</v>
      </c>
      <c r="N7" s="44" t="s">
        <v>2062</v>
      </c>
      <c r="O7" s="44" t="s">
        <v>2063</v>
      </c>
      <c r="P7" s="44" t="s">
        <v>473</v>
      </c>
      <c r="Q7" s="44" t="s">
        <v>2064</v>
      </c>
      <c r="R7" s="44" t="s">
        <v>1063</v>
      </c>
      <c r="S7" s="44" t="s">
        <v>2058</v>
      </c>
      <c r="T7" s="44" t="s">
        <v>2065</v>
      </c>
      <c r="U7" s="44" t="s">
        <v>24</v>
      </c>
      <c r="V7" s="44" t="s">
        <v>2066</v>
      </c>
      <c r="W7" s="44" t="s">
        <v>1660</v>
      </c>
      <c r="X7" s="44" t="s">
        <v>26</v>
      </c>
      <c r="Y7" s="44" t="s">
        <v>877</v>
      </c>
      <c r="Z7" s="44" t="s">
        <v>1081</v>
      </c>
      <c r="AA7" s="44" t="s">
        <v>1660</v>
      </c>
      <c r="AB7" s="44" t="s">
        <v>555</v>
      </c>
      <c r="AC7" s="44" t="s">
        <v>53</v>
      </c>
      <c r="AD7" s="44" t="s">
        <v>1660</v>
      </c>
      <c r="AE7" s="44" t="s">
        <v>33</v>
      </c>
      <c r="AF7" s="44" t="s">
        <v>2063</v>
      </c>
      <c r="AG7" s="65" t="s">
        <v>2067</v>
      </c>
    </row>
    <row r="8" spans="1:33" ht="15.75" customHeight="1" x14ac:dyDescent="0.25">
      <c r="A8" s="38">
        <v>45804.950835115742</v>
      </c>
      <c r="B8" s="39" t="s">
        <v>2068</v>
      </c>
      <c r="C8" s="39" t="s">
        <v>2069</v>
      </c>
      <c r="D8" s="40">
        <v>38078</v>
      </c>
      <c r="E8" s="39" t="s">
        <v>2069</v>
      </c>
      <c r="F8" s="39">
        <v>14029706924</v>
      </c>
      <c r="G8" s="39">
        <v>41984743503</v>
      </c>
      <c r="H8" s="39" t="s">
        <v>2070</v>
      </c>
      <c r="I8" s="39" t="s">
        <v>1043</v>
      </c>
      <c r="J8" s="39"/>
      <c r="K8" s="39" t="s">
        <v>14</v>
      </c>
      <c r="L8" s="39" t="s">
        <v>15</v>
      </c>
      <c r="M8" s="39" t="s">
        <v>16</v>
      </c>
      <c r="N8" s="39" t="s">
        <v>2071</v>
      </c>
      <c r="O8" s="39" t="s">
        <v>2072</v>
      </c>
      <c r="P8" s="39" t="s">
        <v>42</v>
      </c>
      <c r="Q8" s="39" t="s">
        <v>84</v>
      </c>
      <c r="R8" s="39" t="s">
        <v>676</v>
      </c>
      <c r="S8" s="39" t="s">
        <v>648</v>
      </c>
      <c r="T8" s="39" t="s">
        <v>2071</v>
      </c>
      <c r="U8" s="39" t="s">
        <v>47</v>
      </c>
      <c r="V8" s="39" t="s">
        <v>2073</v>
      </c>
      <c r="W8" s="39" t="s">
        <v>1480</v>
      </c>
      <c r="X8" s="39" t="s">
        <v>26</v>
      </c>
      <c r="Y8" s="39" t="s">
        <v>391</v>
      </c>
      <c r="Z8" s="39" t="s">
        <v>1143</v>
      </c>
      <c r="AA8" s="39" t="s">
        <v>2071</v>
      </c>
      <c r="AB8" s="39" t="s">
        <v>30</v>
      </c>
      <c r="AC8" s="39" t="s">
        <v>31</v>
      </c>
      <c r="AD8" s="39" t="s">
        <v>2074</v>
      </c>
      <c r="AE8" s="39" t="s">
        <v>33</v>
      </c>
      <c r="AF8" s="39" t="s">
        <v>2075</v>
      </c>
      <c r="AG8" s="66" t="s">
        <v>2076</v>
      </c>
    </row>
    <row r="9" spans="1:33" ht="15.75" customHeight="1" x14ac:dyDescent="0.25">
      <c r="A9" s="43">
        <v>45805.681566747684</v>
      </c>
      <c r="B9" s="44" t="s">
        <v>2077</v>
      </c>
      <c r="C9" s="44" t="s">
        <v>2078</v>
      </c>
      <c r="D9" s="45">
        <v>34954</v>
      </c>
      <c r="E9" s="44" t="s">
        <v>2078</v>
      </c>
      <c r="F9" s="44">
        <v>10524224978</v>
      </c>
      <c r="G9" s="44">
        <v>41996364563</v>
      </c>
      <c r="H9" s="44" t="s">
        <v>2079</v>
      </c>
      <c r="I9" s="44" t="s">
        <v>698</v>
      </c>
      <c r="J9" s="44"/>
      <c r="K9" s="44" t="s">
        <v>290</v>
      </c>
      <c r="L9" s="44" t="s">
        <v>15</v>
      </c>
      <c r="M9" s="44" t="s">
        <v>81</v>
      </c>
      <c r="N9" s="44" t="s">
        <v>2080</v>
      </c>
      <c r="O9" s="44" t="s">
        <v>2063</v>
      </c>
      <c r="P9" s="44" t="s">
        <v>42</v>
      </c>
      <c r="Q9" s="44" t="s">
        <v>1731</v>
      </c>
      <c r="R9" s="44" t="s">
        <v>21</v>
      </c>
      <c r="S9" s="44" t="s">
        <v>2078</v>
      </c>
      <c r="T9" s="44" t="s">
        <v>2081</v>
      </c>
      <c r="U9" s="44" t="s">
        <v>47</v>
      </c>
      <c r="V9" s="44" t="s">
        <v>2082</v>
      </c>
      <c r="W9" s="44"/>
      <c r="X9" s="44" t="s">
        <v>26</v>
      </c>
      <c r="Y9" s="44" t="s">
        <v>49</v>
      </c>
      <c r="Z9" s="44" t="s">
        <v>89</v>
      </c>
      <c r="AA9" s="44" t="s">
        <v>2083</v>
      </c>
      <c r="AB9" s="44" t="s">
        <v>928</v>
      </c>
      <c r="AC9" s="44" t="s">
        <v>243</v>
      </c>
      <c r="AD9" s="44"/>
      <c r="AE9" s="44" t="s">
        <v>33</v>
      </c>
      <c r="AF9" s="44" t="s">
        <v>2038</v>
      </c>
      <c r="AG9" s="65" t="s">
        <v>2084</v>
      </c>
    </row>
    <row r="10" spans="1:33" ht="15.75" customHeight="1" x14ac:dyDescent="0.25">
      <c r="A10" s="38">
        <v>45805.813365787035</v>
      </c>
      <c r="B10" s="39" t="s">
        <v>2085</v>
      </c>
      <c r="C10" s="39" t="s">
        <v>2086</v>
      </c>
      <c r="D10" s="40">
        <v>36581</v>
      </c>
      <c r="E10" s="39" t="s">
        <v>2086</v>
      </c>
      <c r="F10" s="39">
        <v>11293547921</v>
      </c>
      <c r="G10" s="39" t="s">
        <v>2087</v>
      </c>
      <c r="H10" s="39" t="s">
        <v>2088</v>
      </c>
      <c r="I10" s="39" t="s">
        <v>740</v>
      </c>
      <c r="J10" s="39"/>
      <c r="K10" s="39" t="s">
        <v>39</v>
      </c>
      <c r="L10" s="39" t="s">
        <v>15</v>
      </c>
      <c r="M10" s="39" t="s">
        <v>16</v>
      </c>
      <c r="N10" s="39" t="s">
        <v>2089</v>
      </c>
      <c r="O10" s="39" t="s">
        <v>2063</v>
      </c>
      <c r="P10" s="39" t="s">
        <v>42</v>
      </c>
      <c r="Q10" s="39" t="s">
        <v>84</v>
      </c>
      <c r="R10" s="39" t="s">
        <v>2090</v>
      </c>
      <c r="S10" s="39" t="s">
        <v>20</v>
      </c>
      <c r="T10" s="39" t="s">
        <v>2091</v>
      </c>
      <c r="U10" s="39" t="s">
        <v>68</v>
      </c>
      <c r="V10" s="39" t="s">
        <v>2092</v>
      </c>
      <c r="W10" s="39" t="s">
        <v>2093</v>
      </c>
      <c r="X10" s="39" t="s">
        <v>26</v>
      </c>
      <c r="Y10" s="39" t="s">
        <v>49</v>
      </c>
      <c r="Z10" s="39" t="s">
        <v>28</v>
      </c>
      <c r="AA10" s="39" t="s">
        <v>2094</v>
      </c>
      <c r="AB10" s="39" t="s">
        <v>378</v>
      </c>
      <c r="AC10" s="39" t="s">
        <v>31</v>
      </c>
      <c r="AD10" s="39"/>
      <c r="AE10" s="39" t="s">
        <v>33</v>
      </c>
      <c r="AF10" s="39" t="s">
        <v>2095</v>
      </c>
      <c r="AG10" s="66" t="s">
        <v>2096</v>
      </c>
    </row>
    <row r="11" spans="1:33" ht="15.75" customHeight="1" x14ac:dyDescent="0.25">
      <c r="A11" s="43">
        <v>45806.568546967595</v>
      </c>
      <c r="B11" s="44" t="s">
        <v>2097</v>
      </c>
      <c r="C11" s="44" t="s">
        <v>2098</v>
      </c>
      <c r="D11" s="45">
        <v>37929</v>
      </c>
      <c r="E11" s="44" t="s">
        <v>2099</v>
      </c>
      <c r="F11" s="46" t="s">
        <v>2100</v>
      </c>
      <c r="G11" s="44">
        <v>41998837163</v>
      </c>
      <c r="H11" s="44" t="s">
        <v>2101</v>
      </c>
      <c r="I11" s="44" t="s">
        <v>740</v>
      </c>
      <c r="J11" s="44"/>
      <c r="K11" s="44" t="s">
        <v>573</v>
      </c>
      <c r="L11" s="44" t="s">
        <v>328</v>
      </c>
      <c r="M11" s="44" t="s">
        <v>81</v>
      </c>
      <c r="N11" s="44" t="s">
        <v>754</v>
      </c>
      <c r="O11" s="44" t="s">
        <v>2038</v>
      </c>
      <c r="P11" s="44" t="s">
        <v>42</v>
      </c>
      <c r="Q11" s="44" t="s">
        <v>2102</v>
      </c>
      <c r="R11" s="44" t="s">
        <v>21</v>
      </c>
      <c r="S11" s="44" t="s">
        <v>2103</v>
      </c>
      <c r="T11" s="44" t="s">
        <v>754</v>
      </c>
      <c r="U11" s="44" t="s">
        <v>47</v>
      </c>
      <c r="V11" s="44" t="s">
        <v>2104</v>
      </c>
      <c r="W11" s="44"/>
      <c r="X11" s="44" t="s">
        <v>26</v>
      </c>
      <c r="Y11" s="44" t="s">
        <v>256</v>
      </c>
      <c r="Z11" s="44" t="s">
        <v>1081</v>
      </c>
      <c r="AA11" s="44" t="s">
        <v>754</v>
      </c>
      <c r="AB11" s="44" t="s">
        <v>30</v>
      </c>
      <c r="AC11" s="44" t="s">
        <v>31</v>
      </c>
      <c r="AD11" s="44" t="s">
        <v>754</v>
      </c>
      <c r="AE11" s="44" t="s">
        <v>33</v>
      </c>
      <c r="AF11" s="44" t="s">
        <v>2038</v>
      </c>
      <c r="AG11" s="65" t="s">
        <v>2105</v>
      </c>
    </row>
    <row r="12" spans="1:33" ht="15.75" customHeight="1" x14ac:dyDescent="0.25">
      <c r="A12" s="57">
        <v>45807.552725231479</v>
      </c>
      <c r="B12" s="58" t="s">
        <v>2106</v>
      </c>
      <c r="C12" s="58" t="s">
        <v>2107</v>
      </c>
      <c r="D12" s="59">
        <v>35778</v>
      </c>
      <c r="E12" s="58" t="s">
        <v>2108</v>
      </c>
      <c r="F12" s="58">
        <v>10121223957</v>
      </c>
      <c r="G12" s="58">
        <v>41997145277</v>
      </c>
      <c r="H12" s="58" t="s">
        <v>2109</v>
      </c>
      <c r="I12" s="58" t="s">
        <v>698</v>
      </c>
      <c r="J12" s="58"/>
      <c r="K12" s="58" t="s">
        <v>39</v>
      </c>
      <c r="L12" s="58" t="s">
        <v>15</v>
      </c>
      <c r="M12" s="58" t="s">
        <v>81</v>
      </c>
      <c r="N12" s="58" t="s">
        <v>2110</v>
      </c>
      <c r="O12" s="58" t="s">
        <v>2095</v>
      </c>
      <c r="P12" s="58" t="s">
        <v>473</v>
      </c>
      <c r="Q12" s="58" t="s">
        <v>2064</v>
      </c>
      <c r="R12" s="58" t="s">
        <v>1583</v>
      </c>
      <c r="S12" s="58" t="s">
        <v>2111</v>
      </c>
      <c r="T12" s="58" t="s">
        <v>2112</v>
      </c>
      <c r="U12" s="58" t="s">
        <v>68</v>
      </c>
      <c r="V12" s="58" t="s">
        <v>2113</v>
      </c>
      <c r="W12" s="58"/>
      <c r="X12" s="58" t="s">
        <v>26</v>
      </c>
      <c r="Y12" s="58" t="s">
        <v>322</v>
      </c>
      <c r="Z12" s="58" t="s">
        <v>349</v>
      </c>
      <c r="AA12" s="58" t="s">
        <v>2114</v>
      </c>
      <c r="AB12" s="58" t="s">
        <v>30</v>
      </c>
      <c r="AC12" s="58" t="s">
        <v>31</v>
      </c>
      <c r="AD12" s="58"/>
      <c r="AE12" s="58" t="s">
        <v>33</v>
      </c>
      <c r="AF12" s="58" t="s">
        <v>2095</v>
      </c>
      <c r="AG12" s="60" t="s">
        <v>2115</v>
      </c>
    </row>
  </sheetData>
  <hyperlinks>
    <hyperlink ref="AG2" r:id="rId1" xr:uid="{00000000-0004-0000-0F00-000000000000}"/>
    <hyperlink ref="AG3" r:id="rId2" xr:uid="{00000000-0004-0000-0F00-000001000000}"/>
    <hyperlink ref="AG4" r:id="rId3" xr:uid="{00000000-0004-0000-0F00-000002000000}"/>
    <hyperlink ref="AG5" r:id="rId4" xr:uid="{00000000-0004-0000-0F00-000003000000}"/>
    <hyperlink ref="AG6" r:id="rId5" xr:uid="{00000000-0004-0000-0F00-000004000000}"/>
    <hyperlink ref="AG7" r:id="rId6" xr:uid="{00000000-0004-0000-0F00-000005000000}"/>
    <hyperlink ref="AG8" r:id="rId7" xr:uid="{00000000-0004-0000-0F00-000006000000}"/>
    <hyperlink ref="AG9" r:id="rId8" xr:uid="{00000000-0004-0000-0F00-000007000000}"/>
    <hyperlink ref="AG10" r:id="rId9" xr:uid="{00000000-0004-0000-0F00-000008000000}"/>
    <hyperlink ref="AG11" r:id="rId10" xr:uid="{00000000-0004-0000-0F00-000009000000}"/>
    <hyperlink ref="AG12" r:id="rId11" xr:uid="{00000000-0004-0000-0F00-00000A000000}"/>
  </hyperlinks>
  <pageMargins left="0.511811024" right="0.511811024" top="0.78740157499999996" bottom="0.78740157499999996" header="0.31496062000000002" footer="0.31496062000000002"/>
  <tableParts count="1">
    <tablePart r:id="rId1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9">
    <outlinePr summaryBelow="0" summaryRight="0"/>
  </sheetPr>
  <dimension ref="A1:AG10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45800.521814201391</v>
      </c>
      <c r="B2" s="39" t="s">
        <v>2116</v>
      </c>
      <c r="C2" s="39" t="s">
        <v>2117</v>
      </c>
      <c r="D2" s="40">
        <v>36529</v>
      </c>
      <c r="E2" s="39" t="s">
        <v>2117</v>
      </c>
      <c r="F2" s="39">
        <v>7618106</v>
      </c>
      <c r="G2" s="39">
        <v>41995067311</v>
      </c>
      <c r="H2" s="39" t="s">
        <v>2118</v>
      </c>
      <c r="I2" s="39" t="s">
        <v>1580</v>
      </c>
      <c r="J2" s="39"/>
      <c r="K2" s="39" t="s">
        <v>61</v>
      </c>
      <c r="L2" s="39" t="s">
        <v>15</v>
      </c>
      <c r="M2" s="39" t="s">
        <v>81</v>
      </c>
      <c r="N2" s="39" t="s">
        <v>2119</v>
      </c>
      <c r="O2" s="39" t="s">
        <v>2120</v>
      </c>
      <c r="P2" s="39" t="s">
        <v>19</v>
      </c>
      <c r="Q2" s="39" t="s">
        <v>526</v>
      </c>
      <c r="R2" s="39" t="s">
        <v>21</v>
      </c>
      <c r="S2" s="39" t="s">
        <v>2121</v>
      </c>
      <c r="T2" s="39" t="s">
        <v>2122</v>
      </c>
      <c r="U2" s="39" t="s">
        <v>202</v>
      </c>
      <c r="V2" s="39" t="s">
        <v>2123</v>
      </c>
      <c r="W2" s="39"/>
      <c r="X2" s="39" t="s">
        <v>26</v>
      </c>
      <c r="Y2" s="39" t="s">
        <v>49</v>
      </c>
      <c r="Z2" s="39" t="s">
        <v>89</v>
      </c>
      <c r="AA2" s="39" t="s">
        <v>2124</v>
      </c>
      <c r="AB2" s="39" t="s">
        <v>73</v>
      </c>
      <c r="AC2" s="39" t="s">
        <v>31</v>
      </c>
      <c r="AD2" s="39"/>
      <c r="AE2" s="39" t="s">
        <v>33</v>
      </c>
      <c r="AF2" s="39" t="s">
        <v>2125</v>
      </c>
      <c r="AG2" s="66" t="s">
        <v>2126</v>
      </c>
    </row>
    <row r="3" spans="1:33" ht="15.75" customHeight="1" x14ac:dyDescent="0.25">
      <c r="A3" s="43">
        <v>45800.699965972221</v>
      </c>
      <c r="B3" s="44" t="s">
        <v>2127</v>
      </c>
      <c r="C3" s="44" t="s">
        <v>2128</v>
      </c>
      <c r="D3" s="45">
        <v>35587</v>
      </c>
      <c r="E3" s="44" t="s">
        <v>2128</v>
      </c>
      <c r="F3" s="44">
        <v>10857207997</v>
      </c>
      <c r="G3" s="44">
        <v>41998461985</v>
      </c>
      <c r="H3" s="44" t="s">
        <v>2129</v>
      </c>
      <c r="I3" s="44" t="s">
        <v>607</v>
      </c>
      <c r="J3" s="44"/>
      <c r="K3" s="44" t="s">
        <v>39</v>
      </c>
      <c r="L3" s="44" t="s">
        <v>14</v>
      </c>
      <c r="M3" s="44" t="s">
        <v>16</v>
      </c>
      <c r="N3" s="44" t="s">
        <v>2130</v>
      </c>
      <c r="O3" s="44" t="s">
        <v>2131</v>
      </c>
      <c r="P3" s="44" t="s">
        <v>19</v>
      </c>
      <c r="Q3" s="44" t="s">
        <v>1122</v>
      </c>
      <c r="R3" s="44" t="s">
        <v>2132</v>
      </c>
      <c r="S3" s="44" t="s">
        <v>2128</v>
      </c>
      <c r="T3" s="44" t="s">
        <v>2133</v>
      </c>
      <c r="U3" s="44" t="s">
        <v>24</v>
      </c>
      <c r="V3" s="44" t="s">
        <v>2134</v>
      </c>
      <c r="W3" s="44"/>
      <c r="X3" s="44" t="s">
        <v>26</v>
      </c>
      <c r="Y3" s="44" t="s">
        <v>88</v>
      </c>
      <c r="Z3" s="44" t="s">
        <v>89</v>
      </c>
      <c r="AA3" s="44" t="s">
        <v>2135</v>
      </c>
      <c r="AB3" s="44" t="s">
        <v>73</v>
      </c>
      <c r="AC3" s="44" t="s">
        <v>31</v>
      </c>
      <c r="AD3" s="44"/>
      <c r="AE3" s="44" t="s">
        <v>33</v>
      </c>
      <c r="AF3" s="44" t="s">
        <v>2136</v>
      </c>
      <c r="AG3" s="65" t="s">
        <v>2137</v>
      </c>
    </row>
    <row r="4" spans="1:33" ht="15.75" customHeight="1" x14ac:dyDescent="0.25">
      <c r="A4" s="38">
        <v>45800.832340173612</v>
      </c>
      <c r="B4" s="39" t="s">
        <v>2138</v>
      </c>
      <c r="C4" s="39" t="s">
        <v>2139</v>
      </c>
      <c r="D4" s="40">
        <v>39091</v>
      </c>
      <c r="E4" s="39" t="s">
        <v>2140</v>
      </c>
      <c r="F4" s="39">
        <v>11450836925</v>
      </c>
      <c r="G4" s="39">
        <v>41999444087</v>
      </c>
      <c r="H4" s="39" t="s">
        <v>2141</v>
      </c>
      <c r="I4" s="39" t="s">
        <v>2142</v>
      </c>
      <c r="J4" s="39"/>
      <c r="K4" s="39" t="s">
        <v>39</v>
      </c>
      <c r="L4" s="39" t="s">
        <v>15</v>
      </c>
      <c r="M4" s="39" t="s">
        <v>250</v>
      </c>
      <c r="N4" s="39" t="s">
        <v>2143</v>
      </c>
      <c r="O4" s="39" t="s">
        <v>2144</v>
      </c>
      <c r="P4" s="39" t="s">
        <v>19</v>
      </c>
      <c r="Q4" s="39" t="s">
        <v>84</v>
      </c>
      <c r="R4" s="39" t="s">
        <v>1891</v>
      </c>
      <c r="S4" s="39" t="s">
        <v>745</v>
      </c>
      <c r="T4" s="39" t="s">
        <v>2145</v>
      </c>
      <c r="U4" s="39" t="s">
        <v>461</v>
      </c>
      <c r="V4" s="39" t="s">
        <v>2146</v>
      </c>
      <c r="W4" s="39" t="s">
        <v>2147</v>
      </c>
      <c r="X4" s="39" t="s">
        <v>26</v>
      </c>
      <c r="Y4" s="39" t="s">
        <v>256</v>
      </c>
      <c r="Z4" s="39" t="s">
        <v>89</v>
      </c>
      <c r="AA4" s="39" t="s">
        <v>2145</v>
      </c>
      <c r="AB4" s="39" t="s">
        <v>555</v>
      </c>
      <c r="AC4" s="39" t="s">
        <v>53</v>
      </c>
      <c r="AD4" s="39" t="s">
        <v>2148</v>
      </c>
      <c r="AE4" s="39" t="s">
        <v>33</v>
      </c>
      <c r="AF4" s="39" t="s">
        <v>2149</v>
      </c>
      <c r="AG4" s="66" t="s">
        <v>2150</v>
      </c>
    </row>
    <row r="5" spans="1:33" ht="15.75" customHeight="1" x14ac:dyDescent="0.25">
      <c r="A5" s="43">
        <v>45800.907561354164</v>
      </c>
      <c r="B5" s="44" t="s">
        <v>2151</v>
      </c>
      <c r="C5" s="44" t="s">
        <v>2152</v>
      </c>
      <c r="D5" s="45">
        <v>38867</v>
      </c>
      <c r="E5" s="44" t="s">
        <v>2152</v>
      </c>
      <c r="F5" s="44">
        <v>14542089967</v>
      </c>
      <c r="G5" s="44">
        <v>41998205070</v>
      </c>
      <c r="H5" s="44" t="s">
        <v>2153</v>
      </c>
      <c r="I5" s="44" t="s">
        <v>723</v>
      </c>
      <c r="J5" s="44"/>
      <c r="K5" s="44" t="s">
        <v>61</v>
      </c>
      <c r="L5" s="44" t="s">
        <v>15</v>
      </c>
      <c r="M5" s="44" t="s">
        <v>81</v>
      </c>
      <c r="N5" s="44" t="s">
        <v>2154</v>
      </c>
      <c r="O5" s="44" t="s">
        <v>2155</v>
      </c>
      <c r="P5" s="44" t="s">
        <v>19</v>
      </c>
      <c r="Q5" s="44" t="s">
        <v>373</v>
      </c>
      <c r="R5" s="44" t="s">
        <v>21</v>
      </c>
      <c r="S5" s="44" t="s">
        <v>2156</v>
      </c>
      <c r="T5" s="44" t="s">
        <v>2157</v>
      </c>
      <c r="U5" s="44" t="s">
        <v>68</v>
      </c>
      <c r="V5" s="44" t="s">
        <v>2158</v>
      </c>
      <c r="W5" s="44" t="s">
        <v>477</v>
      </c>
      <c r="X5" s="44" t="s">
        <v>26</v>
      </c>
      <c r="Y5" s="44" t="s">
        <v>322</v>
      </c>
      <c r="Z5" s="44" t="s">
        <v>89</v>
      </c>
      <c r="AA5" s="44" t="s">
        <v>2159</v>
      </c>
      <c r="AB5" s="44" t="s">
        <v>30</v>
      </c>
      <c r="AC5" s="44" t="s">
        <v>31</v>
      </c>
      <c r="AD5" s="44" t="s">
        <v>2160</v>
      </c>
      <c r="AE5" s="44" t="s">
        <v>33</v>
      </c>
      <c r="AF5" s="44" t="s">
        <v>2161</v>
      </c>
      <c r="AG5" s="65" t="s">
        <v>2162</v>
      </c>
    </row>
    <row r="6" spans="1:33" ht="15.75" customHeight="1" x14ac:dyDescent="0.25">
      <c r="A6" s="38">
        <v>45801.509730682868</v>
      </c>
      <c r="B6" s="39" t="s">
        <v>2163</v>
      </c>
      <c r="C6" s="39" t="s">
        <v>2164</v>
      </c>
      <c r="D6" s="40">
        <v>38152</v>
      </c>
      <c r="E6" s="39" t="s">
        <v>2164</v>
      </c>
      <c r="F6" s="39">
        <v>13898856909</v>
      </c>
      <c r="G6" s="39">
        <v>41991955077</v>
      </c>
      <c r="H6" s="39" t="s">
        <v>2165</v>
      </c>
      <c r="I6" s="39" t="s">
        <v>698</v>
      </c>
      <c r="J6" s="39"/>
      <c r="K6" s="39" t="s">
        <v>39</v>
      </c>
      <c r="L6" s="39" t="s">
        <v>328</v>
      </c>
      <c r="M6" s="39" t="s">
        <v>81</v>
      </c>
      <c r="N6" s="39" t="s">
        <v>2166</v>
      </c>
      <c r="O6" s="39" t="s">
        <v>2167</v>
      </c>
      <c r="P6" s="39" t="s">
        <v>19</v>
      </c>
      <c r="Q6" s="39" t="s">
        <v>84</v>
      </c>
      <c r="R6" s="39" t="s">
        <v>2168</v>
      </c>
      <c r="S6" s="39" t="s">
        <v>2169</v>
      </c>
      <c r="T6" s="39" t="s">
        <v>2170</v>
      </c>
      <c r="U6" s="39" t="s">
        <v>68</v>
      </c>
      <c r="V6" s="39" t="s">
        <v>2171</v>
      </c>
      <c r="W6" s="39"/>
      <c r="X6" s="39" t="s">
        <v>26</v>
      </c>
      <c r="Y6" s="39" t="s">
        <v>322</v>
      </c>
      <c r="Z6" s="39" t="s">
        <v>89</v>
      </c>
      <c r="AA6" s="39" t="s">
        <v>2164</v>
      </c>
      <c r="AB6" s="39" t="s">
        <v>30</v>
      </c>
      <c r="AC6" s="39" t="s">
        <v>31</v>
      </c>
      <c r="AD6" s="39"/>
      <c r="AE6" s="39" t="s">
        <v>33</v>
      </c>
      <c r="AF6" s="39" t="s">
        <v>2136</v>
      </c>
      <c r="AG6" s="66" t="s">
        <v>2172</v>
      </c>
    </row>
    <row r="7" spans="1:33" ht="15.75" customHeight="1" x14ac:dyDescent="0.25">
      <c r="A7" s="43">
        <v>45801.540749629625</v>
      </c>
      <c r="B7" s="44" t="s">
        <v>2173</v>
      </c>
      <c r="C7" s="44" t="s">
        <v>2174</v>
      </c>
      <c r="D7" s="45">
        <v>35335</v>
      </c>
      <c r="E7" s="44" t="s">
        <v>2174</v>
      </c>
      <c r="F7" s="46" t="s">
        <v>2175</v>
      </c>
      <c r="G7" s="44">
        <v>41998389091</v>
      </c>
      <c r="H7" s="44" t="s">
        <v>2176</v>
      </c>
      <c r="I7" s="44" t="s">
        <v>740</v>
      </c>
      <c r="J7" s="44"/>
      <c r="K7" s="44" t="s">
        <v>39</v>
      </c>
      <c r="L7" s="44" t="s">
        <v>328</v>
      </c>
      <c r="M7" s="44" t="s">
        <v>81</v>
      </c>
      <c r="N7" s="44" t="s">
        <v>2177</v>
      </c>
      <c r="O7" s="44" t="s">
        <v>2178</v>
      </c>
      <c r="P7" s="44" t="s">
        <v>19</v>
      </c>
      <c r="Q7" s="44" t="s">
        <v>84</v>
      </c>
      <c r="R7" s="44" t="s">
        <v>343</v>
      </c>
      <c r="S7" s="44" t="s">
        <v>2174</v>
      </c>
      <c r="T7" s="44" t="s">
        <v>2179</v>
      </c>
      <c r="U7" s="44" t="s">
        <v>47</v>
      </c>
      <c r="V7" s="44" t="s">
        <v>2180</v>
      </c>
      <c r="W7" s="44"/>
      <c r="X7" s="44" t="s">
        <v>26</v>
      </c>
      <c r="Y7" s="44" t="s">
        <v>322</v>
      </c>
      <c r="Z7" s="44" t="s">
        <v>89</v>
      </c>
      <c r="AA7" s="44" t="s">
        <v>2181</v>
      </c>
      <c r="AB7" s="44" t="s">
        <v>928</v>
      </c>
      <c r="AC7" s="44" t="s">
        <v>31</v>
      </c>
      <c r="AD7" s="44"/>
      <c r="AE7" s="44" t="s">
        <v>33</v>
      </c>
      <c r="AF7" s="44" t="s">
        <v>2182</v>
      </c>
      <c r="AG7" s="65" t="s">
        <v>2183</v>
      </c>
    </row>
    <row r="8" spans="1:33" ht="15.75" customHeight="1" x14ac:dyDescent="0.25">
      <c r="A8" s="38">
        <v>45808.831558252314</v>
      </c>
      <c r="B8" s="39" t="s">
        <v>2184</v>
      </c>
      <c r="C8" s="39" t="s">
        <v>2185</v>
      </c>
      <c r="D8" s="40">
        <v>36317</v>
      </c>
      <c r="E8" s="39" t="s">
        <v>2185</v>
      </c>
      <c r="F8" s="39">
        <v>11980115990</v>
      </c>
      <c r="G8" s="39">
        <v>42991145254</v>
      </c>
      <c r="H8" s="39" t="s">
        <v>2186</v>
      </c>
      <c r="I8" s="39" t="s">
        <v>2187</v>
      </c>
      <c r="J8" s="39"/>
      <c r="K8" s="39" t="s">
        <v>61</v>
      </c>
      <c r="L8" s="39" t="s">
        <v>15</v>
      </c>
      <c r="M8" s="39" t="s">
        <v>81</v>
      </c>
      <c r="N8" s="39" t="s">
        <v>1391</v>
      </c>
      <c r="O8" s="39" t="s">
        <v>2188</v>
      </c>
      <c r="P8" s="39" t="s">
        <v>42</v>
      </c>
      <c r="Q8" s="39" t="s">
        <v>84</v>
      </c>
      <c r="R8" s="39" t="s">
        <v>21</v>
      </c>
      <c r="S8" s="39" t="s">
        <v>2185</v>
      </c>
      <c r="T8" s="39" t="s">
        <v>1391</v>
      </c>
      <c r="U8" s="39" t="s">
        <v>461</v>
      </c>
      <c r="V8" s="39" t="s">
        <v>2189</v>
      </c>
      <c r="W8" s="39" t="s">
        <v>2190</v>
      </c>
      <c r="X8" s="39" t="s">
        <v>26</v>
      </c>
      <c r="Y8" s="39" t="s">
        <v>88</v>
      </c>
      <c r="Z8" s="39" t="s">
        <v>89</v>
      </c>
      <c r="AA8" s="39" t="s">
        <v>2190</v>
      </c>
      <c r="AB8" s="39" t="s">
        <v>30</v>
      </c>
      <c r="AC8" s="39" t="s">
        <v>31</v>
      </c>
      <c r="AD8" s="39"/>
      <c r="AE8" s="39" t="s">
        <v>33</v>
      </c>
      <c r="AF8" s="39" t="s">
        <v>2191</v>
      </c>
      <c r="AG8" s="66" t="s">
        <v>2192</v>
      </c>
    </row>
    <row r="9" spans="1:33" ht="15.75" customHeight="1" x14ac:dyDescent="0.25">
      <c r="A9" s="43">
        <v>45808.833062500002</v>
      </c>
      <c r="B9" s="44" t="s">
        <v>2193</v>
      </c>
      <c r="C9" s="44" t="s">
        <v>2194</v>
      </c>
      <c r="D9" s="45">
        <v>36100</v>
      </c>
      <c r="E9" s="44" t="s">
        <v>2195</v>
      </c>
      <c r="F9" s="44">
        <v>11504995910</v>
      </c>
      <c r="G9" s="44">
        <v>43999795338</v>
      </c>
      <c r="H9" s="44" t="s">
        <v>2196</v>
      </c>
      <c r="I9" s="44" t="s">
        <v>672</v>
      </c>
      <c r="J9" s="44"/>
      <c r="K9" s="44" t="s">
        <v>290</v>
      </c>
      <c r="L9" s="44" t="s">
        <v>15</v>
      </c>
      <c r="M9" s="44" t="s">
        <v>16</v>
      </c>
      <c r="N9" s="44" t="s">
        <v>2197</v>
      </c>
      <c r="O9" s="44" t="s">
        <v>2198</v>
      </c>
      <c r="P9" s="44" t="s">
        <v>42</v>
      </c>
      <c r="Q9" s="44" t="s">
        <v>2199</v>
      </c>
      <c r="R9" s="44" t="s">
        <v>430</v>
      </c>
      <c r="S9" s="44" t="s">
        <v>267</v>
      </c>
      <c r="T9" s="44" t="s">
        <v>2200</v>
      </c>
      <c r="U9" s="44" t="s">
        <v>47</v>
      </c>
      <c r="V9" s="44" t="s">
        <v>2201</v>
      </c>
      <c r="W9" s="44"/>
      <c r="X9" s="44" t="s">
        <v>26</v>
      </c>
      <c r="Y9" s="44" t="s">
        <v>256</v>
      </c>
      <c r="Z9" s="44" t="s">
        <v>298</v>
      </c>
      <c r="AA9" s="44" t="s">
        <v>2202</v>
      </c>
      <c r="AB9" s="44" t="s">
        <v>30</v>
      </c>
      <c r="AC9" s="44" t="s">
        <v>31</v>
      </c>
      <c r="AD9" s="44"/>
      <c r="AE9" s="44" t="s">
        <v>33</v>
      </c>
      <c r="AF9" s="44" t="s">
        <v>2198</v>
      </c>
      <c r="AG9" s="65" t="s">
        <v>2203</v>
      </c>
    </row>
    <row r="10" spans="1:33" ht="15.75" customHeight="1" x14ac:dyDescent="0.25">
      <c r="A10" s="57">
        <v>45808.882578449076</v>
      </c>
      <c r="B10" s="58" t="s">
        <v>2204</v>
      </c>
      <c r="C10" s="58" t="s">
        <v>2205</v>
      </c>
      <c r="D10" s="59">
        <v>34586</v>
      </c>
      <c r="E10" s="58" t="s">
        <v>2205</v>
      </c>
      <c r="F10" s="58" t="s">
        <v>2206</v>
      </c>
      <c r="G10" s="58">
        <v>41998746780</v>
      </c>
      <c r="H10" s="58" t="s">
        <v>2207</v>
      </c>
      <c r="I10" s="58" t="s">
        <v>740</v>
      </c>
      <c r="J10" s="58"/>
      <c r="K10" s="58" t="s">
        <v>573</v>
      </c>
      <c r="L10" s="58" t="s">
        <v>328</v>
      </c>
      <c r="M10" s="58" t="s">
        <v>250</v>
      </c>
      <c r="N10" s="58" t="s">
        <v>2208</v>
      </c>
      <c r="O10" s="58" t="s">
        <v>2209</v>
      </c>
      <c r="P10" s="58" t="s">
        <v>42</v>
      </c>
      <c r="Q10" s="58" t="s">
        <v>84</v>
      </c>
      <c r="R10" s="58" t="s">
        <v>2210</v>
      </c>
      <c r="S10" s="58" t="s">
        <v>2211</v>
      </c>
      <c r="T10" s="58" t="s">
        <v>2212</v>
      </c>
      <c r="U10" s="58" t="s">
        <v>47</v>
      </c>
      <c r="V10" s="58" t="s">
        <v>2213</v>
      </c>
      <c r="W10" s="58"/>
      <c r="X10" s="58" t="s">
        <v>26</v>
      </c>
      <c r="Y10" s="58" t="s">
        <v>256</v>
      </c>
      <c r="Z10" s="58" t="s">
        <v>298</v>
      </c>
      <c r="AA10" s="58" t="s">
        <v>2205</v>
      </c>
      <c r="AB10" s="58" t="s">
        <v>1550</v>
      </c>
      <c r="AC10" s="58" t="s">
        <v>31</v>
      </c>
      <c r="AD10" s="58"/>
      <c r="AE10" s="58" t="s">
        <v>33</v>
      </c>
      <c r="AF10" s="58" t="s">
        <v>2214</v>
      </c>
      <c r="AG10" s="60" t="s">
        <v>2215</v>
      </c>
    </row>
  </sheetData>
  <hyperlinks>
    <hyperlink ref="AG2" r:id="rId1" xr:uid="{00000000-0004-0000-1000-000000000000}"/>
    <hyperlink ref="AG3" r:id="rId2" xr:uid="{00000000-0004-0000-1000-000001000000}"/>
    <hyperlink ref="AG4" r:id="rId3" xr:uid="{00000000-0004-0000-1000-000002000000}"/>
    <hyperlink ref="AG5" r:id="rId4" xr:uid="{00000000-0004-0000-1000-000003000000}"/>
    <hyperlink ref="AG6" r:id="rId5" xr:uid="{00000000-0004-0000-1000-000004000000}"/>
    <hyperlink ref="AG7" r:id="rId6" xr:uid="{00000000-0004-0000-1000-000005000000}"/>
    <hyperlink ref="AG8" r:id="rId7" xr:uid="{00000000-0004-0000-1000-000006000000}"/>
    <hyperlink ref="AG9" r:id="rId8" xr:uid="{00000000-0004-0000-1000-000007000000}"/>
    <hyperlink ref="AG10" r:id="rId9" xr:uid="{00000000-0004-0000-1000-000008000000}"/>
  </hyperlinks>
  <pageMargins left="0.511811024" right="0.511811024" top="0.78740157499999996" bottom="0.78740157499999996" header="0.31496062000000002" footer="0.31496062000000002"/>
  <tableParts count="1">
    <tablePart r:id="rId10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20">
    <outlinePr summaryBelow="0" summaryRight="0"/>
  </sheetPr>
  <dimension ref="A1:AG16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45800.827403888892</v>
      </c>
      <c r="B2" s="39" t="s">
        <v>2216</v>
      </c>
      <c r="C2" s="39" t="s">
        <v>2217</v>
      </c>
      <c r="D2" s="40">
        <v>34958</v>
      </c>
      <c r="E2" s="39" t="s">
        <v>2217</v>
      </c>
      <c r="F2" s="61" t="s">
        <v>2218</v>
      </c>
      <c r="G2" s="39">
        <v>41995780656</v>
      </c>
      <c r="H2" s="39" t="s">
        <v>2219</v>
      </c>
      <c r="I2" s="39" t="s">
        <v>2220</v>
      </c>
      <c r="J2" s="39"/>
      <c r="K2" s="39" t="s">
        <v>61</v>
      </c>
      <c r="L2" s="39" t="s">
        <v>15</v>
      </c>
      <c r="M2" s="39" t="s">
        <v>81</v>
      </c>
      <c r="N2" s="39" t="s">
        <v>2221</v>
      </c>
      <c r="O2" s="39" t="s">
        <v>2222</v>
      </c>
      <c r="P2" s="39" t="s">
        <v>42</v>
      </c>
      <c r="Q2" s="39" t="s">
        <v>2223</v>
      </c>
      <c r="R2" s="39" t="s">
        <v>676</v>
      </c>
      <c r="S2" s="39" t="s">
        <v>924</v>
      </c>
      <c r="T2" s="39" t="s">
        <v>924</v>
      </c>
      <c r="U2" s="39" t="s">
        <v>68</v>
      </c>
      <c r="V2" s="39" t="s">
        <v>2224</v>
      </c>
      <c r="W2" s="39"/>
      <c r="X2" s="39" t="s">
        <v>26</v>
      </c>
      <c r="Y2" s="39" t="s">
        <v>256</v>
      </c>
      <c r="Z2" s="39" t="s">
        <v>408</v>
      </c>
      <c r="AA2" s="39" t="s">
        <v>2225</v>
      </c>
      <c r="AB2" s="39" t="s">
        <v>208</v>
      </c>
      <c r="AC2" s="39" t="s">
        <v>91</v>
      </c>
      <c r="AD2" s="39"/>
      <c r="AE2" s="39" t="s">
        <v>33</v>
      </c>
      <c r="AF2" s="39" t="s">
        <v>2222</v>
      </c>
      <c r="AG2" s="66" t="s">
        <v>2226</v>
      </c>
    </row>
    <row r="3" spans="1:33" ht="15.75" customHeight="1" x14ac:dyDescent="0.25">
      <c r="A3" s="43">
        <v>45800.84943894676</v>
      </c>
      <c r="B3" s="44" t="s">
        <v>2227</v>
      </c>
      <c r="C3" s="44" t="s">
        <v>2228</v>
      </c>
      <c r="D3" s="45">
        <v>37525</v>
      </c>
      <c r="E3" s="44" t="s">
        <v>2228</v>
      </c>
      <c r="F3" s="46" t="s">
        <v>2229</v>
      </c>
      <c r="G3" s="44" t="s">
        <v>2230</v>
      </c>
      <c r="H3" s="44" t="s">
        <v>2231</v>
      </c>
      <c r="I3" s="44" t="s">
        <v>1043</v>
      </c>
      <c r="J3" s="44"/>
      <c r="K3" s="44" t="s">
        <v>290</v>
      </c>
      <c r="L3" s="44" t="s">
        <v>15</v>
      </c>
      <c r="M3" s="44" t="s">
        <v>16</v>
      </c>
      <c r="N3" s="44" t="s">
        <v>2232</v>
      </c>
      <c r="O3" s="44" t="s">
        <v>2233</v>
      </c>
      <c r="P3" s="44" t="s">
        <v>473</v>
      </c>
      <c r="Q3" s="44" t="s">
        <v>2234</v>
      </c>
      <c r="R3" s="44" t="s">
        <v>676</v>
      </c>
      <c r="S3" s="44" t="s">
        <v>2228</v>
      </c>
      <c r="T3" s="44" t="s">
        <v>2235</v>
      </c>
      <c r="U3" s="44" t="s">
        <v>24</v>
      </c>
      <c r="V3" s="44" t="s">
        <v>2236</v>
      </c>
      <c r="W3" s="44" t="s">
        <v>2237</v>
      </c>
      <c r="X3" s="44" t="s">
        <v>26</v>
      </c>
      <c r="Y3" s="44" t="s">
        <v>70</v>
      </c>
      <c r="Z3" s="44" t="s">
        <v>349</v>
      </c>
      <c r="AA3" s="44" t="s">
        <v>2238</v>
      </c>
      <c r="AB3" s="44" t="s">
        <v>73</v>
      </c>
      <c r="AC3" s="44" t="s">
        <v>31</v>
      </c>
      <c r="AD3" s="44"/>
      <c r="AE3" s="44" t="s">
        <v>33</v>
      </c>
      <c r="AF3" s="44" t="s">
        <v>2239</v>
      </c>
      <c r="AG3" s="65" t="s">
        <v>2240</v>
      </c>
    </row>
    <row r="4" spans="1:33" ht="15.75" customHeight="1" x14ac:dyDescent="0.25">
      <c r="A4" s="38">
        <v>45800.901948206018</v>
      </c>
      <c r="B4" s="39" t="s">
        <v>2241</v>
      </c>
      <c r="C4" s="39" t="s">
        <v>2242</v>
      </c>
      <c r="D4" s="40">
        <v>37370</v>
      </c>
      <c r="E4" s="39" t="s">
        <v>2243</v>
      </c>
      <c r="F4" s="39" t="s">
        <v>2244</v>
      </c>
      <c r="G4" s="39" t="s">
        <v>2245</v>
      </c>
      <c r="H4" s="39" t="s">
        <v>2246</v>
      </c>
      <c r="I4" s="39" t="s">
        <v>723</v>
      </c>
      <c r="J4" s="39"/>
      <c r="K4" s="39" t="s">
        <v>61</v>
      </c>
      <c r="L4" s="39" t="s">
        <v>328</v>
      </c>
      <c r="M4" s="39" t="s">
        <v>81</v>
      </c>
      <c r="N4" s="39" t="s">
        <v>2247</v>
      </c>
      <c r="O4" s="39" t="s">
        <v>2248</v>
      </c>
      <c r="P4" s="39" t="s">
        <v>19</v>
      </c>
      <c r="Q4" s="39" t="s">
        <v>2249</v>
      </c>
      <c r="R4" s="39" t="s">
        <v>2250</v>
      </c>
      <c r="S4" s="39" t="s">
        <v>1423</v>
      </c>
      <c r="T4" s="39" t="s">
        <v>2251</v>
      </c>
      <c r="U4" s="39" t="s">
        <v>461</v>
      </c>
      <c r="V4" s="39" t="s">
        <v>2252</v>
      </c>
      <c r="W4" s="39" t="s">
        <v>2253</v>
      </c>
      <c r="X4" s="39" t="s">
        <v>26</v>
      </c>
      <c r="Y4" s="39" t="s">
        <v>553</v>
      </c>
      <c r="Z4" s="39" t="s">
        <v>28</v>
      </c>
      <c r="AA4" s="39" t="s">
        <v>2254</v>
      </c>
      <c r="AB4" s="39" t="s">
        <v>73</v>
      </c>
      <c r="AC4" s="39" t="s">
        <v>31</v>
      </c>
      <c r="AD4" s="39" t="s">
        <v>636</v>
      </c>
      <c r="AE4" s="39" t="s">
        <v>33</v>
      </c>
      <c r="AF4" s="39" t="s">
        <v>2222</v>
      </c>
      <c r="AG4" s="66" t="s">
        <v>2255</v>
      </c>
    </row>
    <row r="5" spans="1:33" ht="15.75" customHeight="1" x14ac:dyDescent="0.25">
      <c r="A5" s="43">
        <v>45801.512580844908</v>
      </c>
      <c r="B5" s="44" t="s">
        <v>2256</v>
      </c>
      <c r="C5" s="44" t="s">
        <v>2257</v>
      </c>
      <c r="D5" s="45">
        <v>33646</v>
      </c>
      <c r="E5" s="44" t="s">
        <v>2257</v>
      </c>
      <c r="F5" s="46" t="s">
        <v>2258</v>
      </c>
      <c r="G5" s="44">
        <v>41988716963</v>
      </c>
      <c r="H5" s="44" t="s">
        <v>2259</v>
      </c>
      <c r="I5" s="44" t="s">
        <v>2260</v>
      </c>
      <c r="J5" s="44"/>
      <c r="K5" s="44" t="s">
        <v>14</v>
      </c>
      <c r="L5" s="44" t="s">
        <v>14</v>
      </c>
      <c r="M5" s="44" t="s">
        <v>16</v>
      </c>
      <c r="N5" s="44" t="s">
        <v>2261</v>
      </c>
      <c r="O5" s="44" t="s">
        <v>2222</v>
      </c>
      <c r="P5" s="44" t="s">
        <v>19</v>
      </c>
      <c r="Q5" s="44" t="s">
        <v>318</v>
      </c>
      <c r="R5" s="44" t="s">
        <v>2262</v>
      </c>
      <c r="S5" s="44" t="s">
        <v>2263</v>
      </c>
      <c r="T5" s="44" t="s">
        <v>2264</v>
      </c>
      <c r="U5" s="44" t="s">
        <v>202</v>
      </c>
      <c r="V5" s="44" t="s">
        <v>2265</v>
      </c>
      <c r="W5" s="44"/>
      <c r="X5" s="44" t="s">
        <v>26</v>
      </c>
      <c r="Y5" s="44" t="s">
        <v>49</v>
      </c>
      <c r="Z5" s="44" t="s">
        <v>89</v>
      </c>
      <c r="AA5" s="44" t="s">
        <v>2266</v>
      </c>
      <c r="AB5" s="44" t="s">
        <v>73</v>
      </c>
      <c r="AC5" s="44" t="s">
        <v>31</v>
      </c>
      <c r="AD5" s="44"/>
      <c r="AE5" s="44" t="s">
        <v>33</v>
      </c>
      <c r="AF5" s="44" t="s">
        <v>2239</v>
      </c>
      <c r="AG5" s="65" t="s">
        <v>2267</v>
      </c>
    </row>
    <row r="6" spans="1:33" ht="15.75" customHeight="1" x14ac:dyDescent="0.25">
      <c r="A6" s="38">
        <v>45801.790255381944</v>
      </c>
      <c r="B6" s="39" t="s">
        <v>2268</v>
      </c>
      <c r="C6" s="39" t="s">
        <v>2269</v>
      </c>
      <c r="D6" s="40">
        <v>38001</v>
      </c>
      <c r="E6" s="39" t="s">
        <v>2269</v>
      </c>
      <c r="F6" s="39" t="s">
        <v>2270</v>
      </c>
      <c r="G6" s="39" t="s">
        <v>2271</v>
      </c>
      <c r="H6" s="39" t="s">
        <v>2272</v>
      </c>
      <c r="I6" s="39" t="s">
        <v>1158</v>
      </c>
      <c r="J6" s="39"/>
      <c r="K6" s="39" t="s">
        <v>39</v>
      </c>
      <c r="L6" s="39" t="s">
        <v>15</v>
      </c>
      <c r="M6" s="39" t="s">
        <v>81</v>
      </c>
      <c r="N6" s="39" t="s">
        <v>2273</v>
      </c>
      <c r="O6" s="39" t="s">
        <v>2274</v>
      </c>
      <c r="P6" s="39" t="s">
        <v>42</v>
      </c>
      <c r="Q6" s="39" t="s">
        <v>2275</v>
      </c>
      <c r="R6" s="39" t="s">
        <v>294</v>
      </c>
      <c r="S6" s="39" t="s">
        <v>2276</v>
      </c>
      <c r="T6" s="39" t="s">
        <v>2277</v>
      </c>
      <c r="U6" s="39" t="s">
        <v>68</v>
      </c>
      <c r="V6" s="39" t="s">
        <v>2278</v>
      </c>
      <c r="W6" s="39" t="s">
        <v>477</v>
      </c>
      <c r="X6" s="39" t="s">
        <v>26</v>
      </c>
      <c r="Y6" s="39" t="s">
        <v>49</v>
      </c>
      <c r="Z6" s="39" t="s">
        <v>298</v>
      </c>
      <c r="AA6" s="39" t="s">
        <v>2279</v>
      </c>
      <c r="AB6" s="39" t="s">
        <v>30</v>
      </c>
      <c r="AC6" s="39" t="s">
        <v>31</v>
      </c>
      <c r="AD6" s="39" t="s">
        <v>2280</v>
      </c>
      <c r="AE6" s="39" t="s">
        <v>33</v>
      </c>
      <c r="AF6" s="39" t="s">
        <v>2239</v>
      </c>
      <c r="AG6" s="66" t="s">
        <v>2281</v>
      </c>
    </row>
    <row r="7" spans="1:33" ht="15.75" customHeight="1" x14ac:dyDescent="0.25">
      <c r="A7" s="43">
        <v>45802.511648495369</v>
      </c>
      <c r="B7" s="44" t="s">
        <v>2282</v>
      </c>
      <c r="C7" s="44" t="s">
        <v>2283</v>
      </c>
      <c r="D7" s="45">
        <v>37391</v>
      </c>
      <c r="E7" s="44" t="s">
        <v>2284</v>
      </c>
      <c r="F7" s="46" t="s">
        <v>2285</v>
      </c>
      <c r="G7" s="44">
        <v>41999073635</v>
      </c>
      <c r="H7" s="44" t="s">
        <v>2286</v>
      </c>
      <c r="I7" s="44" t="s">
        <v>2287</v>
      </c>
      <c r="J7" s="44"/>
      <c r="K7" s="44" t="s">
        <v>61</v>
      </c>
      <c r="L7" s="44" t="s">
        <v>15</v>
      </c>
      <c r="M7" s="44" t="s">
        <v>16</v>
      </c>
      <c r="N7" s="44" t="s">
        <v>2288</v>
      </c>
      <c r="O7" s="44" t="s">
        <v>2289</v>
      </c>
      <c r="P7" s="44" t="s">
        <v>42</v>
      </c>
      <c r="Q7" s="44" t="s">
        <v>1849</v>
      </c>
      <c r="R7" s="44" t="s">
        <v>1063</v>
      </c>
      <c r="S7" s="44" t="s">
        <v>2290</v>
      </c>
      <c r="T7" s="44" t="s">
        <v>2291</v>
      </c>
      <c r="U7" s="44" t="s">
        <v>47</v>
      </c>
      <c r="V7" s="44" t="s">
        <v>2292</v>
      </c>
      <c r="W7" s="44" t="s">
        <v>2293</v>
      </c>
      <c r="X7" s="44" t="s">
        <v>26</v>
      </c>
      <c r="Y7" s="44" t="s">
        <v>517</v>
      </c>
      <c r="Z7" s="44" t="s">
        <v>447</v>
      </c>
      <c r="AA7" s="44" t="s">
        <v>2294</v>
      </c>
      <c r="AB7" s="44" t="s">
        <v>436</v>
      </c>
      <c r="AC7" s="44" t="s">
        <v>91</v>
      </c>
      <c r="AD7" s="44"/>
      <c r="AE7" s="44" t="s">
        <v>33</v>
      </c>
      <c r="AF7" s="44" t="s">
        <v>2295</v>
      </c>
      <c r="AG7" s="65" t="s">
        <v>2296</v>
      </c>
    </row>
    <row r="8" spans="1:33" ht="15.75" customHeight="1" x14ac:dyDescent="0.25">
      <c r="A8" s="38">
        <v>45803.475667881939</v>
      </c>
      <c r="B8" s="39" t="s">
        <v>2297</v>
      </c>
      <c r="C8" s="39" t="s">
        <v>2298</v>
      </c>
      <c r="D8" s="40">
        <v>37354</v>
      </c>
      <c r="E8" s="39" t="s">
        <v>2298</v>
      </c>
      <c r="F8" s="39">
        <v>12556614960</v>
      </c>
      <c r="G8" s="39">
        <v>41991642002</v>
      </c>
      <c r="H8" s="39" t="s">
        <v>2299</v>
      </c>
      <c r="I8" s="39" t="s">
        <v>698</v>
      </c>
      <c r="J8" s="39"/>
      <c r="K8" s="39" t="s">
        <v>39</v>
      </c>
      <c r="L8" s="39" t="s">
        <v>15</v>
      </c>
      <c r="M8" s="39" t="s">
        <v>16</v>
      </c>
      <c r="N8" s="39" t="s">
        <v>2300</v>
      </c>
      <c r="O8" s="39" t="s">
        <v>2301</v>
      </c>
      <c r="P8" s="39" t="s">
        <v>19</v>
      </c>
      <c r="Q8" s="39" t="s">
        <v>318</v>
      </c>
      <c r="R8" s="39" t="s">
        <v>294</v>
      </c>
      <c r="S8" s="39" t="s">
        <v>2302</v>
      </c>
      <c r="T8" s="39" t="s">
        <v>2303</v>
      </c>
      <c r="U8" s="39" t="s">
        <v>24</v>
      </c>
      <c r="V8" s="39" t="s">
        <v>2304</v>
      </c>
      <c r="W8" s="39"/>
      <c r="X8" s="39" t="s">
        <v>26</v>
      </c>
      <c r="Y8" s="39" t="s">
        <v>348</v>
      </c>
      <c r="Z8" s="39" t="s">
        <v>71</v>
      </c>
      <c r="AA8" s="39" t="s">
        <v>2305</v>
      </c>
      <c r="AB8" s="39" t="s">
        <v>30</v>
      </c>
      <c r="AC8" s="39" t="s">
        <v>31</v>
      </c>
      <c r="AD8" s="39" t="s">
        <v>636</v>
      </c>
      <c r="AE8" s="39" t="s">
        <v>33</v>
      </c>
      <c r="AF8" s="39" t="s">
        <v>2306</v>
      </c>
      <c r="AG8" s="66" t="s">
        <v>2307</v>
      </c>
    </row>
    <row r="9" spans="1:33" ht="15.75" customHeight="1" x14ac:dyDescent="0.25">
      <c r="A9" s="43">
        <v>45805.4317715625</v>
      </c>
      <c r="B9" s="44" t="s">
        <v>2308</v>
      </c>
      <c r="C9" s="44" t="s">
        <v>2309</v>
      </c>
      <c r="D9" s="45">
        <v>37616</v>
      </c>
      <c r="E9" s="44" t="s">
        <v>2310</v>
      </c>
      <c r="F9" s="46" t="s">
        <v>2311</v>
      </c>
      <c r="G9" s="44">
        <v>41998840231</v>
      </c>
      <c r="H9" s="44" t="s">
        <v>2312</v>
      </c>
      <c r="I9" s="44" t="s">
        <v>1043</v>
      </c>
      <c r="J9" s="44"/>
      <c r="K9" s="44" t="s">
        <v>14</v>
      </c>
      <c r="L9" s="44" t="s">
        <v>15</v>
      </c>
      <c r="M9" s="44" t="s">
        <v>81</v>
      </c>
      <c r="N9" s="44" t="s">
        <v>2313</v>
      </c>
      <c r="O9" s="44" t="s">
        <v>2314</v>
      </c>
      <c r="P9" s="44" t="s">
        <v>19</v>
      </c>
      <c r="Q9" s="44" t="s">
        <v>318</v>
      </c>
      <c r="R9" s="44" t="s">
        <v>294</v>
      </c>
      <c r="S9" s="44" t="s">
        <v>2315</v>
      </c>
      <c r="T9" s="44" t="s">
        <v>2316</v>
      </c>
      <c r="U9" s="44" t="s">
        <v>202</v>
      </c>
      <c r="V9" s="44" t="s">
        <v>2317</v>
      </c>
      <c r="W9" s="44"/>
      <c r="X9" s="44" t="s">
        <v>26</v>
      </c>
      <c r="Y9" s="44" t="s">
        <v>256</v>
      </c>
      <c r="Z9" s="44" t="s">
        <v>392</v>
      </c>
      <c r="AA9" s="44" t="s">
        <v>2317</v>
      </c>
      <c r="AB9" s="44" t="s">
        <v>555</v>
      </c>
      <c r="AC9" s="44" t="s">
        <v>31</v>
      </c>
      <c r="AD9" s="44"/>
      <c r="AE9" s="44" t="s">
        <v>33</v>
      </c>
      <c r="AF9" s="44" t="s">
        <v>2239</v>
      </c>
      <c r="AG9" s="65" t="s">
        <v>2318</v>
      </c>
    </row>
    <row r="10" spans="1:33" ht="15.75" customHeight="1" x14ac:dyDescent="0.25">
      <c r="A10" s="38">
        <v>45805.454189270837</v>
      </c>
      <c r="B10" s="39" t="s">
        <v>2319</v>
      </c>
      <c r="C10" s="39" t="s">
        <v>2320</v>
      </c>
      <c r="D10" s="40">
        <v>36700</v>
      </c>
      <c r="E10" s="39" t="s">
        <v>2321</v>
      </c>
      <c r="F10" s="39" t="s">
        <v>2322</v>
      </c>
      <c r="G10" s="39">
        <v>41999863902</v>
      </c>
      <c r="H10" s="39" t="s">
        <v>2323</v>
      </c>
      <c r="I10" s="39" t="s">
        <v>1043</v>
      </c>
      <c r="J10" s="39"/>
      <c r="K10" s="39" t="s">
        <v>290</v>
      </c>
      <c r="L10" s="39" t="s">
        <v>15</v>
      </c>
      <c r="M10" s="39" t="s">
        <v>81</v>
      </c>
      <c r="N10" s="39" t="s">
        <v>2324</v>
      </c>
      <c r="O10" s="39" t="s">
        <v>2325</v>
      </c>
      <c r="P10" s="39" t="s">
        <v>19</v>
      </c>
      <c r="Q10" s="39" t="s">
        <v>2326</v>
      </c>
      <c r="R10" s="39" t="s">
        <v>475</v>
      </c>
      <c r="S10" s="39" t="s">
        <v>2327</v>
      </c>
      <c r="T10" s="39" t="s">
        <v>2328</v>
      </c>
      <c r="U10" s="39" t="s">
        <v>24</v>
      </c>
      <c r="V10" s="39" t="s">
        <v>2329</v>
      </c>
      <c r="W10" s="39" t="s">
        <v>2329</v>
      </c>
      <c r="X10" s="39" t="s">
        <v>26</v>
      </c>
      <c r="Y10" s="39" t="s">
        <v>322</v>
      </c>
      <c r="Z10" s="39" t="s">
        <v>224</v>
      </c>
      <c r="AA10" s="39" t="s">
        <v>2330</v>
      </c>
      <c r="AB10" s="39" t="s">
        <v>73</v>
      </c>
      <c r="AC10" s="39" t="s">
        <v>91</v>
      </c>
      <c r="AD10" s="39" t="s">
        <v>2331</v>
      </c>
      <c r="AE10" s="39" t="s">
        <v>33</v>
      </c>
      <c r="AF10" s="39" t="s">
        <v>2239</v>
      </c>
      <c r="AG10" s="66" t="s">
        <v>2332</v>
      </c>
    </row>
    <row r="11" spans="1:33" ht="15.75" customHeight="1" x14ac:dyDescent="0.25">
      <c r="A11" s="43">
        <v>45805.473652627319</v>
      </c>
      <c r="B11" s="44" t="s">
        <v>2333</v>
      </c>
      <c r="C11" s="44" t="s">
        <v>2334</v>
      </c>
      <c r="D11" s="45">
        <v>37635</v>
      </c>
      <c r="E11" s="44" t="s">
        <v>2334</v>
      </c>
      <c r="F11" s="44">
        <v>100149346</v>
      </c>
      <c r="G11" s="44">
        <v>41985134247</v>
      </c>
      <c r="H11" s="44" t="s">
        <v>2335</v>
      </c>
      <c r="I11" s="44" t="s">
        <v>698</v>
      </c>
      <c r="J11" s="44"/>
      <c r="K11" s="44" t="s">
        <v>39</v>
      </c>
      <c r="L11" s="44" t="s">
        <v>15</v>
      </c>
      <c r="M11" s="44" t="s">
        <v>81</v>
      </c>
      <c r="N11" s="44" t="s">
        <v>2336</v>
      </c>
      <c r="O11" s="44" t="s">
        <v>2222</v>
      </c>
      <c r="P11" s="44" t="s">
        <v>19</v>
      </c>
      <c r="Q11" s="44" t="s">
        <v>84</v>
      </c>
      <c r="R11" s="44" t="s">
        <v>294</v>
      </c>
      <c r="S11" s="44" t="s">
        <v>2334</v>
      </c>
      <c r="T11" s="44" t="s">
        <v>2337</v>
      </c>
      <c r="U11" s="44" t="s">
        <v>68</v>
      </c>
      <c r="V11" s="44" t="s">
        <v>2338</v>
      </c>
      <c r="W11" s="44"/>
      <c r="X11" s="44" t="s">
        <v>26</v>
      </c>
      <c r="Y11" s="44" t="s">
        <v>348</v>
      </c>
      <c r="Z11" s="44" t="s">
        <v>349</v>
      </c>
      <c r="AA11" s="44" t="s">
        <v>2339</v>
      </c>
      <c r="AB11" s="44" t="s">
        <v>52</v>
      </c>
      <c r="AC11" s="44" t="s">
        <v>31</v>
      </c>
      <c r="AD11" s="44"/>
      <c r="AE11" s="44" t="s">
        <v>33</v>
      </c>
      <c r="AF11" s="44" t="s">
        <v>2222</v>
      </c>
      <c r="AG11" s="65" t="s">
        <v>2340</v>
      </c>
    </row>
    <row r="12" spans="1:33" ht="15.75" customHeight="1" x14ac:dyDescent="0.25">
      <c r="A12" s="38">
        <v>45805.494853877317</v>
      </c>
      <c r="B12" s="39" t="s">
        <v>2341</v>
      </c>
      <c r="C12" s="39" t="s">
        <v>1984</v>
      </c>
      <c r="D12" s="40">
        <v>38142</v>
      </c>
      <c r="E12" s="39" t="s">
        <v>1984</v>
      </c>
      <c r="F12" s="61" t="s">
        <v>2342</v>
      </c>
      <c r="G12" s="39">
        <v>41992393790</v>
      </c>
      <c r="H12" s="39" t="s">
        <v>2343</v>
      </c>
      <c r="I12" s="39" t="s">
        <v>2344</v>
      </c>
      <c r="J12" s="39"/>
      <c r="K12" s="39" t="s">
        <v>61</v>
      </c>
      <c r="L12" s="39" t="s">
        <v>15</v>
      </c>
      <c r="M12" s="39" t="s">
        <v>16</v>
      </c>
      <c r="N12" s="39" t="s">
        <v>2345</v>
      </c>
      <c r="O12" s="39" t="s">
        <v>2346</v>
      </c>
      <c r="P12" s="39" t="s">
        <v>42</v>
      </c>
      <c r="Q12" s="39" t="s">
        <v>1047</v>
      </c>
      <c r="R12" s="39" t="s">
        <v>1234</v>
      </c>
      <c r="S12" s="39" t="s">
        <v>2347</v>
      </c>
      <c r="T12" s="39" t="s">
        <v>2348</v>
      </c>
      <c r="U12" s="39" t="s">
        <v>461</v>
      </c>
      <c r="V12" s="39" t="s">
        <v>2349</v>
      </c>
      <c r="W12" s="39" t="s">
        <v>2350</v>
      </c>
      <c r="X12" s="39" t="s">
        <v>26</v>
      </c>
      <c r="Y12" s="39" t="s">
        <v>256</v>
      </c>
      <c r="Z12" s="39" t="s">
        <v>298</v>
      </c>
      <c r="AA12" s="39" t="s">
        <v>2351</v>
      </c>
      <c r="AB12" s="39" t="s">
        <v>436</v>
      </c>
      <c r="AC12" s="39" t="s">
        <v>91</v>
      </c>
      <c r="AD12" s="39" t="s">
        <v>2352</v>
      </c>
      <c r="AE12" s="39" t="s">
        <v>33</v>
      </c>
      <c r="AF12" s="39" t="s">
        <v>2306</v>
      </c>
      <c r="AG12" s="66" t="s">
        <v>2353</v>
      </c>
    </row>
    <row r="13" spans="1:33" ht="15.75" customHeight="1" x14ac:dyDescent="0.25">
      <c r="A13" s="43">
        <v>45805.594006064814</v>
      </c>
      <c r="B13" s="44" t="s">
        <v>2354</v>
      </c>
      <c r="C13" s="44" t="s">
        <v>2355</v>
      </c>
      <c r="D13" s="45">
        <v>35486</v>
      </c>
      <c r="E13" s="44" t="s">
        <v>2355</v>
      </c>
      <c r="F13" s="44" t="s">
        <v>2356</v>
      </c>
      <c r="G13" s="44">
        <v>41999892326</v>
      </c>
      <c r="H13" s="44" t="s">
        <v>2357</v>
      </c>
      <c r="I13" s="44" t="s">
        <v>1043</v>
      </c>
      <c r="J13" s="44"/>
      <c r="K13" s="44" t="s">
        <v>61</v>
      </c>
      <c r="L13" s="44" t="s">
        <v>15</v>
      </c>
      <c r="M13" s="44" t="s">
        <v>81</v>
      </c>
      <c r="N13" s="44" t="s">
        <v>2358</v>
      </c>
      <c r="O13" s="44" t="s">
        <v>2359</v>
      </c>
      <c r="P13" s="44" t="s">
        <v>19</v>
      </c>
      <c r="Q13" s="44" t="s">
        <v>2360</v>
      </c>
      <c r="R13" s="44" t="s">
        <v>2361</v>
      </c>
      <c r="S13" s="44" t="s">
        <v>2362</v>
      </c>
      <c r="T13" s="44" t="s">
        <v>2363</v>
      </c>
      <c r="U13" s="44" t="s">
        <v>68</v>
      </c>
      <c r="V13" s="44" t="s">
        <v>2364</v>
      </c>
      <c r="W13" s="44" t="s">
        <v>2365</v>
      </c>
      <c r="X13" s="44" t="s">
        <v>26</v>
      </c>
      <c r="Y13" s="44" t="s">
        <v>732</v>
      </c>
      <c r="Z13" s="44" t="s">
        <v>392</v>
      </c>
      <c r="AA13" s="44" t="s">
        <v>2366</v>
      </c>
      <c r="AB13" s="44" t="s">
        <v>73</v>
      </c>
      <c r="AC13" s="44" t="s">
        <v>31</v>
      </c>
      <c r="AD13" s="44"/>
      <c r="AE13" s="44" t="s">
        <v>33</v>
      </c>
      <c r="AF13" s="44" t="s">
        <v>2306</v>
      </c>
      <c r="AG13" s="65" t="s">
        <v>2367</v>
      </c>
    </row>
    <row r="14" spans="1:33" ht="15.75" customHeight="1" x14ac:dyDescent="0.25">
      <c r="A14" s="38">
        <v>45805.603723807872</v>
      </c>
      <c r="B14" s="39" t="s">
        <v>2368</v>
      </c>
      <c r="C14" s="39" t="s">
        <v>2369</v>
      </c>
      <c r="D14" s="40">
        <v>38262</v>
      </c>
      <c r="E14" s="39" t="s">
        <v>2369</v>
      </c>
      <c r="F14" s="39" t="s">
        <v>2370</v>
      </c>
      <c r="G14" s="39" t="s">
        <v>2371</v>
      </c>
      <c r="H14" s="39" t="s">
        <v>2372</v>
      </c>
      <c r="I14" s="39" t="s">
        <v>2373</v>
      </c>
      <c r="J14" s="39"/>
      <c r="K14" s="39" t="s">
        <v>573</v>
      </c>
      <c r="L14" s="39" t="s">
        <v>15</v>
      </c>
      <c r="M14" s="39" t="s">
        <v>16</v>
      </c>
      <c r="N14" s="39" t="s">
        <v>2374</v>
      </c>
      <c r="O14" s="39" t="s">
        <v>1170</v>
      </c>
      <c r="P14" s="39" t="s">
        <v>42</v>
      </c>
      <c r="Q14" s="39" t="s">
        <v>2375</v>
      </c>
      <c r="R14" s="39" t="s">
        <v>44</v>
      </c>
      <c r="S14" s="39" t="s">
        <v>2369</v>
      </c>
      <c r="T14" s="39" t="s">
        <v>2376</v>
      </c>
      <c r="U14" s="39" t="s">
        <v>24</v>
      </c>
      <c r="V14" s="39" t="s">
        <v>2377</v>
      </c>
      <c r="W14" s="39"/>
      <c r="X14" s="39" t="s">
        <v>26</v>
      </c>
      <c r="Y14" s="39" t="s">
        <v>348</v>
      </c>
      <c r="Z14" s="39" t="s">
        <v>349</v>
      </c>
      <c r="AA14" s="39" t="s">
        <v>2378</v>
      </c>
      <c r="AB14" s="39" t="s">
        <v>30</v>
      </c>
      <c r="AC14" s="39" t="s">
        <v>31</v>
      </c>
      <c r="AD14" s="39"/>
      <c r="AE14" s="39" t="s">
        <v>33</v>
      </c>
      <c r="AF14" s="39" t="s">
        <v>2239</v>
      </c>
      <c r="AG14" s="66" t="s">
        <v>2379</v>
      </c>
    </row>
    <row r="15" spans="1:33" ht="15.75" customHeight="1" x14ac:dyDescent="0.25">
      <c r="A15" s="43">
        <v>45806.632098680551</v>
      </c>
      <c r="B15" s="44" t="s">
        <v>2380</v>
      </c>
      <c r="C15" s="44" t="s">
        <v>2381</v>
      </c>
      <c r="D15" s="45">
        <v>38005</v>
      </c>
      <c r="E15" s="44" t="s">
        <v>2381</v>
      </c>
      <c r="F15" s="44">
        <v>10080723977</v>
      </c>
      <c r="G15" s="44">
        <v>41992909074</v>
      </c>
      <c r="H15" s="44" t="s">
        <v>2382</v>
      </c>
      <c r="I15" s="44" t="s">
        <v>1292</v>
      </c>
      <c r="J15" s="44"/>
      <c r="K15" s="44" t="s">
        <v>573</v>
      </c>
      <c r="L15" s="44" t="s">
        <v>328</v>
      </c>
      <c r="M15" s="44" t="s">
        <v>16</v>
      </c>
      <c r="N15" s="44" t="s">
        <v>2383</v>
      </c>
      <c r="O15" s="44" t="s">
        <v>2384</v>
      </c>
      <c r="P15" s="44" t="s">
        <v>42</v>
      </c>
      <c r="Q15" s="44" t="s">
        <v>526</v>
      </c>
      <c r="R15" s="44" t="s">
        <v>2385</v>
      </c>
      <c r="S15" s="44" t="s">
        <v>2381</v>
      </c>
      <c r="T15" s="44" t="s">
        <v>2386</v>
      </c>
      <c r="U15" s="44" t="s">
        <v>68</v>
      </c>
      <c r="V15" s="44" t="s">
        <v>2387</v>
      </c>
      <c r="W15" s="44" t="s">
        <v>2388</v>
      </c>
      <c r="X15" s="44" t="s">
        <v>26</v>
      </c>
      <c r="Y15" s="44" t="s">
        <v>391</v>
      </c>
      <c r="Z15" s="44" t="s">
        <v>2389</v>
      </c>
      <c r="AA15" s="44" t="s">
        <v>2390</v>
      </c>
      <c r="AB15" s="44" t="s">
        <v>208</v>
      </c>
      <c r="AC15" s="44" t="s">
        <v>31</v>
      </c>
      <c r="AD15" s="44"/>
      <c r="AE15" s="44" t="s">
        <v>33</v>
      </c>
      <c r="AF15" s="44" t="s">
        <v>2391</v>
      </c>
      <c r="AG15" s="65" t="s">
        <v>2392</v>
      </c>
    </row>
    <row r="16" spans="1:33" ht="15.75" customHeight="1" x14ac:dyDescent="0.25">
      <c r="A16" s="57">
        <v>45809.653839803243</v>
      </c>
      <c r="B16" s="58" t="s">
        <v>2393</v>
      </c>
      <c r="C16" s="58" t="s">
        <v>2394</v>
      </c>
      <c r="D16" s="59">
        <v>37137</v>
      </c>
      <c r="E16" s="58" t="s">
        <v>2394</v>
      </c>
      <c r="F16" s="58" t="s">
        <v>2395</v>
      </c>
      <c r="G16" s="58">
        <v>41997114830</v>
      </c>
      <c r="H16" s="58" t="s">
        <v>2396</v>
      </c>
      <c r="I16" s="58" t="s">
        <v>2397</v>
      </c>
      <c r="J16" s="58"/>
      <c r="K16" s="58" t="s">
        <v>290</v>
      </c>
      <c r="L16" s="58" t="s">
        <v>15</v>
      </c>
      <c r="M16" s="58" t="s">
        <v>16</v>
      </c>
      <c r="N16" s="58" t="s">
        <v>2398</v>
      </c>
      <c r="O16" s="58" t="s">
        <v>2222</v>
      </c>
      <c r="P16" s="58" t="s">
        <v>42</v>
      </c>
      <c r="Q16" s="58" t="s">
        <v>356</v>
      </c>
      <c r="R16" s="58" t="s">
        <v>294</v>
      </c>
      <c r="S16" s="58" t="s">
        <v>2394</v>
      </c>
      <c r="T16" s="58" t="s">
        <v>2399</v>
      </c>
      <c r="U16" s="58" t="s">
        <v>47</v>
      </c>
      <c r="V16" s="58" t="s">
        <v>2400</v>
      </c>
      <c r="W16" s="58"/>
      <c r="X16" s="58" t="s">
        <v>26</v>
      </c>
      <c r="Y16" s="58" t="s">
        <v>732</v>
      </c>
      <c r="Z16" s="58" t="s">
        <v>2389</v>
      </c>
      <c r="AA16" s="58" t="s">
        <v>2401</v>
      </c>
      <c r="AB16" s="58" t="s">
        <v>208</v>
      </c>
      <c r="AC16" s="58" t="s">
        <v>91</v>
      </c>
      <c r="AD16" s="58"/>
      <c r="AE16" s="58" t="s">
        <v>33</v>
      </c>
      <c r="AF16" s="58" t="s">
        <v>2222</v>
      </c>
      <c r="AG16" s="60" t="s">
        <v>2402</v>
      </c>
    </row>
  </sheetData>
  <hyperlinks>
    <hyperlink ref="AG2" r:id="rId1" xr:uid="{00000000-0004-0000-1100-000000000000}"/>
    <hyperlink ref="AG3" r:id="rId2" xr:uid="{00000000-0004-0000-1100-000001000000}"/>
    <hyperlink ref="AG4" r:id="rId3" xr:uid="{00000000-0004-0000-1100-000002000000}"/>
    <hyperlink ref="AG5" r:id="rId4" xr:uid="{00000000-0004-0000-1100-000003000000}"/>
    <hyperlink ref="AG6" r:id="rId5" xr:uid="{00000000-0004-0000-1100-000004000000}"/>
    <hyperlink ref="AG7" r:id="rId6" xr:uid="{00000000-0004-0000-1100-000005000000}"/>
    <hyperlink ref="AG8" r:id="rId7" xr:uid="{00000000-0004-0000-1100-000006000000}"/>
    <hyperlink ref="AG9" r:id="rId8" xr:uid="{00000000-0004-0000-1100-000007000000}"/>
    <hyperlink ref="AG10" r:id="rId9" xr:uid="{00000000-0004-0000-1100-000008000000}"/>
    <hyperlink ref="AG11" r:id="rId10" xr:uid="{00000000-0004-0000-1100-000009000000}"/>
    <hyperlink ref="AG12" r:id="rId11" xr:uid="{00000000-0004-0000-1100-00000A000000}"/>
    <hyperlink ref="AG13" r:id="rId12" xr:uid="{00000000-0004-0000-1100-00000B000000}"/>
    <hyperlink ref="AG14" r:id="rId13" xr:uid="{00000000-0004-0000-1100-00000C000000}"/>
    <hyperlink ref="AG15" r:id="rId14" xr:uid="{00000000-0004-0000-1100-00000D000000}"/>
    <hyperlink ref="AG16" r:id="rId15" xr:uid="{00000000-0004-0000-1100-00000E000000}"/>
  </hyperlinks>
  <pageMargins left="0.511811024" right="0.511811024" top="0.78740157499999996" bottom="0.78740157499999996" header="0.31496062000000002" footer="0.31496062000000002"/>
  <tableParts count="1">
    <tablePart r:id="rId16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1">
    <outlinePr summaryBelow="0" summaryRight="0"/>
  </sheetPr>
  <dimension ref="A1"/>
  <sheetViews>
    <sheetView topLeftCell="A1048541"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2">
    <outlinePr summaryBelow="0" summaryRight="0"/>
  </sheetPr>
  <dimension ref="A1"/>
  <sheetViews>
    <sheetView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3">
    <outlinePr summaryBelow="0" summaryRight="0"/>
  </sheetPr>
  <dimension ref="A1"/>
  <sheetViews>
    <sheetView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4">
    <outlinePr summaryBelow="0" summaryRight="0"/>
  </sheetPr>
  <dimension ref="A1"/>
  <sheetViews>
    <sheetView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5">
    <outlinePr summaryBelow="0" summaryRight="0"/>
  </sheetPr>
  <dimension ref="A1"/>
  <sheetViews>
    <sheetView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outlinePr summaryBelow="0" summaryRight="0"/>
  </sheetPr>
  <dimension ref="A1:AF22"/>
  <sheetViews>
    <sheetView tabSelected="1" workbookViewId="0">
      <selection activeCell="A37" sqref="A37"/>
    </sheetView>
  </sheetViews>
  <sheetFormatPr defaultColWidth="12.5546875" defaultRowHeight="15.75" customHeight="1" x14ac:dyDescent="0.25"/>
  <sheetData>
    <row r="1" spans="1:32" ht="15.75" customHeight="1" x14ac:dyDescent="0.25">
      <c r="A1" s="2"/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.75" customHeight="1" x14ac:dyDescent="0.25">
      <c r="A2" s="5">
        <v>45793.730383333328</v>
      </c>
      <c r="B2" s="6" t="s">
        <v>7</v>
      </c>
      <c r="C2" s="7" t="s">
        <v>8</v>
      </c>
      <c r="D2" s="8">
        <v>32272</v>
      </c>
      <c r="E2" s="6" t="s">
        <v>9</v>
      </c>
      <c r="F2" s="9" t="s">
        <v>10</v>
      </c>
      <c r="G2" s="10">
        <v>41995915667</v>
      </c>
      <c r="H2" s="6" t="s">
        <v>11</v>
      </c>
      <c r="I2" s="11" t="s">
        <v>12</v>
      </c>
      <c r="J2" s="11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11" t="s">
        <v>25</v>
      </c>
      <c r="W2" s="12"/>
      <c r="X2" s="6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1</v>
      </c>
    </row>
    <row r="3" spans="1:32" ht="15.75" customHeight="1" x14ac:dyDescent="0.25">
      <c r="A3" s="13">
        <v>45793.743922708338</v>
      </c>
      <c r="B3" s="14" t="s">
        <v>34</v>
      </c>
      <c r="C3" s="15" t="s">
        <v>35</v>
      </c>
      <c r="D3" s="16">
        <v>33709</v>
      </c>
      <c r="E3" s="14" t="s">
        <v>34</v>
      </c>
      <c r="F3" s="17">
        <v>109073610</v>
      </c>
      <c r="G3" s="17">
        <v>41992035119</v>
      </c>
      <c r="H3" s="14" t="s">
        <v>36</v>
      </c>
      <c r="I3" s="18" t="s">
        <v>37</v>
      </c>
      <c r="J3" s="18" t="s">
        <v>38</v>
      </c>
      <c r="K3" s="14" t="s">
        <v>39</v>
      </c>
      <c r="L3" s="14" t="s">
        <v>15</v>
      </c>
      <c r="M3" s="14" t="s">
        <v>16</v>
      </c>
      <c r="N3" s="14" t="s">
        <v>40</v>
      </c>
      <c r="O3" s="14" t="s">
        <v>41</v>
      </c>
      <c r="P3" s="14" t="s">
        <v>42</v>
      </c>
      <c r="Q3" s="14" t="s">
        <v>43</v>
      </c>
      <c r="R3" s="14" t="s">
        <v>44</v>
      </c>
      <c r="S3" s="14" t="s">
        <v>45</v>
      </c>
      <c r="T3" s="14" t="s">
        <v>46</v>
      </c>
      <c r="U3" s="14" t="s">
        <v>47</v>
      </c>
      <c r="V3" s="14" t="s">
        <v>48</v>
      </c>
      <c r="W3" s="19"/>
      <c r="X3" s="14" t="s">
        <v>26</v>
      </c>
      <c r="Y3" s="14" t="s">
        <v>49</v>
      </c>
      <c r="Z3" s="14" t="s">
        <v>50</v>
      </c>
      <c r="AA3" s="14" t="s">
        <v>51</v>
      </c>
      <c r="AB3" s="14" t="s">
        <v>52</v>
      </c>
      <c r="AC3" s="14" t="s">
        <v>53</v>
      </c>
      <c r="AD3" s="19"/>
      <c r="AE3" s="14" t="s">
        <v>33</v>
      </c>
      <c r="AF3" s="14" t="s">
        <v>1</v>
      </c>
    </row>
    <row r="4" spans="1:32" ht="15.75" customHeight="1" x14ac:dyDescent="0.25">
      <c r="A4" s="5">
        <v>45796.948862152778</v>
      </c>
      <c r="B4" s="6" t="s">
        <v>54</v>
      </c>
      <c r="C4" s="7" t="s">
        <v>55</v>
      </c>
      <c r="D4" s="8">
        <v>33422</v>
      </c>
      <c r="E4" s="6" t="s">
        <v>56</v>
      </c>
      <c r="F4" s="9" t="s">
        <v>57</v>
      </c>
      <c r="G4" s="10">
        <v>41997433713</v>
      </c>
      <c r="H4" s="6" t="s">
        <v>58</v>
      </c>
      <c r="I4" s="11" t="s">
        <v>59</v>
      </c>
      <c r="J4" s="11" t="s">
        <v>60</v>
      </c>
      <c r="K4" s="6" t="s">
        <v>61</v>
      </c>
      <c r="L4" s="6" t="s">
        <v>15</v>
      </c>
      <c r="M4" s="6" t="s">
        <v>16</v>
      </c>
      <c r="N4" s="6" t="s">
        <v>62</v>
      </c>
      <c r="O4" s="6" t="s">
        <v>63</v>
      </c>
      <c r="P4" s="6" t="s">
        <v>19</v>
      </c>
      <c r="Q4" s="6" t="s">
        <v>64</v>
      </c>
      <c r="R4" s="6" t="s">
        <v>65</v>
      </c>
      <c r="S4" s="6" t="s">
        <v>66</v>
      </c>
      <c r="T4" s="6" t="s">
        <v>67</v>
      </c>
      <c r="U4" s="6" t="s">
        <v>68</v>
      </c>
      <c r="V4" s="6" t="s">
        <v>69</v>
      </c>
      <c r="W4" s="12"/>
      <c r="X4" s="6" t="s">
        <v>26</v>
      </c>
      <c r="Y4" s="6" t="s">
        <v>70</v>
      </c>
      <c r="Z4" s="6" t="s">
        <v>71</v>
      </c>
      <c r="AA4" s="6" t="s">
        <v>72</v>
      </c>
      <c r="AB4" s="6" t="s">
        <v>73</v>
      </c>
      <c r="AC4" s="6" t="s">
        <v>31</v>
      </c>
      <c r="AD4" s="6" t="s">
        <v>74</v>
      </c>
      <c r="AE4" s="6" t="s">
        <v>33</v>
      </c>
      <c r="AF4" s="6" t="s">
        <v>1</v>
      </c>
    </row>
    <row r="5" spans="1:32" ht="15.75" customHeight="1" x14ac:dyDescent="0.25">
      <c r="A5" s="13">
        <v>45797.074137754629</v>
      </c>
      <c r="B5" s="14" t="s">
        <v>75</v>
      </c>
      <c r="C5" s="14" t="s">
        <v>76</v>
      </c>
      <c r="D5" s="16">
        <v>35338</v>
      </c>
      <c r="E5" s="14" t="s">
        <v>76</v>
      </c>
      <c r="F5" s="14" t="s">
        <v>77</v>
      </c>
      <c r="G5" s="17">
        <v>41996304508</v>
      </c>
      <c r="H5" s="14" t="s">
        <v>78</v>
      </c>
      <c r="I5" s="14" t="s">
        <v>79</v>
      </c>
      <c r="J5" s="18" t="s">
        <v>80</v>
      </c>
      <c r="K5" s="14" t="s">
        <v>39</v>
      </c>
      <c r="L5" s="14" t="s">
        <v>15</v>
      </c>
      <c r="M5" s="14" t="s">
        <v>81</v>
      </c>
      <c r="N5" s="14" t="s">
        <v>82</v>
      </c>
      <c r="O5" s="14" t="s">
        <v>83</v>
      </c>
      <c r="P5" s="14" t="s">
        <v>19</v>
      </c>
      <c r="Q5" s="14" t="s">
        <v>84</v>
      </c>
      <c r="R5" s="14" t="s">
        <v>85</v>
      </c>
      <c r="S5" s="14" t="s">
        <v>76</v>
      </c>
      <c r="T5" s="14" t="s">
        <v>86</v>
      </c>
      <c r="U5" s="14" t="s">
        <v>68</v>
      </c>
      <c r="V5" s="14" t="s">
        <v>87</v>
      </c>
      <c r="W5" s="19"/>
      <c r="X5" s="14" t="s">
        <v>26</v>
      </c>
      <c r="Y5" s="14" t="s">
        <v>88</v>
      </c>
      <c r="Z5" s="14" t="s">
        <v>89</v>
      </c>
      <c r="AA5" s="14" t="s">
        <v>90</v>
      </c>
      <c r="AB5" s="14" t="s">
        <v>73</v>
      </c>
      <c r="AC5" s="14" t="s">
        <v>91</v>
      </c>
      <c r="AD5" s="19"/>
      <c r="AE5" s="14" t="s">
        <v>33</v>
      </c>
      <c r="AF5" s="14" t="s">
        <v>1</v>
      </c>
    </row>
    <row r="22" spans="6:6" ht="13.2" x14ac:dyDescent="0.25">
      <c r="F22" s="20">
        <f>COUNTA(F2:F19)</f>
        <v>4</v>
      </c>
    </row>
  </sheetData>
  <hyperlinks>
    <hyperlink ref="I2" r:id="rId1" xr:uid="{00000000-0004-0000-0100-000000000000}"/>
    <hyperlink ref="J2" r:id="rId2" xr:uid="{00000000-0004-0000-0100-000001000000}"/>
    <hyperlink ref="V2" r:id="rId3" xr:uid="{00000000-0004-0000-0100-000002000000}"/>
    <hyperlink ref="I3" r:id="rId4" xr:uid="{00000000-0004-0000-0100-000003000000}"/>
    <hyperlink ref="J3" r:id="rId5" xr:uid="{00000000-0004-0000-0100-000004000000}"/>
    <hyperlink ref="I4" r:id="rId6" xr:uid="{00000000-0004-0000-0100-000005000000}"/>
    <hyperlink ref="J4" r:id="rId7" xr:uid="{00000000-0004-0000-0100-000006000000}"/>
    <hyperlink ref="J5" r:id="rId8" xr:uid="{00000000-0004-0000-0100-000007000000}"/>
  </hyperlinks>
  <pageMargins left="0.511811024" right="0.511811024" top="0.78740157499999996" bottom="0.78740157499999996" header="0.31496062000000002" footer="0.31496062000000002"/>
  <tableParts count="1">
    <tablePart r:id="rId9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6">
    <outlinePr summaryBelow="0" summaryRight="0"/>
  </sheetPr>
  <dimension ref="A1"/>
  <sheetViews>
    <sheetView workbookViewId="0">
      <selection activeCell="A37" sqref="A37"/>
    </sheetView>
  </sheetViews>
  <sheetFormatPr defaultColWidth="12.554687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>
    <outlinePr summaryBelow="0" summaryRight="0"/>
  </sheetPr>
  <dimension ref="A1:N11"/>
  <sheetViews>
    <sheetView workbookViewId="0">
      <selection activeCell="A37" sqref="A37"/>
    </sheetView>
  </sheetViews>
  <sheetFormatPr defaultColWidth="12.5546875" defaultRowHeight="15.75" customHeight="1" x14ac:dyDescent="0.25"/>
  <cols>
    <col min="1" max="1" width="22.6640625" customWidth="1"/>
    <col min="2" max="2" width="24.109375" customWidth="1"/>
    <col min="3" max="3" width="19.44140625" customWidth="1"/>
    <col min="4" max="4" width="22.5546875" customWidth="1"/>
    <col min="5" max="5" width="23.44140625" customWidth="1"/>
    <col min="6" max="6" width="29.6640625" customWidth="1"/>
    <col min="7" max="7" width="25.44140625" customWidth="1"/>
    <col min="8" max="8" width="20.44140625" customWidth="1"/>
    <col min="9" max="9" width="26.44140625" customWidth="1"/>
    <col min="10" max="10" width="17.109375" customWidth="1"/>
    <col min="11" max="11" width="18" customWidth="1"/>
    <col min="12" max="12" width="22.33203125" customWidth="1"/>
  </cols>
  <sheetData>
    <row r="1" spans="1:14" ht="15.75" customHeight="1" x14ac:dyDescent="0.25">
      <c r="A1" s="1" t="s">
        <v>92</v>
      </c>
      <c r="B1" s="21" t="s">
        <v>93</v>
      </c>
      <c r="C1" s="1" t="s">
        <v>94</v>
      </c>
      <c r="D1" s="21" t="s">
        <v>95</v>
      </c>
      <c r="E1" s="1" t="s">
        <v>96</v>
      </c>
      <c r="F1" s="21" t="s">
        <v>97</v>
      </c>
      <c r="G1" s="1" t="s">
        <v>98</v>
      </c>
      <c r="H1" s="21" t="s">
        <v>99</v>
      </c>
      <c r="I1" s="1" t="s">
        <v>100</v>
      </c>
      <c r="J1" s="21" t="s">
        <v>101</v>
      </c>
      <c r="K1" s="1" t="s">
        <v>102</v>
      </c>
      <c r="L1" s="21" t="s">
        <v>103</v>
      </c>
      <c r="N1" s="20" t="s">
        <v>104</v>
      </c>
    </row>
    <row r="2" spans="1:14" ht="15.75" customHeight="1" x14ac:dyDescent="0.25">
      <c r="A2" s="22" t="s">
        <v>105</v>
      </c>
      <c r="B2" s="23" t="s">
        <v>106</v>
      </c>
      <c r="C2" s="23" t="s">
        <v>107</v>
      </c>
      <c r="D2" s="11" t="s">
        <v>108</v>
      </c>
      <c r="E2" s="6" t="s">
        <v>109</v>
      </c>
      <c r="F2" s="6" t="s">
        <v>110</v>
      </c>
      <c r="G2" s="6" t="s">
        <v>111</v>
      </c>
      <c r="H2" s="22" t="s">
        <v>112</v>
      </c>
      <c r="I2" s="6" t="s">
        <v>113</v>
      </c>
      <c r="J2" s="6" t="s">
        <v>114</v>
      </c>
      <c r="K2" s="6" t="s">
        <v>115</v>
      </c>
      <c r="L2" s="24">
        <v>10</v>
      </c>
    </row>
    <row r="3" spans="1:14" ht="15.75" customHeight="1" x14ac:dyDescent="0.25">
      <c r="A3" s="25" t="s">
        <v>116</v>
      </c>
      <c r="B3" s="23" t="s">
        <v>117</v>
      </c>
      <c r="C3" s="23" t="s">
        <v>107</v>
      </c>
      <c r="D3" s="18" t="s">
        <v>118</v>
      </c>
      <c r="E3" s="14" t="s">
        <v>109</v>
      </c>
      <c r="F3" s="19"/>
      <c r="G3" s="14" t="s">
        <v>119</v>
      </c>
      <c r="H3" s="25">
        <v>41996652140</v>
      </c>
      <c r="I3" s="14" t="s">
        <v>120</v>
      </c>
      <c r="J3" s="14" t="s">
        <v>121</v>
      </c>
      <c r="K3" s="17">
        <v>41996652140</v>
      </c>
      <c r="L3" s="26">
        <v>10</v>
      </c>
    </row>
    <row r="4" spans="1:14" ht="15.75" customHeight="1" x14ac:dyDescent="0.25">
      <c r="A4" s="22" t="s">
        <v>122</v>
      </c>
      <c r="B4" s="23" t="s">
        <v>117</v>
      </c>
      <c r="C4" s="23" t="s">
        <v>107</v>
      </c>
      <c r="D4" s="11" t="s">
        <v>123</v>
      </c>
      <c r="E4" s="6" t="s">
        <v>109</v>
      </c>
      <c r="F4" s="6" t="s">
        <v>124</v>
      </c>
      <c r="G4" s="6" t="s">
        <v>125</v>
      </c>
      <c r="H4" s="22">
        <v>41992634121</v>
      </c>
      <c r="I4" s="6" t="s">
        <v>126</v>
      </c>
      <c r="J4" s="6" t="s">
        <v>127</v>
      </c>
      <c r="K4" s="10">
        <v>41992634121</v>
      </c>
      <c r="L4" s="27">
        <v>21</v>
      </c>
    </row>
    <row r="5" spans="1:14" ht="15.75" customHeight="1" x14ac:dyDescent="0.25">
      <c r="A5" s="22" t="s">
        <v>128</v>
      </c>
      <c r="B5" s="23" t="s">
        <v>117</v>
      </c>
      <c r="C5" s="23" t="s">
        <v>107</v>
      </c>
      <c r="D5" s="11" t="s">
        <v>129</v>
      </c>
      <c r="E5" s="6" t="s">
        <v>109</v>
      </c>
      <c r="F5" s="6" t="s">
        <v>130</v>
      </c>
      <c r="G5" s="6" t="s">
        <v>131</v>
      </c>
      <c r="H5" s="28" t="s">
        <v>132</v>
      </c>
      <c r="I5" s="6" t="s">
        <v>133</v>
      </c>
      <c r="J5" s="6" t="s">
        <v>134</v>
      </c>
      <c r="K5" s="6" t="s">
        <v>135</v>
      </c>
      <c r="L5" s="24">
        <v>10</v>
      </c>
    </row>
    <row r="6" spans="1:14" ht="15.75" customHeight="1" x14ac:dyDescent="0.25">
      <c r="A6" s="25" t="s">
        <v>136</v>
      </c>
      <c r="B6" s="23" t="s">
        <v>117</v>
      </c>
      <c r="C6" s="23" t="s">
        <v>107</v>
      </c>
      <c r="D6" s="18" t="s">
        <v>137</v>
      </c>
      <c r="E6" s="14" t="s">
        <v>109</v>
      </c>
      <c r="F6" s="14" t="s">
        <v>138</v>
      </c>
      <c r="G6" s="14" t="s">
        <v>139</v>
      </c>
      <c r="H6" s="25">
        <v>41997422694</v>
      </c>
      <c r="I6" s="14" t="s">
        <v>140</v>
      </c>
      <c r="J6" s="14" t="s">
        <v>141</v>
      </c>
      <c r="K6" s="14" t="s">
        <v>142</v>
      </c>
      <c r="L6" s="29">
        <v>1</v>
      </c>
    </row>
    <row r="7" spans="1:14" ht="15.75" customHeight="1" x14ac:dyDescent="0.25">
      <c r="A7" s="22" t="s">
        <v>143</v>
      </c>
      <c r="B7" s="23" t="s">
        <v>117</v>
      </c>
      <c r="C7" s="23" t="s">
        <v>107</v>
      </c>
      <c r="D7" s="11" t="s">
        <v>144</v>
      </c>
      <c r="E7" s="6" t="s">
        <v>109</v>
      </c>
      <c r="F7" s="6" t="s">
        <v>145</v>
      </c>
      <c r="G7" s="6" t="s">
        <v>146</v>
      </c>
      <c r="H7" s="22" t="s">
        <v>147</v>
      </c>
      <c r="I7" s="6" t="s">
        <v>148</v>
      </c>
      <c r="J7" s="6" t="s">
        <v>149</v>
      </c>
      <c r="K7" s="6" t="s">
        <v>150</v>
      </c>
      <c r="L7" s="24">
        <v>2</v>
      </c>
    </row>
    <row r="8" spans="1:14" ht="15.75" customHeight="1" x14ac:dyDescent="0.25">
      <c r="A8" s="25" t="s">
        <v>151</v>
      </c>
      <c r="B8" s="23" t="s">
        <v>117</v>
      </c>
      <c r="C8" s="23" t="s">
        <v>107</v>
      </c>
      <c r="D8" s="18" t="s">
        <v>152</v>
      </c>
      <c r="E8" s="14" t="s">
        <v>109</v>
      </c>
      <c r="F8" s="14" t="s">
        <v>153</v>
      </c>
      <c r="G8" s="14" t="s">
        <v>154</v>
      </c>
      <c r="H8" s="25" t="s">
        <v>155</v>
      </c>
      <c r="I8" s="14" t="s">
        <v>156</v>
      </c>
      <c r="J8" s="14" t="s">
        <v>127</v>
      </c>
      <c r="K8" s="14" t="s">
        <v>155</v>
      </c>
      <c r="L8" s="29">
        <v>0</v>
      </c>
    </row>
    <row r="9" spans="1:14" ht="15.75" customHeight="1" x14ac:dyDescent="0.25">
      <c r="A9" s="30" t="s">
        <v>157</v>
      </c>
      <c r="B9" s="23" t="s">
        <v>117</v>
      </c>
      <c r="C9" s="23" t="s">
        <v>107</v>
      </c>
      <c r="D9" s="31" t="s">
        <v>158</v>
      </c>
      <c r="E9" s="32" t="s">
        <v>109</v>
      </c>
      <c r="F9" s="31" t="s">
        <v>159</v>
      </c>
      <c r="G9" s="32" t="s">
        <v>160</v>
      </c>
      <c r="H9" s="30">
        <v>41998040454</v>
      </c>
      <c r="I9" s="32" t="s">
        <v>161</v>
      </c>
      <c r="J9" s="32" t="s">
        <v>162</v>
      </c>
      <c r="K9" s="33">
        <v>41998040454</v>
      </c>
      <c r="L9" s="27">
        <v>0</v>
      </c>
    </row>
    <row r="10" spans="1:14" ht="15.75" customHeight="1" x14ac:dyDescent="0.25">
      <c r="A10" s="24"/>
      <c r="B10" s="20"/>
      <c r="D10" s="34"/>
      <c r="E10" s="24"/>
      <c r="F10" s="34"/>
    </row>
    <row r="11" spans="1:14" ht="15.75" customHeight="1" x14ac:dyDescent="0.25">
      <c r="A11" s="24"/>
      <c r="B11" s="20"/>
      <c r="D11" s="34"/>
      <c r="E11" s="24"/>
      <c r="F11" s="34"/>
    </row>
  </sheetData>
  <hyperlinks>
    <hyperlink ref="D2" r:id="rId1" xr:uid="{00000000-0004-0000-0200-000000000000}"/>
    <hyperlink ref="D3" r:id="rId2" xr:uid="{00000000-0004-0000-0200-000001000000}"/>
    <hyperlink ref="D4" r:id="rId3" xr:uid="{00000000-0004-0000-0200-000002000000}"/>
    <hyperlink ref="D5" r:id="rId4" xr:uid="{00000000-0004-0000-0200-000003000000}"/>
    <hyperlink ref="D6" r:id="rId5" xr:uid="{00000000-0004-0000-0200-000004000000}"/>
    <hyperlink ref="D7" r:id="rId6" xr:uid="{00000000-0004-0000-0200-000005000000}"/>
    <hyperlink ref="D8" r:id="rId7" xr:uid="{00000000-0004-0000-0200-000006000000}"/>
    <hyperlink ref="D9" r:id="rId8" xr:uid="{00000000-0004-0000-0200-000007000000}"/>
    <hyperlink ref="F9" r:id="rId9" xr:uid="{00000000-0004-0000-0200-000008000000}"/>
  </hyperlinks>
  <pageMargins left="0.511811024" right="0.511811024" top="0.78740157499999996" bottom="0.78740157499999996" header="0.31496062000000002" footer="0.31496062000000002"/>
  <tableParts count="2">
    <tablePart r:id="rId10"/>
    <tablePart r:id="rId1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outlinePr summaryBelow="0" summaryRight="0"/>
  </sheetPr>
  <dimension ref="A1:AD13"/>
  <sheetViews>
    <sheetView workbookViewId="0">
      <pane ySplit="1" topLeftCell="A2" activePane="bottomLeft" state="frozen"/>
      <selection activeCell="A37" sqref="A37"/>
      <selection pane="bottomLeft" activeCell="B2" sqref="B2:B13"/>
    </sheetView>
  </sheetViews>
  <sheetFormatPr defaultColWidth="12.5546875" defaultRowHeight="15.75" customHeight="1" x14ac:dyDescent="0.25"/>
  <sheetData>
    <row r="1" spans="1:30" ht="15.75" customHeight="1" x14ac:dyDescent="0.25">
      <c r="A1" s="35" t="s">
        <v>163</v>
      </c>
      <c r="B1" s="36" t="s">
        <v>164</v>
      </c>
      <c r="C1" s="36" t="s">
        <v>165</v>
      </c>
      <c r="D1" s="36" t="s">
        <v>166</v>
      </c>
      <c r="E1" s="36" t="s">
        <v>167</v>
      </c>
      <c r="F1" s="36" t="s">
        <v>168</v>
      </c>
      <c r="G1" s="36" t="s">
        <v>169</v>
      </c>
      <c r="H1" s="36" t="s">
        <v>170</v>
      </c>
      <c r="I1" s="36" t="s">
        <v>171</v>
      </c>
      <c r="J1" s="36" t="s">
        <v>172</v>
      </c>
      <c r="K1" s="36" t="s">
        <v>173</v>
      </c>
      <c r="L1" s="36" t="s">
        <v>174</v>
      </c>
      <c r="M1" s="36" t="s">
        <v>175</v>
      </c>
      <c r="N1" s="36" t="s">
        <v>176</v>
      </c>
      <c r="O1" s="36" t="s">
        <v>177</v>
      </c>
      <c r="P1" s="36" t="s">
        <v>178</v>
      </c>
      <c r="Q1" s="36" t="s">
        <v>179</v>
      </c>
      <c r="R1" s="36" t="s">
        <v>180</v>
      </c>
      <c r="S1" s="36" t="s">
        <v>181</v>
      </c>
      <c r="T1" s="36" t="s">
        <v>182</v>
      </c>
      <c r="U1" s="36" t="s">
        <v>183</v>
      </c>
      <c r="V1" s="36" t="s">
        <v>184</v>
      </c>
      <c r="W1" s="36" t="s">
        <v>185</v>
      </c>
      <c r="X1" s="36" t="s">
        <v>186</v>
      </c>
      <c r="Y1" s="36" t="s">
        <v>187</v>
      </c>
      <c r="Z1" s="36" t="s">
        <v>188</v>
      </c>
      <c r="AA1" s="36" t="s">
        <v>189</v>
      </c>
      <c r="AB1" s="36" t="s">
        <v>190</v>
      </c>
      <c r="AC1" s="36" t="s">
        <v>191</v>
      </c>
      <c r="AD1" s="37" t="s">
        <v>192</v>
      </c>
    </row>
    <row r="2" spans="1:30" ht="15.75" customHeight="1" x14ac:dyDescent="0.25">
      <c r="A2" s="38">
        <v>45769.406854212968</v>
      </c>
      <c r="B2" s="39" t="s">
        <v>193</v>
      </c>
      <c r="C2" s="39" t="s">
        <v>6</v>
      </c>
      <c r="D2" s="39" t="s">
        <v>194</v>
      </c>
      <c r="E2" s="39" t="s">
        <v>195</v>
      </c>
      <c r="F2" s="40">
        <v>37005</v>
      </c>
      <c r="G2" s="39">
        <v>49618015858</v>
      </c>
      <c r="H2" s="39">
        <v>41997969506</v>
      </c>
      <c r="I2" s="41" t="s">
        <v>196</v>
      </c>
      <c r="J2" s="39" t="s">
        <v>14</v>
      </c>
      <c r="K2" s="39" t="s">
        <v>15</v>
      </c>
      <c r="L2" s="39" t="s">
        <v>16</v>
      </c>
      <c r="M2" s="39" t="s">
        <v>197</v>
      </c>
      <c r="N2" s="39" t="s">
        <v>198</v>
      </c>
      <c r="O2" s="39" t="s">
        <v>42</v>
      </c>
      <c r="P2" s="39" t="s">
        <v>199</v>
      </c>
      <c r="Q2" s="39" t="s">
        <v>200</v>
      </c>
      <c r="R2" s="39" t="s">
        <v>195</v>
      </c>
      <c r="S2" s="39" t="s">
        <v>201</v>
      </c>
      <c r="T2" s="39" t="s">
        <v>202</v>
      </c>
      <c r="U2" s="39" t="s">
        <v>203</v>
      </c>
      <c r="V2" s="39" t="s">
        <v>26</v>
      </c>
      <c r="W2" s="39" t="s">
        <v>204</v>
      </c>
      <c r="X2" s="39" t="s">
        <v>205</v>
      </c>
      <c r="Y2" s="39" t="s">
        <v>206</v>
      </c>
      <c r="Z2" s="39" t="s">
        <v>207</v>
      </c>
      <c r="AA2" s="39" t="s">
        <v>208</v>
      </c>
      <c r="AB2" s="39" t="s">
        <v>31</v>
      </c>
      <c r="AC2" s="39"/>
      <c r="AD2" s="42" t="s">
        <v>209</v>
      </c>
    </row>
    <row r="3" spans="1:30" ht="15.75" customHeight="1" x14ac:dyDescent="0.25">
      <c r="A3" s="43">
        <v>45772.016472997682</v>
      </c>
      <c r="B3" s="44" t="s">
        <v>210</v>
      </c>
      <c r="C3" s="44" t="s">
        <v>105</v>
      </c>
      <c r="D3" s="44" t="s">
        <v>211</v>
      </c>
      <c r="E3" s="44" t="s">
        <v>212</v>
      </c>
      <c r="F3" s="45">
        <v>38505</v>
      </c>
      <c r="G3" s="46" t="s">
        <v>213</v>
      </c>
      <c r="H3" s="44" t="s">
        <v>214</v>
      </c>
      <c r="I3" s="47" t="s">
        <v>215</v>
      </c>
      <c r="J3" s="44" t="s">
        <v>14</v>
      </c>
      <c r="K3" s="44" t="s">
        <v>15</v>
      </c>
      <c r="L3" s="44" t="s">
        <v>16</v>
      </c>
      <c r="M3" s="44" t="s">
        <v>216</v>
      </c>
      <c r="N3" s="44" t="s">
        <v>217</v>
      </c>
      <c r="O3" s="44" t="s">
        <v>42</v>
      </c>
      <c r="P3" s="44" t="s">
        <v>218</v>
      </c>
      <c r="Q3" s="44" t="s">
        <v>219</v>
      </c>
      <c r="R3" s="44" t="s">
        <v>220</v>
      </c>
      <c r="S3" s="44" t="s">
        <v>221</v>
      </c>
      <c r="T3" s="44" t="s">
        <v>202</v>
      </c>
      <c r="U3" s="44" t="s">
        <v>222</v>
      </c>
      <c r="V3" s="44" t="s">
        <v>26</v>
      </c>
      <c r="W3" s="44" t="s">
        <v>222</v>
      </c>
      <c r="X3" s="44" t="s">
        <v>223</v>
      </c>
      <c r="Y3" s="44" t="s">
        <v>224</v>
      </c>
      <c r="Z3" s="44" t="s">
        <v>225</v>
      </c>
      <c r="AA3" s="44" t="s">
        <v>226</v>
      </c>
      <c r="AB3" s="44" t="s">
        <v>31</v>
      </c>
      <c r="AC3" s="44"/>
      <c r="AD3" s="48" t="s">
        <v>209</v>
      </c>
    </row>
    <row r="4" spans="1:30" ht="15.75" customHeight="1" x14ac:dyDescent="0.25">
      <c r="A4" s="38">
        <v>45772.396797199079</v>
      </c>
      <c r="B4" s="39" t="s">
        <v>227</v>
      </c>
      <c r="C4" s="39" t="s">
        <v>105</v>
      </c>
      <c r="D4" s="39" t="s">
        <v>228</v>
      </c>
      <c r="E4" s="39" t="s">
        <v>229</v>
      </c>
      <c r="F4" s="40">
        <v>38397</v>
      </c>
      <c r="G4" s="39" t="s">
        <v>230</v>
      </c>
      <c r="H4" s="39">
        <v>41996768179</v>
      </c>
      <c r="I4" s="41" t="s">
        <v>231</v>
      </c>
      <c r="J4" s="39" t="s">
        <v>61</v>
      </c>
      <c r="K4" s="39" t="s">
        <v>15</v>
      </c>
      <c r="L4" s="39" t="s">
        <v>16</v>
      </c>
      <c r="M4" s="39" t="s">
        <v>232</v>
      </c>
      <c r="N4" s="39" t="s">
        <v>233</v>
      </c>
      <c r="O4" s="39" t="s">
        <v>19</v>
      </c>
      <c r="P4" s="39" t="s">
        <v>234</v>
      </c>
      <c r="Q4" s="39" t="s">
        <v>85</v>
      </c>
      <c r="R4" s="39" t="s">
        <v>235</v>
      </c>
      <c r="S4" s="39" t="s">
        <v>236</v>
      </c>
      <c r="T4" s="39" t="s">
        <v>47</v>
      </c>
      <c r="U4" s="39" t="s">
        <v>237</v>
      </c>
      <c r="V4" s="39" t="s">
        <v>26</v>
      </c>
      <c r="W4" s="39" t="s">
        <v>238</v>
      </c>
      <c r="X4" s="39" t="s">
        <v>239</v>
      </c>
      <c r="Y4" s="39" t="s">
        <v>240</v>
      </c>
      <c r="Z4" s="39" t="s">
        <v>241</v>
      </c>
      <c r="AA4" s="39" t="s">
        <v>242</v>
      </c>
      <c r="AB4" s="39" t="s">
        <v>243</v>
      </c>
      <c r="AC4" s="39"/>
      <c r="AD4" s="42" t="s">
        <v>209</v>
      </c>
    </row>
    <row r="5" spans="1:30" ht="15.75" customHeight="1" x14ac:dyDescent="0.25">
      <c r="A5" s="43">
        <v>45772.603702766202</v>
      </c>
      <c r="B5" s="44" t="s">
        <v>244</v>
      </c>
      <c r="C5" s="44" t="s">
        <v>245</v>
      </c>
      <c r="D5" s="44" t="s">
        <v>246</v>
      </c>
      <c r="E5" s="44" t="s">
        <v>247</v>
      </c>
      <c r="F5" s="45">
        <v>33713</v>
      </c>
      <c r="G5" s="44">
        <v>105690282</v>
      </c>
      <c r="H5" s="44">
        <v>41997109892</v>
      </c>
      <c r="I5" s="47" t="s">
        <v>248</v>
      </c>
      <c r="J5" s="44" t="s">
        <v>39</v>
      </c>
      <c r="K5" s="44" t="s">
        <v>249</v>
      </c>
      <c r="L5" s="44" t="s">
        <v>250</v>
      </c>
      <c r="M5" s="44" t="s">
        <v>251</v>
      </c>
      <c r="N5" s="44" t="s">
        <v>6</v>
      </c>
      <c r="O5" s="44" t="s">
        <v>19</v>
      </c>
      <c r="P5" s="44" t="s">
        <v>252</v>
      </c>
      <c r="Q5" s="44" t="s">
        <v>21</v>
      </c>
      <c r="R5" s="44" t="s">
        <v>247</v>
      </c>
      <c r="S5" s="44" t="s">
        <v>253</v>
      </c>
      <c r="T5" s="44" t="s">
        <v>68</v>
      </c>
      <c r="U5" s="44" t="s">
        <v>254</v>
      </c>
      <c r="V5" s="44" t="s">
        <v>255</v>
      </c>
      <c r="W5" s="44"/>
      <c r="X5" s="44" t="s">
        <v>256</v>
      </c>
      <c r="Y5" s="44" t="s">
        <v>50</v>
      </c>
      <c r="Z5" s="44" t="s">
        <v>257</v>
      </c>
      <c r="AA5" s="44" t="s">
        <v>242</v>
      </c>
      <c r="AB5" s="44" t="s">
        <v>91</v>
      </c>
      <c r="AC5" s="44"/>
      <c r="AD5" s="48" t="s">
        <v>209</v>
      </c>
    </row>
    <row r="6" spans="1:30" ht="15.75" customHeight="1" x14ac:dyDescent="0.25">
      <c r="A6" s="38">
        <v>45772.670631041663</v>
      </c>
      <c r="B6" s="39" t="s">
        <v>258</v>
      </c>
      <c r="C6" s="39" t="s">
        <v>6</v>
      </c>
      <c r="D6" s="39" t="s">
        <v>259</v>
      </c>
      <c r="E6" s="39" t="s">
        <v>260</v>
      </c>
      <c r="F6" s="40">
        <v>38064</v>
      </c>
      <c r="G6" s="39">
        <v>12078967998</v>
      </c>
      <c r="H6" s="39" t="s">
        <v>261</v>
      </c>
      <c r="I6" s="41" t="s">
        <v>262</v>
      </c>
      <c r="J6" s="39" t="s">
        <v>61</v>
      </c>
      <c r="K6" s="39" t="s">
        <v>249</v>
      </c>
      <c r="L6" s="39" t="s">
        <v>250</v>
      </c>
      <c r="M6" s="39" t="s">
        <v>263</v>
      </c>
      <c r="N6" s="39" t="s">
        <v>264</v>
      </c>
      <c r="O6" s="39" t="s">
        <v>19</v>
      </c>
      <c r="P6" s="39" t="s">
        <v>265</v>
      </c>
      <c r="Q6" s="39" t="s">
        <v>266</v>
      </c>
      <c r="R6" s="39" t="s">
        <v>267</v>
      </c>
      <c r="S6" s="39" t="s">
        <v>268</v>
      </c>
      <c r="T6" s="39" t="s">
        <v>47</v>
      </c>
      <c r="U6" s="39" t="s">
        <v>269</v>
      </c>
      <c r="V6" s="39" t="s">
        <v>26</v>
      </c>
      <c r="W6" s="39" t="s">
        <v>270</v>
      </c>
      <c r="X6" s="39" t="s">
        <v>271</v>
      </c>
      <c r="Y6" s="39" t="s">
        <v>28</v>
      </c>
      <c r="Z6" s="39" t="s">
        <v>272</v>
      </c>
      <c r="AA6" s="39" t="s">
        <v>273</v>
      </c>
      <c r="AB6" s="39" t="s">
        <v>243</v>
      </c>
      <c r="AC6" s="39"/>
      <c r="AD6" s="42" t="s">
        <v>209</v>
      </c>
    </row>
    <row r="7" spans="1:30" ht="15.75" customHeight="1" x14ac:dyDescent="0.25">
      <c r="A7" s="43">
        <v>45773.590840405093</v>
      </c>
      <c r="B7" s="44" t="s">
        <v>274</v>
      </c>
      <c r="C7" s="44" t="s">
        <v>105</v>
      </c>
      <c r="D7" s="44" t="s">
        <v>275</v>
      </c>
      <c r="E7" s="44" t="s">
        <v>276</v>
      </c>
      <c r="F7" s="45">
        <v>38722</v>
      </c>
      <c r="G7" s="46" t="s">
        <v>277</v>
      </c>
      <c r="H7" s="44">
        <v>41991332963</v>
      </c>
      <c r="I7" s="47" t="s">
        <v>278</v>
      </c>
      <c r="J7" s="44" t="s">
        <v>39</v>
      </c>
      <c r="K7" s="44" t="s">
        <v>15</v>
      </c>
      <c r="L7" s="44" t="s">
        <v>81</v>
      </c>
      <c r="M7" s="44" t="s">
        <v>279</v>
      </c>
      <c r="N7" s="44" t="s">
        <v>280</v>
      </c>
      <c r="O7" s="44" t="s">
        <v>42</v>
      </c>
      <c r="P7" s="44" t="s">
        <v>84</v>
      </c>
      <c r="Q7" s="44" t="s">
        <v>266</v>
      </c>
      <c r="R7" s="44" t="s">
        <v>281</v>
      </c>
      <c r="S7" s="44" t="s">
        <v>282</v>
      </c>
      <c r="T7" s="44" t="s">
        <v>68</v>
      </c>
      <c r="U7" s="44" t="s">
        <v>283</v>
      </c>
      <c r="V7" s="44" t="s">
        <v>26</v>
      </c>
      <c r="W7" s="44" t="s">
        <v>283</v>
      </c>
      <c r="X7" s="44" t="s">
        <v>256</v>
      </c>
      <c r="Y7" s="44" t="s">
        <v>284</v>
      </c>
      <c r="Z7" s="44" t="s">
        <v>276</v>
      </c>
      <c r="AA7" s="44" t="s">
        <v>242</v>
      </c>
      <c r="AB7" s="44" t="s">
        <v>31</v>
      </c>
      <c r="AC7" s="44"/>
      <c r="AD7" s="48" t="s">
        <v>209</v>
      </c>
    </row>
    <row r="8" spans="1:30" ht="15.75" customHeight="1" x14ac:dyDescent="0.25">
      <c r="A8" s="38">
        <v>45776.736122453702</v>
      </c>
      <c r="B8" s="39" t="s">
        <v>285</v>
      </c>
      <c r="C8" s="39" t="s">
        <v>105</v>
      </c>
      <c r="D8" s="39" t="s">
        <v>286</v>
      </c>
      <c r="E8" s="39" t="s">
        <v>287</v>
      </c>
      <c r="F8" s="40">
        <v>37018</v>
      </c>
      <c r="G8" s="39" t="s">
        <v>288</v>
      </c>
      <c r="H8" s="39">
        <v>41999565228</v>
      </c>
      <c r="I8" s="41" t="s">
        <v>289</v>
      </c>
      <c r="J8" s="39" t="s">
        <v>290</v>
      </c>
      <c r="K8" s="39" t="s">
        <v>15</v>
      </c>
      <c r="L8" s="39" t="s">
        <v>16</v>
      </c>
      <c r="M8" s="39" t="s">
        <v>291</v>
      </c>
      <c r="N8" s="39" t="s">
        <v>292</v>
      </c>
      <c r="O8" s="39" t="s">
        <v>42</v>
      </c>
      <c r="P8" s="39" t="s">
        <v>293</v>
      </c>
      <c r="Q8" s="39" t="s">
        <v>294</v>
      </c>
      <c r="R8" s="39" t="s">
        <v>295</v>
      </c>
      <c r="S8" s="39" t="s">
        <v>296</v>
      </c>
      <c r="T8" s="39" t="s">
        <v>47</v>
      </c>
      <c r="U8" s="39" t="s">
        <v>297</v>
      </c>
      <c r="V8" s="39" t="s">
        <v>26</v>
      </c>
      <c r="W8" s="39"/>
      <c r="X8" s="39" t="s">
        <v>88</v>
      </c>
      <c r="Y8" s="39" t="s">
        <v>298</v>
      </c>
      <c r="Z8" s="39" t="s">
        <v>299</v>
      </c>
      <c r="AA8" s="39" t="s">
        <v>273</v>
      </c>
      <c r="AB8" s="39" t="s">
        <v>243</v>
      </c>
      <c r="AC8" s="39"/>
      <c r="AD8" s="42" t="s">
        <v>209</v>
      </c>
    </row>
    <row r="9" spans="1:30" ht="15.75" customHeight="1" x14ac:dyDescent="0.25">
      <c r="A9" s="43">
        <v>45776.771663912034</v>
      </c>
      <c r="B9" s="44" t="s">
        <v>300</v>
      </c>
      <c r="C9" s="44" t="s">
        <v>6</v>
      </c>
      <c r="D9" s="44" t="s">
        <v>301</v>
      </c>
      <c r="E9" s="44" t="s">
        <v>302</v>
      </c>
      <c r="F9" s="45">
        <v>37728</v>
      </c>
      <c r="G9" s="44">
        <v>13268255930</v>
      </c>
      <c r="H9" s="44" t="s">
        <v>303</v>
      </c>
      <c r="I9" s="47" t="s">
        <v>304</v>
      </c>
      <c r="J9" s="44" t="s">
        <v>290</v>
      </c>
      <c r="K9" s="44" t="s">
        <v>15</v>
      </c>
      <c r="L9" s="44" t="s">
        <v>305</v>
      </c>
      <c r="M9" s="44" t="s">
        <v>306</v>
      </c>
      <c r="N9" s="44" t="s">
        <v>307</v>
      </c>
      <c r="O9" s="44" t="s">
        <v>19</v>
      </c>
      <c r="P9" s="44" t="s">
        <v>308</v>
      </c>
      <c r="Q9" s="44" t="s">
        <v>307</v>
      </c>
      <c r="R9" s="44" t="s">
        <v>309</v>
      </c>
      <c r="S9" s="44" t="s">
        <v>310</v>
      </c>
      <c r="T9" s="44" t="s">
        <v>68</v>
      </c>
      <c r="U9" s="44" t="s">
        <v>311</v>
      </c>
      <c r="V9" s="44" t="s">
        <v>26</v>
      </c>
      <c r="W9" s="44"/>
      <c r="X9" s="44" t="s">
        <v>256</v>
      </c>
      <c r="Y9" s="44" t="s">
        <v>89</v>
      </c>
      <c r="Z9" s="44" t="s">
        <v>302</v>
      </c>
      <c r="AA9" s="44" t="s">
        <v>52</v>
      </c>
      <c r="AB9" s="44" t="s">
        <v>243</v>
      </c>
      <c r="AC9" s="44"/>
      <c r="AD9" s="48" t="s">
        <v>209</v>
      </c>
    </row>
    <row r="10" spans="1:30" ht="15.75" customHeight="1" x14ac:dyDescent="0.25">
      <c r="A10" s="38">
        <v>45777.975901469908</v>
      </c>
      <c r="B10" s="39" t="s">
        <v>312</v>
      </c>
      <c r="C10" s="39" t="s">
        <v>105</v>
      </c>
      <c r="D10" s="39" t="s">
        <v>313</v>
      </c>
      <c r="E10" s="39" t="s">
        <v>314</v>
      </c>
      <c r="F10" s="40">
        <v>36787</v>
      </c>
      <c r="G10" s="39" t="s">
        <v>315</v>
      </c>
      <c r="H10" s="39">
        <v>41998724754</v>
      </c>
      <c r="I10" s="41" t="s">
        <v>316</v>
      </c>
      <c r="J10" s="39" t="s">
        <v>61</v>
      </c>
      <c r="K10" s="39" t="s">
        <v>15</v>
      </c>
      <c r="L10" s="39" t="s">
        <v>81</v>
      </c>
      <c r="M10" s="39" t="s">
        <v>317</v>
      </c>
      <c r="N10" s="39" t="s">
        <v>105</v>
      </c>
      <c r="O10" s="39" t="s">
        <v>19</v>
      </c>
      <c r="P10" s="39" t="s">
        <v>318</v>
      </c>
      <c r="Q10" s="39" t="s">
        <v>319</v>
      </c>
      <c r="R10" s="39" t="s">
        <v>320</v>
      </c>
      <c r="S10" s="39" t="s">
        <v>320</v>
      </c>
      <c r="T10" s="39" t="s">
        <v>68</v>
      </c>
      <c r="U10" s="39" t="s">
        <v>321</v>
      </c>
      <c r="V10" s="39" t="s">
        <v>26</v>
      </c>
      <c r="W10" s="39"/>
      <c r="X10" s="39" t="s">
        <v>322</v>
      </c>
      <c r="Y10" s="39" t="s">
        <v>284</v>
      </c>
      <c r="Z10" s="39"/>
      <c r="AA10" s="39" t="s">
        <v>208</v>
      </c>
      <c r="AB10" s="39" t="s">
        <v>91</v>
      </c>
      <c r="AC10" s="39"/>
      <c r="AD10" s="42" t="s">
        <v>209</v>
      </c>
    </row>
    <row r="11" spans="1:30" ht="15.75" customHeight="1" x14ac:dyDescent="0.25">
      <c r="A11" s="43">
        <v>45781.968775092595</v>
      </c>
      <c r="B11" s="44" t="s">
        <v>323</v>
      </c>
      <c r="C11" s="44" t="s">
        <v>198</v>
      </c>
      <c r="D11" s="44" t="s">
        <v>324</v>
      </c>
      <c r="E11" s="44" t="s">
        <v>325</v>
      </c>
      <c r="F11" s="45">
        <v>37148</v>
      </c>
      <c r="G11" s="46" t="s">
        <v>326</v>
      </c>
      <c r="H11" s="44">
        <v>41999986016</v>
      </c>
      <c r="I11" s="47" t="s">
        <v>327</v>
      </c>
      <c r="J11" s="44" t="s">
        <v>39</v>
      </c>
      <c r="K11" s="44" t="s">
        <v>328</v>
      </c>
      <c r="L11" s="44" t="s">
        <v>16</v>
      </c>
      <c r="M11" s="44" t="s">
        <v>329</v>
      </c>
      <c r="N11" s="44" t="s">
        <v>330</v>
      </c>
      <c r="O11" s="44" t="s">
        <v>42</v>
      </c>
      <c r="P11" s="44" t="s">
        <v>331</v>
      </c>
      <c r="Q11" s="44" t="s">
        <v>332</v>
      </c>
      <c r="R11" s="44" t="s">
        <v>325</v>
      </c>
      <c r="S11" s="44" t="s">
        <v>333</v>
      </c>
      <c r="T11" s="44" t="s">
        <v>68</v>
      </c>
      <c r="U11" s="44" t="s">
        <v>334</v>
      </c>
      <c r="V11" s="44" t="s">
        <v>26</v>
      </c>
      <c r="W11" s="44" t="s">
        <v>334</v>
      </c>
      <c r="X11" s="44" t="s">
        <v>205</v>
      </c>
      <c r="Y11" s="44" t="s">
        <v>206</v>
      </c>
      <c r="Z11" s="44" t="s">
        <v>335</v>
      </c>
      <c r="AA11" s="44" t="s">
        <v>242</v>
      </c>
      <c r="AB11" s="44" t="s">
        <v>31</v>
      </c>
      <c r="AC11" s="44"/>
      <c r="AD11" s="48" t="s">
        <v>209</v>
      </c>
    </row>
    <row r="12" spans="1:30" ht="15.75" customHeight="1" x14ac:dyDescent="0.25">
      <c r="A12" s="38">
        <v>45783.438094259254</v>
      </c>
      <c r="B12" s="39" t="s">
        <v>336</v>
      </c>
      <c r="C12" s="39" t="s">
        <v>105</v>
      </c>
      <c r="D12" s="39" t="s">
        <v>113</v>
      </c>
      <c r="E12" s="39" t="s">
        <v>337</v>
      </c>
      <c r="F12" s="40">
        <v>37960</v>
      </c>
      <c r="G12" s="39" t="s">
        <v>338</v>
      </c>
      <c r="H12" s="39">
        <v>41988604544</v>
      </c>
      <c r="I12" s="41" t="s">
        <v>339</v>
      </c>
      <c r="J12" s="39" t="s">
        <v>39</v>
      </c>
      <c r="K12" s="39" t="s">
        <v>15</v>
      </c>
      <c r="L12" s="39" t="s">
        <v>305</v>
      </c>
      <c r="M12" s="39" t="s">
        <v>340</v>
      </c>
      <c r="N12" s="39" t="s">
        <v>341</v>
      </c>
      <c r="O12" s="39" t="s">
        <v>19</v>
      </c>
      <c r="P12" s="39" t="s">
        <v>342</v>
      </c>
      <c r="Q12" s="39" t="s">
        <v>343</v>
      </c>
      <c r="R12" s="39" t="s">
        <v>344</v>
      </c>
      <c r="S12" s="39" t="s">
        <v>345</v>
      </c>
      <c r="T12" s="39" t="s">
        <v>202</v>
      </c>
      <c r="U12" s="39" t="s">
        <v>346</v>
      </c>
      <c r="V12" s="39" t="s">
        <v>26</v>
      </c>
      <c r="W12" s="39" t="s">
        <v>347</v>
      </c>
      <c r="X12" s="39" t="s">
        <v>348</v>
      </c>
      <c r="Y12" s="39" t="s">
        <v>349</v>
      </c>
      <c r="Z12" s="39" t="s">
        <v>350</v>
      </c>
      <c r="AA12" s="39" t="s">
        <v>273</v>
      </c>
      <c r="AB12" s="39" t="s">
        <v>31</v>
      </c>
      <c r="AC12" s="39"/>
      <c r="AD12" s="42" t="s">
        <v>209</v>
      </c>
    </row>
    <row r="13" spans="1:30" ht="15.75" customHeight="1" x14ac:dyDescent="0.25">
      <c r="A13" s="49">
        <v>45783.514309583334</v>
      </c>
      <c r="B13" s="50" t="s">
        <v>351</v>
      </c>
      <c r="C13" s="50" t="s">
        <v>6</v>
      </c>
      <c r="D13" s="50" t="s">
        <v>352</v>
      </c>
      <c r="E13" s="50" t="s">
        <v>353</v>
      </c>
      <c r="F13" s="51">
        <v>38867</v>
      </c>
      <c r="G13" s="50">
        <v>14149021902</v>
      </c>
      <c r="H13" s="50">
        <v>41984657852</v>
      </c>
      <c r="I13" s="52" t="s">
        <v>354</v>
      </c>
      <c r="J13" s="50" t="s">
        <v>39</v>
      </c>
      <c r="K13" s="50" t="s">
        <v>15</v>
      </c>
      <c r="L13" s="50" t="s">
        <v>16</v>
      </c>
      <c r="M13" s="50" t="s">
        <v>355</v>
      </c>
      <c r="N13" s="50" t="s">
        <v>6</v>
      </c>
      <c r="O13" s="50" t="s">
        <v>19</v>
      </c>
      <c r="P13" s="50" t="s">
        <v>356</v>
      </c>
      <c r="Q13" s="50" t="s">
        <v>357</v>
      </c>
      <c r="R13" s="50" t="s">
        <v>358</v>
      </c>
      <c r="S13" s="50" t="s">
        <v>359</v>
      </c>
      <c r="T13" s="50" t="s">
        <v>68</v>
      </c>
      <c r="U13" s="50" t="s">
        <v>360</v>
      </c>
      <c r="V13" s="50" t="s">
        <v>26</v>
      </c>
      <c r="W13" s="50"/>
      <c r="X13" s="50" t="s">
        <v>361</v>
      </c>
      <c r="Y13" s="50" t="s">
        <v>28</v>
      </c>
      <c r="Z13" s="50" t="s">
        <v>362</v>
      </c>
      <c r="AA13" s="50" t="s">
        <v>242</v>
      </c>
      <c r="AB13" s="50" t="s">
        <v>31</v>
      </c>
      <c r="AC13" s="50" t="s">
        <v>363</v>
      </c>
      <c r="AD13" s="53" t="s">
        <v>209</v>
      </c>
    </row>
  </sheetData>
  <hyperlinks>
    <hyperlink ref="I2" r:id="rId1" xr:uid="{00000000-0004-0000-0300-000000000000}"/>
    <hyperlink ref="I3" r:id="rId2" xr:uid="{00000000-0004-0000-0300-000001000000}"/>
    <hyperlink ref="I4" r:id="rId3" xr:uid="{00000000-0004-0000-0300-000002000000}"/>
    <hyperlink ref="I5" r:id="rId4" xr:uid="{00000000-0004-0000-0300-000003000000}"/>
    <hyperlink ref="I6" r:id="rId5" xr:uid="{00000000-0004-0000-0300-000004000000}"/>
    <hyperlink ref="I7" r:id="rId6" xr:uid="{00000000-0004-0000-0300-000005000000}"/>
    <hyperlink ref="I8" r:id="rId7" xr:uid="{00000000-0004-0000-0300-000006000000}"/>
    <hyperlink ref="I9" r:id="rId8" xr:uid="{00000000-0004-0000-0300-000007000000}"/>
    <hyperlink ref="I10" r:id="rId9" xr:uid="{00000000-0004-0000-0300-000008000000}"/>
    <hyperlink ref="I11" r:id="rId10" xr:uid="{00000000-0004-0000-0300-000009000000}"/>
    <hyperlink ref="I12" r:id="rId11" xr:uid="{00000000-0004-0000-0300-00000A000000}"/>
    <hyperlink ref="I13" r:id="rId12" xr:uid="{00000000-0004-0000-0300-00000B000000}"/>
  </hyperlinks>
  <pageMargins left="0.511811024" right="0.511811024" top="0.78740157499999996" bottom="0.78740157499999996" header="0.31496062000000002" footer="0.31496062000000002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>
    <outlinePr summaryBelow="0" summaryRight="0"/>
  </sheetPr>
  <dimension ref="A1:AG20"/>
  <sheetViews>
    <sheetView workbookViewId="0">
      <selection activeCell="A37" sqref="A37"/>
    </sheetView>
  </sheetViews>
  <sheetFormatPr defaultColWidth="12.5546875" defaultRowHeight="15.75" customHeight="1" x14ac:dyDescent="0.25"/>
  <cols>
    <col min="4" max="4" width="26.6640625" customWidth="1"/>
  </cols>
  <sheetData>
    <row r="1" spans="1:33" ht="13.2" x14ac:dyDescent="0.25">
      <c r="A1" s="13">
        <v>45769.879952928241</v>
      </c>
      <c r="B1" s="14" t="s">
        <v>364</v>
      </c>
      <c r="C1" s="14" t="s">
        <v>365</v>
      </c>
      <c r="D1" s="14" t="s">
        <v>366</v>
      </c>
      <c r="E1" s="14" t="s">
        <v>367</v>
      </c>
      <c r="F1" s="16">
        <v>38037</v>
      </c>
      <c r="G1" s="14" t="s">
        <v>368</v>
      </c>
      <c r="H1" s="14" t="s">
        <v>369</v>
      </c>
      <c r="I1" s="18" t="s">
        <v>370</v>
      </c>
      <c r="J1" s="14" t="s">
        <v>39</v>
      </c>
      <c r="K1" s="14" t="s">
        <v>15</v>
      </c>
      <c r="L1" s="14" t="s">
        <v>16</v>
      </c>
      <c r="M1" s="14" t="s">
        <v>371</v>
      </c>
      <c r="N1" s="14" t="s">
        <v>372</v>
      </c>
      <c r="O1" s="14" t="s">
        <v>19</v>
      </c>
      <c r="P1" s="14" t="s">
        <v>373</v>
      </c>
      <c r="Q1" s="14" t="s">
        <v>85</v>
      </c>
      <c r="R1" s="14" t="s">
        <v>374</v>
      </c>
      <c r="S1" s="14" t="s">
        <v>375</v>
      </c>
      <c r="T1" s="14" t="s">
        <v>24</v>
      </c>
      <c r="U1" s="14" t="s">
        <v>376</v>
      </c>
      <c r="V1" s="14" t="s">
        <v>26</v>
      </c>
      <c r="W1" s="19"/>
      <c r="X1" s="14" t="s">
        <v>322</v>
      </c>
      <c r="Y1" s="14" t="s">
        <v>89</v>
      </c>
      <c r="Z1" s="14" t="s">
        <v>377</v>
      </c>
      <c r="AA1" s="14" t="s">
        <v>378</v>
      </c>
      <c r="AB1" s="14" t="s">
        <v>379</v>
      </c>
      <c r="AC1" s="19"/>
      <c r="AD1" s="54" t="s">
        <v>209</v>
      </c>
      <c r="AE1" s="29"/>
      <c r="AF1" s="29"/>
      <c r="AG1" s="29"/>
    </row>
    <row r="2" spans="1:33" ht="13.2" x14ac:dyDescent="0.25">
      <c r="A2" s="5">
        <v>45769.887615324071</v>
      </c>
      <c r="B2" s="6" t="s">
        <v>380</v>
      </c>
      <c r="C2" s="6" t="s">
        <v>116</v>
      </c>
      <c r="D2" s="6" t="s">
        <v>381</v>
      </c>
      <c r="E2" s="6" t="s">
        <v>382</v>
      </c>
      <c r="F2" s="8">
        <v>38908</v>
      </c>
      <c r="G2" s="10">
        <v>10406560994</v>
      </c>
      <c r="H2" s="6" t="s">
        <v>383</v>
      </c>
      <c r="I2" s="11" t="s">
        <v>384</v>
      </c>
      <c r="J2" s="6" t="s">
        <v>39</v>
      </c>
      <c r="K2" s="6" t="s">
        <v>15</v>
      </c>
      <c r="L2" s="6" t="s">
        <v>81</v>
      </c>
      <c r="M2" s="6" t="s">
        <v>385</v>
      </c>
      <c r="N2" s="6" t="s">
        <v>386</v>
      </c>
      <c r="O2" s="6" t="s">
        <v>19</v>
      </c>
      <c r="P2" s="6" t="s">
        <v>387</v>
      </c>
      <c r="Q2" s="6" t="s">
        <v>44</v>
      </c>
      <c r="R2" s="6" t="s">
        <v>388</v>
      </c>
      <c r="S2" s="6" t="s">
        <v>389</v>
      </c>
      <c r="T2" s="6" t="s">
        <v>24</v>
      </c>
      <c r="U2" s="6" t="s">
        <v>390</v>
      </c>
      <c r="V2" s="6" t="s">
        <v>26</v>
      </c>
      <c r="W2" s="12"/>
      <c r="X2" s="6" t="s">
        <v>391</v>
      </c>
      <c r="Y2" s="6" t="s">
        <v>392</v>
      </c>
      <c r="Z2" s="6" t="s">
        <v>393</v>
      </c>
      <c r="AA2" s="6" t="s">
        <v>394</v>
      </c>
      <c r="AB2" s="6" t="s">
        <v>31</v>
      </c>
      <c r="AC2" s="12"/>
      <c r="AD2" s="55" t="s">
        <v>209</v>
      </c>
      <c r="AE2" s="24"/>
      <c r="AF2" s="24"/>
      <c r="AG2" s="24"/>
    </row>
    <row r="3" spans="1:33" ht="13.2" x14ac:dyDescent="0.25">
      <c r="A3" s="13">
        <v>45770.455227511571</v>
      </c>
      <c r="B3" s="14" t="s">
        <v>395</v>
      </c>
      <c r="C3" s="14" t="s">
        <v>396</v>
      </c>
      <c r="D3" s="14" t="s">
        <v>397</v>
      </c>
      <c r="E3" s="14" t="s">
        <v>398</v>
      </c>
      <c r="F3" s="16">
        <v>39077</v>
      </c>
      <c r="G3" s="17">
        <v>12573619966</v>
      </c>
      <c r="H3" s="17">
        <v>41992612612</v>
      </c>
      <c r="I3" s="18" t="s">
        <v>399</v>
      </c>
      <c r="J3" s="14" t="s">
        <v>290</v>
      </c>
      <c r="K3" s="14" t="s">
        <v>15</v>
      </c>
      <c r="L3" s="14" t="s">
        <v>16</v>
      </c>
      <c r="M3" s="14" t="s">
        <v>400</v>
      </c>
      <c r="N3" s="14" t="s">
        <v>401</v>
      </c>
      <c r="O3" s="14" t="s">
        <v>19</v>
      </c>
      <c r="P3" s="14" t="s">
        <v>402</v>
      </c>
      <c r="Q3" s="14" t="s">
        <v>403</v>
      </c>
      <c r="R3" s="14" t="s">
        <v>404</v>
      </c>
      <c r="S3" s="14" t="s">
        <v>405</v>
      </c>
      <c r="T3" s="14" t="s">
        <v>24</v>
      </c>
      <c r="U3" s="14" t="s">
        <v>406</v>
      </c>
      <c r="V3" s="14" t="s">
        <v>26</v>
      </c>
      <c r="W3" s="14" t="s">
        <v>407</v>
      </c>
      <c r="X3" s="14" t="s">
        <v>348</v>
      </c>
      <c r="Y3" s="14" t="s">
        <v>408</v>
      </c>
      <c r="Z3" s="14" t="s">
        <v>409</v>
      </c>
      <c r="AA3" s="14" t="s">
        <v>242</v>
      </c>
      <c r="AB3" s="14" t="s">
        <v>31</v>
      </c>
      <c r="AC3" s="14" t="s">
        <v>410</v>
      </c>
      <c r="AD3" s="54" t="s">
        <v>209</v>
      </c>
      <c r="AE3" s="29"/>
      <c r="AF3" s="29"/>
      <c r="AG3" s="29"/>
    </row>
    <row r="4" spans="1:33" ht="13.2" x14ac:dyDescent="0.25">
      <c r="A4" s="5">
        <v>45770.458687384264</v>
      </c>
      <c r="B4" s="6" t="s">
        <v>411</v>
      </c>
      <c r="C4" s="6" t="s">
        <v>412</v>
      </c>
      <c r="D4" s="6" t="s">
        <v>413</v>
      </c>
      <c r="E4" s="6" t="s">
        <v>414</v>
      </c>
      <c r="F4" s="8">
        <v>45961</v>
      </c>
      <c r="G4" s="10">
        <v>10050036963</v>
      </c>
      <c r="H4" s="10">
        <v>41995253800</v>
      </c>
      <c r="I4" s="11" t="s">
        <v>415</v>
      </c>
      <c r="J4" s="6" t="s">
        <v>290</v>
      </c>
      <c r="K4" s="6" t="s">
        <v>15</v>
      </c>
      <c r="L4" s="6" t="s">
        <v>81</v>
      </c>
      <c r="M4" s="6" t="s">
        <v>416</v>
      </c>
      <c r="N4" s="6" t="s">
        <v>417</v>
      </c>
      <c r="O4" s="6" t="s">
        <v>19</v>
      </c>
      <c r="P4" s="6" t="s">
        <v>418</v>
      </c>
      <c r="Q4" s="6" t="s">
        <v>419</v>
      </c>
      <c r="R4" s="6" t="s">
        <v>420</v>
      </c>
      <c r="S4" s="6" t="s">
        <v>421</v>
      </c>
      <c r="T4" s="6" t="s">
        <v>68</v>
      </c>
      <c r="U4" s="6" t="s">
        <v>422</v>
      </c>
      <c r="V4" s="6" t="s">
        <v>26</v>
      </c>
      <c r="W4" s="12"/>
      <c r="X4" s="6" t="s">
        <v>391</v>
      </c>
      <c r="Y4" s="6" t="s">
        <v>349</v>
      </c>
      <c r="Z4" s="12"/>
      <c r="AA4" s="6" t="s">
        <v>273</v>
      </c>
      <c r="AB4" s="6" t="s">
        <v>31</v>
      </c>
      <c r="AC4" s="12"/>
      <c r="AD4" s="55" t="s">
        <v>209</v>
      </c>
      <c r="AE4" s="24"/>
      <c r="AF4" s="24"/>
      <c r="AG4" s="24"/>
    </row>
    <row r="5" spans="1:33" ht="13.2" x14ac:dyDescent="0.25">
      <c r="A5" s="13">
        <v>45770.574250729165</v>
      </c>
      <c r="B5" s="14" t="s">
        <v>423</v>
      </c>
      <c r="C5" s="14" t="s">
        <v>424</v>
      </c>
      <c r="D5" s="14" t="s">
        <v>425</v>
      </c>
      <c r="E5" s="14" t="s">
        <v>426</v>
      </c>
      <c r="F5" s="16">
        <v>39144</v>
      </c>
      <c r="G5" s="17">
        <v>13164758910</v>
      </c>
      <c r="H5" s="17">
        <v>41998997016</v>
      </c>
      <c r="I5" s="18" t="s">
        <v>427</v>
      </c>
      <c r="J5" s="14" t="s">
        <v>14</v>
      </c>
      <c r="K5" s="14" t="s">
        <v>15</v>
      </c>
      <c r="L5" s="14" t="s">
        <v>81</v>
      </c>
      <c r="M5" s="14" t="s">
        <v>428</v>
      </c>
      <c r="N5" s="14" t="s">
        <v>429</v>
      </c>
      <c r="O5" s="14" t="s">
        <v>19</v>
      </c>
      <c r="P5" s="14" t="s">
        <v>373</v>
      </c>
      <c r="Q5" s="14" t="s">
        <v>430</v>
      </c>
      <c r="R5" s="14" t="s">
        <v>431</v>
      </c>
      <c r="S5" s="14" t="s">
        <v>432</v>
      </c>
      <c r="T5" s="14" t="s">
        <v>68</v>
      </c>
      <c r="U5" s="14" t="s">
        <v>433</v>
      </c>
      <c r="V5" s="14" t="s">
        <v>26</v>
      </c>
      <c r="W5" s="14" t="s">
        <v>434</v>
      </c>
      <c r="X5" s="14" t="s">
        <v>322</v>
      </c>
      <c r="Y5" s="14" t="s">
        <v>89</v>
      </c>
      <c r="Z5" s="14" t="s">
        <v>435</v>
      </c>
      <c r="AA5" s="14" t="s">
        <v>436</v>
      </c>
      <c r="AB5" s="14" t="s">
        <v>31</v>
      </c>
      <c r="AC5" s="19"/>
      <c r="AD5" s="54" t="s">
        <v>209</v>
      </c>
      <c r="AE5" s="29"/>
      <c r="AF5" s="29"/>
      <c r="AG5" s="29"/>
    </row>
    <row r="6" spans="1:33" ht="13.2" x14ac:dyDescent="0.25">
      <c r="A6" s="5">
        <v>45771.737800532406</v>
      </c>
      <c r="B6" s="6" t="s">
        <v>437</v>
      </c>
      <c r="C6" s="6" t="s">
        <v>438</v>
      </c>
      <c r="D6" s="6" t="s">
        <v>439</v>
      </c>
      <c r="E6" s="6" t="s">
        <v>440</v>
      </c>
      <c r="F6" s="8">
        <v>39279</v>
      </c>
      <c r="G6" s="10">
        <v>13921880912</v>
      </c>
      <c r="H6" s="10">
        <v>44991435397</v>
      </c>
      <c r="I6" s="11" t="s">
        <v>441</v>
      </c>
      <c r="J6" s="6" t="s">
        <v>39</v>
      </c>
      <c r="K6" s="6" t="s">
        <v>15</v>
      </c>
      <c r="L6" s="6" t="s">
        <v>16</v>
      </c>
      <c r="M6" s="6" t="s">
        <v>442</v>
      </c>
      <c r="N6" s="6" t="s">
        <v>443</v>
      </c>
      <c r="O6" s="6" t="s">
        <v>42</v>
      </c>
      <c r="P6" s="6" t="s">
        <v>356</v>
      </c>
      <c r="Q6" s="6" t="s">
        <v>44</v>
      </c>
      <c r="R6" s="6" t="s">
        <v>444</v>
      </c>
      <c r="S6" s="6" t="s">
        <v>445</v>
      </c>
      <c r="T6" s="6" t="s">
        <v>68</v>
      </c>
      <c r="U6" s="6" t="s">
        <v>446</v>
      </c>
      <c r="V6" s="6" t="s">
        <v>26</v>
      </c>
      <c r="W6" s="12"/>
      <c r="X6" s="6" t="s">
        <v>49</v>
      </c>
      <c r="Y6" s="6" t="s">
        <v>447</v>
      </c>
      <c r="Z6" s="6" t="s">
        <v>448</v>
      </c>
      <c r="AA6" s="6" t="s">
        <v>242</v>
      </c>
      <c r="AB6" s="6" t="s">
        <v>91</v>
      </c>
      <c r="AC6" s="12"/>
      <c r="AD6" s="55" t="s">
        <v>209</v>
      </c>
      <c r="AE6" s="24"/>
      <c r="AF6" s="24"/>
      <c r="AG6" s="24"/>
    </row>
    <row r="7" spans="1:33" ht="13.2" x14ac:dyDescent="0.25">
      <c r="A7" s="13">
        <v>45772.707373969912</v>
      </c>
      <c r="B7" s="14" t="s">
        <v>449</v>
      </c>
      <c r="C7" s="14" t="s">
        <v>450</v>
      </c>
      <c r="D7" s="14" t="s">
        <v>451</v>
      </c>
      <c r="E7" s="14" t="s">
        <v>452</v>
      </c>
      <c r="F7" s="16">
        <v>38835</v>
      </c>
      <c r="G7" s="14" t="s">
        <v>453</v>
      </c>
      <c r="H7" s="14" t="s">
        <v>454</v>
      </c>
      <c r="I7" s="18" t="s">
        <v>455</v>
      </c>
      <c r="J7" s="14" t="s">
        <v>39</v>
      </c>
      <c r="K7" s="14" t="s">
        <v>15</v>
      </c>
      <c r="L7" s="14" t="s">
        <v>16</v>
      </c>
      <c r="M7" s="14" t="s">
        <v>456</v>
      </c>
      <c r="N7" s="14" t="s">
        <v>457</v>
      </c>
      <c r="O7" s="14" t="s">
        <v>42</v>
      </c>
      <c r="P7" s="14" t="s">
        <v>418</v>
      </c>
      <c r="Q7" s="14" t="s">
        <v>458</v>
      </c>
      <c r="R7" s="14" t="s">
        <v>459</v>
      </c>
      <c r="S7" s="14" t="s">
        <v>460</v>
      </c>
      <c r="T7" s="14" t="s">
        <v>461</v>
      </c>
      <c r="U7" s="14" t="s">
        <v>462</v>
      </c>
      <c r="V7" s="14" t="s">
        <v>26</v>
      </c>
      <c r="W7" s="14" t="s">
        <v>463</v>
      </c>
      <c r="X7" s="14" t="s">
        <v>464</v>
      </c>
      <c r="Y7" s="14" t="s">
        <v>465</v>
      </c>
      <c r="Z7" s="14" t="s">
        <v>466</v>
      </c>
      <c r="AA7" s="14" t="s">
        <v>467</v>
      </c>
      <c r="AB7" s="14" t="s">
        <v>31</v>
      </c>
      <c r="AC7" s="19"/>
      <c r="AD7" s="54" t="s">
        <v>209</v>
      </c>
      <c r="AE7" s="29"/>
      <c r="AF7" s="29"/>
      <c r="AG7" s="29"/>
    </row>
    <row r="8" spans="1:33" ht="13.2" x14ac:dyDescent="0.25">
      <c r="A8" s="5">
        <v>45777.816011250005</v>
      </c>
      <c r="B8" s="6" t="s">
        <v>468</v>
      </c>
      <c r="C8" s="6" t="s">
        <v>438</v>
      </c>
      <c r="D8" s="6" t="s">
        <v>469</v>
      </c>
      <c r="E8" s="6" t="s">
        <v>470</v>
      </c>
      <c r="F8" s="8">
        <v>35072</v>
      </c>
      <c r="G8" s="10">
        <v>134659031</v>
      </c>
      <c r="H8" s="10">
        <v>41997233847</v>
      </c>
      <c r="I8" s="11" t="s">
        <v>471</v>
      </c>
      <c r="J8" s="6" t="s">
        <v>39</v>
      </c>
      <c r="K8" s="6" t="s">
        <v>328</v>
      </c>
      <c r="L8" s="6" t="s">
        <v>250</v>
      </c>
      <c r="M8" s="6" t="s">
        <v>472</v>
      </c>
      <c r="N8" s="6" t="s">
        <v>424</v>
      </c>
      <c r="O8" s="6" t="s">
        <v>473</v>
      </c>
      <c r="P8" s="6" t="s">
        <v>474</v>
      </c>
      <c r="Q8" s="6" t="s">
        <v>475</v>
      </c>
      <c r="R8" s="6" t="s">
        <v>472</v>
      </c>
      <c r="S8" s="6" t="s">
        <v>472</v>
      </c>
      <c r="T8" s="6" t="s">
        <v>68</v>
      </c>
      <c r="U8" s="6" t="s">
        <v>476</v>
      </c>
      <c r="V8" s="6" t="s">
        <v>255</v>
      </c>
      <c r="W8" s="6" t="s">
        <v>477</v>
      </c>
      <c r="X8" s="6" t="s">
        <v>256</v>
      </c>
      <c r="Y8" s="6" t="s">
        <v>89</v>
      </c>
      <c r="Z8" s="6" t="s">
        <v>478</v>
      </c>
      <c r="AA8" s="6" t="s">
        <v>242</v>
      </c>
      <c r="AB8" s="6" t="s">
        <v>31</v>
      </c>
      <c r="AC8" s="6" t="s">
        <v>472</v>
      </c>
      <c r="AD8" s="55" t="s">
        <v>209</v>
      </c>
      <c r="AE8" s="24"/>
      <c r="AF8" s="24"/>
      <c r="AG8" s="24"/>
    </row>
    <row r="9" spans="1:33" ht="13.2" x14ac:dyDescent="0.25">
      <c r="A9" s="13">
        <v>45777.957976331018</v>
      </c>
      <c r="B9" s="14" t="s">
        <v>479</v>
      </c>
      <c r="C9" s="14" t="s">
        <v>480</v>
      </c>
      <c r="D9" s="14" t="s">
        <v>481</v>
      </c>
      <c r="E9" s="14" t="s">
        <v>482</v>
      </c>
      <c r="F9" s="16">
        <v>38634</v>
      </c>
      <c r="G9" s="14" t="s">
        <v>483</v>
      </c>
      <c r="H9" s="14" t="s">
        <v>484</v>
      </c>
      <c r="I9" s="18" t="s">
        <v>485</v>
      </c>
      <c r="J9" s="14" t="s">
        <v>61</v>
      </c>
      <c r="K9" s="14" t="s">
        <v>15</v>
      </c>
      <c r="L9" s="14" t="s">
        <v>81</v>
      </c>
      <c r="M9" s="14" t="s">
        <v>486</v>
      </c>
      <c r="N9" s="14" t="s">
        <v>487</v>
      </c>
      <c r="O9" s="14" t="s">
        <v>19</v>
      </c>
      <c r="P9" s="14" t="s">
        <v>488</v>
      </c>
      <c r="Q9" s="14" t="s">
        <v>44</v>
      </c>
      <c r="R9" s="14" t="s">
        <v>489</v>
      </c>
      <c r="S9" s="14" t="s">
        <v>490</v>
      </c>
      <c r="T9" s="14" t="s">
        <v>68</v>
      </c>
      <c r="U9" s="14" t="s">
        <v>491</v>
      </c>
      <c r="V9" s="14" t="s">
        <v>26</v>
      </c>
      <c r="W9" s="14" t="s">
        <v>492</v>
      </c>
      <c r="X9" s="14" t="s">
        <v>205</v>
      </c>
      <c r="Y9" s="14" t="s">
        <v>28</v>
      </c>
      <c r="Z9" s="14" t="s">
        <v>489</v>
      </c>
      <c r="AA9" s="14" t="s">
        <v>493</v>
      </c>
      <c r="AB9" s="14" t="s">
        <v>31</v>
      </c>
      <c r="AC9" s="19"/>
      <c r="AD9" s="54" t="s">
        <v>209</v>
      </c>
      <c r="AE9" s="29"/>
      <c r="AF9" s="29"/>
      <c r="AG9" s="29"/>
    </row>
    <row r="10" spans="1:33" ht="13.2" x14ac:dyDescent="0.25">
      <c r="A10" s="5">
        <v>45778.006553483792</v>
      </c>
      <c r="B10" s="6" t="s">
        <v>494</v>
      </c>
      <c r="C10" s="6" t="s">
        <v>495</v>
      </c>
      <c r="D10" s="6" t="s">
        <v>496</v>
      </c>
      <c r="E10" s="6" t="s">
        <v>497</v>
      </c>
      <c r="F10" s="8">
        <v>38718</v>
      </c>
      <c r="G10" s="6" t="s">
        <v>498</v>
      </c>
      <c r="H10" s="6" t="s">
        <v>499</v>
      </c>
      <c r="I10" s="11" t="s">
        <v>500</v>
      </c>
      <c r="J10" s="6" t="s">
        <v>290</v>
      </c>
      <c r="K10" s="6" t="s">
        <v>15</v>
      </c>
      <c r="L10" s="6" t="s">
        <v>16</v>
      </c>
      <c r="M10" s="6" t="s">
        <v>501</v>
      </c>
      <c r="N10" s="6" t="s">
        <v>412</v>
      </c>
      <c r="O10" s="6" t="s">
        <v>42</v>
      </c>
      <c r="P10" s="6" t="s">
        <v>502</v>
      </c>
      <c r="Q10" s="6" t="s">
        <v>44</v>
      </c>
      <c r="R10" s="6" t="s">
        <v>503</v>
      </c>
      <c r="S10" s="6" t="s">
        <v>504</v>
      </c>
      <c r="T10" s="6" t="s">
        <v>47</v>
      </c>
      <c r="U10" s="6" t="s">
        <v>505</v>
      </c>
      <c r="V10" s="6" t="s">
        <v>26</v>
      </c>
      <c r="W10" s="12"/>
      <c r="X10" s="6" t="s">
        <v>464</v>
      </c>
      <c r="Y10" s="6" t="s">
        <v>506</v>
      </c>
      <c r="Z10" s="6" t="s">
        <v>507</v>
      </c>
      <c r="AA10" s="6" t="s">
        <v>208</v>
      </c>
      <c r="AB10" s="6" t="s">
        <v>91</v>
      </c>
      <c r="AC10" s="12"/>
      <c r="AD10" s="55" t="s">
        <v>209</v>
      </c>
      <c r="AE10" s="24"/>
      <c r="AF10" s="24"/>
      <c r="AG10" s="24"/>
    </row>
    <row r="11" spans="1:33" ht="13.2" x14ac:dyDescent="0.25">
      <c r="A11" s="13">
        <v>45782.470919872685</v>
      </c>
      <c r="B11" s="14" t="s">
        <v>508</v>
      </c>
      <c r="C11" s="14" t="s">
        <v>116</v>
      </c>
      <c r="D11" s="14" t="s">
        <v>509</v>
      </c>
      <c r="E11" s="14" t="s">
        <v>510</v>
      </c>
      <c r="F11" s="16">
        <v>38825</v>
      </c>
      <c r="G11" s="14" t="s">
        <v>511</v>
      </c>
      <c r="H11" s="17">
        <v>41999994408</v>
      </c>
      <c r="I11" s="18" t="s">
        <v>512</v>
      </c>
      <c r="J11" s="14" t="s">
        <v>39</v>
      </c>
      <c r="K11" s="14" t="s">
        <v>328</v>
      </c>
      <c r="L11" s="14" t="s">
        <v>250</v>
      </c>
      <c r="M11" s="14" t="s">
        <v>268</v>
      </c>
      <c r="N11" s="14" t="s">
        <v>116</v>
      </c>
      <c r="O11" s="14" t="s">
        <v>42</v>
      </c>
      <c r="P11" s="14" t="s">
        <v>513</v>
      </c>
      <c r="Q11" s="14" t="s">
        <v>65</v>
      </c>
      <c r="R11" s="14" t="s">
        <v>514</v>
      </c>
      <c r="S11" s="14" t="s">
        <v>515</v>
      </c>
      <c r="T11" s="14" t="s">
        <v>68</v>
      </c>
      <c r="U11" s="14" t="s">
        <v>516</v>
      </c>
      <c r="V11" s="14" t="s">
        <v>26</v>
      </c>
      <c r="W11" s="19"/>
      <c r="X11" s="14" t="s">
        <v>517</v>
      </c>
      <c r="Y11" s="14" t="s">
        <v>392</v>
      </c>
      <c r="Z11" s="14" t="s">
        <v>518</v>
      </c>
      <c r="AA11" s="14" t="s">
        <v>242</v>
      </c>
      <c r="AB11" s="14" t="s">
        <v>31</v>
      </c>
      <c r="AC11" s="19"/>
      <c r="AD11" s="54" t="s">
        <v>209</v>
      </c>
      <c r="AE11" s="29"/>
      <c r="AF11" s="29"/>
      <c r="AG11" s="29"/>
    </row>
    <row r="12" spans="1:33" ht="13.2" x14ac:dyDescent="0.25">
      <c r="A12" s="5">
        <v>45782.730504849533</v>
      </c>
      <c r="B12" s="6" t="s">
        <v>519</v>
      </c>
      <c r="C12" s="6" t="s">
        <v>520</v>
      </c>
      <c r="D12" s="6" t="s">
        <v>521</v>
      </c>
      <c r="E12" s="6" t="s">
        <v>522</v>
      </c>
      <c r="F12" s="8">
        <v>39718</v>
      </c>
      <c r="G12" s="10">
        <v>12714012906</v>
      </c>
      <c r="H12" s="10">
        <v>41998868292</v>
      </c>
      <c r="I12" s="11" t="s">
        <v>523</v>
      </c>
      <c r="J12" s="6" t="s">
        <v>39</v>
      </c>
      <c r="K12" s="6" t="s">
        <v>328</v>
      </c>
      <c r="L12" s="6" t="s">
        <v>305</v>
      </c>
      <c r="M12" s="6" t="s">
        <v>524</v>
      </c>
      <c r="N12" s="6" t="s">
        <v>525</v>
      </c>
      <c r="O12" s="6" t="s">
        <v>42</v>
      </c>
      <c r="P12" s="6" t="s">
        <v>526</v>
      </c>
      <c r="Q12" s="6" t="s">
        <v>85</v>
      </c>
      <c r="R12" s="6" t="s">
        <v>522</v>
      </c>
      <c r="S12" s="6" t="s">
        <v>527</v>
      </c>
      <c r="T12" s="6" t="s">
        <v>47</v>
      </c>
      <c r="U12" s="6" t="s">
        <v>528</v>
      </c>
      <c r="V12" s="6" t="s">
        <v>26</v>
      </c>
      <c r="W12" s="6" t="s">
        <v>529</v>
      </c>
      <c r="X12" s="6" t="s">
        <v>205</v>
      </c>
      <c r="Y12" s="6" t="s">
        <v>349</v>
      </c>
      <c r="Z12" s="6" t="s">
        <v>530</v>
      </c>
      <c r="AA12" s="6" t="s">
        <v>242</v>
      </c>
      <c r="AB12" s="6" t="s">
        <v>91</v>
      </c>
      <c r="AC12" s="12"/>
      <c r="AD12" s="55" t="s">
        <v>209</v>
      </c>
      <c r="AE12" s="24"/>
      <c r="AF12" s="24"/>
      <c r="AG12" s="24"/>
    </row>
    <row r="13" spans="1:33" ht="13.2" x14ac:dyDescent="0.25">
      <c r="A13" s="13">
        <v>45782.852509525459</v>
      </c>
      <c r="B13" s="14" t="s">
        <v>531</v>
      </c>
      <c r="C13" s="14" t="s">
        <v>116</v>
      </c>
      <c r="D13" s="14" t="s">
        <v>532</v>
      </c>
      <c r="E13" s="14" t="s">
        <v>533</v>
      </c>
      <c r="F13" s="16">
        <v>38869</v>
      </c>
      <c r="G13" s="56" t="s">
        <v>534</v>
      </c>
      <c r="H13" s="17">
        <v>41987472101</v>
      </c>
      <c r="I13" s="18" t="s">
        <v>535</v>
      </c>
      <c r="J13" s="14" t="s">
        <v>61</v>
      </c>
      <c r="K13" s="14" t="s">
        <v>15</v>
      </c>
      <c r="L13" s="14" t="s">
        <v>16</v>
      </c>
      <c r="M13" s="14" t="s">
        <v>536</v>
      </c>
      <c r="N13" s="14" t="s">
        <v>495</v>
      </c>
      <c r="O13" s="14" t="s">
        <v>42</v>
      </c>
      <c r="P13" s="14" t="s">
        <v>293</v>
      </c>
      <c r="Q13" s="14" t="s">
        <v>44</v>
      </c>
      <c r="R13" s="14" t="s">
        <v>533</v>
      </c>
      <c r="S13" s="14" t="s">
        <v>537</v>
      </c>
      <c r="T13" s="14" t="s">
        <v>461</v>
      </c>
      <c r="U13" s="14" t="s">
        <v>538</v>
      </c>
      <c r="V13" s="14" t="s">
        <v>26</v>
      </c>
      <c r="W13" s="14" t="s">
        <v>538</v>
      </c>
      <c r="X13" s="14" t="s">
        <v>205</v>
      </c>
      <c r="Y13" s="14" t="s">
        <v>224</v>
      </c>
      <c r="Z13" s="14" t="s">
        <v>539</v>
      </c>
      <c r="AA13" s="14" t="s">
        <v>540</v>
      </c>
      <c r="AB13" s="14" t="s">
        <v>31</v>
      </c>
      <c r="AC13" s="19"/>
      <c r="AD13" s="54" t="s">
        <v>209</v>
      </c>
      <c r="AE13" s="29"/>
      <c r="AF13" s="29"/>
      <c r="AG13" s="29"/>
    </row>
    <row r="14" spans="1:33" ht="13.2" x14ac:dyDescent="0.25">
      <c r="A14" s="5">
        <v>45782.937486527779</v>
      </c>
      <c r="B14" s="6" t="s">
        <v>541</v>
      </c>
      <c r="C14" s="6" t="s">
        <v>480</v>
      </c>
      <c r="D14" s="6" t="s">
        <v>542</v>
      </c>
      <c r="E14" s="6" t="s">
        <v>543</v>
      </c>
      <c r="F14" s="8">
        <v>39127</v>
      </c>
      <c r="G14" s="9" t="s">
        <v>544</v>
      </c>
      <c r="H14" s="6" t="s">
        <v>545</v>
      </c>
      <c r="I14" s="11" t="s">
        <v>546</v>
      </c>
      <c r="J14" s="6" t="s">
        <v>61</v>
      </c>
      <c r="K14" s="6" t="s">
        <v>249</v>
      </c>
      <c r="L14" s="6" t="s">
        <v>81</v>
      </c>
      <c r="M14" s="6" t="s">
        <v>547</v>
      </c>
      <c r="N14" s="6" t="s">
        <v>548</v>
      </c>
      <c r="O14" s="6" t="s">
        <v>19</v>
      </c>
      <c r="P14" s="6" t="s">
        <v>84</v>
      </c>
      <c r="Q14" s="6" t="s">
        <v>294</v>
      </c>
      <c r="R14" s="6" t="s">
        <v>549</v>
      </c>
      <c r="S14" s="6" t="s">
        <v>550</v>
      </c>
      <c r="T14" s="6" t="s">
        <v>68</v>
      </c>
      <c r="U14" s="6" t="s">
        <v>551</v>
      </c>
      <c r="V14" s="6" t="s">
        <v>26</v>
      </c>
      <c r="W14" s="6" t="s">
        <v>552</v>
      </c>
      <c r="X14" s="6" t="s">
        <v>553</v>
      </c>
      <c r="Y14" s="6" t="s">
        <v>28</v>
      </c>
      <c r="Z14" s="6" t="s">
        <v>554</v>
      </c>
      <c r="AA14" s="6" t="s">
        <v>555</v>
      </c>
      <c r="AB14" s="6" t="s">
        <v>53</v>
      </c>
      <c r="AC14" s="12"/>
      <c r="AD14" s="55" t="s">
        <v>209</v>
      </c>
      <c r="AE14" s="24"/>
      <c r="AF14" s="24"/>
      <c r="AG14" s="24"/>
    </row>
    <row r="15" spans="1:33" ht="13.2" x14ac:dyDescent="0.25">
      <c r="A15" s="13">
        <v>45784.42261681713</v>
      </c>
      <c r="B15" s="14" t="s">
        <v>556</v>
      </c>
      <c r="C15" s="14" t="s">
        <v>412</v>
      </c>
      <c r="D15" s="14" t="s">
        <v>557</v>
      </c>
      <c r="E15" s="14" t="s">
        <v>558</v>
      </c>
      <c r="F15" s="16">
        <v>39317</v>
      </c>
      <c r="G15" s="17">
        <v>11322621942</v>
      </c>
      <c r="H15" s="17">
        <v>41984647038</v>
      </c>
      <c r="I15" s="18" t="s">
        <v>559</v>
      </c>
      <c r="J15" s="14" t="s">
        <v>61</v>
      </c>
      <c r="K15" s="14" t="s">
        <v>249</v>
      </c>
      <c r="L15" s="14" t="s">
        <v>81</v>
      </c>
      <c r="M15" s="14" t="s">
        <v>560</v>
      </c>
      <c r="N15" s="14" t="s">
        <v>561</v>
      </c>
      <c r="O15" s="14" t="s">
        <v>19</v>
      </c>
      <c r="P15" s="14" t="s">
        <v>373</v>
      </c>
      <c r="Q15" s="14" t="s">
        <v>562</v>
      </c>
      <c r="R15" s="14" t="s">
        <v>558</v>
      </c>
      <c r="S15" s="14" t="s">
        <v>563</v>
      </c>
      <c r="T15" s="14" t="s">
        <v>461</v>
      </c>
      <c r="U15" s="14" t="s">
        <v>564</v>
      </c>
      <c r="V15" s="14" t="s">
        <v>26</v>
      </c>
      <c r="W15" s="14" t="s">
        <v>565</v>
      </c>
      <c r="X15" s="14" t="s">
        <v>361</v>
      </c>
      <c r="Y15" s="14" t="s">
        <v>566</v>
      </c>
      <c r="Z15" s="14" t="s">
        <v>567</v>
      </c>
      <c r="AA15" s="14" t="s">
        <v>568</v>
      </c>
      <c r="AB15" s="14" t="s">
        <v>31</v>
      </c>
      <c r="AC15" s="19"/>
      <c r="AD15" s="54" t="s">
        <v>209</v>
      </c>
      <c r="AE15" s="29"/>
      <c r="AF15" s="29"/>
      <c r="AG15" s="29"/>
    </row>
    <row r="16" spans="1:33" ht="13.2" x14ac:dyDescent="0.25">
      <c r="A16" s="5">
        <v>45784.53963211806</v>
      </c>
      <c r="B16" s="6" t="s">
        <v>569</v>
      </c>
      <c r="C16" s="6" t="s">
        <v>450</v>
      </c>
      <c r="D16" s="6" t="s">
        <v>570</v>
      </c>
      <c r="E16" s="6" t="s">
        <v>571</v>
      </c>
      <c r="F16" s="8">
        <v>38807</v>
      </c>
      <c r="G16" s="10">
        <v>11482244918</v>
      </c>
      <c r="H16" s="10">
        <v>41998939899</v>
      </c>
      <c r="I16" s="11" t="s">
        <v>572</v>
      </c>
      <c r="J16" s="6" t="s">
        <v>573</v>
      </c>
      <c r="K16" s="6" t="s">
        <v>15</v>
      </c>
      <c r="L16" s="6" t="s">
        <v>305</v>
      </c>
      <c r="M16" s="6" t="s">
        <v>574</v>
      </c>
      <c r="N16" s="6" t="s">
        <v>575</v>
      </c>
      <c r="O16" s="6" t="s">
        <v>19</v>
      </c>
      <c r="P16" s="6" t="s">
        <v>576</v>
      </c>
      <c r="Q16" s="6" t="s">
        <v>577</v>
      </c>
      <c r="R16" s="6" t="s">
        <v>578</v>
      </c>
      <c r="S16" s="6" t="s">
        <v>579</v>
      </c>
      <c r="T16" s="6" t="s">
        <v>24</v>
      </c>
      <c r="U16" s="6" t="s">
        <v>580</v>
      </c>
      <c r="V16" s="6" t="s">
        <v>255</v>
      </c>
      <c r="W16" s="6" t="s">
        <v>581</v>
      </c>
      <c r="X16" s="6" t="s">
        <v>88</v>
      </c>
      <c r="Y16" s="6" t="s">
        <v>566</v>
      </c>
      <c r="Z16" s="6" t="s">
        <v>582</v>
      </c>
      <c r="AA16" s="6" t="s">
        <v>273</v>
      </c>
      <c r="AB16" s="6" t="s">
        <v>91</v>
      </c>
      <c r="AC16" s="6" t="s">
        <v>583</v>
      </c>
      <c r="AD16" s="55" t="s">
        <v>209</v>
      </c>
      <c r="AE16" s="24"/>
      <c r="AF16" s="24"/>
      <c r="AG16" s="24"/>
    </row>
    <row r="17" spans="1:33" ht="15.75" customHeight="1" x14ac:dyDescent="0.25">
      <c r="A17" s="74">
        <v>45800.529637569445</v>
      </c>
      <c r="B17" s="75" t="s">
        <v>604</v>
      </c>
      <c r="C17" s="75" t="s">
        <v>605</v>
      </c>
      <c r="D17" s="76">
        <v>37763</v>
      </c>
      <c r="E17" s="75" t="s">
        <v>605</v>
      </c>
      <c r="F17" s="75">
        <v>14861683963</v>
      </c>
      <c r="G17" s="75">
        <v>41991894585</v>
      </c>
      <c r="H17" s="75" t="s">
        <v>606</v>
      </c>
      <c r="I17" s="75" t="s">
        <v>607</v>
      </c>
      <c r="J17" s="75"/>
      <c r="K17" s="75" t="s">
        <v>39</v>
      </c>
      <c r="L17" s="75" t="s">
        <v>15</v>
      </c>
      <c r="M17" s="75" t="s">
        <v>305</v>
      </c>
      <c r="N17" s="75" t="s">
        <v>608</v>
      </c>
      <c r="O17" s="75" t="s">
        <v>609</v>
      </c>
      <c r="P17" s="75" t="s">
        <v>19</v>
      </c>
      <c r="Q17" s="75" t="s">
        <v>373</v>
      </c>
      <c r="R17" s="75" t="s">
        <v>21</v>
      </c>
      <c r="S17" s="75" t="s">
        <v>610</v>
      </c>
      <c r="T17" s="75" t="s">
        <v>611</v>
      </c>
      <c r="U17" s="75" t="s">
        <v>202</v>
      </c>
      <c r="V17" s="75" t="s">
        <v>612</v>
      </c>
      <c r="W17" s="75" t="s">
        <v>612</v>
      </c>
      <c r="X17" s="75" t="s">
        <v>26</v>
      </c>
      <c r="Y17" s="75" t="s">
        <v>391</v>
      </c>
      <c r="Z17" s="75" t="s">
        <v>392</v>
      </c>
      <c r="AA17" s="75" t="s">
        <v>612</v>
      </c>
      <c r="AB17" s="75" t="s">
        <v>73</v>
      </c>
      <c r="AC17" s="75" t="s">
        <v>31</v>
      </c>
    </row>
    <row r="19" spans="1:33" ht="13.2" x14ac:dyDescent="0.25">
      <c r="A19" s="35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7"/>
    </row>
    <row r="20" spans="1:33" ht="13.2" x14ac:dyDescent="0.25">
      <c r="AD20" s="58"/>
      <c r="AE20" s="58" t="s">
        <v>33</v>
      </c>
      <c r="AF20" s="58" t="s">
        <v>412</v>
      </c>
      <c r="AG20" s="60" t="s">
        <v>613</v>
      </c>
    </row>
  </sheetData>
  <hyperlinks>
    <hyperlink ref="I1" r:id="rId1" xr:uid="{00000000-0004-0000-0400-000000000000}"/>
    <hyperlink ref="I2" r:id="rId2" xr:uid="{00000000-0004-0000-0400-000001000000}"/>
    <hyperlink ref="I3" r:id="rId3" xr:uid="{00000000-0004-0000-0400-000002000000}"/>
    <hyperlink ref="I4" r:id="rId4" xr:uid="{00000000-0004-0000-0400-000003000000}"/>
    <hyperlink ref="I5" r:id="rId5" xr:uid="{00000000-0004-0000-0400-000004000000}"/>
    <hyperlink ref="I6" r:id="rId6" xr:uid="{00000000-0004-0000-0400-000005000000}"/>
    <hyperlink ref="I7" r:id="rId7" xr:uid="{00000000-0004-0000-0400-000006000000}"/>
    <hyperlink ref="I8" r:id="rId8" xr:uid="{00000000-0004-0000-0400-000007000000}"/>
    <hyperlink ref="I9" r:id="rId9" xr:uid="{00000000-0004-0000-0400-000008000000}"/>
    <hyperlink ref="I10" r:id="rId10" xr:uid="{00000000-0004-0000-0400-000009000000}"/>
    <hyperlink ref="I11" r:id="rId11" xr:uid="{00000000-0004-0000-0400-00000A000000}"/>
    <hyperlink ref="I12" r:id="rId12" xr:uid="{00000000-0004-0000-0400-00000B000000}"/>
    <hyperlink ref="I13" r:id="rId13" xr:uid="{00000000-0004-0000-0400-00000C000000}"/>
    <hyperlink ref="I14" r:id="rId14" xr:uid="{00000000-0004-0000-0400-00000D000000}"/>
    <hyperlink ref="I15" r:id="rId15" xr:uid="{00000000-0004-0000-0400-00000E000000}"/>
    <hyperlink ref="I16" r:id="rId16" xr:uid="{00000000-0004-0000-0400-00000F000000}"/>
    <hyperlink ref="AG20" r:id="rId17" xr:uid="{00000000-0004-0000-0400-000010000000}"/>
  </hyperlinks>
  <pageMargins left="0.511811024" right="0.511811024" top="0.78740157499999996" bottom="0.78740157499999996" header="0.31496062000000002" footer="0.31496062000000002"/>
  <tableParts count="2">
    <tablePart r:id="rId18"/>
    <tablePart r:id="rId1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8C82-42C6-4B3B-A853-08DBDD966CA8}">
  <sheetPr codeName="Planilha7"/>
  <dimension ref="B1:L18"/>
  <sheetViews>
    <sheetView workbookViewId="0">
      <selection activeCell="B2" sqref="B2:L18"/>
    </sheetView>
  </sheetViews>
  <sheetFormatPr defaultRowHeight="13.2" x14ac:dyDescent="0.25"/>
  <cols>
    <col min="2" max="2" width="28.88671875" bestFit="1" customWidth="1"/>
    <col min="3" max="3" width="10.44140625" bestFit="1" customWidth="1"/>
    <col min="4" max="4" width="18.109375" bestFit="1" customWidth="1"/>
    <col min="5" max="5" width="14.44140625" hidden="1" customWidth="1"/>
    <col min="6" max="7" width="31.44140625" bestFit="1" customWidth="1"/>
    <col min="8" max="8" width="5.6640625" bestFit="1" customWidth="1"/>
    <col min="9" max="9" width="4.88671875" bestFit="1" customWidth="1"/>
    <col min="10" max="10" width="11.6640625" bestFit="1" customWidth="1"/>
    <col min="11" max="11" width="17" bestFit="1" customWidth="1"/>
    <col min="12" max="12" width="16" bestFit="1" customWidth="1"/>
  </cols>
  <sheetData>
    <row r="1" spans="2:12" x14ac:dyDescent="0.25">
      <c r="B1" s="99" t="s">
        <v>2441</v>
      </c>
      <c r="C1" s="99" t="s">
        <v>2442</v>
      </c>
      <c r="D1" s="99" t="s">
        <v>2443</v>
      </c>
      <c r="E1" s="99"/>
      <c r="F1" s="99" t="s">
        <v>2444</v>
      </c>
      <c r="G1" s="99" t="s">
        <v>2445</v>
      </c>
      <c r="H1" s="99" t="s">
        <v>588</v>
      </c>
      <c r="I1" s="99" t="s">
        <v>2446</v>
      </c>
      <c r="J1" s="99" t="s">
        <v>2447</v>
      </c>
      <c r="K1" s="99" t="s">
        <v>2449</v>
      </c>
      <c r="L1" s="99" t="s">
        <v>2448</v>
      </c>
    </row>
    <row r="2" spans="2:12" x14ac:dyDescent="0.25">
      <c r="B2" s="92" t="s">
        <v>366</v>
      </c>
      <c r="C2" s="92" t="s">
        <v>367</v>
      </c>
      <c r="D2" s="92">
        <v>38037</v>
      </c>
      <c r="F2" s="92" t="s">
        <v>368</v>
      </c>
      <c r="G2" s="92" t="s">
        <v>369</v>
      </c>
      <c r="H2" s="92"/>
      <c r="I2" s="92"/>
      <c r="J2" s="92"/>
      <c r="K2" s="92"/>
      <c r="L2" s="92"/>
    </row>
    <row r="3" spans="2:12" x14ac:dyDescent="0.25">
      <c r="B3" s="92" t="s">
        <v>381</v>
      </c>
      <c r="C3" s="92" t="s">
        <v>382</v>
      </c>
      <c r="D3" s="92">
        <v>38908</v>
      </c>
      <c r="F3" s="92">
        <v>10406560994</v>
      </c>
      <c r="G3" s="92" t="s">
        <v>383</v>
      </c>
      <c r="H3" s="92"/>
      <c r="I3" s="92"/>
      <c r="J3" s="92"/>
      <c r="K3" s="92"/>
      <c r="L3" s="92"/>
    </row>
    <row r="4" spans="2:12" x14ac:dyDescent="0.25">
      <c r="B4" s="92" t="s">
        <v>397</v>
      </c>
      <c r="C4" s="92" t="s">
        <v>398</v>
      </c>
      <c r="D4" s="92">
        <v>39077</v>
      </c>
      <c r="F4" s="92">
        <v>12573619966</v>
      </c>
      <c r="G4" s="92">
        <v>41992612612</v>
      </c>
      <c r="H4" s="92"/>
      <c r="I4" s="92"/>
      <c r="J4" s="92"/>
      <c r="K4" s="92"/>
      <c r="L4" s="92"/>
    </row>
    <row r="5" spans="2:12" x14ac:dyDescent="0.25">
      <c r="B5" s="92" t="s">
        <v>413</v>
      </c>
      <c r="C5" s="92" t="s">
        <v>414</v>
      </c>
      <c r="D5" s="92">
        <v>45961</v>
      </c>
      <c r="F5" s="92">
        <v>10050036963</v>
      </c>
      <c r="G5" s="92">
        <v>41995253800</v>
      </c>
      <c r="H5" s="92"/>
      <c r="I5" s="92"/>
      <c r="J5" s="92"/>
      <c r="K5" s="92"/>
      <c r="L5" s="92"/>
    </row>
    <row r="6" spans="2:12" x14ac:dyDescent="0.25">
      <c r="B6" s="92" t="s">
        <v>425</v>
      </c>
      <c r="C6" s="92" t="s">
        <v>426</v>
      </c>
      <c r="D6" s="92">
        <v>39144</v>
      </c>
      <c r="F6" s="92">
        <v>13164758910</v>
      </c>
      <c r="G6" s="92">
        <v>41998997016</v>
      </c>
      <c r="H6" s="92"/>
      <c r="I6" s="92"/>
      <c r="J6" s="92"/>
      <c r="K6" s="92"/>
      <c r="L6" s="92"/>
    </row>
    <row r="7" spans="2:12" x14ac:dyDescent="0.25">
      <c r="B7" s="92" t="s">
        <v>439</v>
      </c>
      <c r="C7" s="92" t="s">
        <v>440</v>
      </c>
      <c r="D7" s="92">
        <v>39279</v>
      </c>
      <c r="F7" s="92">
        <v>13921880912</v>
      </c>
      <c r="G7" s="92">
        <v>44991435397</v>
      </c>
      <c r="H7" s="92"/>
      <c r="I7" s="92"/>
      <c r="J7" s="92"/>
      <c r="K7" s="92"/>
      <c r="L7" s="92"/>
    </row>
    <row r="8" spans="2:12" x14ac:dyDescent="0.25">
      <c r="B8" s="92" t="s">
        <v>451</v>
      </c>
      <c r="C8" s="92" t="s">
        <v>452</v>
      </c>
      <c r="D8" s="92">
        <v>38835</v>
      </c>
      <c r="F8" s="92" t="s">
        <v>453</v>
      </c>
      <c r="G8" s="92" t="s">
        <v>454</v>
      </c>
      <c r="H8" s="92"/>
      <c r="I8" s="92"/>
      <c r="J8" s="92"/>
      <c r="K8" s="92"/>
      <c r="L8" s="92"/>
    </row>
    <row r="9" spans="2:12" x14ac:dyDescent="0.25">
      <c r="B9" s="92" t="s">
        <v>469</v>
      </c>
      <c r="C9" s="92" t="s">
        <v>470</v>
      </c>
      <c r="D9" s="92">
        <v>35072</v>
      </c>
      <c r="F9" s="92">
        <v>134659031</v>
      </c>
      <c r="G9" s="92">
        <v>41997233847</v>
      </c>
      <c r="H9" s="92"/>
      <c r="I9" s="92"/>
      <c r="J9" s="92"/>
      <c r="K9" s="92"/>
      <c r="L9" s="92"/>
    </row>
    <row r="10" spans="2:12" x14ac:dyDescent="0.25">
      <c r="B10" s="92" t="s">
        <v>481</v>
      </c>
      <c r="C10" s="92" t="s">
        <v>482</v>
      </c>
      <c r="D10" s="92">
        <v>38634</v>
      </c>
      <c r="F10" s="92" t="s">
        <v>483</v>
      </c>
      <c r="G10" s="92" t="s">
        <v>484</v>
      </c>
      <c r="H10" s="92"/>
      <c r="I10" s="92"/>
      <c r="J10" s="92"/>
      <c r="K10" s="92"/>
      <c r="L10" s="92"/>
    </row>
    <row r="11" spans="2:12" x14ac:dyDescent="0.25">
      <c r="B11" s="92" t="s">
        <v>496</v>
      </c>
      <c r="C11" s="92" t="s">
        <v>497</v>
      </c>
      <c r="D11" s="92">
        <v>38718</v>
      </c>
      <c r="F11" s="92" t="s">
        <v>498</v>
      </c>
      <c r="G11" s="92" t="s">
        <v>499</v>
      </c>
      <c r="H11" s="92"/>
      <c r="I11" s="92"/>
      <c r="J11" s="92"/>
      <c r="K11" s="92"/>
      <c r="L11" s="92"/>
    </row>
    <row r="12" spans="2:12" x14ac:dyDescent="0.25">
      <c r="B12" s="92" t="s">
        <v>509</v>
      </c>
      <c r="C12" s="92" t="s">
        <v>510</v>
      </c>
      <c r="D12" s="92">
        <v>38825</v>
      </c>
      <c r="F12" s="92" t="s">
        <v>511</v>
      </c>
      <c r="G12" s="92">
        <v>41999994408</v>
      </c>
      <c r="H12" s="92"/>
      <c r="I12" s="92"/>
      <c r="J12" s="92"/>
      <c r="K12" s="92"/>
      <c r="L12" s="92"/>
    </row>
    <row r="13" spans="2:12" x14ac:dyDescent="0.25">
      <c r="B13" s="92" t="s">
        <v>521</v>
      </c>
      <c r="C13" s="92" t="s">
        <v>522</v>
      </c>
      <c r="D13" s="92">
        <v>39718</v>
      </c>
      <c r="F13" s="92">
        <v>12714012906</v>
      </c>
      <c r="G13" s="92">
        <v>41998868292</v>
      </c>
      <c r="H13" s="92"/>
      <c r="I13" s="92"/>
      <c r="J13" s="92"/>
      <c r="K13" s="92"/>
      <c r="L13" s="92"/>
    </row>
    <row r="14" spans="2:12" x14ac:dyDescent="0.25">
      <c r="B14" s="92" t="s">
        <v>532</v>
      </c>
      <c r="C14" s="92" t="s">
        <v>533</v>
      </c>
      <c r="D14" s="92">
        <v>38869</v>
      </c>
      <c r="F14" s="92" t="s">
        <v>534</v>
      </c>
      <c r="G14" s="92">
        <v>41987472101</v>
      </c>
      <c r="H14" s="92"/>
      <c r="I14" s="92"/>
      <c r="J14" s="92"/>
      <c r="K14" s="92"/>
      <c r="L14" s="92"/>
    </row>
    <row r="15" spans="2:12" x14ac:dyDescent="0.25">
      <c r="B15" s="92" t="s">
        <v>542</v>
      </c>
      <c r="C15" s="92" t="s">
        <v>543</v>
      </c>
      <c r="D15" s="92">
        <v>39127</v>
      </c>
      <c r="F15" s="92" t="s">
        <v>544</v>
      </c>
      <c r="G15" s="92" t="s">
        <v>545</v>
      </c>
      <c r="H15" s="92"/>
      <c r="I15" s="92"/>
      <c r="J15" s="92"/>
      <c r="K15" s="92"/>
      <c r="L15" s="92"/>
    </row>
    <row r="16" spans="2:12" x14ac:dyDescent="0.25">
      <c r="B16" s="92" t="s">
        <v>557</v>
      </c>
      <c r="C16" s="92" t="s">
        <v>558</v>
      </c>
      <c r="D16" s="92">
        <v>39317</v>
      </c>
      <c r="F16" s="92">
        <v>11322621942</v>
      </c>
      <c r="G16" s="92">
        <v>41984647038</v>
      </c>
      <c r="H16" s="92"/>
      <c r="I16" s="92"/>
      <c r="J16" s="92"/>
      <c r="K16" s="92"/>
      <c r="L16" s="92"/>
    </row>
    <row r="17" spans="2:12" x14ac:dyDescent="0.25">
      <c r="B17" s="92" t="s">
        <v>570</v>
      </c>
      <c r="C17" s="92" t="s">
        <v>571</v>
      </c>
      <c r="D17" s="92">
        <v>38807</v>
      </c>
      <c r="F17" s="92">
        <v>11482244918</v>
      </c>
      <c r="G17" s="92">
        <v>41998939899</v>
      </c>
      <c r="H17" s="92"/>
      <c r="I17" s="92"/>
      <c r="J17" s="92"/>
      <c r="K17" s="92"/>
      <c r="L17" s="92"/>
    </row>
    <row r="18" spans="2:12" x14ac:dyDescent="0.25">
      <c r="B18" s="92">
        <v>37763</v>
      </c>
      <c r="C18" s="92" t="s">
        <v>605</v>
      </c>
      <c r="D18" s="92">
        <v>14861683963</v>
      </c>
      <c r="F18" s="92">
        <v>41991894585</v>
      </c>
      <c r="G18" s="92" t="s">
        <v>606</v>
      </c>
      <c r="H18" s="92"/>
      <c r="I18" s="92"/>
      <c r="J18" s="92"/>
      <c r="K18" s="92"/>
      <c r="L18" s="92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8">
    <outlinePr summaryBelow="0" summaryRight="0"/>
  </sheetPr>
  <dimension ref="A1:AG9"/>
  <sheetViews>
    <sheetView workbookViewId="0">
      <pane ySplit="1" topLeftCell="A2" activePane="bottomLeft" state="frozen"/>
      <selection activeCell="A37" sqref="A37"/>
      <selection pane="bottomLeft" activeCell="A37" sqref="A37"/>
    </sheetView>
  </sheetViews>
  <sheetFormatPr defaultColWidth="12.5546875" defaultRowHeight="15.75" customHeight="1" x14ac:dyDescent="0.25"/>
  <sheetData>
    <row r="1" spans="1:33" ht="15.75" customHeight="1" x14ac:dyDescent="0.25">
      <c r="A1" s="35" t="s">
        <v>163</v>
      </c>
      <c r="B1" s="36" t="s">
        <v>584</v>
      </c>
      <c r="C1" s="36" t="s">
        <v>167</v>
      </c>
      <c r="D1" s="36" t="s">
        <v>585</v>
      </c>
      <c r="E1" s="36" t="s">
        <v>167</v>
      </c>
      <c r="F1" s="36" t="s">
        <v>586</v>
      </c>
      <c r="G1" s="36" t="s">
        <v>587</v>
      </c>
      <c r="H1" s="36" t="s">
        <v>588</v>
      </c>
      <c r="I1" s="36" t="s">
        <v>589</v>
      </c>
      <c r="J1" s="36" t="s">
        <v>590</v>
      </c>
      <c r="K1" s="36" t="s">
        <v>591</v>
      </c>
      <c r="L1" s="36" t="s">
        <v>592</v>
      </c>
      <c r="M1" s="36" t="s">
        <v>593</v>
      </c>
      <c r="N1" s="36" t="s">
        <v>175</v>
      </c>
      <c r="O1" s="36" t="s">
        <v>176</v>
      </c>
      <c r="P1" s="36" t="s">
        <v>594</v>
      </c>
      <c r="Q1" s="36" t="s">
        <v>178</v>
      </c>
      <c r="R1" s="36" t="s">
        <v>179</v>
      </c>
      <c r="S1" s="36" t="s">
        <v>180</v>
      </c>
      <c r="T1" s="36" t="s">
        <v>181</v>
      </c>
      <c r="U1" s="36" t="s">
        <v>595</v>
      </c>
      <c r="V1" s="36" t="s">
        <v>596</v>
      </c>
      <c r="W1" s="36" t="s">
        <v>597</v>
      </c>
      <c r="X1" s="36" t="s">
        <v>184</v>
      </c>
      <c r="Y1" s="36" t="s">
        <v>598</v>
      </c>
      <c r="Z1" s="36" t="s">
        <v>187</v>
      </c>
      <c r="AA1" s="36" t="s">
        <v>188</v>
      </c>
      <c r="AB1" s="36" t="s">
        <v>599</v>
      </c>
      <c r="AC1" s="36" t="s">
        <v>600</v>
      </c>
      <c r="AD1" s="36" t="s">
        <v>601</v>
      </c>
      <c r="AE1" s="36" t="s">
        <v>602</v>
      </c>
      <c r="AF1" s="36" t="s">
        <v>603</v>
      </c>
      <c r="AG1" s="37" t="s">
        <v>590</v>
      </c>
    </row>
    <row r="2" spans="1:33" ht="15.75" customHeight="1" x14ac:dyDescent="0.25">
      <c r="A2" s="38">
        <v>45793.81712925926</v>
      </c>
      <c r="B2" s="39" t="s">
        <v>614</v>
      </c>
      <c r="C2" s="39" t="s">
        <v>615</v>
      </c>
      <c r="D2" s="40">
        <v>38026</v>
      </c>
      <c r="E2" s="39" t="s">
        <v>615</v>
      </c>
      <c r="F2" s="39" t="s">
        <v>616</v>
      </c>
      <c r="G2" s="39" t="s">
        <v>617</v>
      </c>
      <c r="H2" s="39" t="s">
        <v>618</v>
      </c>
      <c r="I2" s="39" t="s">
        <v>619</v>
      </c>
      <c r="J2" s="41" t="s">
        <v>620</v>
      </c>
      <c r="K2" s="39" t="s">
        <v>290</v>
      </c>
      <c r="L2" s="39" t="s">
        <v>15</v>
      </c>
      <c r="M2" s="39" t="s">
        <v>81</v>
      </c>
      <c r="N2" s="39" t="s">
        <v>621</v>
      </c>
      <c r="O2" s="39" t="s">
        <v>622</v>
      </c>
      <c r="P2" s="39" t="s">
        <v>19</v>
      </c>
      <c r="Q2" s="39" t="s">
        <v>623</v>
      </c>
      <c r="R2" s="39" t="s">
        <v>624</v>
      </c>
      <c r="S2" s="39" t="s">
        <v>615</v>
      </c>
      <c r="T2" s="39" t="s">
        <v>625</v>
      </c>
      <c r="U2" s="39" t="s">
        <v>47</v>
      </c>
      <c r="V2" s="39" t="s">
        <v>626</v>
      </c>
      <c r="W2" s="39" t="s">
        <v>627</v>
      </c>
      <c r="X2" s="39" t="s">
        <v>26</v>
      </c>
      <c r="Y2" s="39" t="s">
        <v>256</v>
      </c>
      <c r="Z2" s="39" t="s">
        <v>89</v>
      </c>
      <c r="AA2" s="39" t="s">
        <v>628</v>
      </c>
      <c r="AB2" s="39" t="s">
        <v>30</v>
      </c>
      <c r="AC2" s="39" t="s">
        <v>31</v>
      </c>
      <c r="AD2" s="39"/>
      <c r="AE2" s="39" t="s">
        <v>33</v>
      </c>
      <c r="AF2" s="39" t="s">
        <v>622</v>
      </c>
      <c r="AG2" s="42"/>
    </row>
    <row r="3" spans="1:33" ht="15.75" customHeight="1" x14ac:dyDescent="0.25">
      <c r="A3" s="43">
        <v>45793.827375138892</v>
      </c>
      <c r="B3" s="44" t="s">
        <v>614</v>
      </c>
      <c r="C3" s="44" t="s">
        <v>615</v>
      </c>
      <c r="D3" s="45">
        <v>38026</v>
      </c>
      <c r="E3" s="44" t="s">
        <v>615</v>
      </c>
      <c r="F3" s="44">
        <v>16504759936</v>
      </c>
      <c r="G3" s="44" t="s">
        <v>629</v>
      </c>
      <c r="H3" s="44" t="s">
        <v>618</v>
      </c>
      <c r="I3" s="44" t="s">
        <v>619</v>
      </c>
      <c r="J3" s="47" t="s">
        <v>630</v>
      </c>
      <c r="K3" s="44" t="s">
        <v>290</v>
      </c>
      <c r="L3" s="44" t="s">
        <v>15</v>
      </c>
      <c r="M3" s="44" t="s">
        <v>81</v>
      </c>
      <c r="N3" s="44" t="s">
        <v>631</v>
      </c>
      <c r="O3" s="44" t="s">
        <v>632</v>
      </c>
      <c r="P3" s="44" t="s">
        <v>19</v>
      </c>
      <c r="Q3" s="44" t="s">
        <v>633</v>
      </c>
      <c r="R3" s="44" t="s">
        <v>624</v>
      </c>
      <c r="S3" s="44" t="s">
        <v>615</v>
      </c>
      <c r="T3" s="44" t="s">
        <v>625</v>
      </c>
      <c r="U3" s="44" t="s">
        <v>47</v>
      </c>
      <c r="V3" s="44" t="s">
        <v>634</v>
      </c>
      <c r="W3" s="44" t="s">
        <v>627</v>
      </c>
      <c r="X3" s="44" t="s">
        <v>26</v>
      </c>
      <c r="Y3" s="44" t="s">
        <v>256</v>
      </c>
      <c r="Z3" s="44" t="s">
        <v>89</v>
      </c>
      <c r="AA3" s="44" t="s">
        <v>635</v>
      </c>
      <c r="AB3" s="44" t="s">
        <v>30</v>
      </c>
      <c r="AC3" s="44" t="s">
        <v>91</v>
      </c>
      <c r="AD3" s="44" t="s">
        <v>636</v>
      </c>
      <c r="AE3" s="44" t="s">
        <v>33</v>
      </c>
      <c r="AF3" s="44" t="s">
        <v>637</v>
      </c>
      <c r="AG3" s="48"/>
    </row>
    <row r="4" spans="1:33" ht="15.75" customHeight="1" x14ac:dyDescent="0.25">
      <c r="A4" s="38">
        <v>45793.845261435185</v>
      </c>
      <c r="B4" s="39" t="s">
        <v>638</v>
      </c>
      <c r="C4" s="39" t="s">
        <v>639</v>
      </c>
      <c r="D4" s="40">
        <v>33237</v>
      </c>
      <c r="E4" s="39" t="s">
        <v>639</v>
      </c>
      <c r="F4" s="61" t="s">
        <v>640</v>
      </c>
      <c r="G4" s="39">
        <v>41997502035</v>
      </c>
      <c r="H4" s="39" t="s">
        <v>641</v>
      </c>
      <c r="I4" s="39" t="s">
        <v>642</v>
      </c>
      <c r="J4" s="41" t="s">
        <v>643</v>
      </c>
      <c r="K4" s="39" t="s">
        <v>290</v>
      </c>
      <c r="L4" s="39" t="s">
        <v>15</v>
      </c>
      <c r="M4" s="39" t="s">
        <v>16</v>
      </c>
      <c r="N4" s="39" t="s">
        <v>644</v>
      </c>
      <c r="O4" s="39" t="s">
        <v>642</v>
      </c>
      <c r="P4" s="39" t="s">
        <v>42</v>
      </c>
      <c r="Q4" s="39" t="s">
        <v>373</v>
      </c>
      <c r="R4" s="39" t="s">
        <v>430</v>
      </c>
      <c r="S4" s="39" t="s">
        <v>645</v>
      </c>
      <c r="T4" s="39" t="s">
        <v>646</v>
      </c>
      <c r="U4" s="39" t="s">
        <v>47</v>
      </c>
      <c r="V4" s="39" t="s">
        <v>647</v>
      </c>
      <c r="W4" s="39" t="s">
        <v>648</v>
      </c>
      <c r="X4" s="39" t="s">
        <v>26</v>
      </c>
      <c r="Y4" s="39" t="s">
        <v>70</v>
      </c>
      <c r="Z4" s="39" t="s">
        <v>349</v>
      </c>
      <c r="AA4" s="39" t="s">
        <v>649</v>
      </c>
      <c r="AB4" s="39" t="s">
        <v>73</v>
      </c>
      <c r="AC4" s="39" t="s">
        <v>53</v>
      </c>
      <c r="AD4" s="39" t="s">
        <v>650</v>
      </c>
      <c r="AE4" s="39" t="s">
        <v>33</v>
      </c>
      <c r="AF4" s="39" t="s">
        <v>651</v>
      </c>
      <c r="AG4" s="42"/>
    </row>
    <row r="5" spans="1:33" ht="15.75" customHeight="1" x14ac:dyDescent="0.25">
      <c r="A5" s="43">
        <v>45795.850385381942</v>
      </c>
      <c r="B5" s="44" t="s">
        <v>652</v>
      </c>
      <c r="C5" s="44" t="s">
        <v>653</v>
      </c>
      <c r="D5" s="45">
        <v>39219</v>
      </c>
      <c r="E5" s="44" t="s">
        <v>654</v>
      </c>
      <c r="F5" s="44">
        <v>14975959917</v>
      </c>
      <c r="G5" s="44">
        <v>41997805599</v>
      </c>
      <c r="H5" s="44" t="s">
        <v>655</v>
      </c>
      <c r="I5" s="44" t="s">
        <v>656</v>
      </c>
      <c r="J5" s="47" t="s">
        <v>657</v>
      </c>
      <c r="K5" s="44" t="s">
        <v>39</v>
      </c>
      <c r="L5" s="44" t="s">
        <v>15</v>
      </c>
      <c r="M5" s="44" t="s">
        <v>305</v>
      </c>
      <c r="N5" s="44" t="s">
        <v>658</v>
      </c>
      <c r="O5" s="44" t="s">
        <v>659</v>
      </c>
      <c r="P5" s="44" t="s">
        <v>19</v>
      </c>
      <c r="Q5" s="44" t="s">
        <v>660</v>
      </c>
      <c r="R5" s="44" t="s">
        <v>661</v>
      </c>
      <c r="S5" s="44" t="s">
        <v>662</v>
      </c>
      <c r="T5" s="44" t="s">
        <v>663</v>
      </c>
      <c r="U5" s="44" t="s">
        <v>47</v>
      </c>
      <c r="V5" s="44" t="s">
        <v>664</v>
      </c>
      <c r="W5" s="44" t="s">
        <v>665</v>
      </c>
      <c r="X5" s="44" t="s">
        <v>26</v>
      </c>
      <c r="Y5" s="44" t="s">
        <v>256</v>
      </c>
      <c r="Z5" s="44" t="s">
        <v>89</v>
      </c>
      <c r="AA5" s="44" t="s">
        <v>666</v>
      </c>
      <c r="AB5" s="44" t="s">
        <v>555</v>
      </c>
      <c r="AC5" s="44" t="s">
        <v>31</v>
      </c>
      <c r="AD5" s="44" t="s">
        <v>667</v>
      </c>
      <c r="AE5" s="44" t="s">
        <v>33</v>
      </c>
      <c r="AF5" s="44" t="s">
        <v>668</v>
      </c>
      <c r="AG5" s="48"/>
    </row>
    <row r="6" spans="1:33" ht="15.75" customHeight="1" x14ac:dyDescent="0.25">
      <c r="A6" s="38">
        <v>45795.877609976851</v>
      </c>
      <c r="B6" s="39" t="s">
        <v>669</v>
      </c>
      <c r="C6" s="39" t="s">
        <v>670</v>
      </c>
      <c r="D6" s="40">
        <v>38907</v>
      </c>
      <c r="E6" s="39" t="s">
        <v>670</v>
      </c>
      <c r="F6" s="39">
        <v>14194080971</v>
      </c>
      <c r="G6" s="39">
        <v>41992114859</v>
      </c>
      <c r="H6" s="39" t="s">
        <v>671</v>
      </c>
      <c r="I6" s="39" t="s">
        <v>672</v>
      </c>
      <c r="J6" s="41" t="s">
        <v>673</v>
      </c>
      <c r="K6" s="39" t="s">
        <v>290</v>
      </c>
      <c r="L6" s="39" t="s">
        <v>328</v>
      </c>
      <c r="M6" s="39" t="s">
        <v>81</v>
      </c>
      <c r="N6" s="39" t="s">
        <v>674</v>
      </c>
      <c r="O6" s="39" t="s">
        <v>675</v>
      </c>
      <c r="P6" s="39" t="s">
        <v>19</v>
      </c>
      <c r="Q6" s="39" t="s">
        <v>526</v>
      </c>
      <c r="R6" s="39" t="s">
        <v>676</v>
      </c>
      <c r="S6" s="39" t="s">
        <v>670</v>
      </c>
      <c r="T6" s="39" t="s">
        <v>677</v>
      </c>
      <c r="U6" s="39" t="s">
        <v>24</v>
      </c>
      <c r="V6" s="39" t="s">
        <v>678</v>
      </c>
      <c r="W6" s="39" t="s">
        <v>679</v>
      </c>
      <c r="X6" s="39" t="s">
        <v>26</v>
      </c>
      <c r="Y6" s="39" t="s">
        <v>70</v>
      </c>
      <c r="Z6" s="39" t="s">
        <v>349</v>
      </c>
      <c r="AA6" s="39" t="s">
        <v>680</v>
      </c>
      <c r="AB6" s="39" t="s">
        <v>30</v>
      </c>
      <c r="AC6" s="39" t="s">
        <v>31</v>
      </c>
      <c r="AD6" s="39"/>
      <c r="AE6" s="39" t="s">
        <v>33</v>
      </c>
      <c r="AF6" s="39" t="s">
        <v>681</v>
      </c>
      <c r="AG6" s="42"/>
    </row>
    <row r="7" spans="1:33" ht="15.75" customHeight="1" x14ac:dyDescent="0.25">
      <c r="A7" s="43">
        <v>45795.891317233793</v>
      </c>
      <c r="B7" s="44" t="s">
        <v>682</v>
      </c>
      <c r="C7" s="44" t="s">
        <v>683</v>
      </c>
      <c r="D7" s="45">
        <v>38907</v>
      </c>
      <c r="E7" s="44" t="s">
        <v>683</v>
      </c>
      <c r="F7" s="44">
        <v>14194107982</v>
      </c>
      <c r="G7" s="44">
        <v>42999147519</v>
      </c>
      <c r="H7" s="44" t="s">
        <v>684</v>
      </c>
      <c r="I7" s="44" t="s">
        <v>672</v>
      </c>
      <c r="J7" s="47" t="s">
        <v>685</v>
      </c>
      <c r="K7" s="44" t="s">
        <v>14</v>
      </c>
      <c r="L7" s="44" t="s">
        <v>14</v>
      </c>
      <c r="M7" s="44" t="s">
        <v>81</v>
      </c>
      <c r="N7" s="44" t="s">
        <v>686</v>
      </c>
      <c r="O7" s="44" t="s">
        <v>687</v>
      </c>
      <c r="P7" s="44" t="s">
        <v>42</v>
      </c>
      <c r="Q7" s="44" t="s">
        <v>688</v>
      </c>
      <c r="R7" s="44" t="s">
        <v>689</v>
      </c>
      <c r="S7" s="44" t="s">
        <v>690</v>
      </c>
      <c r="T7" s="44" t="s">
        <v>691</v>
      </c>
      <c r="U7" s="44" t="s">
        <v>202</v>
      </c>
      <c r="V7" s="44" t="s">
        <v>692</v>
      </c>
      <c r="W7" s="44" t="s">
        <v>693</v>
      </c>
      <c r="X7" s="44" t="s">
        <v>26</v>
      </c>
      <c r="Y7" s="44" t="s">
        <v>70</v>
      </c>
      <c r="Z7" s="44" t="s">
        <v>349</v>
      </c>
      <c r="AA7" s="44" t="s">
        <v>694</v>
      </c>
      <c r="AB7" s="44" t="s">
        <v>30</v>
      </c>
      <c r="AC7" s="44" t="s">
        <v>31</v>
      </c>
      <c r="AD7" s="44"/>
      <c r="AE7" s="44" t="s">
        <v>33</v>
      </c>
      <c r="AF7" s="44" t="s">
        <v>681</v>
      </c>
      <c r="AG7" s="48"/>
    </row>
    <row r="8" spans="1:33" ht="15.75" customHeight="1" x14ac:dyDescent="0.25">
      <c r="A8" s="38">
        <v>45798.509873356481</v>
      </c>
      <c r="B8" s="39" t="s">
        <v>695</v>
      </c>
      <c r="C8" s="39" t="s">
        <v>696</v>
      </c>
      <c r="D8" s="40">
        <v>38880</v>
      </c>
      <c r="E8" s="39" t="s">
        <v>696</v>
      </c>
      <c r="F8" s="39">
        <v>16348752909</v>
      </c>
      <c r="G8" s="39">
        <v>41996081184</v>
      </c>
      <c r="H8" s="39" t="s">
        <v>697</v>
      </c>
      <c r="I8" s="39" t="s">
        <v>698</v>
      </c>
      <c r="J8" s="41" t="s">
        <v>699</v>
      </c>
      <c r="K8" s="39" t="s">
        <v>39</v>
      </c>
      <c r="L8" s="39" t="s">
        <v>15</v>
      </c>
      <c r="M8" s="39" t="s">
        <v>305</v>
      </c>
      <c r="N8" s="39" t="s">
        <v>700</v>
      </c>
      <c r="O8" s="39" t="s">
        <v>701</v>
      </c>
      <c r="P8" s="39" t="s">
        <v>19</v>
      </c>
      <c r="Q8" s="39" t="s">
        <v>702</v>
      </c>
      <c r="R8" s="39" t="s">
        <v>21</v>
      </c>
      <c r="S8" s="39" t="s">
        <v>696</v>
      </c>
      <c r="T8" s="39" t="s">
        <v>703</v>
      </c>
      <c r="U8" s="39" t="s">
        <v>24</v>
      </c>
      <c r="V8" s="39" t="s">
        <v>704</v>
      </c>
      <c r="W8" s="39"/>
      <c r="X8" s="39" t="s">
        <v>26</v>
      </c>
      <c r="Y8" s="39" t="s">
        <v>49</v>
      </c>
      <c r="Z8" s="39" t="s">
        <v>298</v>
      </c>
      <c r="AA8" s="39" t="s">
        <v>696</v>
      </c>
      <c r="AB8" s="39" t="s">
        <v>555</v>
      </c>
      <c r="AC8" s="39" t="s">
        <v>31</v>
      </c>
      <c r="AD8" s="39"/>
      <c r="AE8" s="39" t="s">
        <v>33</v>
      </c>
      <c r="AF8" s="39" t="s">
        <v>705</v>
      </c>
      <c r="AG8" s="42"/>
    </row>
    <row r="9" spans="1:33" ht="15.75" customHeight="1" x14ac:dyDescent="0.25">
      <c r="A9" s="49">
        <v>45800.552539178243</v>
      </c>
      <c r="B9" s="50" t="s">
        <v>706</v>
      </c>
      <c r="C9" s="50" t="s">
        <v>707</v>
      </c>
      <c r="D9" s="51">
        <v>39261</v>
      </c>
      <c r="E9" s="50" t="s">
        <v>707</v>
      </c>
      <c r="F9" s="50">
        <v>16058520908</v>
      </c>
      <c r="G9" s="50">
        <v>41999545784</v>
      </c>
      <c r="H9" s="50" t="s">
        <v>708</v>
      </c>
      <c r="I9" s="50" t="s">
        <v>709</v>
      </c>
      <c r="J9" s="50"/>
      <c r="K9" s="50" t="s">
        <v>290</v>
      </c>
      <c r="L9" s="50" t="s">
        <v>328</v>
      </c>
      <c r="M9" s="50" t="s">
        <v>81</v>
      </c>
      <c r="N9" s="50" t="s">
        <v>710</v>
      </c>
      <c r="O9" s="50" t="s">
        <v>701</v>
      </c>
      <c r="P9" s="50" t="s">
        <v>42</v>
      </c>
      <c r="Q9" s="50" t="s">
        <v>373</v>
      </c>
      <c r="R9" s="50" t="s">
        <v>711</v>
      </c>
      <c r="S9" s="50" t="s">
        <v>707</v>
      </c>
      <c r="T9" s="50" t="s">
        <v>712</v>
      </c>
      <c r="U9" s="50" t="s">
        <v>24</v>
      </c>
      <c r="V9" s="50" t="s">
        <v>713</v>
      </c>
      <c r="W9" s="50" t="s">
        <v>714</v>
      </c>
      <c r="X9" s="50" t="s">
        <v>26</v>
      </c>
      <c r="Y9" s="50" t="s">
        <v>464</v>
      </c>
      <c r="Z9" s="50" t="s">
        <v>298</v>
      </c>
      <c r="AA9" s="50" t="s">
        <v>715</v>
      </c>
      <c r="AB9" s="50" t="s">
        <v>716</v>
      </c>
      <c r="AC9" s="50" t="s">
        <v>31</v>
      </c>
      <c r="AD9" s="50"/>
      <c r="AE9" s="50" t="s">
        <v>33</v>
      </c>
      <c r="AF9" s="50" t="s">
        <v>681</v>
      </c>
      <c r="AG9" s="62" t="s">
        <v>717</v>
      </c>
    </row>
  </sheetData>
  <hyperlinks>
    <hyperlink ref="J2" r:id="rId1" xr:uid="{00000000-0004-0000-0500-000000000000}"/>
    <hyperlink ref="J3" r:id="rId2" xr:uid="{00000000-0004-0000-0500-000001000000}"/>
    <hyperlink ref="J4" r:id="rId3" xr:uid="{00000000-0004-0000-0500-000002000000}"/>
    <hyperlink ref="J5" r:id="rId4" xr:uid="{00000000-0004-0000-0500-000003000000}"/>
    <hyperlink ref="J6" r:id="rId5" xr:uid="{00000000-0004-0000-0500-000004000000}"/>
    <hyperlink ref="J7" r:id="rId6" xr:uid="{00000000-0004-0000-0500-000005000000}"/>
    <hyperlink ref="J8" r:id="rId7" xr:uid="{00000000-0004-0000-0500-000006000000}"/>
    <hyperlink ref="AG9" r:id="rId8" xr:uid="{00000000-0004-0000-0500-000007000000}"/>
  </hyperlinks>
  <pageMargins left="0.511811024" right="0.511811024" top="0.78740157499999996" bottom="0.78740157499999996" header="0.31496062000000002" footer="0.31496062000000002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Q X N W s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D R B c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Q X N W i i K R 7 g O A A A A E Q A A A B M A H A B G b 3 J t d W x h c y 9 T Z W N 0 a W 9 u M S 5 t I K I Y A C i g F A A A A A A A A A A A A A A A A A A A A A A A A A A A A C t O T S 7 J z M 9 T C I b Q h t Y A U E s B A i 0 A F A A C A A g A 0 Q X N W s u b + L q m A A A A 9 w A A A B I A A A A A A A A A A A A A A A A A A A A A A E N v b m Z p Z y 9 Q Y W N r Y W d l L n h t b F B L A Q I t A B Q A A g A I A N E F z V o P y u m r p A A A A O k A A A A T A A A A A A A A A A A A A A A A A P I A A A B b Q 2 9 u d G V u d F 9 U e X B l c 1 0 u e G 1 s U E s B A i 0 A F A A C A A g A 0 Q X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K g W J B K E Q 9 N p B a z X K k q Y 8 o A A A A A A g A A A A A A E G Y A A A A B A A A g A A A A q / J l 4 k m e 4 3 + 9 X H 0 J i r 7 W V 3 R z X v m F b A Q N X j b v b v r B h B o A A A A A D o A A A A A C A A A g A A A A B 6 0 p a Q l O D z C 5 z C q Q s r 3 n r w j O / A 5 v d s D x w g 3 S N / 9 F 4 W t Q A A A A 0 b C S t k O q J E + E 0 c N q i b u X R h y 6 P Y o s Z R C b P T + f + l P V h + S M U e q G f y q 0 E S 3 L 3 + z x M o T p R 2 R 5 q X N y y W a 4 q k X E Q u E D 3 h D x 2 j E 0 8 W 8 5 C h G m K k W F 1 L Z A A A A A + H T q b Z f q g O / E 8 9 t n T 6 X 1 z V O P p / A R o U Y 1 l O V 1 d J i R X C m p g Y 8 f e n 7 / L F e i o l R G 0 Z c t C E r z V E p y k C Z o 1 v / 8 v 0 + i j g = = < / D a t a M a s h u p > 
</file>

<file path=customXml/itemProps1.xml><?xml version="1.0" encoding="utf-8"?>
<ds:datastoreItem xmlns:ds="http://schemas.openxmlformats.org/officeDocument/2006/customXml" ds:itemID="{346063C3-7B49-469A-91B7-EC2D185C28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40</vt:i4>
      </vt:variant>
    </vt:vector>
  </HeadingPairs>
  <TitlesOfParts>
    <vt:vector size="40" baseType="lpstr">
      <vt:lpstr>Menu Principal</vt:lpstr>
      <vt:lpstr>BID</vt:lpstr>
      <vt:lpstr>Base de Dados</vt:lpstr>
      <vt:lpstr>Hornets</vt:lpstr>
      <vt:lpstr>Times</vt:lpstr>
      <vt:lpstr>Asa</vt:lpstr>
      <vt:lpstr>Aster</vt:lpstr>
      <vt:lpstr>Jogadores</vt:lpstr>
      <vt:lpstr>Vila Marta</vt:lpstr>
      <vt:lpstr>Planilha6</vt:lpstr>
      <vt:lpstr>Magnatas</vt:lpstr>
      <vt:lpstr>Planilha27</vt:lpstr>
      <vt:lpstr>Planilha26</vt:lpstr>
      <vt:lpstr>Planilha25</vt:lpstr>
      <vt:lpstr>Planilha24</vt:lpstr>
      <vt:lpstr>Planilha23</vt:lpstr>
      <vt:lpstr>Planilha22</vt:lpstr>
      <vt:lpstr>Planilha21</vt:lpstr>
      <vt:lpstr>Planilha20</vt:lpstr>
      <vt:lpstr>Planilha19</vt:lpstr>
      <vt:lpstr>Planilha18</vt:lpstr>
      <vt:lpstr>Planilha16</vt:lpstr>
      <vt:lpstr>Planilha17</vt:lpstr>
      <vt:lpstr>Demolidores</vt:lpstr>
      <vt:lpstr>G29</vt:lpstr>
      <vt:lpstr>Hiper</vt:lpstr>
      <vt:lpstr>Máfia</vt:lpstr>
      <vt:lpstr>Arena MHP</vt:lpstr>
      <vt:lpstr>FutPRO</vt:lpstr>
      <vt:lpstr>Repetílicos</vt:lpstr>
      <vt:lpstr>Fut DQuinta</vt:lpstr>
      <vt:lpstr>Veracruz</vt:lpstr>
      <vt:lpstr>KWR Barber</vt:lpstr>
      <vt:lpstr>Parisnagua</vt:lpstr>
      <vt:lpstr>Ambfoot</vt:lpstr>
      <vt:lpstr>Cap Mil Grau</vt:lpstr>
      <vt:lpstr>Carecas FC</vt:lpstr>
      <vt:lpstr>Imperial RSports</vt:lpstr>
      <vt:lpstr>Tanckfoot</vt:lpstr>
      <vt:lpstr>Guerreiros 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Bonatto</dc:creator>
  <cp:lastModifiedBy>João Pedro De Lazzari</cp:lastModifiedBy>
  <dcterms:created xsi:type="dcterms:W3CDTF">2025-06-13T02:07:16Z</dcterms:created>
  <dcterms:modified xsi:type="dcterms:W3CDTF">2025-06-27T20:47:24Z</dcterms:modified>
</cp:coreProperties>
</file>