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C19" i="1" l="1"/>
  <c r="B25" i="1"/>
  <c r="C15" i="1"/>
  <c r="C9" i="1"/>
</calcChain>
</file>

<file path=xl/sharedStrings.xml><?xml version="1.0" encoding="utf-8"?>
<sst xmlns="http://schemas.openxmlformats.org/spreadsheetml/2006/main" count="25" uniqueCount="24">
  <si>
    <t>#define SOFTCLOCK_FREQ 5.2</t>
  </si>
  <si>
    <t>#define TMR1_SCALE ((F_CPU * 10) / (256UL * SOFTCLOCK_FREQ) + 9) / 10</t>
  </si>
  <si>
    <t>SOFTCLOCK_FREQ</t>
  </si>
  <si>
    <t>TMR1_SCALE</t>
  </si>
  <si>
    <t>F_CPU</t>
  </si>
  <si>
    <t>TMR1_FULL_VALUE</t>
  </si>
  <si>
    <t>TMR1_FULL_VALUE+1</t>
  </si>
  <si>
    <t>DESIRED T</t>
  </si>
  <si>
    <t>POST SCALER</t>
  </si>
  <si>
    <t>Tempo aproximado mínimo de execução de um byte transfer em SPI:</t>
  </si>
  <si>
    <t>70 microsegundos</t>
  </si>
  <si>
    <t>Temp desejado</t>
  </si>
  <si>
    <t>ciclos</t>
  </si>
  <si>
    <t>Período</t>
  </si>
  <si>
    <t xml:space="preserve">192ms </t>
  </si>
  <si>
    <t xml:space="preserve"> measure pressure</t>
  </si>
  <si>
    <t xml:space="preserve">142ms </t>
  </si>
  <si>
    <t xml:space="preserve">132ms </t>
  </si>
  <si>
    <t xml:space="preserve"> 82ms </t>
  </si>
  <si>
    <t xml:space="preserve"> raise LED</t>
  </si>
  <si>
    <t xml:space="preserve"> 72ms </t>
  </si>
  <si>
    <t xml:space="preserve"> erase LED</t>
  </si>
  <si>
    <t xml:space="preserve"> write EEPROM and erase the LED</t>
  </si>
  <si>
    <t xml:space="preserve"> read BMP and raise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</si>
</sst>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abSelected="1" workbookViewId="0">
      <selection activeCell="I7" sqref="I7"/>
    </sheetView>
  </sheetViews>
  <sheetFormatPr defaultRowHeight="15" x14ac:dyDescent="0.25"/>
  <cols>
    <col min="2" max="2" width="20.140625" customWidth="1"/>
  </cols>
  <sheetData>
    <row r="3" spans="2:10" x14ac:dyDescent="0.25">
      <c r="B3" t="s">
        <v>0</v>
      </c>
    </row>
    <row r="4" spans="2:10" x14ac:dyDescent="0.25">
      <c r="B4" t="s">
        <v>1</v>
      </c>
    </row>
    <row r="6" spans="2:10" x14ac:dyDescent="0.25">
      <c r="B6" t="s">
        <v>2</v>
      </c>
      <c r="C6">
        <v>5.2</v>
      </c>
      <c r="H6">
        <v>750</v>
      </c>
      <c r="I6" t="s">
        <v>14</v>
      </c>
      <c r="J6" t="s">
        <v>15</v>
      </c>
    </row>
    <row r="7" spans="2:10" x14ac:dyDescent="0.25">
      <c r="B7" t="s">
        <v>4</v>
      </c>
      <c r="C7">
        <v>1000000</v>
      </c>
      <c r="H7">
        <v>554</v>
      </c>
      <c r="I7" t="s">
        <v>16</v>
      </c>
      <c r="J7" t="s">
        <v>23</v>
      </c>
    </row>
    <row r="8" spans="2:10" x14ac:dyDescent="0.25">
      <c r="B8" t="s">
        <v>5</v>
      </c>
      <c r="C8">
        <v>255</v>
      </c>
      <c r="H8">
        <v>515</v>
      </c>
      <c r="I8" t="s">
        <v>17</v>
      </c>
      <c r="J8" t="s">
        <v>22</v>
      </c>
    </row>
    <row r="9" spans="2:10" x14ac:dyDescent="0.25">
      <c r="B9" t="s">
        <v>3</v>
      </c>
      <c r="C9">
        <f>((C7*10)/((C8+1)*C6)+9)/10</f>
        <v>752.10192307692307</v>
      </c>
      <c r="H9">
        <v>320</v>
      </c>
      <c r="I9" t="s">
        <v>18</v>
      </c>
      <c r="J9" t="s">
        <v>19</v>
      </c>
    </row>
    <row r="10" spans="2:10" x14ac:dyDescent="0.25">
      <c r="H10">
        <v>281</v>
      </c>
      <c r="I10" t="s">
        <v>20</v>
      </c>
      <c r="J10" t="s">
        <v>21</v>
      </c>
    </row>
    <row r="12" spans="2:10" x14ac:dyDescent="0.25">
      <c r="B12" t="s">
        <v>4</v>
      </c>
      <c r="C12">
        <v>1000000</v>
      </c>
    </row>
    <row r="13" spans="2:10" x14ac:dyDescent="0.25">
      <c r="B13" t="s">
        <v>6</v>
      </c>
      <c r="C13">
        <v>256</v>
      </c>
    </row>
    <row r="14" spans="2:10" x14ac:dyDescent="0.25">
      <c r="B14" t="s">
        <v>7</v>
      </c>
      <c r="C14">
        <v>7.1999999999999995E-2</v>
      </c>
    </row>
    <row r="15" spans="2:10" x14ac:dyDescent="0.25">
      <c r="B15" t="s">
        <v>8</v>
      </c>
      <c r="C15">
        <f>C14*C12/C13</f>
        <v>281.25</v>
      </c>
    </row>
    <row r="17" spans="2:3" x14ac:dyDescent="0.25">
      <c r="B17" t="s">
        <v>13</v>
      </c>
      <c r="C17">
        <v>0.192</v>
      </c>
    </row>
    <row r="18" spans="2:3" x14ac:dyDescent="0.25">
      <c r="B18" t="s">
        <v>11</v>
      </c>
      <c r="C18">
        <v>5</v>
      </c>
    </row>
    <row r="19" spans="2:3" x14ac:dyDescent="0.25">
      <c r="B19" t="s">
        <v>12</v>
      </c>
      <c r="C19">
        <f>C18/C17</f>
        <v>26.041666666666668</v>
      </c>
    </row>
    <row r="24" spans="2:3" x14ac:dyDescent="0.25">
      <c r="B24" t="s">
        <v>9</v>
      </c>
    </row>
    <row r="25" spans="2:3" x14ac:dyDescent="0.25">
      <c r="B25">
        <f>(4+4*16+2)/C12</f>
        <v>6.9999999999999994E-5</v>
      </c>
      <c r="C2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2016-07-20T03:10:13Z</dcterms:modified>
</cp:coreProperties>
</file>