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OBO R Projects_Github\NOBO_ResourceSelection\Figures\"/>
    </mc:Choice>
  </mc:AlternateContent>
  <bookViews>
    <workbookView xWindow="0" yWindow="0" windowWidth="11688" windowHeight="7824" firstSheet="3" activeTab="5"/>
  </bookViews>
  <sheets>
    <sheet name="Annual CI " sheetId="1" r:id="rId1"/>
    <sheet name="Bi-Annual CI" sheetId="2" r:id="rId2"/>
    <sheet name="Seasonal CI " sheetId="3" r:id="rId3"/>
    <sheet name="2 month interval CI" sheetId="4" r:id="rId4"/>
    <sheet name="1 month interval CI" sheetId="5" r:id="rId5"/>
    <sheet name="Property C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D6" i="6"/>
  <c r="E5" i="6"/>
  <c r="D5" i="6"/>
  <c r="E4" i="6"/>
  <c r="D4" i="6"/>
  <c r="E3" i="6"/>
  <c r="D3" i="6"/>
  <c r="U19" i="5"/>
  <c r="T19" i="5"/>
  <c r="P19" i="5"/>
  <c r="O19" i="5"/>
  <c r="U18" i="5"/>
  <c r="T18" i="5"/>
  <c r="P18" i="5"/>
  <c r="O18" i="5"/>
  <c r="U17" i="5"/>
  <c r="T17" i="5"/>
  <c r="P17" i="5"/>
  <c r="O17" i="5"/>
  <c r="U16" i="5"/>
  <c r="T16" i="5"/>
  <c r="P16" i="5"/>
  <c r="O16" i="5"/>
  <c r="U13" i="5"/>
  <c r="T13" i="5"/>
  <c r="P13" i="5"/>
  <c r="O13" i="5"/>
  <c r="U12" i="5"/>
  <c r="T12" i="5"/>
  <c r="P12" i="5"/>
  <c r="O12" i="5"/>
  <c r="U11" i="5"/>
  <c r="T11" i="5"/>
  <c r="P11" i="5"/>
  <c r="O11" i="5"/>
  <c r="U10" i="5"/>
  <c r="T10" i="5"/>
  <c r="P10" i="5"/>
  <c r="O10" i="5"/>
  <c r="U7" i="5"/>
  <c r="T7" i="5"/>
  <c r="P7" i="5"/>
  <c r="O7" i="5"/>
  <c r="U6" i="5"/>
  <c r="T6" i="5"/>
  <c r="P6" i="5"/>
  <c r="O6" i="5"/>
  <c r="U5" i="5"/>
  <c r="T5" i="5"/>
  <c r="P5" i="5"/>
  <c r="O5" i="5"/>
  <c r="U4" i="5"/>
  <c r="T4" i="5"/>
  <c r="P4" i="5"/>
  <c r="O4" i="5"/>
  <c r="K19" i="5"/>
  <c r="J19" i="5"/>
  <c r="F19" i="5"/>
  <c r="E19" i="5"/>
  <c r="K18" i="5"/>
  <c r="J18" i="5"/>
  <c r="F18" i="5"/>
  <c r="E18" i="5"/>
  <c r="K17" i="5"/>
  <c r="J17" i="5"/>
  <c r="F17" i="5"/>
  <c r="E17" i="5"/>
  <c r="K16" i="5"/>
  <c r="J16" i="5"/>
  <c r="F16" i="5"/>
  <c r="E16" i="5"/>
  <c r="K13" i="5"/>
  <c r="J13" i="5"/>
  <c r="F13" i="5"/>
  <c r="E13" i="5"/>
  <c r="K12" i="5"/>
  <c r="J12" i="5"/>
  <c r="F12" i="5"/>
  <c r="E12" i="5"/>
  <c r="K11" i="5"/>
  <c r="J11" i="5"/>
  <c r="F11" i="5"/>
  <c r="E11" i="5"/>
  <c r="K10" i="5"/>
  <c r="J10" i="5"/>
  <c r="F10" i="5"/>
  <c r="E10" i="5"/>
  <c r="K7" i="5"/>
  <c r="J7" i="5"/>
  <c r="F7" i="5"/>
  <c r="E7" i="5"/>
  <c r="K6" i="5"/>
  <c r="J6" i="5"/>
  <c r="F6" i="5"/>
  <c r="E6" i="5"/>
  <c r="K5" i="5"/>
  <c r="J5" i="5"/>
  <c r="F5" i="5"/>
  <c r="E5" i="5"/>
  <c r="K4" i="5"/>
  <c r="J4" i="5"/>
  <c r="F4" i="5"/>
  <c r="E4" i="5"/>
  <c r="K19" i="4"/>
  <c r="J19" i="4"/>
  <c r="K18" i="4"/>
  <c r="J18" i="4"/>
  <c r="K17" i="4"/>
  <c r="J17" i="4"/>
  <c r="K16" i="4"/>
  <c r="J16" i="4"/>
  <c r="K13" i="4"/>
  <c r="J13" i="4"/>
  <c r="K12" i="4"/>
  <c r="J12" i="4"/>
  <c r="K11" i="4"/>
  <c r="J11" i="4"/>
  <c r="K10" i="4"/>
  <c r="J10" i="4"/>
  <c r="K7" i="4"/>
  <c r="J7" i="4"/>
  <c r="K6" i="4"/>
  <c r="J6" i="4"/>
  <c r="K5" i="4"/>
  <c r="J5" i="4"/>
  <c r="K4" i="4"/>
  <c r="J4" i="4"/>
  <c r="F19" i="4"/>
  <c r="E19" i="4"/>
  <c r="F18" i="4"/>
  <c r="E18" i="4"/>
  <c r="F17" i="4"/>
  <c r="E17" i="4"/>
  <c r="F16" i="4"/>
  <c r="E16" i="4"/>
  <c r="F13" i="4"/>
  <c r="E13" i="4"/>
  <c r="F12" i="4"/>
  <c r="E12" i="4"/>
  <c r="F11" i="4"/>
  <c r="E11" i="4"/>
  <c r="F10" i="4"/>
  <c r="E10" i="4"/>
  <c r="F7" i="4"/>
  <c r="E7" i="4"/>
  <c r="F6" i="4"/>
  <c r="E6" i="4"/>
  <c r="F5" i="4"/>
  <c r="E5" i="4"/>
  <c r="F4" i="4"/>
  <c r="E4" i="4"/>
  <c r="K13" i="3"/>
  <c r="J13" i="3"/>
  <c r="K12" i="3"/>
  <c r="J12" i="3"/>
  <c r="K11" i="3"/>
  <c r="J11" i="3"/>
  <c r="K10" i="3"/>
  <c r="J10" i="3"/>
  <c r="K7" i="3"/>
  <c r="J7" i="3"/>
  <c r="K6" i="3"/>
  <c r="J6" i="3"/>
  <c r="K5" i="3"/>
  <c r="J5" i="3"/>
  <c r="K4" i="3"/>
  <c r="J4" i="3"/>
  <c r="F13" i="3"/>
  <c r="E13" i="3"/>
  <c r="F12" i="3"/>
  <c r="E12" i="3"/>
  <c r="F11" i="3"/>
  <c r="E11" i="3"/>
  <c r="F10" i="3"/>
  <c r="E10" i="3"/>
  <c r="F7" i="3"/>
  <c r="E7" i="3"/>
  <c r="F6" i="3"/>
  <c r="E6" i="3"/>
  <c r="F5" i="3"/>
  <c r="E5" i="3"/>
  <c r="F4" i="3"/>
  <c r="E4" i="3"/>
  <c r="F13" i="2"/>
  <c r="E13" i="2"/>
  <c r="F12" i="2"/>
  <c r="E12" i="2"/>
  <c r="F11" i="2"/>
  <c r="E11" i="2"/>
  <c r="F10" i="2"/>
  <c r="E10" i="2"/>
  <c r="F7" i="2"/>
  <c r="E7" i="2"/>
  <c r="F6" i="2"/>
  <c r="E6" i="2"/>
  <c r="F5" i="2"/>
  <c r="E5" i="2"/>
  <c r="F4" i="2"/>
  <c r="E4" i="2"/>
  <c r="D11" i="1"/>
  <c r="E11" i="1"/>
  <c r="D12" i="1"/>
  <c r="E12" i="1"/>
  <c r="D13" i="1"/>
  <c r="E13" i="1"/>
  <c r="E10" i="1"/>
  <c r="D10" i="1"/>
  <c r="E5" i="1"/>
  <c r="E6" i="1"/>
  <c r="E7" i="1"/>
  <c r="E4" i="1"/>
  <c r="D5" i="1"/>
  <c r="D6" i="1"/>
  <c r="D7" i="1"/>
  <c r="D4" i="1"/>
</calcChain>
</file>

<file path=xl/sharedStrings.xml><?xml version="1.0" encoding="utf-8"?>
<sst xmlns="http://schemas.openxmlformats.org/spreadsheetml/2006/main" count="278" uniqueCount="42">
  <si>
    <t>Estimate</t>
  </si>
  <si>
    <t xml:space="preserve">St. Error </t>
  </si>
  <si>
    <t>HCI</t>
  </si>
  <si>
    <t>LCI</t>
  </si>
  <si>
    <t>DTN road</t>
  </si>
  <si>
    <t xml:space="preserve">Perc grassy </t>
  </si>
  <si>
    <t>Percy bf</t>
  </si>
  <si>
    <t>NDVI</t>
  </si>
  <si>
    <t>Variable</t>
  </si>
  <si>
    <t xml:space="preserve">Variable </t>
  </si>
  <si>
    <t>Breeding 2022-2023</t>
  </si>
  <si>
    <t>Non-Breeding 2022 - 2023</t>
  </si>
  <si>
    <t>0.60</t>
  </si>
  <si>
    <t>Spring 2022-2023</t>
  </si>
  <si>
    <t>Summer 2022 - 2023</t>
  </si>
  <si>
    <t>Fall 2022-2023</t>
  </si>
  <si>
    <t>Winter 2022 - 2023</t>
  </si>
  <si>
    <t>Jan &amp; Feb 2022-2023</t>
  </si>
  <si>
    <t>Mar &amp; Apr 2022-2023</t>
  </si>
  <si>
    <t>May &amp; Jun 2022 - 2023</t>
  </si>
  <si>
    <t>Jul &amp; Aug 2022 - 2023</t>
  </si>
  <si>
    <t>Sept &amp; Oct 2022-2023</t>
  </si>
  <si>
    <t>Nov &amp; Dec 2022-2023</t>
  </si>
  <si>
    <t>-0.90</t>
  </si>
  <si>
    <t>0.10</t>
  </si>
  <si>
    <t>Dec 2022-2023</t>
  </si>
  <si>
    <t>Nov  2022-2023</t>
  </si>
  <si>
    <t>Oct 2022-2023</t>
  </si>
  <si>
    <t>Sept 2022-2023</t>
  </si>
  <si>
    <t>Aug 2022 - 2023</t>
  </si>
  <si>
    <t>Jul 2022 - 2023</t>
  </si>
  <si>
    <t>Jun 2022 - 2023</t>
  </si>
  <si>
    <t>May 2022 - 2023</t>
  </si>
  <si>
    <t>Jan 2022-2023</t>
  </si>
  <si>
    <t>Feb 2022-2023</t>
  </si>
  <si>
    <t>Mar 2022-2023</t>
  </si>
  <si>
    <t>Apr 2022-2023</t>
  </si>
  <si>
    <t>0.20</t>
  </si>
  <si>
    <t>-0.10</t>
  </si>
  <si>
    <t>UCI</t>
  </si>
  <si>
    <t>Property 2022-2023</t>
  </si>
  <si>
    <t>-0.60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</si>
</sst>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" fillId="0" borderId="0" xfId="0" quotePrefix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showGridLines="0" workbookViewId="0">
      <selection activeCell="A2" sqref="A2:E13"/>
    </sheetView>
  </sheetViews>
  <sheetFormatPr defaultRowHeight="14.4" x14ac:dyDescent="0.3"/>
  <cols>
    <col min="1" max="1" width="11.6640625" bestFit="1" customWidth="1"/>
  </cols>
  <sheetData>
    <row r="2" spans="1:5" ht="18" x14ac:dyDescent="0.35">
      <c r="A2" s="6">
        <v>2022</v>
      </c>
      <c r="B2" s="2"/>
      <c r="C2" s="2"/>
      <c r="D2" s="2"/>
      <c r="E2" s="3"/>
    </row>
    <row r="3" spans="1:5" ht="16.2" thickBot="1" x14ac:dyDescent="0.35">
      <c r="A3" s="14" t="s">
        <v>8</v>
      </c>
      <c r="B3" s="15" t="s">
        <v>0</v>
      </c>
      <c r="C3" s="15" t="s">
        <v>1</v>
      </c>
      <c r="D3" s="15" t="s">
        <v>3</v>
      </c>
      <c r="E3" s="16" t="s">
        <v>2</v>
      </c>
    </row>
    <row r="4" spans="1:5" ht="15.6" x14ac:dyDescent="0.3">
      <c r="A4" s="1" t="s">
        <v>4</v>
      </c>
      <c r="B4" s="4">
        <v>-0.68</v>
      </c>
      <c r="C4" s="4">
        <v>0.02</v>
      </c>
      <c r="D4" s="5">
        <f>B4-(C4*1.96)</f>
        <v>-0.71920000000000006</v>
      </c>
      <c r="E4" s="18">
        <f>B4+(1.96*C4)</f>
        <v>-0.64080000000000004</v>
      </c>
    </row>
    <row r="5" spans="1:5" ht="15.6" x14ac:dyDescent="0.3">
      <c r="A5" s="1" t="s">
        <v>5</v>
      </c>
      <c r="B5" s="4">
        <v>-0.06</v>
      </c>
      <c r="C5" s="4">
        <v>0.01</v>
      </c>
      <c r="D5" s="5">
        <f t="shared" ref="D5:D8" si="0">B5-(C5*1.96)</f>
        <v>-7.9600000000000004E-2</v>
      </c>
      <c r="E5" s="18">
        <f t="shared" ref="E5:E7" si="1">B5+(1.96*C5)</f>
        <v>-4.0399999999999998E-2</v>
      </c>
    </row>
    <row r="6" spans="1:5" ht="15.6" x14ac:dyDescent="0.3">
      <c r="A6" s="1" t="s">
        <v>6</v>
      </c>
      <c r="B6" s="4">
        <v>7.0000000000000007E-2</v>
      </c>
      <c r="C6" s="4">
        <v>0.01</v>
      </c>
      <c r="D6" s="5">
        <f t="shared" si="0"/>
        <v>5.0400000000000007E-2</v>
      </c>
      <c r="E6" s="18">
        <f t="shared" si="1"/>
        <v>8.9600000000000013E-2</v>
      </c>
    </row>
    <row r="7" spans="1:5" ht="15.6" x14ac:dyDescent="0.3">
      <c r="A7" s="1" t="s">
        <v>7</v>
      </c>
      <c r="B7" s="4">
        <v>0.59</v>
      </c>
      <c r="C7" s="4">
        <v>0.01</v>
      </c>
      <c r="D7" s="5">
        <f t="shared" si="0"/>
        <v>0.57040000000000002</v>
      </c>
      <c r="E7" s="18">
        <f t="shared" si="1"/>
        <v>0.60959999999999992</v>
      </c>
    </row>
    <row r="8" spans="1:5" ht="18" x14ac:dyDescent="0.35">
      <c r="A8" s="6">
        <v>2023</v>
      </c>
      <c r="B8" s="7"/>
      <c r="C8" s="7"/>
      <c r="D8" s="7"/>
      <c r="E8" s="8"/>
    </row>
    <row r="9" spans="1:5" ht="16.2" thickBot="1" x14ac:dyDescent="0.35">
      <c r="A9" s="17" t="s">
        <v>9</v>
      </c>
      <c r="B9" s="15" t="s">
        <v>0</v>
      </c>
      <c r="C9" s="15" t="s">
        <v>1</v>
      </c>
      <c r="D9" s="15" t="s">
        <v>3</v>
      </c>
      <c r="E9" s="16" t="s">
        <v>2</v>
      </c>
    </row>
    <row r="10" spans="1:5" ht="15.6" x14ac:dyDescent="0.3">
      <c r="A10" s="19" t="s">
        <v>4</v>
      </c>
      <c r="B10" s="4">
        <v>-0.55000000000000004</v>
      </c>
      <c r="C10" s="4">
        <v>0.02</v>
      </c>
      <c r="D10" s="9">
        <f>B10 -(C10*1.96)</f>
        <v>-0.58920000000000006</v>
      </c>
      <c r="E10" s="10">
        <f>B10+(1.96*C10)</f>
        <v>-0.51080000000000003</v>
      </c>
    </row>
    <row r="11" spans="1:5" ht="15.6" x14ac:dyDescent="0.3">
      <c r="A11" s="1" t="s">
        <v>5</v>
      </c>
      <c r="B11" s="4">
        <v>0.11</v>
      </c>
      <c r="C11" s="4">
        <v>0.01</v>
      </c>
      <c r="D11" s="9">
        <f t="shared" ref="D11:D13" si="2">B11 -(C11*1.96)</f>
        <v>9.0400000000000008E-2</v>
      </c>
      <c r="E11" s="10">
        <f t="shared" ref="E11:E13" si="3">B11+(1.96*C11)</f>
        <v>0.12959999999999999</v>
      </c>
    </row>
    <row r="12" spans="1:5" ht="15.6" x14ac:dyDescent="0.3">
      <c r="A12" s="1" t="s">
        <v>6</v>
      </c>
      <c r="B12" s="4">
        <v>0.13</v>
      </c>
      <c r="C12" s="4">
        <v>0.01</v>
      </c>
      <c r="D12" s="9">
        <f t="shared" si="2"/>
        <v>0.1104</v>
      </c>
      <c r="E12" s="10">
        <f t="shared" si="3"/>
        <v>0.14960000000000001</v>
      </c>
    </row>
    <row r="13" spans="1:5" ht="15.6" x14ac:dyDescent="0.3">
      <c r="A13" s="20" t="s">
        <v>7</v>
      </c>
      <c r="B13" s="11">
        <v>0.5</v>
      </c>
      <c r="C13" s="11">
        <v>0.02</v>
      </c>
      <c r="D13" s="12">
        <f t="shared" si="2"/>
        <v>0.46079999999999999</v>
      </c>
      <c r="E13" s="13">
        <f t="shared" si="3"/>
        <v>0.53920000000000001</v>
      </c>
    </row>
  </sheetData>
  <mergeCells count="2">
    <mergeCell ref="A2:E2"/>
    <mergeCell ref="A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workbookViewId="0">
      <selection activeCell="B2" sqref="B2:F13"/>
    </sheetView>
  </sheetViews>
  <sheetFormatPr defaultRowHeight="14.4" x14ac:dyDescent="0.3"/>
  <cols>
    <col min="2" max="2" width="11.6640625" bestFit="1" customWidth="1"/>
  </cols>
  <sheetData>
    <row r="2" spans="2:6" ht="18" x14ac:dyDescent="0.35">
      <c r="B2" s="6" t="s">
        <v>10</v>
      </c>
      <c r="C2" s="2"/>
      <c r="D2" s="2"/>
      <c r="E2" s="2"/>
      <c r="F2" s="3"/>
    </row>
    <row r="3" spans="2:6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2</v>
      </c>
    </row>
    <row r="4" spans="2:6" ht="15.6" x14ac:dyDescent="0.3">
      <c r="B4" s="1" t="s">
        <v>4</v>
      </c>
      <c r="C4" s="4">
        <v>-0.54</v>
      </c>
      <c r="D4" s="4">
        <v>0.01</v>
      </c>
      <c r="E4" s="5">
        <f>C4-(D4*1.96)</f>
        <v>-0.55959999999999999</v>
      </c>
      <c r="F4" s="18">
        <f>C4+(1.96*D4)</f>
        <v>-0.52040000000000008</v>
      </c>
    </row>
    <row r="5" spans="2:6" ht="15.6" x14ac:dyDescent="0.3">
      <c r="B5" s="1" t="s">
        <v>5</v>
      </c>
      <c r="C5" s="4">
        <v>0.13</v>
      </c>
      <c r="D5" s="4">
        <v>0.01</v>
      </c>
      <c r="E5" s="5">
        <f t="shared" ref="E5:E7" si="0">C5-(D5*1.96)</f>
        <v>0.1104</v>
      </c>
      <c r="F5" s="18">
        <f t="shared" ref="F5:F7" si="1">C5+(1.96*D5)</f>
        <v>0.14960000000000001</v>
      </c>
    </row>
    <row r="6" spans="2:6" ht="15.6" x14ac:dyDescent="0.3">
      <c r="B6" s="1" t="s">
        <v>6</v>
      </c>
      <c r="C6" s="4">
        <v>0.16</v>
      </c>
      <c r="D6" s="4">
        <v>0.01</v>
      </c>
      <c r="E6" s="5">
        <f t="shared" si="0"/>
        <v>0.1404</v>
      </c>
      <c r="F6" s="18">
        <f t="shared" si="1"/>
        <v>0.17960000000000001</v>
      </c>
    </row>
    <row r="7" spans="2:6" ht="15.6" x14ac:dyDescent="0.3">
      <c r="B7" s="1" t="s">
        <v>7</v>
      </c>
      <c r="C7" s="21" t="s">
        <v>12</v>
      </c>
      <c r="D7" s="4">
        <v>0.01</v>
      </c>
      <c r="E7" s="5">
        <f t="shared" si="0"/>
        <v>0.58040000000000003</v>
      </c>
      <c r="F7" s="18">
        <f t="shared" si="1"/>
        <v>0.61959999999999993</v>
      </c>
    </row>
    <row r="8" spans="2:6" ht="18" x14ac:dyDescent="0.35">
      <c r="B8" s="6" t="s">
        <v>11</v>
      </c>
      <c r="C8" s="7"/>
      <c r="D8" s="7"/>
      <c r="E8" s="7"/>
      <c r="F8" s="8"/>
    </row>
    <row r="9" spans="2:6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2</v>
      </c>
    </row>
    <row r="10" spans="2:6" ht="15.6" x14ac:dyDescent="0.3">
      <c r="B10" s="19" t="s">
        <v>4</v>
      </c>
      <c r="C10" s="4">
        <v>-0.86</v>
      </c>
      <c r="D10" s="4">
        <v>0.03</v>
      </c>
      <c r="E10" s="9">
        <f>C10 -(D10*1.96)</f>
        <v>-0.91879999999999995</v>
      </c>
      <c r="F10" s="10">
        <f>C10+(1.96*D10)</f>
        <v>-0.80120000000000002</v>
      </c>
    </row>
    <row r="11" spans="2:6" ht="15.6" x14ac:dyDescent="0.3">
      <c r="B11" s="1" t="s">
        <v>5</v>
      </c>
      <c r="C11" s="4">
        <v>-0.04</v>
      </c>
      <c r="D11" s="4">
        <v>0.02</v>
      </c>
      <c r="E11" s="9">
        <f t="shared" ref="E11:E13" si="2">C11 -(D11*1.96)</f>
        <v>-7.9199999999999993E-2</v>
      </c>
      <c r="F11" s="10">
        <f t="shared" ref="F11:F13" si="3">C11+(1.96*D11)</f>
        <v>-8.000000000000021E-4</v>
      </c>
    </row>
    <row r="12" spans="2:6" ht="15.6" x14ac:dyDescent="0.3">
      <c r="B12" s="1" t="s">
        <v>6</v>
      </c>
      <c r="C12" s="4">
        <v>-0.11</v>
      </c>
      <c r="D12" s="4">
        <v>0.02</v>
      </c>
      <c r="E12" s="9">
        <f t="shared" si="2"/>
        <v>-0.1492</v>
      </c>
      <c r="F12" s="10">
        <f t="shared" si="3"/>
        <v>-7.0800000000000002E-2</v>
      </c>
    </row>
    <row r="13" spans="2:6" ht="15.6" x14ac:dyDescent="0.3">
      <c r="B13" s="20" t="s">
        <v>7</v>
      </c>
      <c r="C13" s="11">
        <v>0.39</v>
      </c>
      <c r="D13" s="11">
        <v>0.02</v>
      </c>
      <c r="E13" s="12">
        <f t="shared" si="2"/>
        <v>0.3508</v>
      </c>
      <c r="F13" s="13">
        <f t="shared" si="3"/>
        <v>0.42920000000000003</v>
      </c>
    </row>
  </sheetData>
  <mergeCells count="2">
    <mergeCell ref="B2:F2"/>
    <mergeCell ref="B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showGridLines="0" topLeftCell="A7" workbookViewId="0">
      <selection activeCell="B14" sqref="B14:F28"/>
    </sheetView>
  </sheetViews>
  <sheetFormatPr defaultRowHeight="14.4" x14ac:dyDescent="0.3"/>
  <cols>
    <col min="2" max="2" width="11.6640625" bestFit="1" customWidth="1"/>
    <col min="7" max="7" width="11.6640625" bestFit="1" customWidth="1"/>
  </cols>
  <sheetData>
    <row r="2" spans="2:11" ht="18" x14ac:dyDescent="0.35">
      <c r="B2" s="6" t="s">
        <v>13</v>
      </c>
      <c r="C2" s="2"/>
      <c r="D2" s="2"/>
      <c r="E2" s="2"/>
      <c r="F2" s="3"/>
      <c r="G2" s="6" t="s">
        <v>15</v>
      </c>
      <c r="H2" s="2"/>
      <c r="I2" s="2"/>
      <c r="J2" s="2"/>
      <c r="K2" s="3"/>
    </row>
    <row r="3" spans="2:11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2</v>
      </c>
      <c r="G3" s="14" t="s">
        <v>8</v>
      </c>
      <c r="H3" s="15" t="s">
        <v>0</v>
      </c>
      <c r="I3" s="15" t="s">
        <v>1</v>
      </c>
      <c r="J3" s="15" t="s">
        <v>3</v>
      </c>
      <c r="K3" s="16" t="s">
        <v>2</v>
      </c>
    </row>
    <row r="4" spans="2:11" ht="15.6" x14ac:dyDescent="0.3">
      <c r="B4" s="1" t="s">
        <v>4</v>
      </c>
      <c r="C4" s="4">
        <v>-0.56999999999999995</v>
      </c>
      <c r="D4" s="4">
        <v>0.02</v>
      </c>
      <c r="E4" s="5">
        <f>C4-(D4*1.96)</f>
        <v>-0.60919999999999996</v>
      </c>
      <c r="F4" s="18">
        <f>C4+(1.96*D4)</f>
        <v>-0.53079999999999994</v>
      </c>
      <c r="G4" s="1" t="s">
        <v>4</v>
      </c>
      <c r="H4" s="4">
        <v>-0.71</v>
      </c>
      <c r="I4" s="4">
        <v>0.03</v>
      </c>
      <c r="J4" s="5">
        <f>H4-(I4*1.96)</f>
        <v>-0.76879999999999993</v>
      </c>
      <c r="K4" s="18">
        <f>H4+(1.96*I4)</f>
        <v>-0.6512</v>
      </c>
    </row>
    <row r="5" spans="2:11" ht="15.6" x14ac:dyDescent="0.3">
      <c r="B5" s="1" t="s">
        <v>5</v>
      </c>
      <c r="C5" s="4">
        <v>0.09</v>
      </c>
      <c r="D5" s="4">
        <v>0.02</v>
      </c>
      <c r="E5" s="5">
        <f t="shared" ref="E5:E7" si="0">C5-(D5*1.96)</f>
        <v>5.0799999999999998E-2</v>
      </c>
      <c r="F5" s="18">
        <f t="shared" ref="F5:F7" si="1">C5+(1.96*D5)</f>
        <v>0.12919999999999998</v>
      </c>
      <c r="G5" s="1" t="s">
        <v>5</v>
      </c>
      <c r="H5" s="4">
        <v>0.12</v>
      </c>
      <c r="I5" s="4">
        <v>0.02</v>
      </c>
      <c r="J5" s="5">
        <f t="shared" ref="J5:J7" si="2">H5-(I5*1.96)</f>
        <v>8.0799999999999997E-2</v>
      </c>
      <c r="K5" s="18">
        <f t="shared" ref="K5:K7" si="3">H5+(1.96*I5)</f>
        <v>0.15920000000000001</v>
      </c>
    </row>
    <row r="6" spans="2:11" ht="15.6" x14ac:dyDescent="0.3">
      <c r="B6" s="1" t="s">
        <v>6</v>
      </c>
      <c r="C6" s="4">
        <v>-0.04</v>
      </c>
      <c r="D6" s="4">
        <v>0.02</v>
      </c>
      <c r="E6" s="22">
        <f t="shared" si="0"/>
        <v>-7.9199999999999993E-2</v>
      </c>
      <c r="F6" s="23">
        <f t="shared" si="1"/>
        <v>-8.000000000000021E-4</v>
      </c>
      <c r="G6" s="1" t="s">
        <v>6</v>
      </c>
      <c r="H6" s="4">
        <v>0.22</v>
      </c>
      <c r="I6" s="4">
        <v>0.02</v>
      </c>
      <c r="J6" s="5">
        <f t="shared" si="2"/>
        <v>0.18080000000000002</v>
      </c>
      <c r="K6" s="18">
        <f t="shared" si="3"/>
        <v>0.25919999999999999</v>
      </c>
    </row>
    <row r="7" spans="2:11" ht="15.6" x14ac:dyDescent="0.3">
      <c r="B7" s="1" t="s">
        <v>7</v>
      </c>
      <c r="C7" s="21">
        <v>0.53</v>
      </c>
      <c r="D7" s="4">
        <v>0.02</v>
      </c>
      <c r="E7" s="5">
        <f t="shared" si="0"/>
        <v>0.49080000000000001</v>
      </c>
      <c r="F7" s="18">
        <f t="shared" si="1"/>
        <v>0.56920000000000004</v>
      </c>
      <c r="G7" s="1" t="s">
        <v>7</v>
      </c>
      <c r="H7" s="21">
        <v>0.53</v>
      </c>
      <c r="I7" s="4">
        <v>0.03</v>
      </c>
      <c r="J7" s="5">
        <f t="shared" si="2"/>
        <v>0.47120000000000001</v>
      </c>
      <c r="K7" s="18">
        <f t="shared" si="3"/>
        <v>0.58879999999999999</v>
      </c>
    </row>
    <row r="8" spans="2:11" ht="18" x14ac:dyDescent="0.35">
      <c r="B8" s="6" t="s">
        <v>14</v>
      </c>
      <c r="C8" s="7"/>
      <c r="D8" s="7"/>
      <c r="E8" s="7"/>
      <c r="F8" s="8"/>
      <c r="G8" s="6" t="s">
        <v>16</v>
      </c>
      <c r="H8" s="7"/>
      <c r="I8" s="7"/>
      <c r="J8" s="7"/>
      <c r="K8" s="8"/>
    </row>
    <row r="9" spans="2:11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2</v>
      </c>
      <c r="G9" s="17" t="s">
        <v>9</v>
      </c>
      <c r="H9" s="15" t="s">
        <v>0</v>
      </c>
      <c r="I9" s="15" t="s">
        <v>1</v>
      </c>
      <c r="J9" s="15" t="s">
        <v>3</v>
      </c>
      <c r="K9" s="16" t="s">
        <v>2</v>
      </c>
    </row>
    <row r="10" spans="2:11" ht="15.6" x14ac:dyDescent="0.3">
      <c r="B10" s="19" t="s">
        <v>4</v>
      </c>
      <c r="C10" s="4">
        <v>-0.53</v>
      </c>
      <c r="D10" s="4">
        <v>0.03</v>
      </c>
      <c r="E10" s="5">
        <f>C10 -(D10*1.96)</f>
        <v>-0.58879999999999999</v>
      </c>
      <c r="F10" s="18">
        <f>C10+(1.96*D10)</f>
        <v>-0.47120000000000001</v>
      </c>
      <c r="G10" s="19" t="s">
        <v>4</v>
      </c>
      <c r="H10" s="4">
        <v>-0.84</v>
      </c>
      <c r="I10" s="4">
        <v>0.03</v>
      </c>
      <c r="J10" s="5">
        <f>H10 -(I10*1.96)</f>
        <v>-0.89879999999999993</v>
      </c>
      <c r="K10" s="18">
        <f>H10+(1.96*I10)</f>
        <v>-0.78120000000000001</v>
      </c>
    </row>
    <row r="11" spans="2:11" ht="15.6" x14ac:dyDescent="0.3">
      <c r="B11" s="1" t="s">
        <v>5</v>
      </c>
      <c r="C11" s="4">
        <v>0.13</v>
      </c>
      <c r="D11" s="4">
        <v>0.01</v>
      </c>
      <c r="E11" s="5">
        <f t="shared" ref="E11:E13" si="4">C11 -(D11*1.96)</f>
        <v>0.1104</v>
      </c>
      <c r="F11" s="18">
        <f t="shared" ref="F11:F13" si="5">C11+(1.96*D11)</f>
        <v>0.14960000000000001</v>
      </c>
      <c r="G11" s="1" t="s">
        <v>5</v>
      </c>
      <c r="H11" s="4">
        <v>0.01</v>
      </c>
      <c r="I11" s="4">
        <v>0.03</v>
      </c>
      <c r="J11" s="22">
        <f t="shared" ref="J11:J13" si="6">H11 -(I11*1.96)</f>
        <v>-4.8799999999999996E-2</v>
      </c>
      <c r="K11" s="23">
        <f t="shared" ref="K11:K13" si="7">H11+(1.96*I11)</f>
        <v>6.88E-2</v>
      </c>
    </row>
    <row r="12" spans="2:11" ht="15.6" x14ac:dyDescent="0.3">
      <c r="B12" s="1" t="s">
        <v>6</v>
      </c>
      <c r="C12" s="4">
        <v>0.19</v>
      </c>
      <c r="D12" s="4">
        <v>0.01</v>
      </c>
      <c r="E12" s="5">
        <f t="shared" si="4"/>
        <v>0.1704</v>
      </c>
      <c r="F12" s="18">
        <f t="shared" si="5"/>
        <v>0.20960000000000001</v>
      </c>
      <c r="G12" s="1" t="s">
        <v>6</v>
      </c>
      <c r="H12" s="4">
        <v>-0.08</v>
      </c>
      <c r="I12" s="4">
        <v>0.03</v>
      </c>
      <c r="J12" s="5">
        <f t="shared" si="6"/>
        <v>-0.13880000000000001</v>
      </c>
      <c r="K12" s="18">
        <f t="shared" si="7"/>
        <v>-2.1200000000000004E-2</v>
      </c>
    </row>
    <row r="13" spans="2:11" ht="15.6" x14ac:dyDescent="0.3">
      <c r="B13" s="20" t="s">
        <v>7</v>
      </c>
      <c r="C13" s="11">
        <v>0.62</v>
      </c>
      <c r="D13" s="11">
        <v>0.02</v>
      </c>
      <c r="E13" s="24">
        <f t="shared" si="4"/>
        <v>0.58079999999999998</v>
      </c>
      <c r="F13" s="25">
        <f t="shared" si="5"/>
        <v>0.65920000000000001</v>
      </c>
      <c r="G13" s="20" t="s">
        <v>7</v>
      </c>
      <c r="H13" s="11">
        <v>0.34</v>
      </c>
      <c r="I13" s="11">
        <v>0.03</v>
      </c>
      <c r="J13" s="24">
        <f t="shared" si="6"/>
        <v>0.28120000000000001</v>
      </c>
      <c r="K13" s="25">
        <f t="shared" si="7"/>
        <v>0.39880000000000004</v>
      </c>
    </row>
    <row r="14" spans="2:11" ht="18" x14ac:dyDescent="0.35">
      <c r="B14" s="6"/>
      <c r="C14" s="2"/>
      <c r="D14" s="2"/>
      <c r="E14" s="2"/>
      <c r="F14" s="3"/>
    </row>
    <row r="15" spans="2:11" ht="16.2" thickBot="1" x14ac:dyDescent="0.35">
      <c r="B15" s="14"/>
      <c r="C15" s="15"/>
      <c r="D15" s="15"/>
      <c r="E15" s="15"/>
      <c r="F15" s="16"/>
    </row>
    <row r="16" spans="2:11" ht="15.6" x14ac:dyDescent="0.3">
      <c r="B16" s="1"/>
      <c r="C16" s="4"/>
      <c r="D16" s="4"/>
      <c r="E16" s="5"/>
      <c r="F16" s="18"/>
    </row>
    <row r="17" spans="2:6" ht="15.6" x14ac:dyDescent="0.3">
      <c r="B17" s="1"/>
      <c r="C17" s="4"/>
      <c r="D17" s="4"/>
      <c r="E17" s="5"/>
      <c r="F17" s="18"/>
    </row>
    <row r="18" spans="2:6" ht="15.6" x14ac:dyDescent="0.3">
      <c r="B18" s="1"/>
      <c r="C18" s="4"/>
      <c r="D18" s="4"/>
      <c r="E18" s="5"/>
      <c r="F18" s="18"/>
    </row>
    <row r="19" spans="2:6" ht="15.6" x14ac:dyDescent="0.3">
      <c r="B19" s="1"/>
      <c r="C19" s="21"/>
      <c r="D19" s="4"/>
      <c r="E19" s="5"/>
      <c r="F19" s="18"/>
    </row>
    <row r="20" spans="2:6" ht="18" x14ac:dyDescent="0.35">
      <c r="B20" s="6"/>
      <c r="C20" s="7"/>
      <c r="D20" s="7"/>
      <c r="E20" s="7"/>
      <c r="F20" s="8"/>
    </row>
    <row r="21" spans="2:6" ht="16.2" thickBot="1" x14ac:dyDescent="0.35">
      <c r="B21" s="17"/>
      <c r="C21" s="15"/>
      <c r="D21" s="15"/>
      <c r="E21" s="15"/>
      <c r="F21" s="16"/>
    </row>
    <row r="22" spans="2:6" ht="15.6" x14ac:dyDescent="0.3">
      <c r="B22" s="19"/>
      <c r="C22" s="4"/>
      <c r="D22" s="4"/>
      <c r="E22" s="9"/>
      <c r="F22" s="10"/>
    </row>
    <row r="23" spans="2:6" ht="15.6" x14ac:dyDescent="0.3">
      <c r="B23" s="1"/>
      <c r="C23" s="4"/>
      <c r="D23" s="4"/>
      <c r="E23" s="9"/>
      <c r="F23" s="10"/>
    </row>
    <row r="24" spans="2:6" ht="15.6" x14ac:dyDescent="0.3">
      <c r="B24" s="1"/>
      <c r="C24" s="4"/>
      <c r="D24" s="4"/>
      <c r="E24" s="9"/>
      <c r="F24" s="10"/>
    </row>
    <row r="25" spans="2:6" ht="15.6" x14ac:dyDescent="0.3">
      <c r="B25" s="20"/>
      <c r="C25" s="11"/>
      <c r="D25" s="11"/>
      <c r="E25" s="12"/>
      <c r="F25" s="13"/>
    </row>
  </sheetData>
  <mergeCells count="6">
    <mergeCell ref="B2:F2"/>
    <mergeCell ref="B8:F8"/>
    <mergeCell ref="B14:F14"/>
    <mergeCell ref="B20:F20"/>
    <mergeCell ref="G2:K2"/>
    <mergeCell ref="G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B2" sqref="B2:K19"/>
    </sheetView>
  </sheetViews>
  <sheetFormatPr defaultRowHeight="14.4" x14ac:dyDescent="0.3"/>
  <cols>
    <col min="2" max="2" width="11.6640625" bestFit="1" customWidth="1"/>
    <col min="7" max="7" width="11.6640625" bestFit="1" customWidth="1"/>
  </cols>
  <sheetData>
    <row r="2" spans="2:11" ht="18" x14ac:dyDescent="0.35">
      <c r="B2" s="6" t="s">
        <v>17</v>
      </c>
      <c r="C2" s="2"/>
      <c r="D2" s="2"/>
      <c r="E2" s="2"/>
      <c r="F2" s="3"/>
      <c r="G2" s="6" t="s">
        <v>18</v>
      </c>
      <c r="H2" s="2"/>
      <c r="I2" s="2"/>
      <c r="J2" s="2"/>
      <c r="K2" s="3"/>
    </row>
    <row r="3" spans="2:11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2</v>
      </c>
      <c r="G3" s="14" t="s">
        <v>8</v>
      </c>
      <c r="H3" s="15" t="s">
        <v>0</v>
      </c>
      <c r="I3" s="15" t="s">
        <v>1</v>
      </c>
      <c r="J3" s="15" t="s">
        <v>3</v>
      </c>
      <c r="K3" s="16" t="s">
        <v>2</v>
      </c>
    </row>
    <row r="4" spans="2:11" ht="15.6" x14ac:dyDescent="0.3">
      <c r="B4" s="1" t="s">
        <v>4</v>
      </c>
      <c r="C4" s="4">
        <v>-0.92</v>
      </c>
      <c r="D4" s="4">
        <v>0.03</v>
      </c>
      <c r="E4" s="5">
        <f>C4-(D4*1.96)</f>
        <v>-0.9788</v>
      </c>
      <c r="F4" s="18">
        <f>C4+(1.96*D4)</f>
        <v>-0.86120000000000008</v>
      </c>
      <c r="G4" s="1" t="s">
        <v>4</v>
      </c>
      <c r="H4" s="4">
        <v>-0.54</v>
      </c>
      <c r="I4" s="4">
        <v>0.03</v>
      </c>
      <c r="J4" s="5">
        <f>H4-(I4*1.96)</f>
        <v>-0.5988</v>
      </c>
      <c r="K4" s="18">
        <f>H4+(1.96*I4)</f>
        <v>-0.48120000000000002</v>
      </c>
    </row>
    <row r="5" spans="2:11" ht="15.6" x14ac:dyDescent="0.3">
      <c r="B5" s="1" t="s">
        <v>5</v>
      </c>
      <c r="C5" s="4">
        <v>-0.09</v>
      </c>
      <c r="D5" s="4">
        <v>0.02</v>
      </c>
      <c r="E5" s="5">
        <f t="shared" ref="E5:E7" si="0">C5-(D5*1.96)</f>
        <v>-0.12919999999999998</v>
      </c>
      <c r="F5" s="18">
        <f t="shared" ref="F5:F7" si="1">C5+(1.96*D5)</f>
        <v>-5.0799999999999998E-2</v>
      </c>
      <c r="G5" s="1" t="s">
        <v>5</v>
      </c>
      <c r="H5" s="4">
        <v>0.02</v>
      </c>
      <c r="I5" s="4">
        <v>0.03</v>
      </c>
      <c r="J5" s="22">
        <f t="shared" ref="J5:J7" si="2">H5-(I5*1.96)</f>
        <v>-3.8800000000000001E-2</v>
      </c>
      <c r="K5" s="23">
        <f t="shared" ref="K5:K7" si="3">H5+(1.96*I5)</f>
        <v>7.8799999999999995E-2</v>
      </c>
    </row>
    <row r="6" spans="2:11" ht="15.6" x14ac:dyDescent="0.3">
      <c r="B6" s="1" t="s">
        <v>6</v>
      </c>
      <c r="C6" s="4">
        <v>-0.17</v>
      </c>
      <c r="D6" s="4">
        <v>0.02</v>
      </c>
      <c r="E6" s="5">
        <f t="shared" si="0"/>
        <v>-0.2092</v>
      </c>
      <c r="F6" s="18">
        <f t="shared" si="1"/>
        <v>-0.13080000000000003</v>
      </c>
      <c r="G6" s="1" t="s">
        <v>6</v>
      </c>
      <c r="H6" s="4">
        <v>-0.11</v>
      </c>
      <c r="I6" s="4">
        <v>0.03</v>
      </c>
      <c r="J6" s="5">
        <f t="shared" si="2"/>
        <v>-0.16880000000000001</v>
      </c>
      <c r="K6" s="18">
        <f t="shared" si="3"/>
        <v>-5.1200000000000002E-2</v>
      </c>
    </row>
    <row r="7" spans="2:11" ht="15.6" x14ac:dyDescent="0.3">
      <c r="B7" s="1" t="s">
        <v>7</v>
      </c>
      <c r="C7" s="21">
        <v>0.37</v>
      </c>
      <c r="D7" s="4">
        <v>0.03</v>
      </c>
      <c r="E7" s="5">
        <f t="shared" si="0"/>
        <v>0.31119999999999998</v>
      </c>
      <c r="F7" s="18">
        <f t="shared" si="1"/>
        <v>0.42880000000000001</v>
      </c>
      <c r="G7" s="1" t="s">
        <v>7</v>
      </c>
      <c r="H7" s="21">
        <v>0.48</v>
      </c>
      <c r="I7" s="4">
        <v>0.03</v>
      </c>
      <c r="J7" s="5">
        <f t="shared" si="2"/>
        <v>0.42119999999999996</v>
      </c>
      <c r="K7" s="18">
        <f t="shared" si="3"/>
        <v>0.53879999999999995</v>
      </c>
    </row>
    <row r="8" spans="2:11" ht="18" x14ac:dyDescent="0.35">
      <c r="B8" s="6" t="s">
        <v>19</v>
      </c>
      <c r="C8" s="7"/>
      <c r="D8" s="7"/>
      <c r="E8" s="7"/>
      <c r="F8" s="8"/>
      <c r="G8" s="6" t="s">
        <v>20</v>
      </c>
      <c r="H8" s="7"/>
      <c r="I8" s="7"/>
      <c r="J8" s="7"/>
      <c r="K8" s="8"/>
    </row>
    <row r="9" spans="2:11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2</v>
      </c>
      <c r="G9" s="17" t="s">
        <v>9</v>
      </c>
      <c r="H9" s="15" t="s">
        <v>0</v>
      </c>
      <c r="I9" s="15" t="s">
        <v>1</v>
      </c>
      <c r="J9" s="15" t="s">
        <v>3</v>
      </c>
      <c r="K9" s="16" t="s">
        <v>2</v>
      </c>
    </row>
    <row r="10" spans="2:11" ht="15.6" x14ac:dyDescent="0.3">
      <c r="B10" s="19" t="s">
        <v>4</v>
      </c>
      <c r="C10" s="4">
        <v>-0.56000000000000005</v>
      </c>
      <c r="D10" s="4">
        <v>0.02</v>
      </c>
      <c r="E10" s="5">
        <f>C10 -(D10*1.96)</f>
        <v>-0.59920000000000007</v>
      </c>
      <c r="F10" s="18">
        <f>C10+(1.96*D10)</f>
        <v>-0.52080000000000004</v>
      </c>
      <c r="G10" s="19" t="s">
        <v>4</v>
      </c>
      <c r="H10" s="4">
        <v>-0.54</v>
      </c>
      <c r="I10" s="4">
        <v>0.02</v>
      </c>
      <c r="J10" s="5">
        <f>H10 -(I10*1.96)</f>
        <v>-0.57920000000000005</v>
      </c>
      <c r="K10" s="18">
        <f>H10+(1.96*I10)</f>
        <v>-0.50080000000000002</v>
      </c>
    </row>
    <row r="11" spans="2:11" ht="15.6" x14ac:dyDescent="0.3">
      <c r="B11" s="1" t="s">
        <v>5</v>
      </c>
      <c r="C11" s="4">
        <v>0.14000000000000001</v>
      </c>
      <c r="D11" s="4">
        <v>0.01</v>
      </c>
      <c r="E11" s="5">
        <f t="shared" ref="E11:E13" si="4">C11 -(D11*1.96)</f>
        <v>0.12040000000000001</v>
      </c>
      <c r="F11" s="18">
        <f t="shared" ref="F11:F13" si="5">C11+(1.96*D11)</f>
        <v>0.15960000000000002</v>
      </c>
      <c r="G11" s="1" t="s">
        <v>5</v>
      </c>
      <c r="H11" s="4">
        <v>0.14000000000000001</v>
      </c>
      <c r="I11" s="4">
        <v>0.02</v>
      </c>
      <c r="J11" s="5">
        <f t="shared" ref="J11:J13" si="6">H11 -(I11*1.96)</f>
        <v>0.10080000000000001</v>
      </c>
      <c r="K11" s="18">
        <f t="shared" ref="K11:K13" si="7">H11+(1.96*I11)</f>
        <v>0.17920000000000003</v>
      </c>
    </row>
    <row r="12" spans="2:11" ht="15.6" x14ac:dyDescent="0.3">
      <c r="B12" s="1" t="s">
        <v>6</v>
      </c>
      <c r="C12" s="4">
        <v>0.09</v>
      </c>
      <c r="D12" s="4">
        <v>0.02</v>
      </c>
      <c r="E12" s="5">
        <f t="shared" si="4"/>
        <v>5.0799999999999998E-2</v>
      </c>
      <c r="F12" s="18">
        <f t="shared" si="5"/>
        <v>0.12919999999999998</v>
      </c>
      <c r="G12" s="1" t="s">
        <v>6</v>
      </c>
      <c r="H12" s="4">
        <v>0.22</v>
      </c>
      <c r="I12" s="4">
        <v>0.01</v>
      </c>
      <c r="J12" s="5">
        <f t="shared" si="6"/>
        <v>0.20039999999999999</v>
      </c>
      <c r="K12" s="18">
        <f t="shared" si="7"/>
        <v>0.23960000000000001</v>
      </c>
    </row>
    <row r="13" spans="2:11" ht="15.6" x14ac:dyDescent="0.3">
      <c r="B13" s="20" t="s">
        <v>7</v>
      </c>
      <c r="C13" s="11">
        <v>0.63</v>
      </c>
      <c r="D13" s="11">
        <v>0.02</v>
      </c>
      <c r="E13" s="24">
        <f t="shared" si="4"/>
        <v>0.59079999999999999</v>
      </c>
      <c r="F13" s="25">
        <f t="shared" si="5"/>
        <v>0.66920000000000002</v>
      </c>
      <c r="G13" s="20" t="s">
        <v>7</v>
      </c>
      <c r="H13" s="11">
        <v>0.61</v>
      </c>
      <c r="I13" s="11">
        <v>0.02</v>
      </c>
      <c r="J13" s="24">
        <f t="shared" si="6"/>
        <v>0.57079999999999997</v>
      </c>
      <c r="K13" s="25">
        <f t="shared" si="7"/>
        <v>0.6492</v>
      </c>
    </row>
    <row r="14" spans="2:11" ht="18" x14ac:dyDescent="0.35">
      <c r="B14" s="6" t="s">
        <v>21</v>
      </c>
      <c r="C14" s="2"/>
      <c r="D14" s="2"/>
      <c r="E14" s="2"/>
      <c r="F14" s="3"/>
      <c r="G14" s="6" t="s">
        <v>22</v>
      </c>
      <c r="H14" s="2"/>
      <c r="I14" s="2"/>
      <c r="J14" s="2"/>
      <c r="K14" s="3"/>
    </row>
    <row r="15" spans="2:11" ht="16.2" thickBot="1" x14ac:dyDescent="0.35">
      <c r="B15" s="14" t="s">
        <v>8</v>
      </c>
      <c r="C15" s="15" t="s">
        <v>0</v>
      </c>
      <c r="D15" s="15" t="s">
        <v>1</v>
      </c>
      <c r="E15" s="15" t="s">
        <v>3</v>
      </c>
      <c r="F15" s="16" t="s">
        <v>2</v>
      </c>
      <c r="G15" s="14" t="s">
        <v>8</v>
      </c>
      <c r="H15" s="15" t="s">
        <v>0</v>
      </c>
      <c r="I15" s="15" t="s">
        <v>1</v>
      </c>
      <c r="J15" s="15" t="s">
        <v>3</v>
      </c>
      <c r="K15" s="16" t="s">
        <v>2</v>
      </c>
    </row>
    <row r="16" spans="2:11" ht="15.6" x14ac:dyDescent="0.3">
      <c r="B16" s="1" t="s">
        <v>4</v>
      </c>
      <c r="C16" s="4">
        <v>-0.7</v>
      </c>
      <c r="D16" s="4">
        <v>0.03</v>
      </c>
      <c r="E16" s="5">
        <f>C16-(D16*1.96)</f>
        <v>-0.75879999999999992</v>
      </c>
      <c r="F16" s="18">
        <f>C16+(1.96*D16)</f>
        <v>-0.64119999999999999</v>
      </c>
      <c r="G16" s="1" t="s">
        <v>4</v>
      </c>
      <c r="H16" s="21" t="s">
        <v>23</v>
      </c>
      <c r="I16" s="21" t="s">
        <v>24</v>
      </c>
      <c r="J16" s="5">
        <f>H16-(I16*1.96)</f>
        <v>-1.0960000000000001</v>
      </c>
      <c r="K16" s="18">
        <f>H16+(1.96*I16)</f>
        <v>-0.70399999999999996</v>
      </c>
    </row>
    <row r="17" spans="2:11" ht="15.6" x14ac:dyDescent="0.3">
      <c r="B17" s="1" t="s">
        <v>5</v>
      </c>
      <c r="C17" s="4">
        <v>0.12</v>
      </c>
      <c r="D17" s="4">
        <v>0.02</v>
      </c>
      <c r="E17" s="5">
        <f t="shared" ref="E17:E19" si="8">C17-(D17*1.96)</f>
        <v>8.0799999999999997E-2</v>
      </c>
      <c r="F17" s="18">
        <f t="shared" ref="F17:F19" si="9">C17+(1.96*D17)</f>
        <v>0.15920000000000001</v>
      </c>
      <c r="G17" s="1" t="s">
        <v>5</v>
      </c>
      <c r="H17" s="4">
        <v>0.11</v>
      </c>
      <c r="I17" s="4">
        <v>0.06</v>
      </c>
      <c r="J17" s="5">
        <f t="shared" ref="J17:J19" si="10">H17-(I17*1.96)</f>
        <v>-7.5999999999999956E-3</v>
      </c>
      <c r="K17" s="18">
        <f t="shared" ref="K17:K19" si="11">H17+(1.96*I17)</f>
        <v>0.2276</v>
      </c>
    </row>
    <row r="18" spans="2:11" ht="15.6" x14ac:dyDescent="0.3">
      <c r="B18" s="1" t="s">
        <v>6</v>
      </c>
      <c r="C18" s="4">
        <v>0.24</v>
      </c>
      <c r="D18" s="4">
        <v>0.02</v>
      </c>
      <c r="E18" s="5">
        <f t="shared" si="8"/>
        <v>0.20079999999999998</v>
      </c>
      <c r="F18" s="18">
        <f t="shared" si="9"/>
        <v>0.2792</v>
      </c>
      <c r="G18" s="1" t="s">
        <v>6</v>
      </c>
      <c r="H18" s="4">
        <v>-0.08</v>
      </c>
      <c r="I18" s="4">
        <v>0.06</v>
      </c>
      <c r="J18" s="5">
        <f t="shared" si="10"/>
        <v>-0.1976</v>
      </c>
      <c r="K18" s="18">
        <f t="shared" si="11"/>
        <v>3.7599999999999995E-2</v>
      </c>
    </row>
    <row r="19" spans="2:11" ht="15.6" x14ac:dyDescent="0.3">
      <c r="B19" s="20" t="s">
        <v>7</v>
      </c>
      <c r="C19" s="26">
        <v>0.54</v>
      </c>
      <c r="D19" s="11">
        <v>0.03</v>
      </c>
      <c r="E19" s="24">
        <f t="shared" si="8"/>
        <v>0.48120000000000002</v>
      </c>
      <c r="F19" s="25">
        <f t="shared" si="9"/>
        <v>0.5988</v>
      </c>
      <c r="G19" s="20" t="s">
        <v>7</v>
      </c>
      <c r="H19" s="26">
        <v>0.44</v>
      </c>
      <c r="I19" s="11">
        <v>0.08</v>
      </c>
      <c r="J19" s="24">
        <f t="shared" si="10"/>
        <v>0.28320000000000001</v>
      </c>
      <c r="K19" s="25">
        <f t="shared" si="11"/>
        <v>0.5968</v>
      </c>
    </row>
  </sheetData>
  <mergeCells count="6">
    <mergeCell ref="B2:F2"/>
    <mergeCell ref="B8:F8"/>
    <mergeCell ref="B14:F14"/>
    <mergeCell ref="G2:K2"/>
    <mergeCell ref="G8:K8"/>
    <mergeCell ref="G14:K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topLeftCell="B1" zoomScale="70" zoomScaleNormal="70" workbookViewId="0">
      <selection activeCell="B2" sqref="B2:F7"/>
    </sheetView>
  </sheetViews>
  <sheetFormatPr defaultRowHeight="14.4" x14ac:dyDescent="0.3"/>
  <cols>
    <col min="2" max="2" width="11.77734375" bestFit="1" customWidth="1"/>
    <col min="7" max="7" width="11.77734375" bestFit="1" customWidth="1"/>
    <col min="12" max="12" width="11.77734375" bestFit="1" customWidth="1"/>
  </cols>
  <sheetData>
    <row r="2" spans="2:21" ht="18" x14ac:dyDescent="0.35">
      <c r="B2" s="6" t="s">
        <v>33</v>
      </c>
      <c r="C2" s="2"/>
      <c r="D2" s="2"/>
      <c r="E2" s="2"/>
      <c r="F2" s="3"/>
      <c r="G2" s="6" t="s">
        <v>34</v>
      </c>
      <c r="H2" s="2"/>
      <c r="I2" s="2"/>
      <c r="J2" s="2"/>
      <c r="K2" s="3"/>
      <c r="L2" s="6" t="s">
        <v>35</v>
      </c>
      <c r="M2" s="2"/>
      <c r="N2" s="2"/>
      <c r="O2" s="2"/>
      <c r="P2" s="3"/>
      <c r="Q2" s="6" t="s">
        <v>36</v>
      </c>
      <c r="R2" s="2"/>
      <c r="S2" s="2"/>
      <c r="T2" s="2"/>
      <c r="U2" s="3"/>
    </row>
    <row r="3" spans="2:21" ht="16.2" thickBot="1" x14ac:dyDescent="0.35">
      <c r="B3" s="14" t="s">
        <v>8</v>
      </c>
      <c r="C3" s="15" t="s">
        <v>0</v>
      </c>
      <c r="D3" s="15" t="s">
        <v>1</v>
      </c>
      <c r="E3" s="15" t="s">
        <v>3</v>
      </c>
      <c r="F3" s="16" t="s">
        <v>39</v>
      </c>
      <c r="G3" s="14" t="s">
        <v>8</v>
      </c>
      <c r="H3" s="15" t="s">
        <v>0</v>
      </c>
      <c r="I3" s="15" t="s">
        <v>1</v>
      </c>
      <c r="J3" s="15" t="s">
        <v>3</v>
      </c>
      <c r="K3" s="16" t="s">
        <v>39</v>
      </c>
      <c r="L3" s="14" t="s">
        <v>8</v>
      </c>
      <c r="M3" s="15" t="s">
        <v>0</v>
      </c>
      <c r="N3" s="15" t="s">
        <v>1</v>
      </c>
      <c r="O3" s="15" t="s">
        <v>3</v>
      </c>
      <c r="P3" s="16" t="s">
        <v>39</v>
      </c>
      <c r="Q3" s="14" t="s">
        <v>8</v>
      </c>
      <c r="R3" s="15" t="s">
        <v>0</v>
      </c>
      <c r="S3" s="15" t="s">
        <v>1</v>
      </c>
      <c r="T3" s="15" t="s">
        <v>3</v>
      </c>
      <c r="U3" s="16" t="s">
        <v>39</v>
      </c>
    </row>
    <row r="4" spans="2:21" ht="15.6" x14ac:dyDescent="0.3">
      <c r="B4" s="1" t="s">
        <v>4</v>
      </c>
      <c r="C4" s="4">
        <v>-0.94</v>
      </c>
      <c r="D4" s="4">
        <v>0.05</v>
      </c>
      <c r="E4" s="5">
        <f>C4-(D4*1.96)</f>
        <v>-1.038</v>
      </c>
      <c r="F4" s="18">
        <f>C4+(1.96*D4)</f>
        <v>-0.84199999999999997</v>
      </c>
      <c r="G4" s="1" t="s">
        <v>4</v>
      </c>
      <c r="H4" s="21" t="s">
        <v>23</v>
      </c>
      <c r="I4" s="4">
        <v>0.05</v>
      </c>
      <c r="J4" s="5">
        <f>H4-(I4*1.96)</f>
        <v>-0.998</v>
      </c>
      <c r="K4" s="18">
        <f>H4+(1.96*I4)</f>
        <v>-0.80200000000000005</v>
      </c>
      <c r="L4" s="1" t="s">
        <v>4</v>
      </c>
      <c r="M4" s="4">
        <v>-0.79</v>
      </c>
      <c r="N4" s="4">
        <v>7.0000000000000007E-2</v>
      </c>
      <c r="O4" s="5">
        <f>M4-(N4*1.96)</f>
        <v>-0.92720000000000002</v>
      </c>
      <c r="P4" s="18">
        <f>M4+(1.96*N4)</f>
        <v>-0.65280000000000005</v>
      </c>
      <c r="Q4" s="1" t="s">
        <v>4</v>
      </c>
      <c r="R4" s="4">
        <v>-0.45</v>
      </c>
      <c r="S4" s="4">
        <v>0.04</v>
      </c>
      <c r="T4" s="5">
        <f>R4-(S4*1.96)</f>
        <v>-0.52839999999999998</v>
      </c>
      <c r="U4" s="18">
        <f>R4+(1.96*S4)</f>
        <v>-0.37160000000000004</v>
      </c>
    </row>
    <row r="5" spans="2:21" ht="15.6" x14ac:dyDescent="0.3">
      <c r="B5" s="1" t="s">
        <v>5</v>
      </c>
      <c r="C5" s="4">
        <v>-0.14000000000000001</v>
      </c>
      <c r="D5" s="4">
        <v>0.03</v>
      </c>
      <c r="E5" s="5">
        <f t="shared" ref="E5:E7" si="0">C5-(D5*1.96)</f>
        <v>-0.1988</v>
      </c>
      <c r="F5" s="18">
        <f t="shared" ref="F5:F7" si="1">C5+(1.96*D5)</f>
        <v>-8.1200000000000022E-2</v>
      </c>
      <c r="G5" s="1" t="s">
        <v>5</v>
      </c>
      <c r="H5" s="4">
        <v>-0.04</v>
      </c>
      <c r="I5" s="4">
        <v>0.03</v>
      </c>
      <c r="J5" s="22">
        <f t="shared" ref="J5:J7" si="2">H5-(I5*1.96)</f>
        <v>-9.8799999999999999E-2</v>
      </c>
      <c r="K5" s="23">
        <f t="shared" ref="K5:K7" si="3">H5+(1.96*I5)</f>
        <v>1.8799999999999997E-2</v>
      </c>
      <c r="L5" s="1" t="s">
        <v>5</v>
      </c>
      <c r="M5" s="4">
        <v>-0.16</v>
      </c>
      <c r="N5" s="4">
        <v>0.05</v>
      </c>
      <c r="O5" s="5">
        <f t="shared" ref="O5:O7" si="4">M5-(N5*1.96)</f>
        <v>-0.25800000000000001</v>
      </c>
      <c r="P5" s="18">
        <f t="shared" ref="P5:P7" si="5">M5+(1.96*N5)</f>
        <v>-6.2E-2</v>
      </c>
      <c r="Q5" s="1" t="s">
        <v>5</v>
      </c>
      <c r="R5" s="21" t="s">
        <v>24</v>
      </c>
      <c r="S5" s="4">
        <v>0.03</v>
      </c>
      <c r="T5" s="5">
        <f t="shared" ref="T5:T7" si="6">R5-(S5*1.96)</f>
        <v>4.1200000000000007E-2</v>
      </c>
      <c r="U5" s="18">
        <f t="shared" ref="U5:U7" si="7">R5+(1.96*S5)</f>
        <v>0.1588</v>
      </c>
    </row>
    <row r="6" spans="2:21" ht="15.6" x14ac:dyDescent="0.3">
      <c r="B6" s="1" t="s">
        <v>6</v>
      </c>
      <c r="C6" s="4">
        <v>-0.17</v>
      </c>
      <c r="D6" s="4">
        <v>0.03</v>
      </c>
      <c r="E6" s="5">
        <f t="shared" si="0"/>
        <v>-0.2288</v>
      </c>
      <c r="F6" s="18">
        <f t="shared" si="1"/>
        <v>-0.11120000000000002</v>
      </c>
      <c r="G6" s="1" t="s">
        <v>6</v>
      </c>
      <c r="H6" s="4">
        <v>-0.18</v>
      </c>
      <c r="I6" s="4">
        <v>0.03</v>
      </c>
      <c r="J6" s="5">
        <f t="shared" si="2"/>
        <v>-0.23879999999999998</v>
      </c>
      <c r="K6" s="18">
        <f t="shared" si="3"/>
        <v>-0.1212</v>
      </c>
      <c r="L6" s="1" t="s">
        <v>6</v>
      </c>
      <c r="M6" s="4">
        <v>-0.19</v>
      </c>
      <c r="N6" s="4">
        <v>0.05</v>
      </c>
      <c r="O6" s="5">
        <f t="shared" si="4"/>
        <v>-0.28800000000000003</v>
      </c>
      <c r="P6" s="18">
        <f t="shared" si="5"/>
        <v>-9.1999999999999998E-2</v>
      </c>
      <c r="Q6" s="1" t="s">
        <v>6</v>
      </c>
      <c r="R6" s="4">
        <v>-0.09</v>
      </c>
      <c r="S6" s="4">
        <v>0.03</v>
      </c>
      <c r="T6" s="5">
        <f t="shared" si="6"/>
        <v>-0.14879999999999999</v>
      </c>
      <c r="U6" s="18">
        <f t="shared" si="7"/>
        <v>-3.1199999999999999E-2</v>
      </c>
    </row>
    <row r="7" spans="2:21" ht="15.6" x14ac:dyDescent="0.3">
      <c r="B7" s="1" t="s">
        <v>7</v>
      </c>
      <c r="C7" s="21">
        <v>0.36</v>
      </c>
      <c r="D7" s="4">
        <v>0.03</v>
      </c>
      <c r="E7" s="5">
        <f t="shared" si="0"/>
        <v>0.30119999999999997</v>
      </c>
      <c r="F7" s="18">
        <f t="shared" si="1"/>
        <v>0.41880000000000001</v>
      </c>
      <c r="G7" s="1" t="s">
        <v>7</v>
      </c>
      <c r="H7" s="21">
        <v>0.39</v>
      </c>
      <c r="I7" s="4">
        <v>0.04</v>
      </c>
      <c r="J7" s="5">
        <f t="shared" si="2"/>
        <v>0.31159999999999999</v>
      </c>
      <c r="K7" s="18">
        <f t="shared" si="3"/>
        <v>0.46840000000000004</v>
      </c>
      <c r="L7" s="1" t="s">
        <v>7</v>
      </c>
      <c r="M7" s="21">
        <v>0.42</v>
      </c>
      <c r="N7" s="4">
        <v>0.06</v>
      </c>
      <c r="O7" s="5">
        <f t="shared" si="4"/>
        <v>0.3024</v>
      </c>
      <c r="P7" s="18">
        <f t="shared" si="5"/>
        <v>0.53759999999999997</v>
      </c>
      <c r="Q7" s="1" t="s">
        <v>7</v>
      </c>
      <c r="R7" s="21">
        <v>0.52</v>
      </c>
      <c r="S7" s="4">
        <v>0.04</v>
      </c>
      <c r="T7" s="5">
        <f t="shared" si="6"/>
        <v>0.44159999999999999</v>
      </c>
      <c r="U7" s="18">
        <f t="shared" si="7"/>
        <v>0.59840000000000004</v>
      </c>
    </row>
    <row r="8" spans="2:21" ht="18" x14ac:dyDescent="0.35">
      <c r="B8" s="6" t="s">
        <v>32</v>
      </c>
      <c r="C8" s="7"/>
      <c r="D8" s="7"/>
      <c r="E8" s="7"/>
      <c r="F8" s="8"/>
      <c r="G8" s="6" t="s">
        <v>31</v>
      </c>
      <c r="H8" s="7"/>
      <c r="I8" s="7"/>
      <c r="J8" s="7"/>
      <c r="K8" s="8"/>
      <c r="L8" s="6" t="s">
        <v>30</v>
      </c>
      <c r="M8" s="7"/>
      <c r="N8" s="7"/>
      <c r="O8" s="7"/>
      <c r="P8" s="8"/>
      <c r="Q8" s="6" t="s">
        <v>29</v>
      </c>
      <c r="R8" s="7"/>
      <c r="S8" s="7"/>
      <c r="T8" s="7"/>
      <c r="U8" s="8"/>
    </row>
    <row r="9" spans="2:21" ht="16.2" thickBot="1" x14ac:dyDescent="0.35">
      <c r="B9" s="17" t="s">
        <v>9</v>
      </c>
      <c r="C9" s="15" t="s">
        <v>0</v>
      </c>
      <c r="D9" s="15" t="s">
        <v>1</v>
      </c>
      <c r="E9" s="15" t="s">
        <v>3</v>
      </c>
      <c r="F9" s="16" t="s">
        <v>39</v>
      </c>
      <c r="G9" s="17" t="s">
        <v>9</v>
      </c>
      <c r="H9" s="15" t="s">
        <v>0</v>
      </c>
      <c r="I9" s="15" t="s">
        <v>1</v>
      </c>
      <c r="J9" s="15" t="s">
        <v>3</v>
      </c>
      <c r="K9" s="16" t="s">
        <v>39</v>
      </c>
      <c r="L9" s="17" t="s">
        <v>9</v>
      </c>
      <c r="M9" s="15" t="s">
        <v>0</v>
      </c>
      <c r="N9" s="15" t="s">
        <v>1</v>
      </c>
      <c r="O9" s="15" t="s">
        <v>3</v>
      </c>
      <c r="P9" s="16" t="s">
        <v>39</v>
      </c>
      <c r="Q9" s="17" t="s">
        <v>9</v>
      </c>
      <c r="R9" s="15" t="s">
        <v>0</v>
      </c>
      <c r="S9" s="15" t="s">
        <v>1</v>
      </c>
      <c r="T9" s="15" t="s">
        <v>3</v>
      </c>
      <c r="U9" s="16" t="s">
        <v>39</v>
      </c>
    </row>
    <row r="10" spans="2:21" ht="15.6" x14ac:dyDescent="0.3">
      <c r="B10" s="19" t="s">
        <v>4</v>
      </c>
      <c r="C10" s="4">
        <v>-0.61</v>
      </c>
      <c r="D10" s="4">
        <v>0.03</v>
      </c>
      <c r="E10" s="5">
        <f>C10 -(D10*1.96)</f>
        <v>-0.66879999999999995</v>
      </c>
      <c r="F10" s="18">
        <f>C10+(1.96*D10)</f>
        <v>-0.55120000000000002</v>
      </c>
      <c r="G10" s="19" t="s">
        <v>4</v>
      </c>
      <c r="H10" s="4">
        <v>-0.53</v>
      </c>
      <c r="I10" s="4">
        <v>0.02</v>
      </c>
      <c r="J10" s="5">
        <f>H10 -(I10*1.96)</f>
        <v>-0.56920000000000004</v>
      </c>
      <c r="K10" s="18">
        <f>H10+(1.96*I10)</f>
        <v>-0.49080000000000001</v>
      </c>
      <c r="L10" s="19" t="s">
        <v>4</v>
      </c>
      <c r="M10" s="4">
        <v>-0.56999999999999995</v>
      </c>
      <c r="N10" s="4">
        <v>0.03</v>
      </c>
      <c r="O10" s="5">
        <f>M10 -(N10*1.96)</f>
        <v>-0.62879999999999991</v>
      </c>
      <c r="P10" s="18">
        <f>M10+(1.96*N10)</f>
        <v>-0.51119999999999999</v>
      </c>
      <c r="Q10" s="19" t="s">
        <v>4</v>
      </c>
      <c r="R10" s="4">
        <v>-0.49</v>
      </c>
      <c r="S10" s="4">
        <v>0.03</v>
      </c>
      <c r="T10" s="5">
        <f>R10 -(S10*1.96)</f>
        <v>-0.54879999999999995</v>
      </c>
      <c r="U10" s="18">
        <f>R10+(1.96*S10)</f>
        <v>-0.43119999999999997</v>
      </c>
    </row>
    <row r="11" spans="2:21" ht="15.6" x14ac:dyDescent="0.3">
      <c r="B11" s="1" t="s">
        <v>5</v>
      </c>
      <c r="C11" s="4">
        <v>0.16</v>
      </c>
      <c r="D11" s="4">
        <v>0.03</v>
      </c>
      <c r="E11" s="5">
        <f t="shared" ref="E11:E13" si="8">C11 -(D11*1.96)</f>
        <v>0.10120000000000001</v>
      </c>
      <c r="F11" s="18">
        <f t="shared" ref="F11:F13" si="9">C11+(1.96*D11)</f>
        <v>0.21879999999999999</v>
      </c>
      <c r="G11" s="1" t="s">
        <v>5</v>
      </c>
      <c r="H11" s="4">
        <v>0.13</v>
      </c>
      <c r="I11" s="4">
        <v>0.02</v>
      </c>
      <c r="J11" s="5">
        <f t="shared" ref="J11:J13" si="10">H11 -(I11*1.96)</f>
        <v>9.0800000000000006E-2</v>
      </c>
      <c r="K11" s="18">
        <f t="shared" ref="K11:K13" si="11">H11+(1.96*I11)</f>
        <v>0.16920000000000002</v>
      </c>
      <c r="L11" s="1" t="s">
        <v>5</v>
      </c>
      <c r="M11" s="4">
        <v>0.14000000000000001</v>
      </c>
      <c r="N11" s="4">
        <v>0.01</v>
      </c>
      <c r="O11" s="5">
        <f t="shared" ref="O11:O13" si="12">M11 -(N11*1.96)</f>
        <v>0.12040000000000001</v>
      </c>
      <c r="P11" s="18">
        <f t="shared" ref="P11:P13" si="13">M11+(1.96*N11)</f>
        <v>0.15960000000000002</v>
      </c>
      <c r="Q11" s="1" t="s">
        <v>5</v>
      </c>
      <c r="R11" s="4">
        <v>0.14000000000000001</v>
      </c>
      <c r="S11" s="4">
        <v>0.02</v>
      </c>
      <c r="T11" s="5">
        <f t="shared" ref="T11:T13" si="14">R11 -(S11*1.96)</f>
        <v>0.10080000000000001</v>
      </c>
      <c r="U11" s="18">
        <f t="shared" ref="U11:U13" si="15">R11+(1.96*S11)</f>
        <v>0.17920000000000003</v>
      </c>
    </row>
    <row r="12" spans="2:21" ht="15.6" x14ac:dyDescent="0.3">
      <c r="B12" s="1" t="s">
        <v>6</v>
      </c>
      <c r="C12" s="4">
        <v>0.03</v>
      </c>
      <c r="D12" s="4">
        <v>0.03</v>
      </c>
      <c r="E12" s="22">
        <f t="shared" si="8"/>
        <v>-2.8799999999999999E-2</v>
      </c>
      <c r="F12" s="23">
        <f t="shared" si="9"/>
        <v>8.879999999999999E-2</v>
      </c>
      <c r="G12" s="1" t="s">
        <v>6</v>
      </c>
      <c r="H12" s="4">
        <v>0.12</v>
      </c>
      <c r="I12" s="4">
        <v>0.02</v>
      </c>
      <c r="J12" s="5">
        <f t="shared" si="10"/>
        <v>8.0799999999999997E-2</v>
      </c>
      <c r="K12" s="18">
        <f t="shared" si="11"/>
        <v>0.15920000000000001</v>
      </c>
      <c r="L12" s="1" t="s">
        <v>6</v>
      </c>
      <c r="M12" s="21" t="s">
        <v>37</v>
      </c>
      <c r="N12" s="4">
        <v>0.02</v>
      </c>
      <c r="O12" s="5">
        <f t="shared" si="12"/>
        <v>0.1608</v>
      </c>
      <c r="P12" s="18">
        <f t="shared" si="13"/>
        <v>0.23920000000000002</v>
      </c>
      <c r="Q12" s="1" t="s">
        <v>6</v>
      </c>
      <c r="R12" s="4">
        <v>0.25</v>
      </c>
      <c r="S12" s="4">
        <v>0.01</v>
      </c>
      <c r="T12" s="5">
        <f t="shared" si="14"/>
        <v>0.23039999999999999</v>
      </c>
      <c r="U12" s="18">
        <f t="shared" si="15"/>
        <v>0.26960000000000001</v>
      </c>
    </row>
    <row r="13" spans="2:21" ht="15.6" x14ac:dyDescent="0.3">
      <c r="B13" s="20" t="s">
        <v>7</v>
      </c>
      <c r="C13" s="26" t="s">
        <v>12</v>
      </c>
      <c r="D13" s="11">
        <v>0.03</v>
      </c>
      <c r="E13" s="24">
        <f t="shared" si="8"/>
        <v>0.54120000000000001</v>
      </c>
      <c r="F13" s="25">
        <f t="shared" si="9"/>
        <v>0.65879999999999994</v>
      </c>
      <c r="G13" s="20" t="s">
        <v>7</v>
      </c>
      <c r="H13" s="11">
        <v>0.65</v>
      </c>
      <c r="I13" s="11">
        <v>0.02</v>
      </c>
      <c r="J13" s="24">
        <f t="shared" si="10"/>
        <v>0.61080000000000001</v>
      </c>
      <c r="K13" s="25">
        <f t="shared" si="11"/>
        <v>0.68920000000000003</v>
      </c>
      <c r="L13" s="20" t="s">
        <v>7</v>
      </c>
      <c r="M13" s="11">
        <v>0.63</v>
      </c>
      <c r="N13" s="11">
        <v>0.03</v>
      </c>
      <c r="O13" s="24">
        <f t="shared" si="12"/>
        <v>0.57120000000000004</v>
      </c>
      <c r="P13" s="25">
        <f t="shared" si="13"/>
        <v>0.68879999999999997</v>
      </c>
      <c r="Q13" s="20" t="s">
        <v>7</v>
      </c>
      <c r="R13" s="11">
        <v>0.59</v>
      </c>
      <c r="S13" s="11">
        <v>0.03</v>
      </c>
      <c r="T13" s="24">
        <f t="shared" si="14"/>
        <v>0.53120000000000001</v>
      </c>
      <c r="U13" s="25">
        <f t="shared" si="15"/>
        <v>0.64879999999999993</v>
      </c>
    </row>
    <row r="14" spans="2:21" ht="18" x14ac:dyDescent="0.35">
      <c r="B14" s="6" t="s">
        <v>28</v>
      </c>
      <c r="C14" s="2"/>
      <c r="D14" s="2"/>
      <c r="E14" s="2"/>
      <c r="F14" s="3"/>
      <c r="G14" s="6" t="s">
        <v>27</v>
      </c>
      <c r="H14" s="2"/>
      <c r="I14" s="2"/>
      <c r="J14" s="2"/>
      <c r="K14" s="3"/>
      <c r="L14" s="6" t="s">
        <v>26</v>
      </c>
      <c r="M14" s="2"/>
      <c r="N14" s="2"/>
      <c r="O14" s="2"/>
      <c r="P14" s="3"/>
      <c r="Q14" s="6" t="s">
        <v>25</v>
      </c>
      <c r="R14" s="2"/>
      <c r="S14" s="2"/>
      <c r="T14" s="2"/>
      <c r="U14" s="3"/>
    </row>
    <row r="15" spans="2:21" ht="16.2" thickBot="1" x14ac:dyDescent="0.35">
      <c r="B15" s="14" t="s">
        <v>8</v>
      </c>
      <c r="C15" s="15" t="s">
        <v>0</v>
      </c>
      <c r="D15" s="15" t="s">
        <v>1</v>
      </c>
      <c r="E15" s="15" t="s">
        <v>3</v>
      </c>
      <c r="F15" s="16" t="s">
        <v>39</v>
      </c>
      <c r="G15" s="14" t="s">
        <v>8</v>
      </c>
      <c r="H15" s="15" t="s">
        <v>0</v>
      </c>
      <c r="I15" s="15" t="s">
        <v>1</v>
      </c>
      <c r="J15" s="15" t="s">
        <v>3</v>
      </c>
      <c r="K15" s="16" t="s">
        <v>39</v>
      </c>
      <c r="L15" s="14" t="s">
        <v>8</v>
      </c>
      <c r="M15" s="15" t="s">
        <v>0</v>
      </c>
      <c r="N15" s="15" t="s">
        <v>1</v>
      </c>
      <c r="O15" s="15" t="s">
        <v>3</v>
      </c>
      <c r="P15" s="16" t="s">
        <v>39</v>
      </c>
      <c r="Q15" s="14" t="s">
        <v>8</v>
      </c>
      <c r="R15" s="15" t="s">
        <v>0</v>
      </c>
      <c r="S15" s="15" t="s">
        <v>1</v>
      </c>
      <c r="T15" s="15" t="s">
        <v>3</v>
      </c>
      <c r="U15" s="16" t="s">
        <v>39</v>
      </c>
    </row>
    <row r="16" spans="2:21" ht="15.6" x14ac:dyDescent="0.3">
      <c r="B16" s="1" t="s">
        <v>4</v>
      </c>
      <c r="C16" s="4">
        <v>-0.69</v>
      </c>
      <c r="D16" s="4">
        <v>0.04</v>
      </c>
      <c r="E16" s="5">
        <f>C16-(D16*1.96)</f>
        <v>-0.76839999999999997</v>
      </c>
      <c r="F16" s="18">
        <f>C16+(1.96*D16)</f>
        <v>-0.61159999999999992</v>
      </c>
      <c r="G16" s="1" t="s">
        <v>4</v>
      </c>
      <c r="H16" s="21">
        <v>-0.74</v>
      </c>
      <c r="I16" s="21">
        <v>0.06</v>
      </c>
      <c r="J16" s="5">
        <f>H16-(I16*1.96)</f>
        <v>-0.85760000000000003</v>
      </c>
      <c r="K16" s="18">
        <f>H16+(1.96*I16)</f>
        <v>-0.62239999999999995</v>
      </c>
      <c r="L16" s="1" t="s">
        <v>4</v>
      </c>
      <c r="M16" s="4">
        <v>-0.74</v>
      </c>
      <c r="N16" s="4">
        <v>0.14000000000000001</v>
      </c>
      <c r="O16" s="5">
        <f>M16-(N16*1.96)</f>
        <v>-1.0144</v>
      </c>
      <c r="P16" s="18">
        <f>M16+(1.96*N16)</f>
        <v>-0.46559999999999996</v>
      </c>
      <c r="Q16" s="1" t="s">
        <v>4</v>
      </c>
      <c r="R16" s="21">
        <v>-1.01</v>
      </c>
      <c r="S16" s="21">
        <v>0.13</v>
      </c>
      <c r="T16" s="5">
        <f>R16-(S16*1.96)</f>
        <v>-1.2648000000000001</v>
      </c>
      <c r="U16" s="18">
        <f>R16+(1.96*S16)</f>
        <v>-0.75519999999999998</v>
      </c>
    </row>
    <row r="17" spans="2:21" ht="15.6" x14ac:dyDescent="0.3">
      <c r="B17" s="1" t="s">
        <v>5</v>
      </c>
      <c r="C17" s="4">
        <v>0.12</v>
      </c>
      <c r="D17" s="4">
        <v>0.03</v>
      </c>
      <c r="E17" s="5">
        <f t="shared" ref="E17:E19" si="16">C17-(D17*1.96)</f>
        <v>6.1199999999999997E-2</v>
      </c>
      <c r="F17" s="18">
        <f t="shared" ref="F17:F19" si="17">C17+(1.96*D17)</f>
        <v>0.17879999999999999</v>
      </c>
      <c r="G17" s="1" t="s">
        <v>5</v>
      </c>
      <c r="H17" s="4">
        <v>0.12</v>
      </c>
      <c r="I17" s="4">
        <v>0.04</v>
      </c>
      <c r="J17" s="5">
        <f t="shared" ref="J17:J19" si="18">H17-(I17*1.96)</f>
        <v>4.1599999999999998E-2</v>
      </c>
      <c r="K17" s="18">
        <f t="shared" ref="K17:K19" si="19">H17+(1.96*I17)</f>
        <v>0.19839999999999999</v>
      </c>
      <c r="L17" s="1" t="s">
        <v>5</v>
      </c>
      <c r="M17" s="4">
        <v>0.13</v>
      </c>
      <c r="N17" s="4">
        <v>0.08</v>
      </c>
      <c r="O17" s="22">
        <f t="shared" ref="O17:O19" si="20">M17-(N17*1.96)</f>
        <v>-2.679999999999999E-2</v>
      </c>
      <c r="P17" s="23">
        <f t="shared" ref="P17:P19" si="21">M17+(1.96*N17)</f>
        <v>0.2868</v>
      </c>
      <c r="Q17" s="1" t="s">
        <v>5</v>
      </c>
      <c r="R17" s="4">
        <v>0.08</v>
      </c>
      <c r="S17" s="4">
        <v>0.08</v>
      </c>
      <c r="T17" s="22">
        <f t="shared" ref="T17:T19" si="22">R17-(S17*1.96)</f>
        <v>-7.6799999999999993E-2</v>
      </c>
      <c r="U17" s="23">
        <f t="shared" ref="U17:U19" si="23">R17+(1.96*S17)</f>
        <v>0.23680000000000001</v>
      </c>
    </row>
    <row r="18" spans="2:21" ht="15.6" x14ac:dyDescent="0.3">
      <c r="B18" s="1" t="s">
        <v>6</v>
      </c>
      <c r="C18" s="4">
        <v>0.28999999999999998</v>
      </c>
      <c r="D18" s="4">
        <v>0.03</v>
      </c>
      <c r="E18" s="5">
        <f t="shared" si="16"/>
        <v>0.23119999999999999</v>
      </c>
      <c r="F18" s="18">
        <f t="shared" si="17"/>
        <v>0.3488</v>
      </c>
      <c r="G18" s="1" t="s">
        <v>6</v>
      </c>
      <c r="H18" s="4">
        <v>0.13</v>
      </c>
      <c r="I18" s="4">
        <v>0.04</v>
      </c>
      <c r="J18" s="5">
        <f t="shared" si="18"/>
        <v>5.1600000000000007E-2</v>
      </c>
      <c r="K18" s="18">
        <f t="shared" si="19"/>
        <v>0.2084</v>
      </c>
      <c r="L18" s="1" t="s">
        <v>6</v>
      </c>
      <c r="M18" s="4">
        <v>-0.05</v>
      </c>
      <c r="N18" s="4">
        <v>0.09</v>
      </c>
      <c r="O18" s="22">
        <f t="shared" si="20"/>
        <v>-0.22639999999999999</v>
      </c>
      <c r="P18" s="23">
        <f t="shared" si="21"/>
        <v>0.12640000000000001</v>
      </c>
      <c r="Q18" s="1" t="s">
        <v>6</v>
      </c>
      <c r="R18" s="21" t="s">
        <v>38</v>
      </c>
      <c r="S18" s="21" t="s">
        <v>24</v>
      </c>
      <c r="T18" s="22">
        <f t="shared" si="22"/>
        <v>-0.29600000000000004</v>
      </c>
      <c r="U18" s="23">
        <f t="shared" si="23"/>
        <v>9.6000000000000002E-2</v>
      </c>
    </row>
    <row r="19" spans="2:21" ht="15.6" x14ac:dyDescent="0.3">
      <c r="B19" s="20" t="s">
        <v>7</v>
      </c>
      <c r="C19" s="26">
        <v>0.57999999999999996</v>
      </c>
      <c r="D19" s="11">
        <v>0.04</v>
      </c>
      <c r="E19" s="24">
        <f t="shared" si="16"/>
        <v>0.50159999999999993</v>
      </c>
      <c r="F19" s="25">
        <f t="shared" si="17"/>
        <v>0.65839999999999999</v>
      </c>
      <c r="G19" s="20" t="s">
        <v>7</v>
      </c>
      <c r="H19" s="26">
        <v>0.47</v>
      </c>
      <c r="I19" s="11">
        <v>0.05</v>
      </c>
      <c r="J19" s="24">
        <f t="shared" si="18"/>
        <v>0.372</v>
      </c>
      <c r="K19" s="25">
        <f t="shared" si="19"/>
        <v>0.56799999999999995</v>
      </c>
      <c r="L19" s="20" t="s">
        <v>7</v>
      </c>
      <c r="M19" s="26">
        <v>0.41</v>
      </c>
      <c r="N19" s="11">
        <v>0.12</v>
      </c>
      <c r="O19" s="24">
        <f t="shared" si="20"/>
        <v>0.17479999999999998</v>
      </c>
      <c r="P19" s="25">
        <f t="shared" si="21"/>
        <v>0.6452</v>
      </c>
      <c r="Q19" s="20" t="s">
        <v>7</v>
      </c>
      <c r="R19" s="26">
        <v>0.46</v>
      </c>
      <c r="S19" s="11">
        <v>0.11</v>
      </c>
      <c r="T19" s="24">
        <f t="shared" si="22"/>
        <v>0.24440000000000003</v>
      </c>
      <c r="U19" s="25">
        <f t="shared" si="23"/>
        <v>0.67559999999999998</v>
      </c>
    </row>
  </sheetData>
  <mergeCells count="12">
    <mergeCell ref="L2:P2"/>
    <mergeCell ref="Q2:U2"/>
    <mergeCell ref="L8:P8"/>
    <mergeCell ref="Q8:U8"/>
    <mergeCell ref="L14:P14"/>
    <mergeCell ref="Q14:U14"/>
    <mergeCell ref="B2:F2"/>
    <mergeCell ref="G2:K2"/>
    <mergeCell ref="B8:F8"/>
    <mergeCell ref="G8:K8"/>
    <mergeCell ref="B14:F14"/>
    <mergeCell ref="G14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11" sqref="G11"/>
    </sheetView>
  </sheetViews>
  <sheetFormatPr defaultRowHeight="14.4" x14ac:dyDescent="0.3"/>
  <sheetData>
    <row r="1" spans="1:5" ht="18" x14ac:dyDescent="0.35">
      <c r="A1" s="6" t="s">
        <v>40</v>
      </c>
      <c r="B1" s="2"/>
      <c r="C1" s="2"/>
      <c r="D1" s="2"/>
      <c r="E1" s="3"/>
    </row>
    <row r="2" spans="1:5" ht="16.2" thickBot="1" x14ac:dyDescent="0.35">
      <c r="A2" s="14" t="s">
        <v>8</v>
      </c>
      <c r="B2" s="15" t="s">
        <v>0</v>
      </c>
      <c r="C2" s="15" t="s">
        <v>1</v>
      </c>
      <c r="D2" s="15" t="s">
        <v>3</v>
      </c>
      <c r="E2" s="16" t="s">
        <v>39</v>
      </c>
    </row>
    <row r="3" spans="1:5" ht="15.6" x14ac:dyDescent="0.3">
      <c r="A3" s="1" t="s">
        <v>4</v>
      </c>
      <c r="B3" s="21" t="s">
        <v>41</v>
      </c>
      <c r="C3" s="4">
        <v>0.01</v>
      </c>
      <c r="D3" s="5">
        <f>B3-(C3*1.96)</f>
        <v>-0.61959999999999993</v>
      </c>
      <c r="E3" s="18">
        <f>B3+(1.96*C3)</f>
        <v>-0.58040000000000003</v>
      </c>
    </row>
    <row r="4" spans="1:5" ht="15.6" x14ac:dyDescent="0.3">
      <c r="A4" s="1" t="s">
        <v>5</v>
      </c>
      <c r="B4" s="4">
        <v>0.18</v>
      </c>
      <c r="C4" s="4">
        <v>0.01</v>
      </c>
      <c r="D4" s="5">
        <f t="shared" ref="D4:D6" si="0">B4-(C4*1.96)</f>
        <v>0.16039999999999999</v>
      </c>
      <c r="E4" s="18">
        <f t="shared" ref="E4:E6" si="1">B4+(1.96*C4)</f>
        <v>0.1996</v>
      </c>
    </row>
    <row r="5" spans="1:5" ht="15.6" x14ac:dyDescent="0.3">
      <c r="A5" s="1" t="s">
        <v>6</v>
      </c>
      <c r="B5" s="4">
        <v>0.17</v>
      </c>
      <c r="C5" s="4">
        <v>0.01</v>
      </c>
      <c r="D5" s="5">
        <f t="shared" si="0"/>
        <v>0.15040000000000001</v>
      </c>
      <c r="E5" s="18">
        <f t="shared" si="1"/>
        <v>0.18960000000000002</v>
      </c>
    </row>
    <row r="6" spans="1:5" ht="15.6" x14ac:dyDescent="0.3">
      <c r="A6" s="1" t="s">
        <v>7</v>
      </c>
      <c r="B6" s="21">
        <v>0.41</v>
      </c>
      <c r="C6" s="4">
        <v>0.01</v>
      </c>
      <c r="D6" s="5">
        <f t="shared" si="0"/>
        <v>0.39039999999999997</v>
      </c>
      <c r="E6" s="18">
        <f t="shared" si="1"/>
        <v>0.42959999999999998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Annual CI </vt:lpstr>
      <vt:lpstr>Bi-Annual CI</vt:lpstr>
      <vt:lpstr>Seasonal CI </vt:lpstr>
      <vt:lpstr>2 month interval CI</vt:lpstr>
      <vt:lpstr>1 month interval CI</vt:lpstr>
      <vt:lpstr>Property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Randall, Autumn S.</dc:creator>
  <cp:lastModifiedBy>Randall, Autumn S.</cp:lastModifiedBy>
  <dcterms:created xsi:type="dcterms:W3CDTF">2024-01-21T23:17:46Z</dcterms:created>
  <dcterms:modified xsi:type="dcterms:W3CDTF">2024-01-22T19:05:04Z</dcterms:modified>
</cp:coreProperties>
</file>