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" i="2"/>
  <c r="B37" i="2"/>
  <c r="B38" i="2"/>
  <c r="B39" i="2"/>
  <c r="B40" i="2"/>
  <c r="B41" i="2"/>
  <c r="B42" i="2"/>
  <c r="B43" i="2"/>
  <c r="B44" i="2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3" i="2"/>
  <c r="B4" i="2"/>
  <c r="B5" i="2"/>
  <c r="B6" i="2"/>
  <c r="B7" i="2"/>
  <c r="B8" i="2"/>
  <c r="B9" i="2"/>
  <c r="B10" i="2"/>
  <c r="B11" i="2"/>
  <c r="B12" i="2"/>
  <c r="B13" i="2"/>
  <c r="B14" i="2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2" i="2"/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H2" i="1"/>
  <c r="AG2" i="1"/>
  <c r="AF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2" i="1"/>
  <c r="W4" i="1"/>
  <c r="W3" i="1"/>
  <c r="X3" i="1" s="1"/>
  <c r="U3" i="1"/>
  <c r="V3" i="1"/>
  <c r="Y2" i="1"/>
  <c r="X2" i="1"/>
  <c r="T3" i="1"/>
  <c r="T4" i="1"/>
  <c r="T5" i="1" s="1"/>
  <c r="K3" i="1"/>
  <c r="J3" i="1"/>
  <c r="I3" i="1"/>
  <c r="H3" i="1"/>
  <c r="K2" i="1"/>
  <c r="J2" i="1"/>
  <c r="I2" i="1"/>
  <c r="H2" i="1"/>
  <c r="Y3" i="1" l="1"/>
  <c r="V4" i="1" s="1"/>
  <c r="A103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X4" i="1" l="1"/>
  <c r="Y4" i="1"/>
  <c r="V5" i="1" s="1"/>
  <c r="M2" i="1"/>
  <c r="D2" i="1"/>
  <c r="A3" i="1"/>
  <c r="A4" i="1" s="1"/>
  <c r="W5" i="1" l="1"/>
  <c r="A5" i="1"/>
  <c r="M4" i="1"/>
  <c r="P2" i="1"/>
  <c r="M3" i="1"/>
  <c r="N2" i="1"/>
  <c r="E2" i="1"/>
  <c r="O2" i="1" s="1"/>
  <c r="X5" i="1" l="1"/>
  <c r="W6" i="1" s="1"/>
  <c r="Y5" i="1"/>
  <c r="V6" i="1" s="1"/>
  <c r="F2" i="1"/>
  <c r="A6" i="1"/>
  <c r="M5" i="1"/>
  <c r="Q2" i="1"/>
  <c r="Y6" i="1" l="1"/>
  <c r="V7" i="1" s="1"/>
  <c r="X6" i="1"/>
  <c r="W7" i="1" s="1"/>
  <c r="C3" i="1"/>
  <c r="G2" i="1"/>
  <c r="B3" i="1" s="1"/>
  <c r="A7" i="1"/>
  <c r="M6" i="1"/>
  <c r="Y7" i="1" l="1"/>
  <c r="V8" i="1" s="1"/>
  <c r="X7" i="1"/>
  <c r="W8" i="1" s="1"/>
  <c r="P3" i="1"/>
  <c r="D3" i="1"/>
  <c r="N3" i="1" s="1"/>
  <c r="A8" i="1"/>
  <c r="M7" i="1"/>
  <c r="Y8" i="1" l="1"/>
  <c r="V9" i="1" s="1"/>
  <c r="X8" i="1"/>
  <c r="W9" i="1" s="1"/>
  <c r="F3" i="1"/>
  <c r="A9" i="1"/>
  <c r="M8" i="1"/>
  <c r="E3" i="1"/>
  <c r="Y9" i="1" l="1"/>
  <c r="V10" i="1" s="1"/>
  <c r="X9" i="1"/>
  <c r="W10" i="1" s="1"/>
  <c r="Q3" i="1"/>
  <c r="O3" i="1"/>
  <c r="A10" i="1"/>
  <c r="M9" i="1"/>
  <c r="Y10" i="1" l="1"/>
  <c r="V11" i="1" s="1"/>
  <c r="X10" i="1"/>
  <c r="W11" i="1" s="1"/>
  <c r="G3" i="1"/>
  <c r="B4" i="1" s="1"/>
  <c r="C4" i="1"/>
  <c r="A11" i="1"/>
  <c r="M10" i="1"/>
  <c r="Y11" i="1" l="1"/>
  <c r="V12" i="1" s="1"/>
  <c r="X11" i="1"/>
  <c r="W12" i="1" s="1"/>
  <c r="H4" i="1"/>
  <c r="P4" i="1" s="1"/>
  <c r="D4" i="1"/>
  <c r="N4" i="1" s="1"/>
  <c r="I4" i="1" s="1"/>
  <c r="A12" i="1"/>
  <c r="M11" i="1"/>
  <c r="Y12" i="1" l="1"/>
  <c r="V13" i="1" s="1"/>
  <c r="X12" i="1"/>
  <c r="W13" i="1" s="1"/>
  <c r="Q4" i="1"/>
  <c r="A13" i="1"/>
  <c r="M12" i="1"/>
  <c r="E4" i="1"/>
  <c r="O4" i="1" s="1"/>
  <c r="J4" i="1" s="1"/>
  <c r="Y13" i="1" l="1"/>
  <c r="V14" i="1" s="1"/>
  <c r="X13" i="1"/>
  <c r="W14" i="1" s="1"/>
  <c r="G4" i="1"/>
  <c r="F4" i="1"/>
  <c r="K4" i="1" s="1"/>
  <c r="A14" i="1"/>
  <c r="M13" i="1"/>
  <c r="Y14" i="1" l="1"/>
  <c r="V15" i="1" s="1"/>
  <c r="X14" i="1"/>
  <c r="W15" i="1" s="1"/>
  <c r="B5" i="1"/>
  <c r="C5" i="1"/>
  <c r="A15" i="1"/>
  <c r="M14" i="1"/>
  <c r="Y15" i="1" l="1"/>
  <c r="V16" i="1" s="1"/>
  <c r="X15" i="1"/>
  <c r="W16" i="1" s="1"/>
  <c r="H5" i="1"/>
  <c r="E5" i="1" s="1"/>
  <c r="O5" i="1" s="1"/>
  <c r="D5" i="1"/>
  <c r="N5" i="1" s="1"/>
  <c r="A16" i="1"/>
  <c r="M15" i="1"/>
  <c r="Y16" i="1" l="1"/>
  <c r="V17" i="1" s="1"/>
  <c r="X16" i="1"/>
  <c r="W17" i="1" s="1"/>
  <c r="P5" i="1"/>
  <c r="I5" i="1" s="1"/>
  <c r="F5" i="1" s="1"/>
  <c r="A17" i="1"/>
  <c r="M16" i="1"/>
  <c r="Y17" i="1" l="1"/>
  <c r="V18" i="1" s="1"/>
  <c r="X17" i="1"/>
  <c r="W18" i="1" s="1"/>
  <c r="Q5" i="1"/>
  <c r="A18" i="1"/>
  <c r="M17" i="1"/>
  <c r="Y18" i="1" l="1"/>
  <c r="V19" i="1" s="1"/>
  <c r="X18" i="1"/>
  <c r="W19" i="1" s="1"/>
  <c r="J5" i="1"/>
  <c r="K5" i="1" s="1"/>
  <c r="A19" i="1"/>
  <c r="M18" i="1"/>
  <c r="Y19" i="1" l="1"/>
  <c r="V20" i="1" s="1"/>
  <c r="X19" i="1"/>
  <c r="W20" i="1" s="1"/>
  <c r="C6" i="1"/>
  <c r="D6" i="1" s="1"/>
  <c r="G5" i="1"/>
  <c r="B6" i="1" s="1"/>
  <c r="H6" i="1"/>
  <c r="E6" i="1" s="1"/>
  <c r="O6" i="1" s="1"/>
  <c r="A20" i="1"/>
  <c r="M19" i="1"/>
  <c r="Y20" i="1" l="1"/>
  <c r="V21" i="1" s="1"/>
  <c r="X20" i="1"/>
  <c r="W21" i="1" s="1"/>
  <c r="N6" i="1"/>
  <c r="P6" i="1"/>
  <c r="I6" i="1" s="1"/>
  <c r="F6" i="1" s="1"/>
  <c r="A21" i="1"/>
  <c r="M20" i="1"/>
  <c r="Y21" i="1" l="1"/>
  <c r="V22" i="1" s="1"/>
  <c r="X21" i="1"/>
  <c r="W22" i="1" s="1"/>
  <c r="Q6" i="1"/>
  <c r="A22" i="1"/>
  <c r="M21" i="1"/>
  <c r="Y22" i="1" l="1"/>
  <c r="V23" i="1" s="1"/>
  <c r="X22" i="1"/>
  <c r="W23" i="1" s="1"/>
  <c r="J6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M22" i="1"/>
  <c r="Y23" i="1" l="1"/>
  <c r="V24" i="1" s="1"/>
  <c r="X23" i="1"/>
  <c r="W24" i="1" s="1"/>
  <c r="G6" i="1"/>
  <c r="B7" i="1" s="1"/>
  <c r="K6" i="1"/>
  <c r="C7" i="1" s="1"/>
  <c r="D7" i="1" s="1"/>
  <c r="N7" i="1" s="1"/>
  <c r="Y24" i="1" l="1"/>
  <c r="V25" i="1" s="1"/>
  <c r="X24" i="1"/>
  <c r="W25" i="1" s="1"/>
  <c r="H7" i="1"/>
  <c r="E7" i="1" s="1"/>
  <c r="O7" i="1" s="1"/>
  <c r="Y25" i="1" l="1"/>
  <c r="V26" i="1" s="1"/>
  <c r="X25" i="1"/>
  <c r="W26" i="1" s="1"/>
  <c r="P7" i="1"/>
  <c r="I7" i="1" s="1"/>
  <c r="Y26" i="1" l="1"/>
  <c r="V27" i="1" s="1"/>
  <c r="X26" i="1"/>
  <c r="W27" i="1" s="1"/>
  <c r="F7" i="1"/>
  <c r="Q7" i="1"/>
  <c r="J7" i="1" s="1"/>
  <c r="G7" i="1" s="1"/>
  <c r="B8" i="1" s="1"/>
  <c r="Y27" i="1" l="1"/>
  <c r="V28" i="1" s="1"/>
  <c r="X27" i="1"/>
  <c r="W28" i="1" s="1"/>
  <c r="K7" i="1"/>
  <c r="C8" i="1" s="1"/>
  <c r="D8" i="1" s="1"/>
  <c r="N8" i="1" s="1"/>
  <c r="Y28" i="1" l="1"/>
  <c r="V29" i="1" s="1"/>
  <c r="X28" i="1"/>
  <c r="W29" i="1" s="1"/>
  <c r="H8" i="1"/>
  <c r="E8" i="1" s="1"/>
  <c r="O8" i="1" s="1"/>
  <c r="Y29" i="1" l="1"/>
  <c r="V30" i="1" s="1"/>
  <c r="X29" i="1"/>
  <c r="W30" i="1" s="1"/>
  <c r="P8" i="1"/>
  <c r="I8" i="1" s="1"/>
  <c r="Y30" i="1" l="1"/>
  <c r="V31" i="1" s="1"/>
  <c r="X30" i="1"/>
  <c r="W31" i="1" s="1"/>
  <c r="Q8" i="1"/>
  <c r="J8" i="1" s="1"/>
  <c r="G8" i="1" s="1"/>
  <c r="B9" i="1" s="1"/>
  <c r="F8" i="1"/>
  <c r="Y31" i="1" l="1"/>
  <c r="V32" i="1" s="1"/>
  <c r="X31" i="1"/>
  <c r="W32" i="1" s="1"/>
  <c r="K8" i="1"/>
  <c r="C9" i="1" s="1"/>
  <c r="Y32" i="1" l="1"/>
  <c r="V33" i="1" s="1"/>
  <c r="X32" i="1"/>
  <c r="W33" i="1" s="1"/>
  <c r="H9" i="1"/>
  <c r="E9" i="1" s="1"/>
  <c r="O9" i="1" s="1"/>
  <c r="D9" i="1"/>
  <c r="N9" i="1" s="1"/>
  <c r="Y33" i="1" l="1"/>
  <c r="V34" i="1" s="1"/>
  <c r="X33" i="1"/>
  <c r="W34" i="1" s="1"/>
  <c r="P9" i="1"/>
  <c r="I9" i="1" s="1"/>
  <c r="Y34" i="1" l="1"/>
  <c r="V35" i="1" s="1"/>
  <c r="X34" i="1"/>
  <c r="W35" i="1" s="1"/>
  <c r="F9" i="1"/>
  <c r="Q9" i="1"/>
  <c r="J9" i="1" s="1"/>
  <c r="G9" i="1" s="1"/>
  <c r="B10" i="1" s="1"/>
  <c r="Y35" i="1" l="1"/>
  <c r="V36" i="1" s="1"/>
  <c r="X35" i="1"/>
  <c r="W36" i="1" s="1"/>
  <c r="K9" i="1"/>
  <c r="C10" i="1" s="1"/>
  <c r="D10" i="1" s="1"/>
  <c r="N10" i="1" s="1"/>
  <c r="Y36" i="1" l="1"/>
  <c r="V37" i="1" s="1"/>
  <c r="X36" i="1"/>
  <c r="W37" i="1" s="1"/>
  <c r="H10" i="1"/>
  <c r="E10" i="1" s="1"/>
  <c r="O10" i="1" s="1"/>
  <c r="Y37" i="1" l="1"/>
  <c r="V38" i="1" s="1"/>
  <c r="X37" i="1"/>
  <c r="W38" i="1" s="1"/>
  <c r="P10" i="1"/>
  <c r="I10" i="1" s="1"/>
  <c r="Y38" i="1" l="1"/>
  <c r="V39" i="1" s="1"/>
  <c r="X38" i="1"/>
  <c r="W39" i="1" s="1"/>
  <c r="Q10" i="1"/>
  <c r="J10" i="1" s="1"/>
  <c r="G10" i="1" s="1"/>
  <c r="B11" i="1" s="1"/>
  <c r="F10" i="1"/>
  <c r="Y39" i="1" l="1"/>
  <c r="V40" i="1" s="1"/>
  <c r="X39" i="1"/>
  <c r="W40" i="1" s="1"/>
  <c r="K10" i="1"/>
  <c r="C11" i="1" s="1"/>
  <c r="D11" i="1" s="1"/>
  <c r="N11" i="1" s="1"/>
  <c r="Y40" i="1" l="1"/>
  <c r="V41" i="1" s="1"/>
  <c r="X40" i="1"/>
  <c r="W41" i="1" s="1"/>
  <c r="H11" i="1"/>
  <c r="E11" i="1" s="1"/>
  <c r="O11" i="1" s="1"/>
  <c r="Y41" i="1" l="1"/>
  <c r="V42" i="1" s="1"/>
  <c r="X41" i="1"/>
  <c r="W42" i="1" s="1"/>
  <c r="P11" i="1"/>
  <c r="I11" i="1" s="1"/>
  <c r="Y42" i="1" l="1"/>
  <c r="V43" i="1" s="1"/>
  <c r="X42" i="1"/>
  <c r="W43" i="1" s="1"/>
  <c r="F11" i="1"/>
  <c r="Q11" i="1"/>
  <c r="J11" i="1" s="1"/>
  <c r="G11" i="1" s="1"/>
  <c r="Y43" i="1" l="1"/>
  <c r="V44" i="1" s="1"/>
  <c r="X43" i="1"/>
  <c r="W44" i="1" s="1"/>
  <c r="K11" i="1"/>
  <c r="C12" i="1" s="1"/>
  <c r="D12" i="1" s="1"/>
  <c r="N12" i="1" s="1"/>
  <c r="B12" i="1"/>
  <c r="Y44" i="1" l="1"/>
  <c r="V45" i="1" s="1"/>
  <c r="X44" i="1"/>
  <c r="W45" i="1" s="1"/>
  <c r="H12" i="1"/>
  <c r="Y45" i="1" l="1"/>
  <c r="V46" i="1" s="1"/>
  <c r="X45" i="1"/>
  <c r="W46" i="1" s="1"/>
  <c r="P12" i="1"/>
  <c r="I12" i="1" s="1"/>
  <c r="E12" i="1"/>
  <c r="O12" i="1" s="1"/>
  <c r="Y46" i="1" l="1"/>
  <c r="V47" i="1" s="1"/>
  <c r="X46" i="1"/>
  <c r="W47" i="1" s="1"/>
  <c r="F12" i="1"/>
  <c r="Q12" i="1"/>
  <c r="Y47" i="1" l="1"/>
  <c r="V48" i="1" s="1"/>
  <c r="X47" i="1"/>
  <c r="W48" i="1" s="1"/>
  <c r="J12" i="1"/>
  <c r="K12" i="1" s="1"/>
  <c r="Y48" i="1" l="1"/>
  <c r="V49" i="1" s="1"/>
  <c r="X48" i="1"/>
  <c r="W49" i="1" s="1"/>
  <c r="G12" i="1"/>
  <c r="B13" i="1" s="1"/>
  <c r="C13" i="1"/>
  <c r="Y49" i="1" l="1"/>
  <c r="V50" i="1" s="1"/>
  <c r="X49" i="1"/>
  <c r="W50" i="1" s="1"/>
  <c r="D13" i="1"/>
  <c r="N13" i="1" s="1"/>
  <c r="H13" i="1"/>
  <c r="E13" i="1" s="1"/>
  <c r="O13" i="1" s="1"/>
  <c r="Y50" i="1" l="1"/>
  <c r="V51" i="1" s="1"/>
  <c r="X50" i="1"/>
  <c r="W51" i="1" s="1"/>
  <c r="P13" i="1"/>
  <c r="I13" i="1" s="1"/>
  <c r="Y51" i="1" l="1"/>
  <c r="V52" i="1" s="1"/>
  <c r="X51" i="1"/>
  <c r="W52" i="1" s="1"/>
  <c r="F13" i="1"/>
  <c r="Q13" i="1"/>
  <c r="J13" i="1" s="1"/>
  <c r="G13" i="1" s="1"/>
  <c r="B14" i="1" s="1"/>
  <c r="Y52" i="1" l="1"/>
  <c r="V53" i="1" s="1"/>
  <c r="X52" i="1"/>
  <c r="W53" i="1" s="1"/>
  <c r="K13" i="1"/>
  <c r="C14" i="1" s="1"/>
  <c r="H14" i="1" s="1"/>
  <c r="E14" i="1" s="1"/>
  <c r="O14" i="1" s="1"/>
  <c r="Y53" i="1" l="1"/>
  <c r="V54" i="1" s="1"/>
  <c r="X53" i="1"/>
  <c r="W54" i="1" s="1"/>
  <c r="D14" i="1"/>
  <c r="N14" i="1" s="1"/>
  <c r="P14" i="1"/>
  <c r="Y54" i="1" l="1"/>
  <c r="V55" i="1" s="1"/>
  <c r="X54" i="1"/>
  <c r="W55" i="1" s="1"/>
  <c r="I14" i="1"/>
  <c r="Y55" i="1" l="1"/>
  <c r="V56" i="1" s="1"/>
  <c r="X55" i="1"/>
  <c r="W56" i="1" s="1"/>
  <c r="Q14" i="1"/>
  <c r="J14" i="1" s="1"/>
  <c r="G14" i="1" s="1"/>
  <c r="B15" i="1" s="1"/>
  <c r="F14" i="1"/>
  <c r="K14" i="1" s="1"/>
  <c r="Y56" i="1" l="1"/>
  <c r="V57" i="1" s="1"/>
  <c r="X56" i="1"/>
  <c r="W57" i="1" s="1"/>
  <c r="C15" i="1"/>
  <c r="H15" i="1" s="1"/>
  <c r="P15" i="1" s="1"/>
  <c r="Y57" i="1" l="1"/>
  <c r="V58" i="1" s="1"/>
  <c r="X57" i="1"/>
  <c r="W58" i="1" s="1"/>
  <c r="D15" i="1"/>
  <c r="N15" i="1" s="1"/>
  <c r="I15" i="1" s="1"/>
  <c r="Q15" i="1" s="1"/>
  <c r="E15" i="1"/>
  <c r="O15" i="1" s="1"/>
  <c r="Y58" i="1" l="1"/>
  <c r="V59" i="1" s="1"/>
  <c r="X58" i="1"/>
  <c r="W59" i="1" s="1"/>
  <c r="J15" i="1"/>
  <c r="G15" i="1" s="1"/>
  <c r="B16" i="1" s="1"/>
  <c r="F15" i="1"/>
  <c r="Y59" i="1" l="1"/>
  <c r="V60" i="1" s="1"/>
  <c r="X59" i="1"/>
  <c r="W60" i="1" s="1"/>
  <c r="K15" i="1"/>
  <c r="C16" i="1" s="1"/>
  <c r="D16" i="1" s="1"/>
  <c r="N16" i="1" s="1"/>
  <c r="Y60" i="1" l="1"/>
  <c r="V61" i="1" s="1"/>
  <c r="X60" i="1"/>
  <c r="W61" i="1" s="1"/>
  <c r="H16" i="1"/>
  <c r="E16" i="1" s="1"/>
  <c r="O16" i="1" s="1"/>
  <c r="Y61" i="1" l="1"/>
  <c r="V62" i="1" s="1"/>
  <c r="X61" i="1"/>
  <c r="W62" i="1" s="1"/>
  <c r="P16" i="1"/>
  <c r="I16" i="1" s="1"/>
  <c r="F16" i="1" s="1"/>
  <c r="Y62" i="1" l="1"/>
  <c r="V63" i="1" s="1"/>
  <c r="X62" i="1"/>
  <c r="W63" i="1" s="1"/>
  <c r="Q16" i="1"/>
  <c r="J16" i="1" s="1"/>
  <c r="K16" i="1" s="1"/>
  <c r="Y63" i="1" l="1"/>
  <c r="V64" i="1" s="1"/>
  <c r="X63" i="1"/>
  <c r="W64" i="1" s="1"/>
  <c r="C17" i="1"/>
  <c r="D17" i="1" s="1"/>
  <c r="G16" i="1"/>
  <c r="B17" i="1" s="1"/>
  <c r="Y64" i="1" l="1"/>
  <c r="V65" i="1" s="1"/>
  <c r="X64" i="1"/>
  <c r="W65" i="1" s="1"/>
  <c r="H17" i="1"/>
  <c r="E17" i="1" s="1"/>
  <c r="O17" i="1" s="1"/>
  <c r="N17" i="1"/>
  <c r="Y65" i="1" l="1"/>
  <c r="V66" i="1" s="1"/>
  <c r="X65" i="1"/>
  <c r="W66" i="1" s="1"/>
  <c r="P17" i="1"/>
  <c r="I17" i="1"/>
  <c r="F17" i="1" s="1"/>
  <c r="Y66" i="1" l="1"/>
  <c r="V67" i="1" s="1"/>
  <c r="X66" i="1"/>
  <c r="W67" i="1" s="1"/>
  <c r="Q17" i="1"/>
  <c r="Y67" i="1" l="1"/>
  <c r="V68" i="1" s="1"/>
  <c r="X67" i="1"/>
  <c r="W68" i="1" s="1"/>
  <c r="J17" i="1"/>
  <c r="K17" i="1" s="1"/>
  <c r="Y68" i="1" l="1"/>
  <c r="V69" i="1" s="1"/>
  <c r="X68" i="1"/>
  <c r="W69" i="1" s="1"/>
  <c r="G17" i="1"/>
  <c r="B18" i="1" s="1"/>
  <c r="C18" i="1"/>
  <c r="D18" i="1" s="1"/>
  <c r="N18" i="1" s="1"/>
  <c r="Y69" i="1" l="1"/>
  <c r="V70" i="1" s="1"/>
  <c r="X69" i="1"/>
  <c r="W70" i="1" s="1"/>
  <c r="H18" i="1"/>
  <c r="Y70" i="1" l="1"/>
  <c r="V71" i="1" s="1"/>
  <c r="X70" i="1"/>
  <c r="W71" i="1" s="1"/>
  <c r="E18" i="1"/>
  <c r="O18" i="1" s="1"/>
  <c r="P18" i="1"/>
  <c r="I18" i="1" s="1"/>
  <c r="F18" i="1" s="1"/>
  <c r="Y71" i="1" l="1"/>
  <c r="V72" i="1" s="1"/>
  <c r="X71" i="1"/>
  <c r="W72" i="1" s="1"/>
  <c r="Q18" i="1"/>
  <c r="J18" i="1"/>
  <c r="G18" i="1" s="1"/>
  <c r="B19" i="1" s="1"/>
  <c r="Y72" i="1" l="1"/>
  <c r="V73" i="1" s="1"/>
  <c r="X72" i="1"/>
  <c r="W73" i="1" s="1"/>
  <c r="K18" i="1"/>
  <c r="C19" i="1" s="1"/>
  <c r="D19" i="1" s="1"/>
  <c r="N19" i="1" s="1"/>
  <c r="Y73" i="1" l="1"/>
  <c r="V74" i="1" s="1"/>
  <c r="X73" i="1"/>
  <c r="W74" i="1" s="1"/>
  <c r="H19" i="1"/>
  <c r="P19" i="1" s="1"/>
  <c r="I19" i="1" s="1"/>
  <c r="Y74" i="1" l="1"/>
  <c r="V75" i="1" s="1"/>
  <c r="X74" i="1"/>
  <c r="W75" i="1" s="1"/>
  <c r="Q19" i="1"/>
  <c r="F19" i="1"/>
  <c r="E19" i="1"/>
  <c r="O19" i="1" s="1"/>
  <c r="Y75" i="1" l="1"/>
  <c r="V76" i="1" s="1"/>
  <c r="X75" i="1"/>
  <c r="W76" i="1" s="1"/>
  <c r="J19" i="1"/>
  <c r="K19" i="1" s="1"/>
  <c r="Y76" i="1" l="1"/>
  <c r="V77" i="1" s="1"/>
  <c r="X76" i="1"/>
  <c r="W77" i="1" s="1"/>
  <c r="G19" i="1"/>
  <c r="B20" i="1" s="1"/>
  <c r="C20" i="1"/>
  <c r="D20" i="1" s="1"/>
  <c r="N20" i="1" s="1"/>
  <c r="Y77" i="1" l="1"/>
  <c r="V78" i="1" s="1"/>
  <c r="X77" i="1"/>
  <c r="W78" i="1" s="1"/>
  <c r="H20" i="1"/>
  <c r="E20" i="1" s="1"/>
  <c r="O20" i="1" s="1"/>
  <c r="Y78" i="1" l="1"/>
  <c r="V79" i="1" s="1"/>
  <c r="X78" i="1"/>
  <c r="W79" i="1" s="1"/>
  <c r="P20" i="1"/>
  <c r="I20" i="1" s="1"/>
  <c r="Y79" i="1" l="1"/>
  <c r="V80" i="1" s="1"/>
  <c r="X79" i="1"/>
  <c r="W80" i="1" s="1"/>
  <c r="F20" i="1"/>
  <c r="Q20" i="1"/>
  <c r="Y80" i="1" l="1"/>
  <c r="V81" i="1" s="1"/>
  <c r="X80" i="1"/>
  <c r="W81" i="1" s="1"/>
  <c r="J20" i="1"/>
  <c r="G20" i="1" s="1"/>
  <c r="B21" i="1" s="1"/>
  <c r="Y81" i="1" l="1"/>
  <c r="V82" i="1" s="1"/>
  <c r="X81" i="1"/>
  <c r="W82" i="1" s="1"/>
  <c r="K20" i="1"/>
  <c r="C21" i="1" s="1"/>
  <c r="H21" i="1" s="1"/>
  <c r="P21" i="1" s="1"/>
  <c r="Y82" i="1" l="1"/>
  <c r="V83" i="1" s="1"/>
  <c r="X82" i="1"/>
  <c r="W83" i="1" s="1"/>
  <c r="D21" i="1"/>
  <c r="N21" i="1" s="1"/>
  <c r="I21" i="1" s="1"/>
  <c r="E21" i="1"/>
  <c r="O21" i="1" s="1"/>
  <c r="Y83" i="1" l="1"/>
  <c r="V84" i="1" s="1"/>
  <c r="X83" i="1"/>
  <c r="W84" i="1" s="1"/>
  <c r="F21" i="1"/>
  <c r="Q21" i="1"/>
  <c r="J21" i="1"/>
  <c r="G21" i="1" s="1"/>
  <c r="B22" i="1" s="1"/>
  <c r="Y84" i="1" l="1"/>
  <c r="V85" i="1" s="1"/>
  <c r="X84" i="1"/>
  <c r="W85" i="1" s="1"/>
  <c r="K21" i="1"/>
  <c r="C22" i="1" s="1"/>
  <c r="Y85" i="1" l="1"/>
  <c r="V86" i="1" s="1"/>
  <c r="X85" i="1"/>
  <c r="W86" i="1" s="1"/>
  <c r="D22" i="1"/>
  <c r="N22" i="1" s="1"/>
  <c r="H22" i="1"/>
  <c r="E22" i="1" s="1"/>
  <c r="O22" i="1" s="1"/>
  <c r="Y86" i="1" l="1"/>
  <c r="V87" i="1" s="1"/>
  <c r="X86" i="1"/>
  <c r="W87" i="1" s="1"/>
  <c r="P22" i="1"/>
  <c r="I22" i="1"/>
  <c r="Y87" i="1" l="1"/>
  <c r="V88" i="1" s="1"/>
  <c r="X87" i="1"/>
  <c r="W88" i="1" s="1"/>
  <c r="F22" i="1"/>
  <c r="Q22" i="1"/>
  <c r="Y88" i="1" l="1"/>
  <c r="V89" i="1" s="1"/>
  <c r="X88" i="1"/>
  <c r="W89" i="1" s="1"/>
  <c r="J22" i="1"/>
  <c r="K22" i="1" s="1"/>
  <c r="Y89" i="1" l="1"/>
  <c r="V90" i="1" s="1"/>
  <c r="X89" i="1"/>
  <c r="W90" i="1" s="1"/>
  <c r="G22" i="1"/>
  <c r="B23" i="1" s="1"/>
  <c r="C23" i="1"/>
  <c r="Y90" i="1" l="1"/>
  <c r="V91" i="1" s="1"/>
  <c r="X90" i="1"/>
  <c r="W91" i="1" s="1"/>
  <c r="D23" i="1"/>
  <c r="N23" i="1" s="1"/>
  <c r="H23" i="1"/>
  <c r="E23" i="1" s="1"/>
  <c r="O23" i="1" s="1"/>
  <c r="Y91" i="1" l="1"/>
  <c r="V92" i="1" s="1"/>
  <c r="X91" i="1"/>
  <c r="W92" i="1" s="1"/>
  <c r="P23" i="1"/>
  <c r="I23" i="1"/>
  <c r="Y92" i="1" l="1"/>
  <c r="V93" i="1" s="1"/>
  <c r="X92" i="1"/>
  <c r="W93" i="1" s="1"/>
  <c r="F23" i="1"/>
  <c r="Q23" i="1"/>
  <c r="Y93" i="1" l="1"/>
  <c r="V94" i="1" s="1"/>
  <c r="X93" i="1"/>
  <c r="W94" i="1" s="1"/>
  <c r="J23" i="1"/>
  <c r="G23" i="1" s="1"/>
  <c r="B24" i="1" s="1"/>
  <c r="Y94" i="1" l="1"/>
  <c r="V95" i="1" s="1"/>
  <c r="X94" i="1"/>
  <c r="W95" i="1" s="1"/>
  <c r="K23" i="1"/>
  <c r="C24" i="1" s="1"/>
  <c r="Y95" i="1" l="1"/>
  <c r="V96" i="1" s="1"/>
  <c r="X95" i="1"/>
  <c r="W96" i="1" s="1"/>
  <c r="D24" i="1"/>
  <c r="N24" i="1" s="1"/>
  <c r="H24" i="1"/>
  <c r="E24" i="1" s="1"/>
  <c r="O24" i="1" s="1"/>
  <c r="Y96" i="1" l="1"/>
  <c r="V97" i="1" s="1"/>
  <c r="X96" i="1"/>
  <c r="W97" i="1" s="1"/>
  <c r="P24" i="1"/>
  <c r="I24" i="1"/>
  <c r="Y97" i="1" l="1"/>
  <c r="V98" i="1" s="1"/>
  <c r="X97" i="1"/>
  <c r="W98" i="1" s="1"/>
  <c r="F24" i="1"/>
  <c r="Q24" i="1"/>
  <c r="Y98" i="1" l="1"/>
  <c r="V99" i="1" s="1"/>
  <c r="X98" i="1"/>
  <c r="W99" i="1" s="1"/>
  <c r="J24" i="1"/>
  <c r="G24" i="1" s="1"/>
  <c r="B25" i="1" s="1"/>
  <c r="Y99" i="1" l="1"/>
  <c r="V100" i="1" s="1"/>
  <c r="X99" i="1"/>
  <c r="W100" i="1" s="1"/>
  <c r="K24" i="1"/>
  <c r="C25" i="1" s="1"/>
  <c r="H25" i="1" s="1"/>
  <c r="E25" i="1" s="1"/>
  <c r="O25" i="1" s="1"/>
  <c r="Y100" i="1" l="1"/>
  <c r="V101" i="1" s="1"/>
  <c r="X100" i="1"/>
  <c r="W101" i="1" s="1"/>
  <c r="D25" i="1"/>
  <c r="P25" i="1"/>
  <c r="Y101" i="1" l="1"/>
  <c r="V102" i="1" s="1"/>
  <c r="X101" i="1"/>
  <c r="W102" i="1" s="1"/>
  <c r="Y102" i="1" s="1"/>
  <c r="N25" i="1"/>
  <c r="I25" i="1" s="1"/>
  <c r="X102" i="1" l="1"/>
  <c r="Q25" i="1"/>
  <c r="F25" i="1"/>
  <c r="J25" i="1" l="1"/>
  <c r="K25" i="1" l="1"/>
  <c r="C26" i="1" s="1"/>
  <c r="D26" i="1" s="1"/>
  <c r="G25" i="1"/>
  <c r="B26" i="1" s="1"/>
  <c r="H26" i="1" l="1"/>
  <c r="N26" i="1"/>
  <c r="P26" i="1" l="1"/>
  <c r="I26" i="1" s="1"/>
  <c r="E26" i="1"/>
  <c r="O26" i="1" s="1"/>
  <c r="Q26" i="1" l="1"/>
  <c r="F26" i="1"/>
  <c r="J26" i="1"/>
  <c r="G26" i="1" s="1"/>
  <c r="B27" i="1" s="1"/>
  <c r="K26" i="1" l="1"/>
  <c r="C27" i="1" s="1"/>
  <c r="H27" i="1" s="1"/>
  <c r="P27" i="1" s="1"/>
  <c r="D27" i="1" l="1"/>
  <c r="N27" i="1" s="1"/>
  <c r="I27" i="1" s="1"/>
  <c r="Q27" i="1" s="1"/>
  <c r="E27" i="1"/>
  <c r="O27" i="1" s="1"/>
  <c r="F27" i="1"/>
  <c r="J27" i="1" l="1"/>
  <c r="K27" i="1" s="1"/>
  <c r="G27" i="1" l="1"/>
  <c r="B28" i="1" s="1"/>
  <c r="C28" i="1"/>
  <c r="D28" i="1" l="1"/>
  <c r="N28" i="1" s="1"/>
  <c r="H28" i="1"/>
  <c r="P28" i="1" s="1"/>
  <c r="E28" i="1" l="1"/>
  <c r="O28" i="1" s="1"/>
  <c r="I28" i="1"/>
  <c r="Q28" i="1" l="1"/>
  <c r="F28" i="1"/>
  <c r="J28" i="1"/>
  <c r="G28" i="1" s="1"/>
  <c r="B29" i="1" s="1"/>
  <c r="K28" i="1" l="1"/>
  <c r="C29" i="1" s="1"/>
  <c r="D29" i="1" l="1"/>
  <c r="H29" i="1"/>
  <c r="P29" i="1" s="1"/>
  <c r="E29" i="1" l="1"/>
  <c r="O29" i="1" s="1"/>
  <c r="N29" i="1"/>
  <c r="I29" i="1" s="1"/>
  <c r="Q29" i="1" l="1"/>
  <c r="F29" i="1"/>
  <c r="J29" i="1"/>
  <c r="G29" i="1" s="1"/>
  <c r="K29" i="1" l="1"/>
  <c r="C30" i="1" s="1"/>
  <c r="B30" i="1"/>
  <c r="H30" i="1" l="1"/>
  <c r="P30" i="1" s="1"/>
  <c r="D30" i="1"/>
  <c r="N30" i="1" s="1"/>
  <c r="I30" i="1" s="1"/>
  <c r="Q30" i="1" s="1"/>
  <c r="E30" i="1"/>
  <c r="O30" i="1" s="1"/>
  <c r="J30" i="1" l="1"/>
  <c r="G30" i="1" s="1"/>
  <c r="B31" i="1" s="1"/>
  <c r="F30" i="1"/>
  <c r="K30" i="1" l="1"/>
  <c r="C31" i="1" s="1"/>
  <c r="H31" i="1" s="1"/>
  <c r="E31" i="1" s="1"/>
  <c r="O31" i="1" s="1"/>
  <c r="D31" i="1" l="1"/>
  <c r="N31" i="1" s="1"/>
  <c r="P31" i="1"/>
  <c r="I31" i="1" s="1"/>
  <c r="F31" i="1" s="1"/>
  <c r="Q31" i="1" l="1"/>
  <c r="J31" i="1" l="1"/>
  <c r="K31" i="1" l="1"/>
  <c r="C32" i="1" s="1"/>
  <c r="D32" i="1" s="1"/>
  <c r="G31" i="1"/>
  <c r="B32" i="1" s="1"/>
  <c r="H32" i="1" l="1"/>
  <c r="N32" i="1"/>
  <c r="P32" i="1" l="1"/>
  <c r="I32" i="1" s="1"/>
  <c r="E32" i="1"/>
  <c r="O32" i="1" s="1"/>
  <c r="Q32" i="1" l="1"/>
  <c r="F32" i="1"/>
  <c r="J32" i="1"/>
  <c r="K32" i="1" l="1"/>
  <c r="C33" i="1" s="1"/>
  <c r="G32" i="1"/>
  <c r="B33" i="1" s="1"/>
  <c r="H33" i="1" l="1"/>
  <c r="P33" i="1" s="1"/>
  <c r="D33" i="1"/>
  <c r="N33" i="1" s="1"/>
  <c r="E33" i="1" l="1"/>
  <c r="O33" i="1" s="1"/>
  <c r="I33" i="1"/>
  <c r="F33" i="1" l="1"/>
  <c r="Q33" i="1"/>
  <c r="J33" i="1"/>
  <c r="G33" i="1" s="1"/>
  <c r="B34" i="1" s="1"/>
  <c r="K33" i="1" l="1"/>
  <c r="C34" i="1" s="1"/>
  <c r="H34" i="1" s="1"/>
  <c r="D34" i="1" l="1"/>
  <c r="N34" i="1" s="1"/>
  <c r="P34" i="1"/>
  <c r="E34" i="1"/>
  <c r="O34" i="1" s="1"/>
  <c r="I34" i="1" l="1"/>
  <c r="Q34" i="1" l="1"/>
  <c r="J34" i="1" s="1"/>
  <c r="G34" i="1" s="1"/>
  <c r="B35" i="1" s="1"/>
  <c r="F34" i="1"/>
  <c r="K34" i="1" l="1"/>
  <c r="C35" i="1" s="1"/>
  <c r="D35" i="1" l="1"/>
  <c r="N35" i="1" s="1"/>
  <c r="H35" i="1"/>
  <c r="P35" i="1" s="1"/>
  <c r="I35" i="1" s="1"/>
  <c r="E35" i="1" l="1"/>
  <c r="O35" i="1" s="1"/>
  <c r="F35" i="1"/>
  <c r="Q35" i="1"/>
  <c r="J35" i="1"/>
  <c r="K35" i="1" l="1"/>
  <c r="C36" i="1" s="1"/>
  <c r="G35" i="1"/>
  <c r="B36" i="1" s="1"/>
  <c r="H36" i="1" l="1"/>
  <c r="P36" i="1" s="1"/>
  <c r="D36" i="1"/>
  <c r="N36" i="1" s="1"/>
  <c r="E36" i="1" l="1"/>
  <c r="O36" i="1" s="1"/>
  <c r="I36" i="1"/>
  <c r="Q36" i="1" s="1"/>
  <c r="J36" i="1" s="1"/>
  <c r="G36" i="1" s="1"/>
  <c r="F36" i="1" l="1"/>
  <c r="K36" i="1" s="1"/>
  <c r="C37" i="1" s="1"/>
  <c r="B37" i="1"/>
  <c r="H37" i="1" l="1"/>
  <c r="D37" i="1"/>
  <c r="N37" i="1" s="1"/>
  <c r="P37" i="1"/>
  <c r="E37" i="1"/>
  <c r="O37" i="1" s="1"/>
  <c r="I37" i="1" l="1"/>
  <c r="F37" i="1" s="1"/>
  <c r="Q37" i="1" l="1"/>
  <c r="J37" i="1" s="1"/>
  <c r="G37" i="1" s="1"/>
  <c r="B38" i="1" s="1"/>
  <c r="K37" i="1" l="1"/>
  <c r="C38" i="1" s="1"/>
  <c r="D38" i="1" l="1"/>
  <c r="N38" i="1" s="1"/>
  <c r="H38" i="1"/>
  <c r="P38" i="1" s="1"/>
  <c r="I38" i="1" s="1"/>
  <c r="Q38" i="1" s="1"/>
  <c r="E38" i="1" l="1"/>
  <c r="O38" i="1" s="1"/>
  <c r="J38" i="1" s="1"/>
  <c r="G38" i="1" s="1"/>
  <c r="B39" i="1" s="1"/>
  <c r="F38" i="1"/>
  <c r="K38" i="1" l="1"/>
  <c r="C39" i="1" s="1"/>
  <c r="D39" i="1" l="1"/>
  <c r="N39" i="1" s="1"/>
  <c r="H39" i="1"/>
  <c r="P39" i="1" s="1"/>
  <c r="I39" i="1" s="1"/>
  <c r="Q39" i="1" s="1"/>
  <c r="E39" i="1"/>
  <c r="O39" i="1" s="1"/>
  <c r="J39" i="1" l="1"/>
  <c r="G39" i="1" s="1"/>
  <c r="B40" i="1" s="1"/>
  <c r="F39" i="1"/>
  <c r="K39" i="1" l="1"/>
  <c r="C40" i="1" s="1"/>
  <c r="D40" i="1" l="1"/>
  <c r="N40" i="1" s="1"/>
  <c r="H40" i="1"/>
  <c r="P40" i="1" s="1"/>
  <c r="E40" i="1" l="1"/>
  <c r="O40" i="1" s="1"/>
  <c r="I40" i="1"/>
  <c r="F40" i="1" l="1"/>
  <c r="Q40" i="1"/>
  <c r="J40" i="1" s="1"/>
  <c r="G40" i="1" s="1"/>
  <c r="B41" i="1" s="1"/>
  <c r="K40" i="1" l="1"/>
  <c r="C41" i="1" s="1"/>
  <c r="D41" i="1" l="1"/>
  <c r="N41" i="1" s="1"/>
  <c r="H41" i="1"/>
  <c r="P41" i="1" s="1"/>
  <c r="E41" i="1" l="1"/>
  <c r="O41" i="1" s="1"/>
  <c r="I41" i="1"/>
  <c r="Q41" i="1" l="1"/>
  <c r="J41" i="1" s="1"/>
  <c r="G41" i="1" s="1"/>
  <c r="B42" i="1" s="1"/>
  <c r="F41" i="1"/>
  <c r="K41" i="1" l="1"/>
  <c r="C42" i="1" s="1"/>
  <c r="D42" i="1" l="1"/>
  <c r="N42" i="1" s="1"/>
  <c r="H42" i="1"/>
  <c r="P42" i="1" s="1"/>
  <c r="E42" i="1" l="1"/>
  <c r="O42" i="1" s="1"/>
  <c r="I42" i="1"/>
  <c r="Q42" i="1" l="1"/>
  <c r="F42" i="1"/>
  <c r="J42" i="1"/>
  <c r="G42" i="1" s="1"/>
  <c r="B43" i="1" s="1"/>
  <c r="K42" i="1" l="1"/>
  <c r="C43" i="1" s="1"/>
  <c r="D43" i="1" l="1"/>
  <c r="N43" i="1" s="1"/>
  <c r="H43" i="1"/>
  <c r="P43" i="1" s="1"/>
  <c r="E43" i="1" l="1"/>
  <c r="O43" i="1" s="1"/>
  <c r="I43" i="1"/>
  <c r="Q43" i="1" l="1"/>
  <c r="F43" i="1"/>
  <c r="J43" i="1"/>
  <c r="G43" i="1" s="1"/>
  <c r="B44" i="1" s="1"/>
  <c r="K43" i="1" l="1"/>
  <c r="C44" i="1" s="1"/>
  <c r="D44" i="1" l="1"/>
  <c r="N44" i="1" s="1"/>
  <c r="H44" i="1"/>
  <c r="E44" i="1" s="1"/>
  <c r="O44" i="1" s="1"/>
  <c r="P44" i="1" l="1"/>
  <c r="I44" i="1" s="1"/>
  <c r="F44" i="1" l="1"/>
  <c r="Q44" i="1"/>
  <c r="J44" i="1" s="1"/>
  <c r="G44" i="1" s="1"/>
  <c r="B45" i="1" s="1"/>
  <c r="K44" i="1" l="1"/>
  <c r="C45" i="1" s="1"/>
  <c r="D45" i="1" l="1"/>
  <c r="N45" i="1" s="1"/>
  <c r="H45" i="1"/>
  <c r="P45" i="1" s="1"/>
  <c r="E45" i="1" l="1"/>
  <c r="O45" i="1" s="1"/>
  <c r="I45" i="1"/>
  <c r="Q45" i="1" l="1"/>
  <c r="F45" i="1"/>
  <c r="J45" i="1"/>
  <c r="G45" i="1" s="1"/>
  <c r="B46" i="1" s="1"/>
  <c r="K45" i="1" l="1"/>
  <c r="C46" i="1" s="1"/>
  <c r="D46" i="1" l="1"/>
  <c r="N46" i="1" s="1"/>
  <c r="H46" i="1"/>
  <c r="E46" i="1" s="1"/>
  <c r="O46" i="1" s="1"/>
  <c r="P46" i="1" l="1"/>
  <c r="I46" i="1"/>
  <c r="Q46" i="1" l="1"/>
  <c r="J46" i="1" s="1"/>
  <c r="G46" i="1" s="1"/>
  <c r="F46" i="1"/>
  <c r="K46" i="1" l="1"/>
  <c r="C47" i="1" s="1"/>
  <c r="B47" i="1"/>
  <c r="D47" i="1" l="1"/>
  <c r="H47" i="1"/>
  <c r="P47" i="1" s="1"/>
  <c r="N47" i="1"/>
  <c r="I47" i="1" l="1"/>
  <c r="E47" i="1"/>
  <c r="O47" i="1" s="1"/>
  <c r="F47" i="1" l="1"/>
  <c r="Q47" i="1"/>
  <c r="J47" i="1" s="1"/>
  <c r="G47" i="1" s="1"/>
  <c r="B48" i="1" s="1"/>
  <c r="K47" i="1" l="1"/>
  <c r="C48" i="1" s="1"/>
  <c r="D48" i="1" l="1"/>
  <c r="N48" i="1" s="1"/>
  <c r="H48" i="1"/>
  <c r="E48" i="1" s="1"/>
  <c r="O48" i="1" s="1"/>
  <c r="P48" i="1" l="1"/>
  <c r="I48" i="1"/>
  <c r="F48" i="1" l="1"/>
  <c r="Q48" i="1"/>
  <c r="J48" i="1" s="1"/>
  <c r="G48" i="1" s="1"/>
  <c r="B49" i="1" s="1"/>
  <c r="K48" i="1" l="1"/>
  <c r="C49" i="1" s="1"/>
  <c r="D49" i="1" l="1"/>
  <c r="N49" i="1" s="1"/>
  <c r="H49" i="1"/>
  <c r="P49" i="1" s="1"/>
  <c r="I49" i="1" s="1"/>
  <c r="Q49" i="1" s="1"/>
  <c r="F49" i="1" l="1"/>
  <c r="E49" i="1"/>
  <c r="O49" i="1" s="1"/>
  <c r="J49" i="1" s="1"/>
  <c r="G49" i="1" l="1"/>
  <c r="B50" i="1" s="1"/>
  <c r="K49" i="1"/>
  <c r="C50" i="1" s="1"/>
  <c r="D50" i="1" l="1"/>
  <c r="N50" i="1" s="1"/>
  <c r="H50" i="1"/>
  <c r="E50" i="1" s="1"/>
  <c r="O50" i="1" s="1"/>
  <c r="P50" i="1" l="1"/>
  <c r="I50" i="1" s="1"/>
  <c r="Q50" i="1" s="1"/>
  <c r="J50" i="1" s="1"/>
  <c r="G50" i="1" s="1"/>
  <c r="F50" i="1" l="1"/>
  <c r="B51" i="1"/>
  <c r="K50" i="1" l="1"/>
  <c r="C51" i="1" s="1"/>
  <c r="D51" i="1" l="1"/>
  <c r="N51" i="1" s="1"/>
  <c r="H51" i="1"/>
  <c r="E51" i="1" s="1"/>
  <c r="O51" i="1" s="1"/>
  <c r="P51" i="1" l="1"/>
  <c r="I51" i="1"/>
  <c r="F51" i="1" s="1"/>
  <c r="Q51" i="1" l="1"/>
  <c r="J51" i="1" l="1"/>
  <c r="G51" i="1" l="1"/>
  <c r="B52" i="1" s="1"/>
  <c r="K51" i="1"/>
  <c r="C52" i="1" s="1"/>
  <c r="D52" i="1" s="1"/>
  <c r="N52" i="1" s="1"/>
  <c r="H52" i="1" l="1"/>
  <c r="P52" i="1" s="1"/>
  <c r="I52" i="1" s="1"/>
  <c r="E52" i="1" l="1"/>
  <c r="O52" i="1" s="1"/>
  <c r="F52" i="1"/>
  <c r="Q52" i="1"/>
  <c r="J52" i="1" l="1"/>
  <c r="G52" i="1" s="1"/>
  <c r="B53" i="1" s="1"/>
  <c r="K52" i="1" l="1"/>
  <c r="C53" i="1" s="1"/>
  <c r="D53" i="1" s="1"/>
  <c r="H53" i="1" l="1"/>
  <c r="E53" i="1" s="1"/>
  <c r="O53" i="1" s="1"/>
  <c r="N53" i="1"/>
  <c r="P53" i="1" l="1"/>
  <c r="I53" i="1" s="1"/>
  <c r="Q53" i="1" l="1"/>
  <c r="F53" i="1"/>
  <c r="J53" i="1" l="1"/>
  <c r="K53" i="1" l="1"/>
  <c r="C54" i="1" s="1"/>
  <c r="D54" i="1" s="1"/>
  <c r="G53" i="1"/>
  <c r="B54" i="1" s="1"/>
  <c r="N54" i="1" l="1"/>
  <c r="H54" i="1"/>
  <c r="E54" i="1" l="1"/>
  <c r="O54" i="1" s="1"/>
  <c r="P54" i="1"/>
  <c r="I54" i="1"/>
  <c r="F54" i="1" l="1"/>
  <c r="Q54" i="1"/>
  <c r="J54" i="1"/>
  <c r="K54" i="1" l="1"/>
  <c r="C55" i="1" s="1"/>
  <c r="G54" i="1"/>
  <c r="B55" i="1"/>
  <c r="H55" i="1" l="1"/>
  <c r="E55" i="1" s="1"/>
  <c r="O55" i="1" s="1"/>
  <c r="D55" i="1"/>
  <c r="N55" i="1" s="1"/>
  <c r="P55" i="1" l="1"/>
  <c r="I55" i="1"/>
  <c r="F55" i="1" l="1"/>
  <c r="Q55" i="1"/>
  <c r="J55" i="1" l="1"/>
  <c r="G55" i="1" s="1"/>
  <c r="B56" i="1" s="1"/>
  <c r="K55" i="1" l="1"/>
  <c r="C56" i="1" s="1"/>
  <c r="H56" i="1" s="1"/>
  <c r="P56" i="1" s="1"/>
  <c r="D56" i="1" l="1"/>
  <c r="N56" i="1" s="1"/>
  <c r="I56" i="1" s="1"/>
  <c r="F56" i="1" s="1"/>
  <c r="E56" i="1"/>
  <c r="O56" i="1" s="1"/>
  <c r="Q56" i="1" l="1"/>
  <c r="J56" i="1"/>
  <c r="K56" i="1" l="1"/>
  <c r="C57" i="1" s="1"/>
  <c r="D57" i="1" s="1"/>
  <c r="G56" i="1"/>
  <c r="B57" i="1" s="1"/>
  <c r="N57" i="1" l="1"/>
  <c r="H57" i="1"/>
  <c r="E57" i="1" l="1"/>
  <c r="P57" i="1"/>
  <c r="I57" i="1" s="1"/>
  <c r="Q57" i="1" l="1"/>
  <c r="F57" i="1"/>
  <c r="O57" i="1"/>
  <c r="J57" i="1" s="1"/>
  <c r="K57" i="1" l="1"/>
  <c r="C58" i="1" s="1"/>
  <c r="G57" i="1"/>
  <c r="B58" i="1" s="1"/>
  <c r="H58" i="1" l="1"/>
  <c r="P58" i="1" s="1"/>
  <c r="D58" i="1"/>
  <c r="N58" i="1" s="1"/>
  <c r="I58" i="1" l="1"/>
  <c r="E58" i="1"/>
  <c r="O58" i="1" s="1"/>
  <c r="F58" i="1" l="1"/>
  <c r="Q58" i="1"/>
  <c r="J58" i="1" s="1"/>
  <c r="G58" i="1" s="1"/>
  <c r="B59" i="1" s="1"/>
  <c r="K58" i="1" l="1"/>
  <c r="C59" i="1" s="1"/>
  <c r="D59" i="1" l="1"/>
  <c r="H59" i="1"/>
  <c r="E59" i="1" s="1"/>
  <c r="O59" i="1" s="1"/>
  <c r="P59" i="1" l="1"/>
  <c r="N59" i="1"/>
  <c r="I59" i="1" s="1"/>
  <c r="Q59" i="1" l="1"/>
  <c r="J59" i="1" s="1"/>
  <c r="G59" i="1" s="1"/>
  <c r="F59" i="1"/>
  <c r="K59" i="1" l="1"/>
  <c r="C60" i="1" s="1"/>
  <c r="B60" i="1"/>
  <c r="H60" i="1" l="1"/>
  <c r="P60" i="1" s="1"/>
  <c r="D60" i="1"/>
  <c r="N60" i="1" s="1"/>
  <c r="I60" i="1" l="1"/>
  <c r="F60" i="1" s="1"/>
  <c r="K60" i="1" s="1"/>
  <c r="Q60" i="1"/>
  <c r="E60" i="1"/>
  <c r="O60" i="1" s="1"/>
  <c r="J60" i="1" s="1"/>
  <c r="G60" i="1" l="1"/>
  <c r="B61" i="1" s="1"/>
  <c r="C61" i="1"/>
  <c r="D61" i="1" s="1"/>
  <c r="N61" i="1" s="1"/>
  <c r="H61" i="1" l="1"/>
  <c r="E61" i="1" s="1"/>
  <c r="O61" i="1" s="1"/>
  <c r="P61" i="1" l="1"/>
  <c r="I61" i="1" s="1"/>
  <c r="F61" i="1" l="1"/>
  <c r="Q61" i="1"/>
  <c r="J61" i="1" l="1"/>
  <c r="G61" i="1" s="1"/>
  <c r="B62" i="1" s="1"/>
  <c r="K61" i="1" l="1"/>
  <c r="C62" i="1" s="1"/>
  <c r="D62" i="1" l="1"/>
  <c r="N62" i="1" s="1"/>
  <c r="H62" i="1"/>
  <c r="E62" i="1" s="1"/>
  <c r="O62" i="1" s="1"/>
  <c r="P62" i="1" l="1"/>
  <c r="I62" i="1"/>
  <c r="F62" i="1" l="1"/>
  <c r="Q62" i="1"/>
  <c r="J62" i="1" l="1"/>
  <c r="K62" i="1" s="1"/>
  <c r="C63" i="1" l="1"/>
  <c r="G62" i="1"/>
  <c r="B63" i="1" s="1"/>
  <c r="H63" i="1" l="1"/>
  <c r="P63" i="1" s="1"/>
  <c r="D63" i="1"/>
  <c r="N63" i="1" s="1"/>
  <c r="E63" i="1" l="1"/>
  <c r="O63" i="1" s="1"/>
  <c r="I63" i="1"/>
  <c r="F63" i="1" l="1"/>
  <c r="Q63" i="1"/>
  <c r="J63" i="1"/>
  <c r="G63" i="1" s="1"/>
  <c r="B64" i="1" s="1"/>
  <c r="K63" i="1" l="1"/>
  <c r="C64" i="1" s="1"/>
  <c r="D64" i="1" l="1"/>
  <c r="N64" i="1" s="1"/>
  <c r="H64" i="1"/>
  <c r="E64" i="1" s="1"/>
  <c r="O64" i="1" s="1"/>
  <c r="P64" i="1" l="1"/>
  <c r="I64" i="1"/>
  <c r="F64" i="1" l="1"/>
  <c r="Q64" i="1"/>
  <c r="J64" i="1" l="1"/>
  <c r="G64" i="1" s="1"/>
  <c r="B65" i="1" s="1"/>
  <c r="K64" i="1" l="1"/>
  <c r="C65" i="1" s="1"/>
  <c r="H65" i="1" l="1"/>
  <c r="P65" i="1" s="1"/>
  <c r="D65" i="1"/>
  <c r="N65" i="1" s="1"/>
  <c r="I65" i="1" l="1"/>
  <c r="E65" i="1"/>
  <c r="O65" i="1" s="1"/>
  <c r="F65" i="1" l="1"/>
  <c r="Q65" i="1"/>
  <c r="J65" i="1" s="1"/>
  <c r="G65" i="1" s="1"/>
  <c r="B66" i="1" s="1"/>
  <c r="K65" i="1" l="1"/>
  <c r="C66" i="1" s="1"/>
  <c r="D66" i="1" l="1"/>
  <c r="H66" i="1"/>
  <c r="P66" i="1" s="1"/>
  <c r="E66" i="1" l="1"/>
  <c r="O66" i="1" s="1"/>
  <c r="N66" i="1"/>
  <c r="I66" i="1" s="1"/>
  <c r="Q66" i="1" l="1"/>
  <c r="F66" i="1"/>
  <c r="J66" i="1"/>
  <c r="G66" i="1" s="1"/>
  <c r="B67" i="1" s="1"/>
  <c r="K66" i="1" l="1"/>
  <c r="C67" i="1" s="1"/>
  <c r="D67" i="1" l="1"/>
  <c r="H67" i="1"/>
  <c r="P67" i="1" s="1"/>
  <c r="E67" i="1" l="1"/>
  <c r="O67" i="1" s="1"/>
  <c r="N67" i="1"/>
  <c r="I67" i="1" s="1"/>
  <c r="Q67" i="1" l="1"/>
  <c r="F67" i="1"/>
  <c r="J67" i="1"/>
  <c r="K67" i="1" l="1"/>
  <c r="C68" i="1" s="1"/>
  <c r="G67" i="1"/>
  <c r="B68" i="1" s="1"/>
  <c r="H68" i="1" l="1"/>
  <c r="P68" i="1" s="1"/>
  <c r="D68" i="1"/>
  <c r="N68" i="1" s="1"/>
  <c r="E68" i="1" l="1"/>
  <c r="O68" i="1" s="1"/>
  <c r="I68" i="1"/>
  <c r="F68" i="1" s="1"/>
  <c r="Q68" i="1" l="1"/>
  <c r="J68" i="1" s="1"/>
  <c r="G68" i="1" s="1"/>
  <c r="B69" i="1" s="1"/>
  <c r="K68" i="1" l="1"/>
  <c r="C69" i="1" s="1"/>
  <c r="H69" i="1" l="1"/>
  <c r="P69" i="1" s="1"/>
  <c r="D69" i="1"/>
  <c r="N69" i="1" s="1"/>
  <c r="E69" i="1" l="1"/>
  <c r="O69" i="1" s="1"/>
  <c r="I69" i="1"/>
  <c r="Q69" i="1" l="1"/>
  <c r="F69" i="1"/>
  <c r="J69" i="1"/>
  <c r="G69" i="1" s="1"/>
  <c r="B70" i="1" s="1"/>
  <c r="K69" i="1" l="1"/>
  <c r="C70" i="1" s="1"/>
  <c r="D70" i="1" l="1"/>
  <c r="N70" i="1" s="1"/>
  <c r="H70" i="1"/>
  <c r="P70" i="1" s="1"/>
  <c r="I70" i="1" s="1"/>
  <c r="Q70" i="1" s="1"/>
  <c r="E70" i="1" l="1"/>
  <c r="O70" i="1" s="1"/>
  <c r="J70" i="1" s="1"/>
  <c r="G70" i="1" s="1"/>
  <c r="B71" i="1" s="1"/>
  <c r="F70" i="1"/>
  <c r="K70" i="1" l="1"/>
  <c r="C71" i="1" s="1"/>
  <c r="D71" i="1" l="1"/>
  <c r="N71" i="1" s="1"/>
  <c r="H71" i="1"/>
  <c r="P71" i="1" s="1"/>
  <c r="E71" i="1" l="1"/>
  <c r="O71" i="1" s="1"/>
  <c r="I71" i="1"/>
  <c r="Q71" i="1" l="1"/>
  <c r="F71" i="1"/>
  <c r="J71" i="1"/>
  <c r="G71" i="1" s="1"/>
  <c r="B72" i="1" s="1"/>
  <c r="K71" i="1" l="1"/>
  <c r="C72" i="1" s="1"/>
  <c r="D72" i="1" l="1"/>
  <c r="N72" i="1" s="1"/>
  <c r="H72" i="1"/>
  <c r="P72" i="1" s="1"/>
  <c r="E72" i="1" l="1"/>
  <c r="O72" i="1" s="1"/>
  <c r="I72" i="1"/>
  <c r="Q72" i="1" l="1"/>
  <c r="F72" i="1"/>
  <c r="J72" i="1"/>
  <c r="G72" i="1" s="1"/>
  <c r="B73" i="1" s="1"/>
  <c r="K72" i="1" l="1"/>
  <c r="C73" i="1" s="1"/>
  <c r="H73" i="1" l="1"/>
  <c r="E73" i="1" s="1"/>
  <c r="O73" i="1" s="1"/>
  <c r="D73" i="1"/>
  <c r="P73" i="1"/>
  <c r="N73" i="1" l="1"/>
  <c r="I73" i="1" s="1"/>
  <c r="Q73" i="1" l="1"/>
  <c r="J73" i="1" s="1"/>
  <c r="G73" i="1" s="1"/>
  <c r="F73" i="1"/>
  <c r="K73" i="1" l="1"/>
  <c r="C74" i="1" s="1"/>
  <c r="B74" i="1"/>
  <c r="D74" i="1" l="1"/>
  <c r="H74" i="1"/>
  <c r="P74" i="1" s="1"/>
  <c r="N74" i="1"/>
  <c r="I74" i="1" l="1"/>
  <c r="E74" i="1"/>
  <c r="O74" i="1" l="1"/>
  <c r="Q74" i="1"/>
  <c r="J74" i="1" s="1"/>
  <c r="G74" i="1" s="1"/>
  <c r="F74" i="1"/>
  <c r="K74" i="1" l="1"/>
  <c r="C75" i="1" s="1"/>
  <c r="B75" i="1"/>
  <c r="D75" i="1" l="1"/>
  <c r="H75" i="1"/>
  <c r="E75" i="1" s="1"/>
  <c r="O75" i="1" s="1"/>
  <c r="N75" i="1"/>
  <c r="P75" i="1" l="1"/>
  <c r="I75" i="1" s="1"/>
  <c r="Q75" i="1" l="1"/>
  <c r="J75" i="1" s="1"/>
  <c r="G75" i="1" s="1"/>
  <c r="F75" i="1"/>
  <c r="K75" i="1" l="1"/>
  <c r="C76" i="1" s="1"/>
  <c r="B76" i="1"/>
  <c r="D76" i="1" l="1"/>
  <c r="N76" i="1"/>
  <c r="H76" i="1"/>
  <c r="E76" i="1" s="1"/>
  <c r="O76" i="1" s="1"/>
  <c r="P76" i="1" l="1"/>
  <c r="I76" i="1" s="1"/>
  <c r="Q76" i="1" l="1"/>
  <c r="J76" i="1" s="1"/>
  <c r="G76" i="1" s="1"/>
  <c r="B77" i="1" s="1"/>
  <c r="F76" i="1"/>
  <c r="K76" i="1" l="1"/>
  <c r="C77" i="1" s="1"/>
  <c r="D77" i="1" l="1"/>
  <c r="N77" i="1" s="1"/>
  <c r="H77" i="1"/>
  <c r="P77" i="1" s="1"/>
  <c r="I77" i="1" s="1"/>
  <c r="Q77" i="1" s="1"/>
  <c r="E77" i="1" l="1"/>
  <c r="O77" i="1" s="1"/>
  <c r="J77" i="1" s="1"/>
  <c r="G77" i="1" s="1"/>
  <c r="B78" i="1" s="1"/>
  <c r="F77" i="1"/>
  <c r="K77" i="1" l="1"/>
  <c r="C78" i="1" s="1"/>
  <c r="H78" i="1" l="1"/>
  <c r="E78" i="1" s="1"/>
  <c r="O78" i="1" s="1"/>
  <c r="D78" i="1"/>
  <c r="N78" i="1" s="1"/>
  <c r="P78" i="1" l="1"/>
  <c r="I78" i="1" s="1"/>
  <c r="Q78" i="1" l="1"/>
  <c r="J78" i="1" s="1"/>
  <c r="G78" i="1" s="1"/>
  <c r="B79" i="1" s="1"/>
  <c r="F78" i="1"/>
  <c r="K78" i="1" l="1"/>
  <c r="C79" i="1" s="1"/>
  <c r="D79" i="1" l="1"/>
  <c r="N79" i="1" s="1"/>
  <c r="H79" i="1"/>
  <c r="E79" i="1" s="1"/>
  <c r="O79" i="1" s="1"/>
  <c r="P79" i="1" l="1"/>
  <c r="I79" i="1" s="1"/>
  <c r="Q79" i="1" s="1"/>
  <c r="J79" i="1" s="1"/>
  <c r="G79" i="1" s="1"/>
  <c r="B80" i="1" s="1"/>
  <c r="F79" i="1"/>
  <c r="K79" i="1" l="1"/>
  <c r="C80" i="1" s="1"/>
  <c r="D80" i="1" s="1"/>
  <c r="N80" i="1" s="1"/>
  <c r="H80" i="1" l="1"/>
  <c r="E80" i="1" s="1"/>
  <c r="O80" i="1" s="1"/>
  <c r="P80" i="1" l="1"/>
  <c r="I80" i="1" s="1"/>
  <c r="Q80" i="1" l="1"/>
  <c r="F80" i="1"/>
  <c r="J80" i="1" l="1"/>
  <c r="K80" i="1" l="1"/>
  <c r="C81" i="1" s="1"/>
  <c r="D81" i="1" s="1"/>
  <c r="G80" i="1"/>
  <c r="B81" i="1" s="1"/>
  <c r="N81" i="1" l="1"/>
  <c r="H81" i="1"/>
  <c r="P81" i="1" l="1"/>
  <c r="E81" i="1"/>
  <c r="O81" i="1" s="1"/>
  <c r="I81" i="1"/>
  <c r="Q81" i="1" l="1"/>
  <c r="J81" i="1" s="1"/>
  <c r="G81" i="1" s="1"/>
  <c r="B82" i="1" s="1"/>
  <c r="F81" i="1"/>
  <c r="K81" i="1" l="1"/>
  <c r="C82" i="1" s="1"/>
  <c r="H82" i="1" s="1"/>
  <c r="D82" i="1" l="1"/>
  <c r="N82" i="1" s="1"/>
  <c r="P82" i="1"/>
  <c r="E82" i="1"/>
  <c r="O82" i="1" s="1"/>
  <c r="I82" i="1" l="1"/>
  <c r="F82" i="1" l="1"/>
  <c r="Q82" i="1"/>
  <c r="J82" i="1" s="1"/>
  <c r="G82" i="1" s="1"/>
  <c r="B83" i="1" s="1"/>
  <c r="K82" i="1" l="1"/>
  <c r="C83" i="1" s="1"/>
  <c r="H83" i="1" l="1"/>
  <c r="P83" i="1" s="1"/>
  <c r="D83" i="1"/>
  <c r="N83" i="1" s="1"/>
  <c r="I83" i="1" s="1"/>
  <c r="Q83" i="1" s="1"/>
  <c r="J83" i="1" s="1"/>
  <c r="G83" i="1" s="1"/>
  <c r="E83" i="1"/>
  <c r="O83" i="1" s="1"/>
  <c r="F83" i="1" l="1"/>
  <c r="K83" i="1" s="1"/>
  <c r="C84" i="1" s="1"/>
  <c r="D84" i="1" s="1"/>
  <c r="B84" i="1" l="1"/>
  <c r="H84" i="1"/>
  <c r="E84" i="1" s="1"/>
  <c r="O84" i="1" s="1"/>
  <c r="N84" i="1" l="1"/>
  <c r="P84" i="1"/>
  <c r="I84" i="1" s="1"/>
  <c r="F84" i="1" l="1"/>
  <c r="Q84" i="1"/>
  <c r="J84" i="1" l="1"/>
  <c r="G84" i="1" s="1"/>
  <c r="B85" i="1" s="1"/>
  <c r="K84" i="1" l="1"/>
  <c r="C85" i="1" s="1"/>
  <c r="H85" i="1" l="1"/>
  <c r="P85" i="1" s="1"/>
  <c r="D85" i="1"/>
  <c r="N85" i="1" s="1"/>
  <c r="E85" i="1" l="1"/>
  <c r="O85" i="1" s="1"/>
  <c r="I85" i="1"/>
  <c r="F85" i="1" l="1"/>
  <c r="Q85" i="1"/>
  <c r="J85" i="1"/>
  <c r="G85" i="1" s="1"/>
  <c r="B86" i="1" s="1"/>
  <c r="K85" i="1" l="1"/>
  <c r="C86" i="1" s="1"/>
  <c r="H86" i="1" s="1"/>
  <c r="P86" i="1" s="1"/>
  <c r="D86" i="1" l="1"/>
  <c r="N86" i="1" s="1"/>
  <c r="I86" i="1" s="1"/>
  <c r="Q86" i="1" s="1"/>
  <c r="E86" i="1"/>
  <c r="O86" i="1" s="1"/>
  <c r="F86" i="1" l="1"/>
  <c r="J86" i="1"/>
  <c r="G86" i="1" s="1"/>
  <c r="B87" i="1" s="1"/>
  <c r="K86" i="1" l="1"/>
  <c r="C87" i="1" s="1"/>
  <c r="D87" i="1" l="1"/>
  <c r="N87" i="1" s="1"/>
  <c r="H87" i="1"/>
  <c r="P87" i="1" s="1"/>
  <c r="E87" i="1" l="1"/>
  <c r="O87" i="1" s="1"/>
  <c r="I87" i="1"/>
  <c r="F87" i="1" l="1"/>
  <c r="Q87" i="1"/>
  <c r="J87" i="1"/>
  <c r="K87" i="1" l="1"/>
  <c r="C88" i="1" s="1"/>
  <c r="G87" i="1"/>
  <c r="B88" i="1" s="1"/>
  <c r="D88" i="1" l="1"/>
  <c r="N88" i="1" s="1"/>
  <c r="H88" i="1"/>
  <c r="E88" i="1" s="1"/>
  <c r="O88" i="1" s="1"/>
  <c r="P88" i="1" l="1"/>
  <c r="I88" i="1"/>
  <c r="Q88" i="1" l="1"/>
  <c r="F88" i="1"/>
  <c r="J88" i="1" l="1"/>
  <c r="K88" i="1" l="1"/>
  <c r="C89" i="1" s="1"/>
  <c r="D89" i="1" s="1"/>
  <c r="G88" i="1"/>
  <c r="B89" i="1" s="1"/>
  <c r="H89" i="1" l="1"/>
  <c r="N89" i="1"/>
  <c r="P89" i="1" l="1"/>
  <c r="I89" i="1" s="1"/>
  <c r="E89" i="1"/>
  <c r="O89" i="1" s="1"/>
  <c r="Q89" i="1" l="1"/>
  <c r="F89" i="1"/>
  <c r="J89" i="1"/>
  <c r="G89" i="1" s="1"/>
  <c r="B90" i="1" s="1"/>
  <c r="K89" i="1" l="1"/>
  <c r="C90" i="1" s="1"/>
  <c r="D90" i="1" l="1"/>
  <c r="N90" i="1" s="1"/>
  <c r="H90" i="1"/>
  <c r="E90" i="1" s="1"/>
  <c r="O90" i="1" s="1"/>
  <c r="P90" i="1" l="1"/>
  <c r="I90" i="1"/>
  <c r="F90" i="1" l="1"/>
  <c r="Q90" i="1"/>
  <c r="J90" i="1" l="1"/>
  <c r="G90" i="1" s="1"/>
  <c r="B91" i="1" s="1"/>
  <c r="K90" i="1" l="1"/>
  <c r="C91" i="1" s="1"/>
  <c r="H91" i="1" s="1"/>
  <c r="P91" i="1" s="1"/>
  <c r="E91" i="1" l="1"/>
  <c r="O91" i="1" s="1"/>
  <c r="D91" i="1"/>
  <c r="N91" i="1" s="1"/>
  <c r="I91" i="1" s="1"/>
  <c r="F91" i="1" s="1"/>
  <c r="Q91" i="1" l="1"/>
  <c r="J91" i="1" l="1"/>
  <c r="K91" i="1" l="1"/>
  <c r="C92" i="1" s="1"/>
  <c r="D92" i="1" s="1"/>
  <c r="G91" i="1"/>
  <c r="B92" i="1" s="1"/>
  <c r="H92" i="1" l="1"/>
  <c r="N92" i="1"/>
  <c r="P92" i="1" l="1"/>
  <c r="I92" i="1" s="1"/>
  <c r="E92" i="1"/>
  <c r="O92" i="1" s="1"/>
  <c r="Q92" i="1" l="1"/>
  <c r="F92" i="1"/>
  <c r="J92" i="1"/>
  <c r="G92" i="1" s="1"/>
  <c r="B93" i="1" s="1"/>
  <c r="K92" i="1" l="1"/>
  <c r="C93" i="1" s="1"/>
  <c r="H93" i="1" l="1"/>
  <c r="P93" i="1" s="1"/>
  <c r="D93" i="1"/>
  <c r="N93" i="1" s="1"/>
  <c r="E93" i="1" l="1"/>
  <c r="O93" i="1" s="1"/>
  <c r="I93" i="1"/>
  <c r="F93" i="1" l="1"/>
  <c r="Q93" i="1"/>
  <c r="J93" i="1"/>
  <c r="G93" i="1" s="1"/>
  <c r="B94" i="1" s="1"/>
  <c r="K93" i="1" l="1"/>
  <c r="C94" i="1" s="1"/>
  <c r="H94" i="1" s="1"/>
  <c r="P94" i="1" s="1"/>
  <c r="D94" i="1" l="1"/>
  <c r="N94" i="1" s="1"/>
  <c r="I94" i="1" s="1"/>
  <c r="Q94" i="1" s="1"/>
  <c r="E94" i="1"/>
  <c r="O94" i="1" s="1"/>
  <c r="F94" i="1"/>
  <c r="J94" i="1" l="1"/>
  <c r="G94" i="1" s="1"/>
  <c r="B95" i="1" s="1"/>
  <c r="K94" i="1" l="1"/>
  <c r="C95" i="1" s="1"/>
  <c r="D95" i="1" l="1"/>
  <c r="H95" i="1"/>
  <c r="E95" i="1" s="1"/>
  <c r="O95" i="1" s="1"/>
  <c r="P95" i="1" l="1"/>
  <c r="N95" i="1"/>
  <c r="I95" i="1" s="1"/>
  <c r="Q95" i="1" l="1"/>
  <c r="F95" i="1"/>
  <c r="J95" i="1" l="1"/>
  <c r="K95" i="1" l="1"/>
  <c r="C96" i="1" s="1"/>
  <c r="D96" i="1" s="1"/>
  <c r="G95" i="1"/>
  <c r="B96" i="1" s="1"/>
  <c r="H96" i="1" l="1"/>
  <c r="N96" i="1"/>
  <c r="E96" i="1" l="1"/>
  <c r="O96" i="1" s="1"/>
  <c r="P96" i="1"/>
  <c r="I96" i="1" s="1"/>
  <c r="Q96" i="1" l="1"/>
  <c r="F96" i="1"/>
  <c r="J96" i="1"/>
  <c r="K96" i="1" l="1"/>
  <c r="C97" i="1" s="1"/>
  <c r="G96" i="1"/>
  <c r="B97" i="1" s="1"/>
  <c r="H97" i="1" l="1"/>
  <c r="P97" i="1" s="1"/>
  <c r="D97" i="1"/>
  <c r="N97" i="1" s="1"/>
  <c r="E97" i="1" l="1"/>
  <c r="O97" i="1" s="1"/>
  <c r="I97" i="1"/>
  <c r="Q97" i="1" l="1"/>
  <c r="F97" i="1"/>
  <c r="J97" i="1" l="1"/>
  <c r="K97" i="1" l="1"/>
  <c r="C98" i="1" s="1"/>
  <c r="D98" i="1" s="1"/>
  <c r="G97" i="1"/>
  <c r="B98" i="1" s="1"/>
  <c r="H98" i="1" l="1"/>
  <c r="N98" i="1"/>
  <c r="P98" i="1" l="1"/>
  <c r="I98" i="1" s="1"/>
  <c r="E98" i="1"/>
  <c r="O98" i="1" s="1"/>
  <c r="Q98" i="1" l="1"/>
  <c r="F98" i="1"/>
  <c r="J98" i="1" l="1"/>
  <c r="K98" i="1" l="1"/>
  <c r="C99" i="1" s="1"/>
  <c r="D99" i="1" s="1"/>
  <c r="G98" i="1"/>
  <c r="B99" i="1" s="1"/>
  <c r="N99" i="1" l="1"/>
  <c r="H99" i="1"/>
  <c r="P99" i="1" l="1"/>
  <c r="E99" i="1"/>
  <c r="O99" i="1" s="1"/>
  <c r="I99" i="1"/>
  <c r="Q99" i="1" l="1"/>
  <c r="F99" i="1"/>
  <c r="J99" i="1"/>
  <c r="G99" i="1" s="1"/>
  <c r="B100" i="1" s="1"/>
  <c r="K99" i="1" l="1"/>
  <c r="C100" i="1" s="1"/>
  <c r="D100" i="1" l="1"/>
  <c r="N100" i="1" s="1"/>
  <c r="H100" i="1"/>
  <c r="P100" i="1" s="1"/>
  <c r="E100" i="1" l="1"/>
  <c r="O100" i="1" s="1"/>
  <c r="I100" i="1"/>
  <c r="F100" i="1" l="1"/>
  <c r="Q100" i="1"/>
  <c r="J100" i="1"/>
  <c r="K100" i="1" l="1"/>
  <c r="C101" i="1" s="1"/>
  <c r="G100" i="1"/>
  <c r="B101" i="1" s="1"/>
  <c r="D101" i="1" l="1"/>
  <c r="N101" i="1" s="1"/>
  <c r="H101" i="1"/>
  <c r="P101" i="1" s="1"/>
  <c r="E101" i="1" l="1"/>
  <c r="O101" i="1" s="1"/>
  <c r="I101" i="1"/>
  <c r="F101" i="1" l="1"/>
  <c r="Q101" i="1"/>
  <c r="J101" i="1"/>
  <c r="K101" i="1" l="1"/>
  <c r="C102" i="1" s="1"/>
  <c r="G101" i="1"/>
  <c r="B102" i="1" s="1"/>
  <c r="D102" i="1" l="1"/>
  <c r="N102" i="1" s="1"/>
  <c r="H102" i="1"/>
  <c r="E102" i="1" s="1"/>
  <c r="O102" i="1" s="1"/>
  <c r="P102" i="1" l="1"/>
  <c r="I102" i="1"/>
  <c r="F102" i="1" l="1"/>
  <c r="Q102" i="1"/>
  <c r="J102" i="1" l="1"/>
  <c r="G102" i="1" s="1"/>
  <c r="K102" i="1" l="1"/>
  <c r="U4" i="1"/>
  <c r="U5" i="1" s="1"/>
  <c r="T6" i="1" s="1"/>
  <c r="U6" i="1" l="1"/>
  <c r="T7" i="1" s="1"/>
  <c r="U7" i="1" l="1"/>
  <c r="T8" i="1" s="1"/>
  <c r="U8" i="1" l="1"/>
  <c r="T9" i="1" s="1"/>
  <c r="U9" i="1" l="1"/>
  <c r="T10" i="1" s="1"/>
  <c r="U10" i="1" l="1"/>
  <c r="T11" i="1" s="1"/>
  <c r="U11" i="1" l="1"/>
  <c r="T12" i="1" s="1"/>
  <c r="U12" i="1" l="1"/>
  <c r="T13" i="1" s="1"/>
  <c r="U13" i="1" l="1"/>
  <c r="T14" i="1" s="1"/>
  <c r="U14" i="1" l="1"/>
  <c r="T15" i="1" s="1"/>
  <c r="U15" i="1" l="1"/>
  <c r="T16" i="1" s="1"/>
  <c r="U16" i="1" l="1"/>
  <c r="T17" i="1" s="1"/>
  <c r="U17" i="1" l="1"/>
  <c r="T18" i="1" s="1"/>
  <c r="U18" i="1" l="1"/>
  <c r="T19" i="1" s="1"/>
  <c r="U19" i="1" l="1"/>
  <c r="T20" i="1" s="1"/>
  <c r="U20" i="1" l="1"/>
  <c r="T21" i="1" s="1"/>
  <c r="U21" i="1" l="1"/>
  <c r="T22" i="1" s="1"/>
  <c r="U22" i="1" l="1"/>
  <c r="T23" i="1" s="1"/>
  <c r="U23" i="1" l="1"/>
  <c r="T24" i="1" s="1"/>
  <c r="U24" i="1" l="1"/>
  <c r="T25" i="1" s="1"/>
  <c r="U25" i="1" l="1"/>
  <c r="T26" i="1" s="1"/>
  <c r="U26" i="1" l="1"/>
  <c r="T27" i="1" s="1"/>
  <c r="U27" i="1" l="1"/>
  <c r="T28" i="1" s="1"/>
  <c r="U28" i="1" l="1"/>
  <c r="T29" i="1" s="1"/>
  <c r="U29" i="1" l="1"/>
  <c r="T30" i="1" s="1"/>
  <c r="U30" i="1" l="1"/>
  <c r="T31" i="1" s="1"/>
  <c r="U31" i="1" l="1"/>
  <c r="T32" i="1" s="1"/>
  <c r="U32" i="1" l="1"/>
  <c r="T33" i="1" s="1"/>
  <c r="U33" i="1" l="1"/>
  <c r="T34" i="1" s="1"/>
  <c r="U34" i="1" l="1"/>
  <c r="T35" i="1" s="1"/>
  <c r="U35" i="1" l="1"/>
  <c r="T36" i="1" s="1"/>
  <c r="U36" i="1" l="1"/>
  <c r="T37" i="1" s="1"/>
  <c r="U37" i="1" l="1"/>
  <c r="T38" i="1" s="1"/>
  <c r="U38" i="1" l="1"/>
  <c r="T39" i="1" s="1"/>
  <c r="U39" i="1" l="1"/>
  <c r="T40" i="1" s="1"/>
  <c r="U40" i="1" l="1"/>
  <c r="T41" i="1" s="1"/>
  <c r="U41" i="1" l="1"/>
  <c r="T42" i="1" s="1"/>
  <c r="U42" i="1" l="1"/>
  <c r="T43" i="1" s="1"/>
  <c r="U43" i="1" l="1"/>
  <c r="T44" i="1" s="1"/>
  <c r="U44" i="1" l="1"/>
  <c r="T45" i="1" s="1"/>
  <c r="U45" i="1" l="1"/>
  <c r="T46" i="1" s="1"/>
  <c r="U46" i="1" l="1"/>
  <c r="T47" i="1" s="1"/>
  <c r="U47" i="1" l="1"/>
  <c r="T48" i="1" s="1"/>
  <c r="U48" i="1" l="1"/>
  <c r="T49" i="1" s="1"/>
  <c r="U49" i="1" l="1"/>
  <c r="T50" i="1" s="1"/>
  <c r="U50" i="1" l="1"/>
  <c r="T51" i="1" s="1"/>
  <c r="U51" i="1" l="1"/>
  <c r="T52" i="1" s="1"/>
  <c r="U52" i="1" l="1"/>
  <c r="T53" i="1" s="1"/>
  <c r="U53" i="1" l="1"/>
  <c r="T54" i="1" s="1"/>
  <c r="U54" i="1" l="1"/>
  <c r="T55" i="1" s="1"/>
  <c r="U55" i="1" l="1"/>
  <c r="T56" i="1" s="1"/>
  <c r="U56" i="1" l="1"/>
  <c r="T57" i="1" s="1"/>
  <c r="U57" i="1" l="1"/>
  <c r="T58" i="1" s="1"/>
  <c r="U58" i="1" l="1"/>
  <c r="T59" i="1" s="1"/>
  <c r="U59" i="1" l="1"/>
  <c r="T60" i="1" s="1"/>
  <c r="U60" i="1" l="1"/>
  <c r="T61" i="1" s="1"/>
  <c r="U61" i="1" l="1"/>
  <c r="T62" i="1" s="1"/>
  <c r="U62" i="1" l="1"/>
  <c r="T63" i="1" s="1"/>
  <c r="U63" i="1" l="1"/>
  <c r="T64" i="1" s="1"/>
  <c r="U64" i="1" l="1"/>
  <c r="T65" i="1" s="1"/>
  <c r="U65" i="1" l="1"/>
  <c r="T66" i="1" s="1"/>
  <c r="U66" i="1" l="1"/>
  <c r="T67" i="1" s="1"/>
  <c r="U67" i="1" l="1"/>
  <c r="T68" i="1" s="1"/>
  <c r="U68" i="1" l="1"/>
  <c r="T69" i="1" s="1"/>
  <c r="U69" i="1" l="1"/>
  <c r="T70" i="1" s="1"/>
  <c r="U70" i="1" l="1"/>
  <c r="T71" i="1" s="1"/>
  <c r="U71" i="1" l="1"/>
  <c r="T72" i="1" s="1"/>
  <c r="U72" i="1" l="1"/>
  <c r="T73" i="1" s="1"/>
  <c r="U73" i="1" l="1"/>
  <c r="T74" i="1" s="1"/>
  <c r="U74" i="1" l="1"/>
  <c r="T75" i="1" s="1"/>
  <c r="U75" i="1" l="1"/>
  <c r="T76" i="1" s="1"/>
  <c r="U76" i="1" l="1"/>
  <c r="T77" i="1" s="1"/>
  <c r="U77" i="1" l="1"/>
  <c r="T78" i="1" s="1"/>
  <c r="U78" i="1" l="1"/>
  <c r="T79" i="1" s="1"/>
  <c r="U79" i="1" l="1"/>
  <c r="T80" i="1" s="1"/>
  <c r="U80" i="1" l="1"/>
  <c r="T81" i="1" s="1"/>
  <c r="U81" i="1" l="1"/>
  <c r="T82" i="1" s="1"/>
  <c r="U82" i="1" l="1"/>
  <c r="T83" i="1" s="1"/>
  <c r="U83" i="1" l="1"/>
  <c r="T84" i="1" s="1"/>
  <c r="U84" i="1" l="1"/>
  <c r="T85" i="1" s="1"/>
  <c r="U85" i="1" l="1"/>
  <c r="T86" i="1" s="1"/>
  <c r="U86" i="1" l="1"/>
  <c r="T87" i="1" s="1"/>
  <c r="U87" i="1" l="1"/>
  <c r="T88" i="1" s="1"/>
  <c r="U88" i="1" l="1"/>
  <c r="T89" i="1" s="1"/>
  <c r="U89" i="1" l="1"/>
  <c r="T90" i="1" s="1"/>
  <c r="U90" i="1" l="1"/>
  <c r="T91" i="1" s="1"/>
  <c r="U91" i="1" l="1"/>
  <c r="T92" i="1" s="1"/>
  <c r="U92" i="1" l="1"/>
  <c r="T93" i="1" s="1"/>
  <c r="U93" i="1" l="1"/>
  <c r="T94" i="1" s="1"/>
  <c r="U94" i="1" l="1"/>
  <c r="T95" i="1" s="1"/>
  <c r="U95" i="1" l="1"/>
  <c r="T96" i="1" s="1"/>
  <c r="U96" i="1" l="1"/>
  <c r="T97" i="1" s="1"/>
  <c r="U97" i="1" l="1"/>
  <c r="T98" i="1" s="1"/>
  <c r="U98" i="1" l="1"/>
  <c r="T99" i="1" s="1"/>
  <c r="U99" i="1" l="1"/>
  <c r="T100" i="1" s="1"/>
  <c r="U100" i="1" l="1"/>
  <c r="T101" i="1" s="1"/>
  <c r="U101" i="1" l="1"/>
  <c r="T102" i="1" l="1"/>
  <c r="T103" i="1" s="1"/>
  <c r="U102" i="1"/>
</calcChain>
</file>

<file path=xl/sharedStrings.xml><?xml version="1.0" encoding="utf-8"?>
<sst xmlns="http://schemas.openxmlformats.org/spreadsheetml/2006/main" count="27" uniqueCount="21">
  <si>
    <t>k1</t>
  </si>
  <si>
    <t>k2</t>
  </si>
  <si>
    <t>k3</t>
  </si>
  <si>
    <t>k4</t>
  </si>
  <si>
    <t>l1</t>
  </si>
  <si>
    <t>l2</t>
  </si>
  <si>
    <t>l3</t>
  </si>
  <si>
    <t>l4</t>
  </si>
  <si>
    <t>x</t>
  </si>
  <si>
    <t>u</t>
  </si>
  <si>
    <t>z</t>
  </si>
  <si>
    <t>h</t>
  </si>
  <si>
    <t>u+k2/2</t>
  </si>
  <si>
    <t>u+k1/2</t>
  </si>
  <si>
    <t>z+l1/2</t>
  </si>
  <si>
    <t>z+l2/2</t>
  </si>
  <si>
    <t>x+h/2</t>
  </si>
  <si>
    <t>~u</t>
  </si>
  <si>
    <t>~z</t>
  </si>
  <si>
    <t>~y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</si>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</sst>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Рунге-Кутта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Лист1!$B$2:$B$102</c:f>
              <c:numCache>
                <c:formatCode>General</c:formatCode>
                <c:ptCount val="101"/>
                <c:pt idx="0">
                  <c:v>0</c:v>
                </c:pt>
                <c:pt idx="1">
                  <c:v>1.0099833335437501E-2</c:v>
                </c:pt>
                <c:pt idx="2">
                  <c:v>2.0398666695791115E-2</c:v>
                </c:pt>
                <c:pt idx="3">
                  <c:v>3.0895500206057358E-2</c:v>
                </c:pt>
                <c:pt idx="4">
                  <c:v>4.1589334191216097E-2</c:v>
                </c:pt>
                <c:pt idx="5">
                  <c:v>5.2479169276197189E-2</c:v>
                </c:pt>
                <c:pt idx="6">
                  <c:v>6.356400648581717E-2</c:v>
                </c:pt>
                <c:pt idx="7">
                  <c:v>7.4842847344675945E-2</c:v>
                </c:pt>
                <c:pt idx="8">
                  <c:v>8.631469397700349E-2</c:v>
                </c:pt>
                <c:pt idx="9">
                  <c:v>9.7978549206446594E-2</c:v>
                </c:pt>
                <c:pt idx="10">
                  <c:v>0.10983341665578567</c:v>
                </c:pt>
                <c:pt idx="11">
                  <c:v>0.12187830084657161</c:v>
                </c:pt>
                <c:pt idx="12">
                  <c:v>0.1341122072986729</c:v>
                </c:pt>
                <c:pt idx="13">
                  <c:v>0.1465341426297227</c:v>
                </c:pt>
                <c:pt idx="14">
                  <c:v>0.15914311465445627</c:v>
                </c:pt>
                <c:pt idx="15">
                  <c:v>0.17193813248392872</c:v>
                </c:pt>
                <c:pt idx="16">
                  <c:v>0.18491820662460304</c:v>
                </c:pt>
                <c:pt idx="17">
                  <c:v>0.19808234907729863</c:v>
                </c:pt>
                <c:pt idx="18">
                  <c:v>0.21142957343599045</c:v>
                </c:pt>
                <c:pt idx="19">
                  <c:v>0.22495889498644869</c:v>
                </c:pt>
                <c:pt idx="20">
                  <c:v>0.23866933080470948</c:v>
                </c:pt>
                <c:pt idx="21">
                  <c:v>0.25255989985536637</c:v>
                </c:pt>
                <c:pt idx="22">
                  <c:v>0.2666296230896732</c:v>
                </c:pt>
                <c:pt idx="23">
                  <c:v>0.28087752354344797</c:v>
                </c:pt>
                <c:pt idx="24">
                  <c:v>0.29530262643476857</c:v>
                </c:pt>
                <c:pt idx="25">
                  <c:v>0.3099039592614502</c:v>
                </c:pt>
                <c:pt idx="26">
                  <c:v>0.32468055189829459</c:v>
                </c:pt>
                <c:pt idx="27">
                  <c:v>0.3396314366941019</c:v>
                </c:pt>
                <c:pt idx="28">
                  <c:v>0.35475564856843494</c:v>
                </c:pt>
                <c:pt idx="29">
                  <c:v>0.37005222510812646</c:v>
                </c:pt>
                <c:pt idx="30">
                  <c:v>0.3855202066635196</c:v>
                </c:pt>
                <c:pt idx="31">
                  <c:v>0.40115863644443206</c:v>
                </c:pt>
                <c:pt idx="32">
                  <c:v>0.41696656061583448</c:v>
                </c:pt>
                <c:pt idx="33">
                  <c:v>0.4329430283932329</c:v>
                </c:pt>
                <c:pt idx="34">
                  <c:v>0.44908709213774661</c:v>
                </c:pt>
                <c:pt idx="35">
                  <c:v>0.46539780745087111</c:v>
                </c:pt>
                <c:pt idx="36">
                  <c:v>0.48187423326891732</c:v>
                </c:pt>
                <c:pt idx="37">
                  <c:v>0.49851543195711701</c:v>
                </c:pt>
                <c:pt idx="38">
                  <c:v>0.51532046940338561</c:v>
                </c:pt>
                <c:pt idx="39">
                  <c:v>0.53228841511173264</c:v>
                </c:pt>
                <c:pt idx="40">
                  <c:v>0.54941834229531039</c:v>
                </c:pt>
                <c:pt idx="41">
                  <c:v>0.56670932796909201</c:v>
                </c:pt>
                <c:pt idx="42">
                  <c:v>0.58416045304216924</c:v>
                </c:pt>
                <c:pt idx="43">
                  <c:v>0.60177080240966052</c:v>
                </c:pt>
                <c:pt idx="44">
                  <c:v>0.61953946504422086</c:v>
                </c:pt>
                <c:pt idx="45">
                  <c:v>0.63746553408714401</c:v>
                </c:pt>
                <c:pt idx="46">
                  <c:v>0.65554810693904719</c:v>
                </c:pt>
                <c:pt idx="47">
                  <c:v>0.67378628535013052</c:v>
                </c:pt>
                <c:pt idx="48">
                  <c:v>0.69217917551000119</c:v>
                </c:pt>
                <c:pt idx="49">
                  <c:v>0.71072588813705384</c:v>
                </c:pt>
                <c:pt idx="50">
                  <c:v>0.72942553856739778</c:v>
                </c:pt>
                <c:pt idx="51">
                  <c:v>0.74827724684332286</c:v>
                </c:pt>
                <c:pt idx="52">
                  <c:v>0.76728013780129445</c:v>
                </c:pt>
                <c:pt idx="53">
                  <c:v>0.78643334115946884</c:v>
                </c:pt>
                <c:pt idx="54">
                  <c:v>0.80573599160472109</c:v>
                </c:pt>
                <c:pt idx="55">
                  <c:v>0.82518722887917528</c:v>
                </c:pt>
                <c:pt idx="56">
                  <c:v>0.84478619786622977</c:v>
                </c:pt>
                <c:pt idx="57">
                  <c:v>0.86453204867606814</c:v>
                </c:pt>
                <c:pt idx="58">
                  <c:v>0.88442393673064734</c:v>
                </c:pt>
                <c:pt idx="59">
                  <c:v>0.90446102284815488</c:v>
                </c:pt>
                <c:pt idx="60">
                  <c:v>0.9246424733269264</c:v>
                </c:pt>
                <c:pt idx="61">
                  <c:v>0.94496746002881493</c:v>
                </c:pt>
                <c:pt idx="62">
                  <c:v>0.96543516046200417</c:v>
                </c:pt>
                <c:pt idx="63">
                  <c:v>0.98604475786325685</c:v>
                </c:pt>
                <c:pt idx="64">
                  <c:v>1.0067954412795908</c:v>
                </c:pt>
                <c:pt idx="65">
                  <c:v>1.0276864056493726</c:v>
                </c:pt>
                <c:pt idx="66">
                  <c:v>1.0487168518828245</c:v>
                </c:pt>
                <c:pt idx="67">
                  <c:v>1.0698859869419313</c:v>
                </c:pt>
                <c:pt idx="68">
                  <c:v>1.0911930239197445</c:v>
                </c:pt>
                <c:pt idx="69">
                  <c:v>1.1126371821190717</c:v>
                </c:pt>
                <c:pt idx="70">
                  <c:v>1.1342176871305463</c:v>
                </c:pt>
                <c:pt idx="71">
                  <c:v>1.1559337709100672</c:v>
                </c:pt>
                <c:pt idx="72">
                  <c:v>1.1777846718556029</c:v>
                </c:pt>
                <c:pt idx="73">
                  <c:v>1.1997696348833506</c:v>
                </c:pt>
                <c:pt idx="74">
                  <c:v>1.221887911503245</c:v>
                </c:pt>
                <c:pt idx="75">
                  <c:v>1.2441387598938054</c:v>
                </c:pt>
                <c:pt idx="76">
                  <c:v>1.2665214449763182</c:v>
                </c:pt>
                <c:pt idx="77">
                  <c:v>1.2890352384883437</c:v>
                </c:pt>
                <c:pt idx="78">
                  <c:v>1.3116794190565417</c:v>
                </c:pt>
                <c:pt idx="79">
                  <c:v>1.3344532722688085</c:v>
                </c:pt>
                <c:pt idx="80">
                  <c:v>1.3573560907457174</c:v>
                </c:pt>
                <c:pt idx="81">
                  <c:v>1.3803871742112559</c:v>
                </c:pt>
                <c:pt idx="82">
                  <c:v>1.4035458295628529</c:v>
                </c:pt>
                <c:pt idx="83">
                  <c:v>1.4268313709406886</c:v>
                </c:pt>
                <c:pt idx="84">
                  <c:v>1.4502431197962791</c:v>
                </c:pt>
                <c:pt idx="85">
                  <c:v>1.4737804049603316</c:v>
                </c:pt>
                <c:pt idx="86">
                  <c:v>1.4974425627098604</c:v>
                </c:pt>
                <c:pt idx="87">
                  <c:v>1.5212289368345586</c:v>
                </c:pt>
                <c:pt idx="88">
                  <c:v>1.5451388787024185</c:v>
                </c:pt>
                <c:pt idx="89">
                  <c:v>1.5691717473245945</c:v>
                </c:pt>
                <c:pt idx="90">
                  <c:v>1.5933269094195013</c:v>
                </c:pt>
                <c:pt idx="91">
                  <c:v>1.6176037394761416</c:v>
                </c:pt>
                <c:pt idx="92">
                  <c:v>1.6420016198166565</c:v>
                </c:pt>
                <c:pt idx="93">
                  <c:v>1.6665199406580933</c:v>
                </c:pt>
                <c:pt idx="94">
                  <c:v>1.6911581001733822</c:v>
                </c:pt>
                <c:pt idx="95">
                  <c:v>1.71591550455152</c:v>
                </c:pt>
                <c:pt idx="96">
                  <c:v>1.7407915680569492</c:v>
                </c:pt>
                <c:pt idx="97">
                  <c:v>1.7657857130881325</c:v>
                </c:pt>
                <c:pt idx="98">
                  <c:v>1.7908973702353113</c:v>
                </c:pt>
                <c:pt idx="99">
                  <c:v>1.8161259783374464</c:v>
                </c:pt>
                <c:pt idx="100">
                  <c:v>1.8414709845383346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FCD-40E6-ADEC-9156D88EF207}"/>
            </c:ext>
          </c:extLst>
        </c:ser>
        <c:ser>
          <c:idx val="1"/>
          <c:order val="1"/>
          <c:tx>
            <c:v>Эйлера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Лист1!$T$2:$T$102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2.0200000000000003E-2</c:v>
                </c:pt>
                <c:pt idx="3">
                  <c:v>3.0598980000000171E-2</c:v>
                </c:pt>
                <c:pt idx="4">
                  <c:v>4.119592020400567E-2</c:v>
                </c:pt>
                <c:pt idx="5">
                  <c:v>5.1989801121990468E-2</c:v>
                </c:pt>
                <c:pt idx="6">
                  <c:v>6.2979603671819526E-2</c:v>
                </c:pt>
                <c:pt idx="7">
                  <c:v>7.4164309281118834E-2</c:v>
                </c:pt>
                <c:pt idx="8">
                  <c:v>8.554289998908271E-2</c:v>
                </c:pt>
                <c:pt idx="9">
                  <c:v>9.7114358548207741E-2</c:v>
                </c:pt>
                <c:pt idx="10">
                  <c:v>0.10887766852594297</c:v>
                </c:pt>
                <c:pt idx="11">
                  <c:v>0.12083181440624557</c:v>
                </c:pt>
                <c:pt idx="12">
                  <c:v>0.1329757816910318</c:v>
                </c:pt>
                <c:pt idx="13">
                  <c:v>0.14530855700151238</c:v>
                </c:pt>
                <c:pt idx="14">
                  <c:v>0.15782912817940215</c:v>
                </c:pt>
                <c:pt idx="15">
                  <c:v>0.17053648438799335</c:v>
                </c:pt>
                <c:pt idx="16">
                  <c:v>0.18342961621308213</c:v>
                </c:pt>
                <c:pt idx="17">
                  <c:v>0.19650751576373782</c:v>
                </c:pt>
                <c:pt idx="18">
                  <c:v>0.20976917677290483</c:v>
                </c:pt>
                <c:pt idx="19">
                  <c:v>0.22321359469782634</c:v>
                </c:pt>
                <c:pt idx="20">
                  <c:v>0.23683976682028002</c:v>
                </c:pt>
                <c:pt idx="21">
                  <c:v>0.25064669234661491</c:v>
                </c:pt>
                <c:pt idx="22">
                  <c:v>0.26463337250757946</c:v>
                </c:pt>
                <c:pt idx="23">
                  <c:v>0.27879881065793066</c:v>
                </c:pt>
                <c:pt idx="24">
                  <c:v>0.29314201237581367</c:v>
                </c:pt>
                <c:pt idx="25">
                  <c:v>0.30766198556190166</c:v>
                </c:pt>
                <c:pt idx="26">
                  <c:v>0.32235774053828653</c:v>
                </c:pt>
                <c:pt idx="27">
                  <c:v>0.3372282901471092</c:v>
                </c:pt>
                <c:pt idx="28">
                  <c:v>0.35227264984892048</c:v>
                </c:pt>
                <c:pt idx="29">
                  <c:v>0.3674898378207615</c:v>
                </c:pt>
                <c:pt idx="30">
                  <c:v>0.38287887505395463</c:v>
                </c:pt>
                <c:pt idx="31">
                  <c:v>0.39843878545159406</c:v>
                </c:pt>
                <c:pt idx="32">
                  <c:v>0.41416859592572675</c:v>
                </c:pt>
                <c:pt idx="33">
                  <c:v>0.43006733649421336</c:v>
                </c:pt>
                <c:pt idx="34">
                  <c:v>0.44613404037725973</c:v>
                </c:pt>
                <c:pt idx="35">
                  <c:v>0.46236774409360892</c:v>
                </c:pt>
                <c:pt idx="36">
                  <c:v>0.47876748755638365</c:v>
                </c:pt>
                <c:pt idx="37">
                  <c:v>0.49533231416857043</c:v>
                </c:pt>
                <c:pt idx="38">
                  <c:v>0.51206127091813447</c:v>
                </c:pt>
                <c:pt idx="39">
                  <c:v>0.52895340847275674</c:v>
                </c:pt>
                <c:pt idx="40">
                  <c:v>0.54600778127418315</c:v>
                </c:pt>
                <c:pt idx="41">
                  <c:v>0.56322344763217602</c:v>
                </c:pt>
                <c:pt idx="42">
                  <c:v>0.58059946981805932</c:v>
                </c:pt>
                <c:pt idx="43">
                  <c:v>0.59813491415784703</c:v>
                </c:pt>
                <c:pt idx="44">
                  <c:v>0.61582885112494645</c:v>
                </c:pt>
                <c:pt idx="45">
                  <c:v>0.63368035543242618</c:v>
                </c:pt>
                <c:pt idx="46">
                  <c:v>0.65168850612483986</c:v>
                </c:pt>
                <c:pt idx="47">
                  <c:v>0.66985238666959668</c:v>
                </c:pt>
                <c:pt idx="48">
                  <c:v>0.68817108504786917</c:v>
                </c:pt>
                <c:pt idx="49">
                  <c:v>0.70664369384502912</c:v>
                </c:pt>
                <c:pt idx="50">
                  <c:v>0.72526931034060327</c:v>
                </c:pt>
                <c:pt idx="51">
                  <c:v>0.74404703659773863</c:v>
                </c:pt>
                <c:pt idx="52">
                  <c:v>0.76297597955216967</c:v>
                </c:pt>
                <c:pt idx="53">
                  <c:v>0.78205525110067775</c:v>
                </c:pt>
                <c:pt idx="54">
                  <c:v>0.80128396818903413</c:v>
                </c:pt>
                <c:pt idx="55">
                  <c:v>0.82066125289941816</c:v>
                </c:pt>
                <c:pt idx="56">
                  <c:v>0.84018623253730162</c:v>
                </c:pt>
                <c:pt idx="57">
                  <c:v>0.85985803971779073</c:v>
                </c:pt>
                <c:pt idx="58">
                  <c:v>0.87967581245141702</c:v>
                </c:pt>
                <c:pt idx="59">
                  <c:v>0.89963869422936926</c:v>
                </c:pt>
                <c:pt idx="60">
                  <c:v>0.91974583410815725</c:v>
                </c:pt>
                <c:pt idx="61">
                  <c:v>0.93999638679369923</c:v>
                </c:pt>
                <c:pt idx="62">
                  <c:v>0.96038951272482576</c:v>
                </c:pt>
                <c:pt idx="63">
                  <c:v>0.98092437815618949</c:v>
                </c:pt>
                <c:pt idx="64">
                  <c:v>1.0016001552405758</c:v>
                </c:pt>
                <c:pt idx="65">
                  <c:v>1.0224160221106025</c:v>
                </c:pt>
                <c:pt idx="66">
                  <c:v>1.043371162959805</c:v>
                </c:pt>
                <c:pt idx="67">
                  <c:v>1.0644647681230948</c:v>
                </c:pt>
                <c:pt idx="68">
                  <c:v>1.0856960341565856</c:v>
                </c:pt>
                <c:pt idx="69">
                  <c:v>1.1070641639167798</c:v>
                </c:pt>
                <c:pt idx="70">
                  <c:v>1.1285683666391053</c:v>
                </c:pt>
                <c:pt idx="71">
                  <c:v>1.1502078580157984</c:v>
                </c:pt>
                <c:pt idx="72">
                  <c:v>1.1719818602731211</c:v>
                </c:pt>
                <c:pt idx="73">
                  <c:v>1.1938896022479089</c:v>
                </c:pt>
                <c:pt idx="74">
                  <c:v>1.2159303194634394</c:v>
                </c:pt>
                <c:pt idx="75">
                  <c:v>1.2381032542046162</c:v>
                </c:pt>
                <c:pt idx="76">
                  <c:v>1.2604076555924586</c:v>
                </c:pt>
                <c:pt idx="77">
                  <c:v>1.2828427796578916</c:v>
                </c:pt>
                <c:pt idx="78">
                  <c:v>1.3054078894148291</c:v>
                </c:pt>
                <c:pt idx="79">
                  <c:v>1.3281022549325414</c:v>
                </c:pt>
                <c:pt idx="80">
                  <c:v>1.3509251534073035</c:v>
                </c:pt>
                <c:pt idx="81">
                  <c:v>1.3738758692333126</c:v>
                </c:pt>
                <c:pt idx="82">
                  <c:v>1.3969536940728731</c:v>
                </c:pt>
                <c:pt idx="83">
                  <c:v>1.4201579269258378</c:v>
                </c:pt>
                <c:pt idx="84">
                  <c:v>1.4434878741983022</c:v>
                </c:pt>
                <c:pt idx="85">
                  <c:v>1.4669428497705432</c:v>
                </c:pt>
                <c:pt idx="86">
                  <c:v>1.4905221750641966</c:v>
                </c:pt>
                <c:pt idx="87">
                  <c:v>1.5142251791086663</c:v>
                </c:pt>
                <c:pt idx="88">
                  <c:v>1.5380511986067598</c:v>
                </c:pt>
                <c:pt idx="89">
                  <c:v>1.5619995779995439</c:v>
                </c:pt>
                <c:pt idx="90">
                  <c:v>1.5860696695304126</c:v>
                </c:pt>
                <c:pt idx="91">
                  <c:v>1.6102608333083634</c:v>
                </c:pt>
                <c:pt idx="92">
                  <c:v>1.6345724373704749</c:v>
                </c:pt>
                <c:pt idx="93">
                  <c:v>1.6590038577435793</c:v>
                </c:pt>
                <c:pt idx="94">
                  <c:v>1.6835544785051255</c:v>
                </c:pt>
                <c:pt idx="95">
                  <c:v>1.7082236918432256</c:v>
                </c:pt>
                <c:pt idx="96">
                  <c:v>1.73301089811588</c:v>
                </c:pt>
                <c:pt idx="97">
                  <c:v>1.7579155059093752</c:v>
                </c:pt>
                <c:pt idx="98">
                  <c:v>1.7829369320958486</c:v>
                </c:pt>
                <c:pt idx="99">
                  <c:v>1.8080746018900162</c:v>
                </c:pt>
                <c:pt idx="100">
                  <c:v>1.8333279489050556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FCD-40E6-ADEC-9156D88EF207}"/>
            </c:ext>
          </c:extLst>
        </c:ser>
        <c:ser>
          <c:idx val="2"/>
          <c:order val="2"/>
          <c:tx>
            <c:v>Точное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Лист1!$AC$2:$AC$102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1.0099833334166664E-2</c:v>
                </c:pt>
                <c:pt idx="2">
                  <c:v>2.0398666693333081E-2</c:v>
                </c:pt>
                <c:pt idx="3">
                  <c:v>3.0895500202495662E-2</c:v>
                </c:pt>
                <c:pt idx="4">
                  <c:v>4.1589334186634158E-2</c:v>
                </c:pt>
                <c:pt idx="5">
                  <c:v>5.2479169270678333E-2</c:v>
                </c:pt>
                <c:pt idx="6">
                  <c:v>6.3564006479444601E-2</c:v>
                </c:pt>
                <c:pt idx="7">
                  <c:v>7.484284733753277E-2</c:v>
                </c:pt>
                <c:pt idx="8">
                  <c:v>8.6314693969172698E-2</c:v>
                </c:pt>
                <c:pt idx="9">
                  <c:v>9.7978549198011036E-2</c:v>
                </c:pt>
                <c:pt idx="10">
                  <c:v>0.10983341664682814</c:v>
                </c:pt>
                <c:pt idx="11">
                  <c:v>0.1218783008371748</c:v>
                </c:pt>
                <c:pt idx="12">
                  <c:v>0.13411220728891934</c:v>
                </c:pt>
                <c:pt idx="13">
                  <c:v>0.14653414261969483</c:v>
                </c:pt>
                <c:pt idx="14">
                  <c:v>0.15914311464423647</c:v>
                </c:pt>
                <c:pt idx="15">
                  <c:v>0.17193813247359921</c:v>
                </c:pt>
                <c:pt idx="16">
                  <c:v>0.18491820661424599</c:v>
                </c:pt>
                <c:pt idx="17">
                  <c:v>0.19808234906699604</c:v>
                </c:pt>
                <c:pt idx="18">
                  <c:v>0.21142957342582422</c:v>
                </c:pt>
                <c:pt idx="19">
                  <c:v>0.22495889497650062</c:v>
                </c:pt>
                <c:pt idx="20">
                  <c:v>0.23866933079506125</c:v>
                </c:pt>
                <c:pt idx="21">
                  <c:v>0.25255989984609961</c:v>
                </c:pt>
                <c:pt idx="22">
                  <c:v>0.2666296230808694</c:v>
                </c:pt>
                <c:pt idx="23">
                  <c:v>0.28087752353518847</c:v>
                </c:pt>
                <c:pt idx="24">
                  <c:v>0.29530262642713467</c:v>
                </c:pt>
                <c:pt idx="25">
                  <c:v>0.30990395925452302</c:v>
                </c:pt>
                <c:pt idx="26">
                  <c:v>0.32468055189215522</c:v>
                </c:pt>
                <c:pt idx="27">
                  <c:v>0.33963143668883122</c:v>
                </c:pt>
                <c:pt idx="28">
                  <c:v>0.35475564856411385</c:v>
                </c:pt>
                <c:pt idx="29">
                  <c:v>0.37005222510483571</c:v>
                </c:pt>
                <c:pt idx="30">
                  <c:v>0.38552020666133974</c:v>
                </c:pt>
                <c:pt idx="31">
                  <c:v>0.40115863644344368</c:v>
                </c:pt>
                <c:pt idx="32">
                  <c:v>0.41696656061611792</c:v>
                </c:pt>
                <c:pt idx="33">
                  <c:v>0.43294302839486853</c:v>
                </c:pt>
                <c:pt idx="34">
                  <c:v>0.4490870921408146</c:v>
                </c:pt>
                <c:pt idx="35">
                  <c:v>0.46539780745545162</c:v>
                </c:pt>
                <c:pt idx="36">
                  <c:v>0.48187423327509021</c:v>
                </c:pt>
                <c:pt idx="37">
                  <c:v>0.49851543196496229</c:v>
                </c:pt>
                <c:pt idx="38">
                  <c:v>0.51532046941298293</c:v>
                </c:pt>
                <c:pt idx="39">
                  <c:v>0.53228841512316172</c:v>
                </c:pt>
                <c:pt idx="40">
                  <c:v>0.54941834230865083</c:v>
                </c:pt>
                <c:pt idx="41">
                  <c:v>0.56670932798442319</c:v>
                </c:pt>
                <c:pt idx="42">
                  <c:v>0.58416045305957054</c:v>
                </c:pt>
                <c:pt idx="43">
                  <c:v>0.60177080242921122</c:v>
                </c:pt>
                <c:pt idx="44">
                  <c:v>0.61953946506599999</c:v>
                </c:pt>
                <c:pt idx="45">
                  <c:v>0.63746553411123064</c:v>
                </c:pt>
                <c:pt idx="46">
                  <c:v>0.65554810696552024</c:v>
                </c:pt>
                <c:pt idx="47">
                  <c:v>0.67378628537906871</c:v>
                </c:pt>
                <c:pt idx="48">
                  <c:v>0.69217917554148334</c:v>
                </c:pt>
                <c:pt idx="49">
                  <c:v>0.71072588817115845</c:v>
                </c:pt>
                <c:pt idx="50">
                  <c:v>0.72942553860420345</c:v>
                </c:pt>
                <c:pt idx="51">
                  <c:v>0.74827724688290798</c:v>
                </c:pt>
                <c:pt idx="52">
                  <c:v>0.76728013784373716</c:v>
                </c:pt>
                <c:pt idx="53">
                  <c:v>0.78643334120484742</c:v>
                </c:pt>
                <c:pt idx="54">
                  <c:v>0.8057359916531136</c:v>
                </c:pt>
                <c:pt idx="55">
                  <c:v>0.82518722893065966</c:v>
                </c:pt>
                <c:pt idx="56">
                  <c:v>0.84478619792088394</c:v>
                </c:pt>
                <c:pt idx="57">
                  <c:v>0.86453204873396983</c:v>
                </c:pt>
                <c:pt idx="58">
                  <c:v>0.88442393679187414</c:v>
                </c:pt>
                <c:pt idx="59">
                  <c:v>0.9044610229127843</c:v>
                </c:pt>
                <c:pt idx="60">
                  <c:v>0.92464247339503602</c:v>
                </c:pt>
                <c:pt idx="61">
                  <c:v>0.94496746010048183</c:v>
                </c:pt>
                <c:pt idx="62">
                  <c:v>0.96543516053730571</c:v>
                </c:pt>
                <c:pt idx="63">
                  <c:v>0.9860447579422702</c:v>
                </c:pt>
                <c:pt idx="64">
                  <c:v>1.0067954413623927</c:v>
                </c:pt>
                <c:pt idx="65">
                  <c:v>1.0276864057360404</c:v>
                </c:pt>
                <c:pt idx="66">
                  <c:v>1.0487168519734347</c:v>
                </c:pt>
                <c:pt idx="67">
                  <c:v>1.0698859870365605</c:v>
                </c:pt>
                <c:pt idx="68">
                  <c:v>1.0911930240184693</c:v>
                </c:pt>
                <c:pt idx="69">
                  <c:v>1.1126371822219687</c:v>
                </c:pt>
                <c:pt idx="70">
                  <c:v>1.1342176872376919</c:v>
                </c:pt>
                <c:pt idx="71">
                  <c:v>1.1559337710215374</c:v>
                </c:pt>
                <c:pt idx="72">
                  <c:v>1.177784671971474</c:v>
                </c:pt>
                <c:pt idx="73">
                  <c:v>1.1997696350036988</c:v>
                </c:pt>
                <c:pt idx="74">
                  <c:v>1.221887911628146</c:v>
                </c:pt>
                <c:pt idx="75">
                  <c:v>1.2441387600233351</c:v>
                </c:pt>
                <c:pt idx="76">
                  <c:v>1.2665214451105524</c:v>
                </c:pt>
                <c:pt idx="77">
                  <c:v>1.2890352386273578</c:v>
                </c:pt>
                <c:pt idx="78">
                  <c:v>1.3116794192004111</c:v>
                </c:pt>
                <c:pt idx="79">
                  <c:v>1.3344532724176088</c:v>
                </c:pt>
                <c:pt idx="80">
                  <c:v>1.3573560908995239</c:v>
                </c:pt>
                <c:pt idx="81">
                  <c:v>1.3803871743701437</c:v>
                </c:pt>
                <c:pt idx="82">
                  <c:v>1.403545829726897</c:v>
                </c:pt>
                <c:pt idx="83">
                  <c:v>1.4268313711099641</c:v>
                </c:pt>
                <c:pt idx="84">
                  <c:v>1.4502431199708605</c:v>
                </c:pt>
                <c:pt idx="85">
                  <c:v>1.4737804051402938</c:v>
                </c:pt>
                <c:pt idx="86">
                  <c:v>1.4974425628952783</c:v>
                </c:pt>
                <c:pt idx="87">
                  <c:v>1.5212289370255063</c:v>
                </c:pt>
                <c:pt idx="88">
                  <c:v>1.5451388788989706</c:v>
                </c:pt>
                <c:pt idx="89">
                  <c:v>1.5691717475268252</c:v>
                </c:pt>
                <c:pt idx="90">
                  <c:v>1.5933269096274847</c:v>
                </c:pt>
                <c:pt idx="91">
                  <c:v>1.6176037396899519</c:v>
                </c:pt>
                <c:pt idx="92">
                  <c:v>1.6420016200363674</c:v>
                </c:pt>
                <c:pt idx="93">
                  <c:v>1.6665199408837785</c:v>
                </c:pt>
                <c:pt idx="94">
                  <c:v>1.6911581004051159</c:v>
                </c:pt>
                <c:pt idx="95">
                  <c:v>1.7159155047893753</c:v>
                </c:pt>
                <c:pt idx="96">
                  <c:v>1.7407915683009998</c:v>
                </c:pt>
                <c:pt idx="97">
                  <c:v>1.7657857133384516</c:v>
                </c:pt>
                <c:pt idx="98">
                  <c:v>1.790897370491972</c:v>
                </c:pt>
                <c:pt idx="99">
                  <c:v>1.8161259786005222</c:v>
                </c:pt>
                <c:pt idx="100">
                  <c:v>1.8414709848078981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5FCD-40E6-ADEC-9156D88EF207}"/>
            </c:ext>
          </c:extLst>
        </c:ser>
        <c:ser>
          <c:idx val="3"/>
          <c:order val="3"/>
          <c:tx>
            <c:v>Трапеция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Лист1!$V$2:$V$102</c:f>
              <c:numCache>
                <c:formatCode>General</c:formatCode>
                <c:ptCount val="101"/>
                <c:pt idx="0">
                  <c:v>0</c:v>
                </c:pt>
                <c:pt idx="1">
                  <c:v>1.01E-2</c:v>
                </c:pt>
                <c:pt idx="2">
                  <c:v>2.0400499950000081E-2</c:v>
                </c:pt>
                <c:pt idx="3">
                  <c:v>3.0900509948997915E-2</c:v>
                </c:pt>
                <c:pt idx="4">
                  <c:v>4.1599040244481411E-2</c:v>
                </c:pt>
                <c:pt idx="5">
                  <c:v>5.2495101331404448E-2</c:v>
                </c:pt>
                <c:pt idx="6">
                  <c:v>6.3587704051138297E-2</c:v>
                </c:pt>
                <c:pt idx="7">
                  <c:v>7.4875859690389165E-2</c:v>
                </c:pt>
                <c:pt idx="8">
                  <c:v>8.635858008007205E-2</c:v>
                </c:pt>
                <c:pt idx="9">
                  <c:v>9.8034877694131328E-2</c:v>
                </c:pt>
                <c:pt idx="10">
                  <c:v>0.10990376574829826</c:v>
                </c:pt>
                <c:pt idx="11">
                  <c:v>0.12196425829877588</c:v>
                </c:pt>
                <c:pt idx="12">
                  <c:v>0.13421537034084152</c:v>
                </c:pt>
                <c:pt idx="13">
                  <c:v>0.14665611790735728</c:v>
                </c:pt>
                <c:pt idx="14">
                  <c:v>0.15928551816717876</c:v>
                </c:pt>
                <c:pt idx="15">
                  <c:v>0.17210258952345267</c:v>
                </c:pt>
                <c:pt idx="16">
                  <c:v>0.18510635171179324</c:v>
                </c:pt>
                <c:pt idx="17">
                  <c:v>0.19829582589832814</c:v>
                </c:pt>
                <c:pt idx="18">
                  <c:v>0.21167003477760421</c:v>
                </c:pt>
                <c:pt idx="19">
                  <c:v>0.22522800267034337</c:v>
                </c:pt>
                <c:pt idx="20">
                  <c:v>0.23896875562103909</c:v>
                </c:pt>
                <c:pt idx="21">
                  <c:v>0.25289132149538385</c:v>
                </c:pt>
                <c:pt idx="22">
                  <c:v>0.26699473007751817</c:v>
                </c:pt>
                <c:pt idx="23">
                  <c:v>0.2812780131670915</c:v>
                </c:pt>
                <c:pt idx="24">
                  <c:v>0.29574020467612544</c:v>
                </c:pt>
                <c:pt idx="25">
                  <c:v>0.31038034072566983</c:v>
                </c:pt>
                <c:pt idx="26">
                  <c:v>0.32519745974224229</c:v>
                </c:pt>
                <c:pt idx="27">
                  <c:v>0.34019060255404171</c:v>
                </c:pt>
                <c:pt idx="28">
                  <c:v>0.35535881248692602</c:v>
                </c:pt>
                <c:pt idx="29">
                  <c:v>0.37070113546014499</c:v>
                </c:pt>
                <c:pt idx="30">
                  <c:v>0.38621662008181895</c:v>
                </c:pt>
                <c:pt idx="31">
                  <c:v>0.40190431774415319</c:v>
                </c:pt>
                <c:pt idx="32">
                  <c:v>0.41776328271837965</c:v>
                </c:pt>
                <c:pt idx="33">
                  <c:v>0.43379257224941592</c:v>
                </c:pt>
                <c:pt idx="34">
                  <c:v>0.44999124665023249</c:v>
                </c:pt>
                <c:pt idx="35">
                  <c:v>0.46635836939591885</c:v>
                </c:pt>
                <c:pt idx="36">
                  <c:v>0.48289300721743922</c:v>
                </c:pt>
                <c:pt idx="37">
                  <c:v>0.49959423019506871</c:v>
                </c:pt>
                <c:pt idx="38">
                  <c:v>0.51646111185150068</c:v>
                </c:pt>
                <c:pt idx="39">
                  <c:v>0.53349272924461599</c:v>
                </c:pt>
                <c:pt idx="40">
                  <c:v>0.55068816305990542</c:v>
                </c:pt>
                <c:pt idx="41">
                  <c:v>0.56804649770253546</c:v>
                </c:pt>
                <c:pt idx="42">
                  <c:v>0.58556682138904881</c:v>
                </c:pt>
                <c:pt idx="43">
                  <c:v>0.60324822623869079</c:v>
                </c:pt>
                <c:pt idx="44">
                  <c:v>0.62108980836435201</c:v>
                </c:pt>
                <c:pt idx="45">
                  <c:v>0.63909066796311897</c:v>
                </c:pt>
                <c:pt idx="46">
                  <c:v>0.65724990940642281</c:v>
                </c:pt>
                <c:pt idx="47">
                  <c:v>0.67556664132977828</c:v>
                </c:pt>
                <c:pt idx="48">
                  <c:v>0.69403997672210338</c:v>
                </c:pt>
                <c:pt idx="49">
                  <c:v>0.71266903301461082</c:v>
                </c:pt>
                <c:pt idx="50">
                  <c:v>0.73145293216926333</c:v>
                </c:pt>
                <c:pt idx="51">
                  <c:v>0.75039080076678244</c:v>
                </c:pt>
                <c:pt idx="52">
                  <c:v>0.76948177009420415</c:v>
                </c:pt>
                <c:pt idx="53">
                  <c:v>0.78872497623197058</c:v>
                </c:pt>
                <c:pt idx="54">
                  <c:v>0.80811956014055075</c:v>
                </c:pt>
                <c:pt idx="55">
                  <c:v>0.8276646677465811</c:v>
                </c:pt>
                <c:pt idx="56">
                  <c:v>0.84735945002851698</c:v>
                </c:pt>
                <c:pt idx="57">
                  <c:v>0.86720306310178696</c:v>
                </c:pt>
                <c:pt idx="58">
                  <c:v>0.88719466830344207</c:v>
                </c:pt>
                <c:pt idx="59">
                  <c:v>0.90733343227628982</c:v>
                </c:pt>
                <c:pt idx="60">
                  <c:v>0.92761852705250691</c:v>
                </c:pt>
                <c:pt idx="61">
                  <c:v>0.94804913013672021</c:v>
                </c:pt>
                <c:pt idx="62">
                  <c:v>0.96862442458854925</c:v>
                </c:pt>
                <c:pt idx="63">
                  <c:v>0.98934359910460135</c:v>
                </c:pt>
                <c:pt idx="64">
                  <c:v>1.0102058480999108</c:v>
                </c:pt>
                <c:pt idx="65">
                  <c:v>1.0312103717888155</c:v>
                </c:pt>
                <c:pt idx="66">
                  <c:v>1.0523563762652604</c:v>
                </c:pt>
                <c:pt idx="67">
                  <c:v>1.0736430735825231</c:v>
                </c:pt>
                <c:pt idx="68">
                  <c:v>1.09506968183235</c:v>
                </c:pt>
                <c:pt idx="69">
                  <c:v>1.1166354252234987</c:v>
                </c:pt>
                <c:pt idx="70">
                  <c:v>1.1383395341596754</c:v>
                </c:pt>
                <c:pt idx="71">
                  <c:v>1.1601812453168618</c:v>
                </c:pt>
                <c:pt idx="72">
                  <c:v>1.1821598017200239</c:v>
                </c:pt>
                <c:pt idx="73">
                  <c:v>1.2042744528191924</c:v>
                </c:pt>
                <c:pt idx="74">
                  <c:v>1.2265244545649108</c:v>
                </c:pt>
                <c:pt idx="75">
                  <c:v>1.2489090694830394</c:v>
                </c:pt>
                <c:pt idx="76">
                  <c:v>1.271427566748913</c:v>
                </c:pt>
                <c:pt idx="77">
                  <c:v>1.294079222260839</c:v>
                </c:pt>
                <c:pt idx="78">
                  <c:v>1.3168633187129331</c:v>
                </c:pt>
                <c:pt idx="79">
                  <c:v>1.3397791456672825</c:v>
                </c:pt>
                <c:pt idx="80">
                  <c:v>1.3628259996254317</c:v>
                </c:pt>
                <c:pt idx="81">
                  <c:v>1.3860031840991809</c:v>
                </c:pt>
                <c:pt idx="82">
                  <c:v>1.4093100096806919</c:v>
                </c:pt>
                <c:pt idx="83">
                  <c:v>1.4327457941118948</c:v>
                </c:pt>
                <c:pt idx="84">
                  <c:v>1.4563098623531865</c:v>
                </c:pt>
                <c:pt idx="85">
                  <c:v>1.4800015466514151</c:v>
                </c:pt>
                <c:pt idx="86">
                  <c:v>1.5038201866071446</c:v>
                </c:pt>
                <c:pt idx="87">
                  <c:v>1.5277651292411905</c:v>
                </c:pt>
                <c:pt idx="88">
                  <c:v>1.5518357290604217</c:v>
                </c:pt>
                <c:pt idx="89">
                  <c:v>1.5760313481228216</c:v>
                </c:pt>
                <c:pt idx="90">
                  <c:v>1.6003513561018012</c:v>
                </c:pt>
                <c:pt idx="91">
                  <c:v>1.6247951303497574</c:v>
                </c:pt>
                <c:pt idx="92">
                  <c:v>1.6493620559608719</c:v>
                </c:pt>
                <c:pt idx="93">
                  <c:v>1.6740515258331425</c:v>
                </c:pt>
                <c:pt idx="94">
                  <c:v>1.6988629407296412</c:v>
                </c:pt>
                <c:pt idx="95">
                  <c:v>1.723795709338992</c:v>
                </c:pt>
                <c:pt idx="96">
                  <c:v>1.7488492483350648</c:v>
                </c:pt>
                <c:pt idx="97">
                  <c:v>1.7740229824358762</c:v>
                </c:pt>
                <c:pt idx="98">
                  <c:v>1.7993163444616929</c:v>
                </c:pt>
                <c:pt idx="99">
                  <c:v>1.8247287753923316</c:v>
                </c:pt>
                <c:pt idx="100">
                  <c:v>1.8502597244236492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20-44C8-B302-F4C1E5491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235112"/>
        <c:axId val="379234128"/>
      </c:scatterChart>
      <c:valAx>
        <c:axId val="379235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234128"/>
        <c:crosses val="autoZero"/>
        <c:crossBetween val="midCat"/>
      </c:valAx>
      <c:valAx>
        <c:axId val="37923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235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sq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Лист2!$B$1:$B$101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Лист2!$A$1:$A$101</c:f>
              <c:numCache>
                <c:formatCode>General</c:formatCode>
                <c:ptCount val="101"/>
                <c:pt idx="0">
                  <c:v>1</c:v>
                </c:pt>
                <c:pt idx="1">
                  <c:v>1.0305545339535169</c:v>
                </c:pt>
                <c:pt idx="2">
                  <c:v>1.0622365465453596</c:v>
                </c:pt>
                <c:pt idx="3">
                  <c:v>1.0950742837052103</c:v>
                </c:pt>
                <c:pt idx="4">
                  <c:v>1.1290968515793758</c:v>
                </c:pt>
                <c:pt idx="5">
                  <c:v>1.164334242728283</c:v>
                </c:pt>
                <c:pt idx="6">
                  <c:v>1.2008173631218102</c:v>
                </c:pt>
                <c:pt idx="7">
                  <c:v>1.2385780599567431</c:v>
                </c:pt>
                <c:pt idx="8">
                  <c:v>1.2776491503214047</c:v>
                </c:pt>
                <c:pt idx="9">
                  <c:v>1.3180644507332473</c:v>
                </c:pt>
                <c:pt idx="10">
                  <c:v>1.3598588075760032</c:v>
                </c:pt>
                <c:pt idx="11">
                  <c:v>1.4030681284637803</c:v>
                </c:pt>
                <c:pt idx="12">
                  <c:v>1.4477294145603401</c:v>
                </c:pt>
                <c:pt idx="13">
                  <c:v>1.4938807938826424</c:v>
                </c:pt>
                <c:pt idx="14">
                  <c:v>1.5415615556186337</c:v>
                </c:pt>
                <c:pt idx="15">
                  <c:v>1.5908121854901687</c:v>
                </c:pt>
                <c:pt idx="16">
                  <c:v>1.6416744021928935</c:v>
                </c:pt>
                <c:pt idx="17">
                  <c:v>1.6941911949458863</c:v>
                </c:pt>
                <c:pt idx="18">
                  <c:v>1.7484068621848585</c:v>
                </c:pt>
                <c:pt idx="19">
                  <c:v>1.8043670514337353</c:v>
                </c:pt>
                <c:pt idx="20">
                  <c:v>1.8621188003905091</c:v>
                </c:pt>
                <c:pt idx="21">
                  <c:v>1.9217105792643434</c:v>
                </c:pt>
                <c:pt idx="22">
                  <c:v>1.9831923344020317</c:v>
                </c:pt>
                <c:pt idx="23">
                  <c:v>2.0466155332430827</c:v>
                </c:pt>
                <c:pt idx="24">
                  <c:v>2.1120332106438879</c:v>
                </c:pt>
                <c:pt idx="25">
                  <c:v>2.1795000166126752</c:v>
                </c:pt>
                <c:pt idx="26">
                  <c:v>2.2490722654982016</c:v>
                </c:pt>
                <c:pt idx="27">
                  <c:v>2.3208079866764724</c:v>
                </c:pt>
                <c:pt idx="28">
                  <c:v>2.3947669767810926</c:v>
                </c:pt>
                <c:pt idx="29">
                  <c:v>2.4710108535242772</c:v>
                </c:pt>
                <c:pt idx="30">
                  <c:v>2.5496031111569506</c:v>
                </c:pt>
                <c:pt idx="31">
                  <c:v>2.6306091776178553</c:v>
                </c:pt>
                <c:pt idx="32">
                  <c:v>2.714096473423119</c:v>
                </c:pt>
                <c:pt idx="33">
                  <c:v>2.8001344723492636</c:v>
                </c:pt>
                <c:pt idx="34">
                  <c:v>2.8887947639642992</c:v>
                </c:pt>
                <c:pt idx="35">
                  <c:v>2.9801511180631652</c:v>
                </c:pt>
                <c:pt idx="36">
                  <c:v>3.0742795510655254</c:v>
                </c:pt>
                <c:pt idx="37">
                  <c:v>3.1712583944356774</c:v>
                </c:pt>
                <c:pt idx="38">
                  <c:v>3.2711683651861576</c:v>
                </c:pt>
                <c:pt idx="39">
                  <c:v>3.3740926385285022</c:v>
                </c:pt>
                <c:pt idx="40">
                  <c:v>3.4801169227365496</c:v>
                </c:pt>
                <c:pt idx="41">
                  <c:v>3.589329536289676</c:v>
                </c:pt>
                <c:pt idx="42">
                  <c:v>3.7018214873653847</c:v>
                </c:pt>
                <c:pt idx="43">
                  <c:v>3.8176865557528119</c:v>
                </c:pt>
                <c:pt idx="44">
                  <c:v>3.9370213772608653</c:v>
                </c:pt>
                <c:pt idx="45">
                  <c:v>4.0599255306969777</c:v>
                </c:pt>
                <c:pt idx="46">
                  <c:v>4.1865016274947511</c:v>
                </c:pt>
                <c:pt idx="47">
                  <c:v>4.3168554040711804</c:v>
                </c:pt>
                <c:pt idx="48">
                  <c:v>4.4510958169965571</c:v>
                </c:pt>
                <c:pt idx="49">
                  <c:v>4.5893351410627448</c:v>
                </c:pt>
                <c:pt idx="50">
                  <c:v>4.7316890703380681</c:v>
                </c:pt>
                <c:pt idx="51">
                  <c:v>4.8782768222997843</c:v>
                </c:pt>
                <c:pt idx="52">
                  <c:v>5.0292212451378582</c:v>
                </c:pt>
                <c:pt idx="53">
                  <c:v>5.1846489283266255</c:v>
                </c:pt>
                <c:pt idx="54">
                  <c:v>5.3446903165638719</c:v>
                </c:pt>
                <c:pt idx="55">
                  <c:v>5.5094798271798533</c:v>
                </c:pt>
                <c:pt idx="56">
                  <c:v>5.679155971121979</c:v>
                </c:pt>
                <c:pt idx="57">
                  <c:v>5.853861477624009</c:v>
                </c:pt>
                <c:pt idx="58">
                  <c:v>6.0337434226719964</c:v>
                </c:pt>
                <c:pt idx="59">
                  <c:v>6.2189533613826073</c:v>
                </c:pt>
                <c:pt idx="60">
                  <c:v>6.4096474644129522</c:v>
                </c:pt>
                <c:pt idx="61">
                  <c:v>6.6059866585247242</c:v>
                </c:pt>
                <c:pt idx="62">
                  <c:v>6.8081367714291403</c:v>
                </c:pt>
                <c:pt idx="63">
                  <c:v>7.0162686810430843</c:v>
                </c:pt>
                <c:pt idx="64">
                  <c:v>7.2305584692907567</c:v>
                </c:pt>
                <c:pt idx="65">
                  <c:v>7.4511875805893011</c:v>
                </c:pt>
                <c:pt idx="66">
                  <c:v>7.678342985161021</c:v>
                </c:pt>
                <c:pt idx="67">
                  <c:v>7.9122173473192028</c:v>
                </c:pt>
                <c:pt idx="68">
                  <c:v>8.1530091988790048</c:v>
                </c:pt>
                <c:pt idx="69">
                  <c:v>8.4009231178494979</c:v>
                </c:pt>
                <c:pt idx="70">
                  <c:v>8.6561699125676625</c:v>
                </c:pt>
                <c:pt idx="71">
                  <c:v>8.918966811440141</c:v>
                </c:pt>
                <c:pt idx="72">
                  <c:v>9.1895376584634647</c:v>
                </c:pt>
                <c:pt idx="73">
                  <c:v>9.4681131146987596</c:v>
                </c:pt>
                <c:pt idx="74">
                  <c:v>9.7549308658822653</c:v>
                </c:pt>
                <c:pt idx="75">
                  <c:v>10.050235836358539</c:v>
                </c:pt>
                <c:pt idx="76">
                  <c:v>10.354280409528917</c:v>
                </c:pt>
                <c:pt idx="77">
                  <c:v>10.6673246550136</c:v>
                </c:pt>
                <c:pt idx="78">
                  <c:v>10.989636562731864</c:v>
                </c:pt>
                <c:pt idx="79">
                  <c:v>11.321492284111068</c:v>
                </c:pt>
                <c:pt idx="80">
                  <c:v>11.663176380641616</c:v>
                </c:pt>
                <c:pt idx="81">
                  <c:v>12.014982080001474</c:v>
                </c:pt>
                <c:pt idx="82">
                  <c:v>12.377211539980877</c:v>
                </c:pt>
                <c:pt idx="83">
                  <c:v>12.750176120444737</c:v>
                </c:pt>
                <c:pt idx="84">
                  <c:v>13.13419666357756</c:v>
                </c:pt>
                <c:pt idx="85">
                  <c:v>13.529603782663052</c:v>
                </c:pt>
                <c:pt idx="86">
                  <c:v>13.936738159658383</c:v>
                </c:pt>
                <c:pt idx="87">
                  <c:v>14.355950851830951</c:v>
                </c:pt>
                <c:pt idx="88">
                  <c:v>14.787603607733635</c:v>
                </c:pt>
                <c:pt idx="89">
                  <c:v>15.232069192802907</c:v>
                </c:pt>
                <c:pt idx="90">
                  <c:v>15.689731724872864</c:v>
                </c:pt>
                <c:pt idx="91">
                  <c:v>16.160987019907225</c:v>
                </c:pt>
                <c:pt idx="92">
                  <c:v>16.646242948260422</c:v>
                </c:pt>
                <c:pt idx="93">
                  <c:v>17.145919801788459</c:v>
                </c:pt>
                <c:pt idx="94">
                  <c:v>17.660450672139909</c:v>
                </c:pt>
                <c:pt idx="95">
                  <c:v>18.190281840567671</c:v>
                </c:pt>
                <c:pt idx="96">
                  <c:v>18.735873179612231</c:v>
                </c:pt>
                <c:pt idx="97">
                  <c:v>19.29769856701796</c:v>
                </c:pt>
                <c:pt idx="98">
                  <c:v>19.876246312255081</c:v>
                </c:pt>
                <c:pt idx="99">
                  <c:v>20.472019596031156</c:v>
                </c:pt>
                <c:pt idx="100">
                  <c:v>21.085536923187703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9E-4336-8A10-AA66FDB01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720800"/>
        <c:axId val="380724080"/>
      </c:scatterChart>
      <c:valAx>
        <c:axId val="38072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0724080"/>
        <c:crosses val="autoZero"/>
        <c:crossBetween val="midCat"/>
      </c:valAx>
      <c:valAx>
        <c:axId val="38072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072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59437</xdr:colOff>
      <xdr:row>1</xdr:row>
      <xdr:rowOff>190514</xdr:rowOff>
    </xdr:from>
    <xdr:to>
      <xdr:col>53</xdr:col>
      <xdr:colOff>405800</xdr:colOff>
      <xdr:row>34</xdr:row>
      <xdr:rowOff>132088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65</xdr:row>
      <xdr:rowOff>28575</xdr:rowOff>
    </xdr:from>
    <xdr:to>
      <xdr:col>23</xdr:col>
      <xdr:colOff>552449</xdr:colOff>
      <xdr:row>91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3"/>
  <sheetViews>
    <sheetView zoomScale="109" workbookViewId="0">
      <selection activeCell="A2" sqref="A2:A103"/>
    </sheetView>
  </sheetViews>
  <sheetFormatPr defaultRowHeight="15" x14ac:dyDescent="0.25"/>
  <cols>
    <col min="1" max="17" width="9.28515625" bestFit="1" customWidth="1"/>
    <col min="20" max="20" width="9.28515625" bestFit="1" customWidth="1"/>
    <col min="21" max="21" width="10.42578125" bestFit="1" customWidth="1"/>
    <col min="22" max="26" width="9.28515625" bestFit="1" customWidth="1"/>
    <col min="29" max="29" width="9.28515625" bestFit="1" customWidth="1"/>
    <col min="32" max="32" width="12.85546875" bestFit="1" customWidth="1"/>
    <col min="33" max="33" width="9.28515625" bestFit="1" customWidth="1"/>
  </cols>
  <sheetData>
    <row r="1" spans="1:34" x14ac:dyDescent="0.25">
      <c r="A1" t="s">
        <v>8</v>
      </c>
      <c r="B1" t="s">
        <v>9</v>
      </c>
      <c r="C1" t="s">
        <v>10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11</v>
      </c>
      <c r="M1" t="s">
        <v>16</v>
      </c>
      <c r="N1" t="s">
        <v>13</v>
      </c>
      <c r="O1" t="s">
        <v>12</v>
      </c>
      <c r="P1" t="s">
        <v>14</v>
      </c>
      <c r="Q1" t="s">
        <v>15</v>
      </c>
      <c r="T1" t="s">
        <v>9</v>
      </c>
      <c r="U1" t="s">
        <v>10</v>
      </c>
      <c r="V1" t="s">
        <v>9</v>
      </c>
      <c r="W1" t="s">
        <v>10</v>
      </c>
      <c r="X1" t="s">
        <v>17</v>
      </c>
      <c r="Y1" t="s">
        <v>18</v>
      </c>
      <c r="Z1" t="s">
        <v>10</v>
      </c>
      <c r="AA1" t="s">
        <v>19</v>
      </c>
      <c r="AB1" t="s">
        <v>18</v>
      </c>
      <c r="AF1" t="s">
        <v>20</v>
      </c>
    </row>
    <row r="2" spans="1:34" x14ac:dyDescent="0.25">
      <c r="A2">
        <v>0</v>
      </c>
      <c r="B2">
        <v>0</v>
      </c>
      <c r="C2">
        <v>1</v>
      </c>
      <c r="D2">
        <f>$L$2*C2</f>
        <v>0.01</v>
      </c>
      <c r="E2">
        <f>$L$2*(C2+H2/2)</f>
        <v>1.01E-2</v>
      </c>
      <c r="F2">
        <f>$L$2*(C2+I2/2)</f>
        <v>1.0099747500000002E-2</v>
      </c>
      <c r="G2">
        <f>$L$2*(C2+J2)</f>
        <v>1.0199505012625006E-2</v>
      </c>
      <c r="H2">
        <f>$L$2*(2*(B2+1)-A2*(C2-COS(A2))-3*SIN(A2))</f>
        <v>0.02</v>
      </c>
      <c r="I2">
        <f>$L$2*(2*(N2+1)-M2*(P2-COS(M2))-3*SIN(M2))</f>
        <v>1.9949500000000519E-2</v>
      </c>
      <c r="J2">
        <f>$L$2*(2*(O2+1)-M2*(Q2-COS(M2))-3*SIN(M2))</f>
        <v>1.995050126250052E-2</v>
      </c>
      <c r="K2">
        <f>$L$2*(2*((B2+F2)+1)-(A2+$L$2)*((C2+J2)-COS(A2+$L$2))-3*SIN(A2+$L$2))</f>
        <v>1.9899999899890414E-2</v>
      </c>
      <c r="L2">
        <v>0.01</v>
      </c>
      <c r="M2">
        <f>A2+$L$2/2</f>
        <v>5.0000000000000001E-3</v>
      </c>
      <c r="N2">
        <f>B2+D2/2</f>
        <v>5.0000000000000001E-3</v>
      </c>
      <c r="O2">
        <f>B2+E2/2</f>
        <v>5.0499999999999998E-3</v>
      </c>
      <c r="P2">
        <f>C2+H2/2</f>
        <v>1.01</v>
      </c>
      <c r="Q2">
        <f>C2+I2/2</f>
        <v>1.0099747500000003</v>
      </c>
      <c r="T2">
        <v>0</v>
      </c>
      <c r="U2">
        <v>1</v>
      </c>
      <c r="V2">
        <v>0</v>
      </c>
      <c r="W2">
        <v>1</v>
      </c>
      <c r="X2">
        <f>V2+$L$2*W2</f>
        <v>0.01</v>
      </c>
      <c r="Y2">
        <f>W2+$L$2*(2*(V2+1)-A2*(W2-COS(A2))-3*SIN(A2))</f>
        <v>1.02</v>
      </c>
      <c r="Z2">
        <v>1</v>
      </c>
      <c r="AC2">
        <f>A2*A2+SIN(A2)</f>
        <v>0</v>
      </c>
      <c r="AF2">
        <f>B2-AC2</f>
        <v>0</v>
      </c>
      <c r="AG2">
        <f>T2-AC2</f>
        <v>0</v>
      </c>
      <c r="AH2">
        <f>V2-AC2</f>
        <v>0</v>
      </c>
    </row>
    <row r="3" spans="1:34" x14ac:dyDescent="0.25">
      <c r="A3">
        <f>A2+$L$2</f>
        <v>0.01</v>
      </c>
      <c r="B3">
        <f>B2+(D2+2*E2+2*F2+G2)/6</f>
        <v>1.0099833335437501E-2</v>
      </c>
      <c r="C3">
        <f>C2+(H2+2*I2+2*J2+K2)/6</f>
        <v>1.0199500004041488</v>
      </c>
      <c r="D3">
        <f t="shared" ref="D3:D66" si="0">$L$2*C3</f>
        <v>1.0199500004041488E-2</v>
      </c>
      <c r="E3">
        <f t="shared" ref="E3:E66" si="1">$L$2*(C3+H3/2)</f>
        <v>1.0299000012374913E-2</v>
      </c>
      <c r="F3">
        <f t="shared" ref="F3:F66" si="2">$L$2*(C3+I3/2)</f>
        <v>1.029874753737494E-2</v>
      </c>
      <c r="G3">
        <f t="shared" ref="G3:G66" si="3">$L$2*(C3+J3)</f>
        <v>1.0398005058580474E-2</v>
      </c>
      <c r="H3">
        <f t="shared" ref="H3:H66" si="4">$L$2*(2*(B3+1)-A3*(C3-COS(A3))-3*SIN(A3))</f>
        <v>1.9900001666685003E-2</v>
      </c>
      <c r="I3">
        <f t="shared" ref="I3:I66" si="5">$L$2*(2*(N3+1)-M3*(P3-COS(M3))-3*SIN(M3))</f>
        <v>1.9849506666690105E-2</v>
      </c>
      <c r="J3">
        <f t="shared" ref="J3:J66" si="6">$L$2*(2*(O3+1)-M3*(Q3-COS(M3))-3*SIN(M3))</f>
        <v>1.9850505453898441E-2</v>
      </c>
      <c r="K3">
        <f t="shared" ref="K3:K66" si="7">$L$2*(2*((B3+F3)+1)-(A3+$L$2)*((C3+J3)-COS(A3+$L$2))-3*SIN(A3+$L$2))</f>
        <v>1.9800011516817963E-2</v>
      </c>
      <c r="M3">
        <f t="shared" ref="M3:M66" si="8">A3+$L$2/2</f>
        <v>1.4999999999999999E-2</v>
      </c>
      <c r="N3">
        <f t="shared" ref="N3:N66" si="9">B3+D3/2</f>
        <v>1.5199583337458245E-2</v>
      </c>
      <c r="O3">
        <f t="shared" ref="O3:O66" si="10">B3+E3/2</f>
        <v>1.5249333341624958E-2</v>
      </c>
      <c r="P3">
        <f t="shared" ref="P3:P66" si="11">C3+H3/2</f>
        <v>1.0299000012374913</v>
      </c>
      <c r="Q3">
        <f t="shared" ref="Q3:Q66" si="12">C3+I3/2</f>
        <v>1.0298747537374939</v>
      </c>
      <c r="T3">
        <f>T2+$L$2*U2</f>
        <v>0.01</v>
      </c>
      <c r="U3">
        <f>U2+$L$2*(2*(T2+1)-A2*(U2-COS(A2))-3*SIN(A2))</f>
        <v>1.02</v>
      </c>
      <c r="V3">
        <f>V2+$L$2/2*(W2+Y2)</f>
        <v>1.01E-2</v>
      </c>
      <c r="W3">
        <f>W2+$L$2/2*(2*(V2+1)-A2*(W2-COS(A2))-3*SIN(A2)+2*(X2+1)-A2*(Y2-COS(A2))-3*SIN(A2))</f>
        <v>1.0201</v>
      </c>
      <c r="X3">
        <f t="shared" ref="X3:X66" si="13">V3+$L$2*W3</f>
        <v>2.0301E-2</v>
      </c>
      <c r="Y3">
        <f t="shared" ref="Y3:Y66" si="14">W3+$L$2*(2*(V3+1)-A3*(W3-COS(A3))-3*SIN(A3))</f>
        <v>1.0399999900000167</v>
      </c>
      <c r="AC3">
        <f t="shared" ref="AC3:AC66" si="15">A3*A3+SIN(A3)</f>
        <v>1.0099833334166664E-2</v>
      </c>
      <c r="AF3">
        <f t="shared" ref="AF3:AF66" si="16">B3-AC3</f>
        <v>1.2708376018188972E-12</v>
      </c>
      <c r="AG3">
        <f t="shared" ref="AG3:AG66" si="17">T3-AC3</f>
        <v>-9.9833334166663651E-5</v>
      </c>
      <c r="AH3">
        <f t="shared" ref="AH3:AH66" si="18">V3-AC3</f>
        <v>1.6666583333574403E-7</v>
      </c>
    </row>
    <row r="4" spans="1:34" x14ac:dyDescent="0.25">
      <c r="A4">
        <f t="shared" ref="A4:A67" si="19">A3+$L$2</f>
        <v>0.02</v>
      </c>
      <c r="B4">
        <f t="shared" ref="B4:B67" si="20">B3+(D3+2*E3+2*F3+G3)/6</f>
        <v>2.0398666695791115E-2</v>
      </c>
      <c r="C4">
        <f t="shared" ref="C4:C67" si="21">C3+(H3+2*I3+2*J3+K3)/6</f>
        <v>1.0398000066415956</v>
      </c>
      <c r="D4">
        <f t="shared" si="0"/>
        <v>1.0398000066415955E-2</v>
      </c>
      <c r="E4">
        <f t="shared" si="1"/>
        <v>1.0497000133081561E-2</v>
      </c>
      <c r="F4">
        <f t="shared" si="2"/>
        <v>1.0496747708080359E-2</v>
      </c>
      <c r="G4">
        <f t="shared" si="3"/>
        <v>1.0595505312857679E-2</v>
      </c>
      <c r="H4">
        <f t="shared" si="4"/>
        <v>1.9800013333120828E-2</v>
      </c>
      <c r="I4">
        <f t="shared" si="5"/>
        <v>1.9749528332880496E-2</v>
      </c>
      <c r="J4">
        <f t="shared" si="6"/>
        <v>1.9750524644172183E-2</v>
      </c>
      <c r="K4">
        <f t="shared" si="7"/>
        <v>1.970004313274153E-2</v>
      </c>
      <c r="M4">
        <f t="shared" si="8"/>
        <v>2.5000000000000001E-2</v>
      </c>
      <c r="N4">
        <f t="shared" si="9"/>
        <v>2.5597666728999092E-2</v>
      </c>
      <c r="O4">
        <f t="shared" si="10"/>
        <v>2.5647166762331895E-2</v>
      </c>
      <c r="P4">
        <f t="shared" si="11"/>
        <v>1.049700013308156</v>
      </c>
      <c r="Q4">
        <f t="shared" si="12"/>
        <v>1.0496747708080358</v>
      </c>
      <c r="T4">
        <f t="shared" ref="T4:T67" si="22">T3+$L$2*U3</f>
        <v>2.0200000000000003E-2</v>
      </c>
      <c r="U4">
        <f t="shared" ref="U4:U67" si="23">U3+$L$2*(2*(T3+1)-A3*(U3-COS(A3))-3*SIN(A3))</f>
        <v>1.0398980000000166</v>
      </c>
      <c r="V4">
        <f t="shared" ref="V4:V67" si="24">V3+$L$2/2*(W3+Y3)</f>
        <v>2.0400499950000081E-2</v>
      </c>
      <c r="W4">
        <f t="shared" ref="W4:W67" si="25">W3+$L$2/2*(2*(V3+1)-A3*(W3-COS(A3))-3*SIN(A3)+2*(X3+1)-A3*(Y3-COS(A3))-3*SIN(A3))</f>
        <v>1.0401010050005166</v>
      </c>
      <c r="X4">
        <f t="shared" si="13"/>
        <v>3.080151000000525E-2</v>
      </c>
      <c r="Y4">
        <f t="shared" si="14"/>
        <v>1.0599009947990499</v>
      </c>
      <c r="AC4">
        <f t="shared" si="15"/>
        <v>2.0398666693333081E-2</v>
      </c>
      <c r="AF4">
        <f t="shared" si="16"/>
        <v>2.4580337765200966E-12</v>
      </c>
      <c r="AG4">
        <f t="shared" si="17"/>
        <v>-1.9866669333307857E-4</v>
      </c>
      <c r="AH4">
        <f t="shared" si="18"/>
        <v>1.8332566669998496E-6</v>
      </c>
    </row>
    <row r="5" spans="1:34" x14ac:dyDescent="0.25">
      <c r="A5">
        <f t="shared" si="19"/>
        <v>0.03</v>
      </c>
      <c r="B5">
        <f t="shared" si="20"/>
        <v>3.0895500206057358E-2</v>
      </c>
      <c r="C5">
        <f t="shared" si="21"/>
        <v>1.0595500337115902</v>
      </c>
      <c r="D5">
        <f t="shared" si="0"/>
        <v>1.0595500337115902E-2</v>
      </c>
      <c r="E5">
        <f t="shared" si="1"/>
        <v>1.069400056210619E-2</v>
      </c>
      <c r="F5">
        <f t="shared" si="2"/>
        <v>1.0693748212098762E-2</v>
      </c>
      <c r="G5">
        <f t="shared" si="3"/>
        <v>1.0792006025426622E-2</v>
      </c>
      <c r="H5">
        <f t="shared" si="4"/>
        <v>1.9700044998057498E-2</v>
      </c>
      <c r="I5">
        <f t="shared" si="5"/>
        <v>1.9649574996571727E-2</v>
      </c>
      <c r="J5">
        <f t="shared" si="6"/>
        <v>1.9650568831071892E-2</v>
      </c>
      <c r="K5">
        <f t="shared" si="7"/>
        <v>1.9600104744411425E-2</v>
      </c>
      <c r="M5">
        <f t="shared" si="8"/>
        <v>3.4999999999999996E-2</v>
      </c>
      <c r="N5">
        <f t="shared" si="9"/>
        <v>3.6193250374615307E-2</v>
      </c>
      <c r="O5">
        <f t="shared" si="10"/>
        <v>3.6242500487110453E-2</v>
      </c>
      <c r="P5">
        <f t="shared" si="11"/>
        <v>1.069400056210619</v>
      </c>
      <c r="Q5">
        <f t="shared" si="12"/>
        <v>1.0693748212098761</v>
      </c>
      <c r="T5">
        <f t="shared" si="22"/>
        <v>3.0598980000000171E-2</v>
      </c>
      <c r="U5">
        <f t="shared" si="23"/>
        <v>1.0596940204005501</v>
      </c>
      <c r="V5">
        <f t="shared" si="24"/>
        <v>3.0900509948997915E-2</v>
      </c>
      <c r="W5">
        <f t="shared" si="25"/>
        <v>1.0600030249005701</v>
      </c>
      <c r="X5">
        <f t="shared" si="13"/>
        <v>4.1500540198003616E-2</v>
      </c>
      <c r="Y5">
        <f t="shared" si="14"/>
        <v>1.0797030341961298</v>
      </c>
      <c r="AC5">
        <f t="shared" si="15"/>
        <v>3.0895500202495662E-2</v>
      </c>
      <c r="AF5">
        <f t="shared" si="16"/>
        <v>3.5616960769591088E-12</v>
      </c>
      <c r="AG5">
        <f t="shared" si="17"/>
        <v>-2.9652020249549063E-4</v>
      </c>
      <c r="AH5">
        <f t="shared" si="18"/>
        <v>5.0097465022526377E-6</v>
      </c>
    </row>
    <row r="6" spans="1:34" x14ac:dyDescent="0.25">
      <c r="A6">
        <f t="shared" si="19"/>
        <v>0.04</v>
      </c>
      <c r="B6">
        <f t="shared" si="20"/>
        <v>4.1589334191216097E-2</v>
      </c>
      <c r="C6">
        <f t="shared" si="21"/>
        <v>1.0792001066112162</v>
      </c>
      <c r="D6">
        <f t="shared" si="0"/>
        <v>1.0792001066112163E-2</v>
      </c>
      <c r="E6">
        <f t="shared" si="1"/>
        <v>1.089000159940339E-2</v>
      </c>
      <c r="F6">
        <f t="shared" si="2"/>
        <v>1.0889749349378482E-2</v>
      </c>
      <c r="G6">
        <f t="shared" si="3"/>
        <v>1.0987507546210641E-2</v>
      </c>
      <c r="H6">
        <f t="shared" si="4"/>
        <v>1.96001066582452E-2</v>
      </c>
      <c r="I6">
        <f t="shared" si="5"/>
        <v>1.9549656653264014E-2</v>
      </c>
      <c r="J6">
        <f t="shared" si="6"/>
        <v>1.9550648009848046E-2</v>
      </c>
      <c r="K6">
        <f t="shared" si="7"/>
        <v>1.9500206345578492E-2</v>
      </c>
      <c r="M6">
        <f t="shared" si="8"/>
        <v>4.4999999999999998E-2</v>
      </c>
      <c r="N6">
        <f t="shared" si="9"/>
        <v>4.6985334724272181E-2</v>
      </c>
      <c r="O6">
        <f t="shared" si="10"/>
        <v>4.7034334990917789E-2</v>
      </c>
      <c r="P6">
        <f t="shared" si="11"/>
        <v>1.0890001599403389</v>
      </c>
      <c r="Q6">
        <f t="shared" si="12"/>
        <v>1.0889749349378481</v>
      </c>
      <c r="T6">
        <f t="shared" si="22"/>
        <v>4.119592020400567E-2</v>
      </c>
      <c r="U6">
        <f t="shared" si="23"/>
        <v>1.0793880917984797</v>
      </c>
      <c r="V6">
        <f t="shared" si="24"/>
        <v>4.1599040244481411E-2</v>
      </c>
      <c r="W6">
        <f t="shared" si="25"/>
        <v>1.0798060794972255</v>
      </c>
      <c r="X6">
        <f t="shared" si="13"/>
        <v>5.2397101039453664E-2</v>
      </c>
      <c r="Y6">
        <f t="shared" si="14"/>
        <v>1.0994061378873816</v>
      </c>
      <c r="AC6">
        <f t="shared" si="15"/>
        <v>4.1589334186634158E-2</v>
      </c>
      <c r="AF6">
        <f t="shared" si="16"/>
        <v>4.5819389948853484E-12</v>
      </c>
      <c r="AG6">
        <f t="shared" si="17"/>
        <v>-3.934139826284877E-4</v>
      </c>
      <c r="AH6">
        <f t="shared" si="18"/>
        <v>9.7060578472529802E-6</v>
      </c>
    </row>
    <row r="7" spans="1:34" x14ac:dyDescent="0.25">
      <c r="A7">
        <f t="shared" si="19"/>
        <v>0.05</v>
      </c>
      <c r="B7">
        <f t="shared" si="20"/>
        <v>5.2479169276197189E-2</v>
      </c>
      <c r="C7">
        <f t="shared" si="21"/>
        <v>1.0987502603328909</v>
      </c>
      <c r="D7">
        <f t="shared" si="0"/>
        <v>1.0987502603328909E-2</v>
      </c>
      <c r="E7">
        <f t="shared" si="1"/>
        <v>1.1085003644866084E-2</v>
      </c>
      <c r="F7">
        <f t="shared" si="2"/>
        <v>1.10847515198037E-2</v>
      </c>
      <c r="G7">
        <f t="shared" si="3"/>
        <v>1.1182010325051431E-2</v>
      </c>
      <c r="H7">
        <f t="shared" si="4"/>
        <v>1.9500208307434631E-2</v>
      </c>
      <c r="I7">
        <f t="shared" si="5"/>
        <v>1.9449783294958247E-2</v>
      </c>
      <c r="J7">
        <f t="shared" si="6"/>
        <v>1.9450772172252048E-2</v>
      </c>
      <c r="K7">
        <f t="shared" si="7"/>
        <v>1.9400357925994715E-2</v>
      </c>
      <c r="M7">
        <f t="shared" si="8"/>
        <v>5.5E-2</v>
      </c>
      <c r="N7">
        <f t="shared" si="9"/>
        <v>5.7972920577861645E-2</v>
      </c>
      <c r="O7">
        <f t="shared" si="10"/>
        <v>5.8021671098630233E-2</v>
      </c>
      <c r="P7">
        <f t="shared" si="11"/>
        <v>1.1085003644866083</v>
      </c>
      <c r="Q7">
        <f t="shared" si="12"/>
        <v>1.1084751519803699</v>
      </c>
      <c r="T7">
        <f t="shared" si="22"/>
        <v>5.1989801121990468E-2</v>
      </c>
      <c r="U7">
        <f t="shared" si="23"/>
        <v>1.0989802549829057</v>
      </c>
      <c r="V7">
        <f t="shared" si="24"/>
        <v>5.2495101331404448E-2</v>
      </c>
      <c r="W7">
        <f t="shared" si="25"/>
        <v>1.0995101984836533</v>
      </c>
      <c r="X7">
        <f t="shared" si="13"/>
        <v>6.3490203316240987E-2</v>
      </c>
      <c r="Y7">
        <f t="shared" si="14"/>
        <v>1.1190103454631166</v>
      </c>
      <c r="AC7">
        <f t="shared" si="15"/>
        <v>5.2479169270678333E-2</v>
      </c>
      <c r="AF7">
        <f t="shared" si="16"/>
        <v>5.518856205366518E-12</v>
      </c>
      <c r="AG7">
        <f t="shared" si="17"/>
        <v>-4.8936814868786455E-4</v>
      </c>
      <c r="AH7">
        <f t="shared" si="18"/>
        <v>1.5932060726114861E-5</v>
      </c>
    </row>
    <row r="8" spans="1:34" x14ac:dyDescent="0.25">
      <c r="A8">
        <f t="shared" si="19"/>
        <v>6.0000000000000005E-2</v>
      </c>
      <c r="B8">
        <f t="shared" si="20"/>
        <v>6.356400648581717E-2</v>
      </c>
      <c r="C8">
        <f t="shared" si="21"/>
        <v>1.1182005398608659</v>
      </c>
      <c r="D8">
        <f t="shared" si="0"/>
        <v>1.1182005398608658E-2</v>
      </c>
      <c r="E8">
        <f t="shared" si="1"/>
        <v>1.1279007198285547E-2</v>
      </c>
      <c r="F8">
        <f t="shared" si="2"/>
        <v>1.1278755223154443E-2</v>
      </c>
      <c r="G8">
        <f t="shared" si="3"/>
        <v>1.1375514911664029E-2</v>
      </c>
      <c r="H8">
        <f t="shared" si="4"/>
        <v>1.9400359935377611E-2</v>
      </c>
      <c r="I8">
        <f t="shared" si="5"/>
        <v>1.9349964909156737E-2</v>
      </c>
      <c r="J8">
        <f t="shared" si="6"/>
        <v>1.9350951305537028E-2</v>
      </c>
      <c r="K8">
        <f t="shared" si="7"/>
        <v>1.9300569470414263E-2</v>
      </c>
      <c r="M8">
        <f t="shared" si="8"/>
        <v>6.5000000000000002E-2</v>
      </c>
      <c r="N8">
        <f t="shared" si="9"/>
        <v>6.9155009185121505E-2</v>
      </c>
      <c r="O8">
        <f t="shared" si="10"/>
        <v>6.9203510084959938E-2</v>
      </c>
      <c r="P8">
        <f t="shared" si="11"/>
        <v>1.1279007198285547</v>
      </c>
      <c r="Q8">
        <f t="shared" si="12"/>
        <v>1.1278755223154442</v>
      </c>
      <c r="T8">
        <f t="shared" si="22"/>
        <v>6.2979603671819526E-2</v>
      </c>
      <c r="U8">
        <f t="shared" si="23"/>
        <v>1.1184705609299312</v>
      </c>
      <c r="V8">
        <f t="shared" si="24"/>
        <v>6.3587704051138297E-2</v>
      </c>
      <c r="W8">
        <f t="shared" si="25"/>
        <v>1.1191154214462202</v>
      </c>
      <c r="X8">
        <f t="shared" si="13"/>
        <v>7.4778858265600504E-2</v>
      </c>
      <c r="Y8">
        <f t="shared" si="14"/>
        <v>1.1385157064039531</v>
      </c>
      <c r="AC8">
        <f t="shared" si="15"/>
        <v>6.3564006479444601E-2</v>
      </c>
      <c r="AF8">
        <f t="shared" si="16"/>
        <v>6.372569139045936E-12</v>
      </c>
      <c r="AG8">
        <f t="shared" si="17"/>
        <v>-5.8440280762507568E-4</v>
      </c>
      <c r="AH8">
        <f t="shared" si="18"/>
        <v>2.3697571693695463E-5</v>
      </c>
    </row>
    <row r="9" spans="1:34" x14ac:dyDescent="0.25">
      <c r="A9">
        <f t="shared" si="19"/>
        <v>7.0000000000000007E-2</v>
      </c>
      <c r="B9">
        <f t="shared" si="20"/>
        <v>7.4842847344675945E-2</v>
      </c>
      <c r="C9">
        <f t="shared" si="21"/>
        <v>1.1375510001667291</v>
      </c>
      <c r="D9">
        <f t="shared" si="0"/>
        <v>1.1375510001667291E-2</v>
      </c>
      <c r="E9">
        <f t="shared" si="1"/>
        <v>1.1472012859301431E-2</v>
      </c>
      <c r="F9">
        <f t="shared" si="2"/>
        <v>1.1471761059056614E-2</v>
      </c>
      <c r="G9">
        <f t="shared" si="3"/>
        <v>1.1568021955581882E-2</v>
      </c>
      <c r="H9">
        <f t="shared" si="4"/>
        <v>1.9300571526828122E-2</v>
      </c>
      <c r="I9">
        <f t="shared" si="5"/>
        <v>1.9250211477864473E-2</v>
      </c>
      <c r="J9">
        <f t="shared" si="6"/>
        <v>1.9251195391459173E-2</v>
      </c>
      <c r="K9">
        <f t="shared" si="7"/>
        <v>1.9200850957595016E-2</v>
      </c>
      <c r="M9">
        <f t="shared" si="8"/>
        <v>7.5000000000000011E-2</v>
      </c>
      <c r="N9">
        <f t="shared" si="9"/>
        <v>8.0530602345509586E-2</v>
      </c>
      <c r="O9">
        <f t="shared" si="10"/>
        <v>8.0578853774326664E-2</v>
      </c>
      <c r="P9">
        <f t="shared" si="11"/>
        <v>1.147201285930143</v>
      </c>
      <c r="Q9">
        <f t="shared" si="12"/>
        <v>1.1471761059056613</v>
      </c>
      <c r="T9">
        <f t="shared" si="22"/>
        <v>7.4164309281118834E-2</v>
      </c>
      <c r="U9">
        <f t="shared" si="23"/>
        <v>1.1378590707963874</v>
      </c>
      <c r="V9">
        <f t="shared" si="24"/>
        <v>7.4875859690389165E-2</v>
      </c>
      <c r="W9">
        <f t="shared" si="25"/>
        <v>1.1386217978606104</v>
      </c>
      <c r="X9">
        <f t="shared" si="13"/>
        <v>8.6262077668995268E-2</v>
      </c>
      <c r="Y9">
        <f t="shared" si="14"/>
        <v>1.157922280075967</v>
      </c>
      <c r="AC9">
        <f t="shared" si="15"/>
        <v>7.484284733753277E-2</v>
      </c>
      <c r="AF9">
        <f t="shared" si="16"/>
        <v>7.1431749404382572E-12</v>
      </c>
      <c r="AG9">
        <f t="shared" si="17"/>
        <v>-6.7853805641393539E-4</v>
      </c>
      <c r="AH9">
        <f t="shared" si="18"/>
        <v>3.301235285639581E-5</v>
      </c>
    </row>
    <row r="10" spans="1:34" x14ac:dyDescent="0.25">
      <c r="A10">
        <f t="shared" si="19"/>
        <v>0.08</v>
      </c>
      <c r="B10">
        <f t="shared" si="20"/>
        <v>8.631469397700349E-2</v>
      </c>
      <c r="C10">
        <f t="shared" si="21"/>
        <v>1.1568017062039075</v>
      </c>
      <c r="D10">
        <f t="shared" si="0"/>
        <v>1.1568017062039075E-2</v>
      </c>
      <c r="E10">
        <f t="shared" si="1"/>
        <v>1.1664021327341794E-2</v>
      </c>
      <c r="F10">
        <f t="shared" si="2"/>
        <v>1.166376972692203E-2</v>
      </c>
      <c r="G10">
        <f t="shared" si="3"/>
        <v>1.1759532206091872E-2</v>
      </c>
      <c r="H10">
        <f t="shared" si="4"/>
        <v>1.9200853060543858E-2</v>
      </c>
      <c r="I10">
        <f t="shared" si="5"/>
        <v>1.9150532976590876E-2</v>
      </c>
      <c r="J10">
        <f t="shared" si="6"/>
        <v>1.9151514405279579E-2</v>
      </c>
      <c r="K10">
        <f t="shared" si="7"/>
        <v>1.9101212359300707E-2</v>
      </c>
      <c r="M10">
        <f t="shared" si="8"/>
        <v>8.5000000000000006E-2</v>
      </c>
      <c r="N10">
        <f t="shared" si="9"/>
        <v>9.2098702508023031E-2</v>
      </c>
      <c r="O10">
        <f t="shared" si="10"/>
        <v>9.2146704640674384E-2</v>
      </c>
      <c r="P10">
        <f t="shared" si="11"/>
        <v>1.1664021327341794</v>
      </c>
      <c r="Q10">
        <f t="shared" si="12"/>
        <v>1.1663769726922031</v>
      </c>
      <c r="T10">
        <f t="shared" si="22"/>
        <v>8.554289998908271E-2</v>
      </c>
      <c r="U10">
        <f t="shared" si="23"/>
        <v>1.1571458559125036</v>
      </c>
      <c r="V10">
        <f t="shared" si="24"/>
        <v>8.635858008007205E-2</v>
      </c>
      <c r="W10">
        <f t="shared" si="25"/>
        <v>1.1580293870869778</v>
      </c>
      <c r="X10">
        <f t="shared" si="13"/>
        <v>9.7938873950941835E-2</v>
      </c>
      <c r="Y10">
        <f t="shared" si="14"/>
        <v>1.1772301357248764</v>
      </c>
      <c r="AC10">
        <f t="shared" si="15"/>
        <v>8.6314693969172698E-2</v>
      </c>
      <c r="AF10">
        <f t="shared" si="16"/>
        <v>7.8307915707398479E-12</v>
      </c>
      <c r="AG10">
        <f t="shared" si="17"/>
        <v>-7.7179398008998812E-4</v>
      </c>
      <c r="AH10">
        <f t="shared" si="18"/>
        <v>4.3886110899352127E-5</v>
      </c>
    </row>
    <row r="11" spans="1:34" x14ac:dyDescent="0.25">
      <c r="A11">
        <f t="shared" si="19"/>
        <v>0.09</v>
      </c>
      <c r="B11">
        <f t="shared" si="20"/>
        <v>9.7978549206446594E-2</v>
      </c>
      <c r="C11">
        <f t="shared" si="21"/>
        <v>1.1759527329011719</v>
      </c>
      <c r="D11">
        <f t="shared" si="0"/>
        <v>1.1759527329011719E-2</v>
      </c>
      <c r="E11">
        <f t="shared" si="1"/>
        <v>1.1855033401553161E-2</v>
      </c>
      <c r="F11">
        <f t="shared" si="2"/>
        <v>1.1854782025878481E-2</v>
      </c>
      <c r="G11">
        <f t="shared" si="3"/>
        <v>1.1950046512159387E-2</v>
      </c>
      <c r="H11">
        <f t="shared" si="4"/>
        <v>1.910121450828834E-2</v>
      </c>
      <c r="I11">
        <f t="shared" si="5"/>
        <v>1.9050939373352262E-2</v>
      </c>
      <c r="J11">
        <f t="shared" si="6"/>
        <v>1.9051918314766766E-2</v>
      </c>
      <c r="K11">
        <f t="shared" si="7"/>
        <v>1.9001663639303747E-2</v>
      </c>
      <c r="M11">
        <f t="shared" si="8"/>
        <v>9.5000000000000001E-2</v>
      </c>
      <c r="N11">
        <f t="shared" si="9"/>
        <v>0.10385831287095246</v>
      </c>
      <c r="O11">
        <f t="shared" si="10"/>
        <v>0.10390606590722318</v>
      </c>
      <c r="P11">
        <f t="shared" si="11"/>
        <v>1.1855033401553161</v>
      </c>
      <c r="Q11">
        <f t="shared" si="12"/>
        <v>1.1854782025878481</v>
      </c>
      <c r="T11">
        <f t="shared" si="22"/>
        <v>9.7114358548207741E-2</v>
      </c>
      <c r="U11">
        <f t="shared" si="23"/>
        <v>1.1763309977735221</v>
      </c>
      <c r="V11">
        <f t="shared" si="24"/>
        <v>9.8034877694131328E-2</v>
      </c>
      <c r="W11">
        <f t="shared" si="25"/>
        <v>1.1773382583641301</v>
      </c>
      <c r="X11">
        <f t="shared" si="13"/>
        <v>0.10980826027777263</v>
      </c>
      <c r="Y11">
        <f t="shared" si="14"/>
        <v>1.1964393524692554</v>
      </c>
      <c r="AC11">
        <f t="shared" si="15"/>
        <v>9.7978549198011036E-2</v>
      </c>
      <c r="AF11">
        <f t="shared" si="16"/>
        <v>8.4355578078287863E-12</v>
      </c>
      <c r="AG11">
        <f t="shared" si="17"/>
        <v>-8.641906498032953E-4</v>
      </c>
      <c r="AH11">
        <f t="shared" si="18"/>
        <v>5.6328496120292004E-5</v>
      </c>
    </row>
    <row r="12" spans="1:34" x14ac:dyDescent="0.25">
      <c r="A12">
        <f t="shared" si="19"/>
        <v>9.9999999999999992E-2</v>
      </c>
      <c r="B12">
        <f t="shared" si="20"/>
        <v>0.10983341665578567</v>
      </c>
      <c r="C12">
        <f t="shared" si="21"/>
        <v>1.1950041651551435</v>
      </c>
      <c r="D12">
        <f t="shared" si="0"/>
        <v>1.1950041651551436E-2</v>
      </c>
      <c r="E12">
        <f t="shared" si="1"/>
        <v>1.2045049980720604E-2</v>
      </c>
      <c r="F12">
        <f t="shared" si="2"/>
        <v>1.2044798854689811E-2</v>
      </c>
      <c r="G12">
        <f t="shared" si="3"/>
        <v>1.2139565822343434E-2</v>
      </c>
      <c r="H12">
        <f t="shared" si="4"/>
        <v>1.9001665833833753E-2</v>
      </c>
      <c r="I12">
        <f t="shared" si="5"/>
        <v>1.8951440627675013E-2</v>
      </c>
      <c r="J12">
        <f t="shared" si="6"/>
        <v>1.8952417079199937E-2</v>
      </c>
      <c r="K12">
        <f t="shared" si="7"/>
        <v>1.890221475238885E-2</v>
      </c>
      <c r="M12">
        <f t="shared" si="8"/>
        <v>0.105</v>
      </c>
      <c r="N12">
        <f t="shared" si="9"/>
        <v>0.11580843748156139</v>
      </c>
      <c r="O12">
        <f t="shared" si="10"/>
        <v>0.11585594164614596</v>
      </c>
      <c r="P12">
        <f t="shared" si="11"/>
        <v>1.2045049980720604</v>
      </c>
      <c r="Q12">
        <f t="shared" si="12"/>
        <v>1.2044798854689811</v>
      </c>
      <c r="T12">
        <f t="shared" si="22"/>
        <v>0.10887766852594297</v>
      </c>
      <c r="U12">
        <f t="shared" si="23"/>
        <v>1.1954145880302605</v>
      </c>
      <c r="V12">
        <f t="shared" si="24"/>
        <v>0.10990376574829826</v>
      </c>
      <c r="W12">
        <f t="shared" si="25"/>
        <v>1.1965484908027446</v>
      </c>
      <c r="X12">
        <f t="shared" si="13"/>
        <v>0.1218692506563257</v>
      </c>
      <c r="Y12">
        <f t="shared" si="14"/>
        <v>1.2155500192927811</v>
      </c>
      <c r="AC12">
        <f t="shared" si="15"/>
        <v>0.10983341664682814</v>
      </c>
      <c r="AF12">
        <f t="shared" si="16"/>
        <v>8.9575291628563036E-12</v>
      </c>
      <c r="AG12">
        <f t="shared" si="17"/>
        <v>-9.5574812088516925E-4</v>
      </c>
      <c r="AH12">
        <f t="shared" si="18"/>
        <v>7.03491014701213E-5</v>
      </c>
    </row>
    <row r="13" spans="1:34" x14ac:dyDescent="0.25">
      <c r="A13">
        <f t="shared" si="19"/>
        <v>0.10999999999999999</v>
      </c>
      <c r="B13">
        <f t="shared" si="20"/>
        <v>0.12187830084657161</v>
      </c>
      <c r="C13">
        <f t="shared" si="21"/>
        <v>1.2139560978218056</v>
      </c>
      <c r="D13">
        <f t="shared" si="0"/>
        <v>1.2139560978218056E-2</v>
      </c>
      <c r="E13">
        <f t="shared" si="1"/>
        <v>1.2234072063177878E-2</v>
      </c>
      <c r="F13">
        <f t="shared" si="2"/>
        <v>1.2233821211666053E-2</v>
      </c>
      <c r="G13">
        <f t="shared" si="3"/>
        <v>1.2328091184701786E-2</v>
      </c>
      <c r="H13">
        <f t="shared" si="4"/>
        <v>1.8902216991964566E-2</v>
      </c>
      <c r="I13">
        <f t="shared" si="5"/>
        <v>1.885204668959959E-2</v>
      </c>
      <c r="J13">
        <f t="shared" si="6"/>
        <v>1.8853020648373051E-2</v>
      </c>
      <c r="K13">
        <f t="shared" si="7"/>
        <v>1.88028756433576E-2</v>
      </c>
      <c r="M13">
        <f t="shared" si="8"/>
        <v>0.11499999999999999</v>
      </c>
      <c r="N13">
        <f t="shared" si="9"/>
        <v>0.12794808133568064</v>
      </c>
      <c r="O13">
        <f t="shared" si="10"/>
        <v>0.12799533687816056</v>
      </c>
      <c r="P13">
        <f t="shared" si="11"/>
        <v>1.2234072063177879</v>
      </c>
      <c r="Q13">
        <f t="shared" si="12"/>
        <v>1.2233821211666054</v>
      </c>
      <c r="T13">
        <f t="shared" si="22"/>
        <v>0.12083181440624557</v>
      </c>
      <c r="U13">
        <f t="shared" si="23"/>
        <v>1.2143967284786223</v>
      </c>
      <c r="V13">
        <f t="shared" si="24"/>
        <v>0.12196425829877588</v>
      </c>
      <c r="W13">
        <f t="shared" si="25"/>
        <v>1.2156601733776162</v>
      </c>
      <c r="X13">
        <f t="shared" si="13"/>
        <v>0.13412086003255205</v>
      </c>
      <c r="Y13">
        <f t="shared" si="14"/>
        <v>1.2345622350355134</v>
      </c>
      <c r="AC13">
        <f t="shared" si="15"/>
        <v>0.1218783008371748</v>
      </c>
      <c r="AF13">
        <f t="shared" si="16"/>
        <v>9.3968166581248624E-12</v>
      </c>
      <c r="AG13">
        <f t="shared" si="17"/>
        <v>-1.0464864309292221E-3</v>
      </c>
      <c r="AH13">
        <f t="shared" si="18"/>
        <v>8.5957461601088303E-5</v>
      </c>
    </row>
    <row r="14" spans="1:34" x14ac:dyDescent="0.25">
      <c r="A14">
        <f t="shared" si="19"/>
        <v>0.11999999999999998</v>
      </c>
      <c r="B14">
        <f t="shared" si="20"/>
        <v>0.1341122072986729</v>
      </c>
      <c r="C14">
        <f t="shared" si="21"/>
        <v>1.2328086357070169</v>
      </c>
      <c r="D14">
        <f t="shared" si="0"/>
        <v>1.2328086357070169E-2</v>
      </c>
      <c r="E14">
        <f t="shared" si="1"/>
        <v>1.2422100746707581E-2</v>
      </c>
      <c r="F14">
        <f t="shared" si="2"/>
        <v>1.2421850194563598E-2</v>
      </c>
      <c r="G14">
        <f t="shared" si="3"/>
        <v>1.251562374668617E-2</v>
      </c>
      <c r="H14">
        <f t="shared" si="4"/>
        <v>1.8802877927482097E-2</v>
      </c>
      <c r="I14">
        <f t="shared" si="5"/>
        <v>1.8752767498685544E-2</v>
      </c>
      <c r="J14">
        <f t="shared" si="6"/>
        <v>1.8753738961599917E-2</v>
      </c>
      <c r="K14">
        <f t="shared" si="7"/>
        <v>1.8703656246033908E-2</v>
      </c>
      <c r="M14">
        <f t="shared" si="8"/>
        <v>0.12499999999999999</v>
      </c>
      <c r="N14">
        <f t="shared" si="9"/>
        <v>0.14027625047720799</v>
      </c>
      <c r="O14">
        <f t="shared" si="10"/>
        <v>0.14032325767202669</v>
      </c>
      <c r="P14">
        <f t="shared" si="11"/>
        <v>1.2422100746707581</v>
      </c>
      <c r="Q14">
        <f t="shared" si="12"/>
        <v>1.2421850194563597</v>
      </c>
      <c r="T14">
        <f t="shared" si="22"/>
        <v>0.1329757816910318</v>
      </c>
      <c r="U14">
        <f t="shared" si="23"/>
        <v>1.2332775310480579</v>
      </c>
      <c r="V14">
        <f t="shared" si="24"/>
        <v>0.13421537034084152</v>
      </c>
      <c r="W14">
        <f t="shared" si="25"/>
        <v>1.2346734049189394</v>
      </c>
      <c r="X14">
        <f t="shared" si="13"/>
        <v>0.14656210439003092</v>
      </c>
      <c r="Y14">
        <f t="shared" si="14"/>
        <v>1.2534761083842105</v>
      </c>
      <c r="AC14">
        <f t="shared" si="15"/>
        <v>0.13411220728891934</v>
      </c>
      <c r="AF14">
        <f t="shared" si="16"/>
        <v>9.7535590715125409E-12</v>
      </c>
      <c r="AG14">
        <f t="shared" si="17"/>
        <v>-1.1364255978875415E-3</v>
      </c>
      <c r="AH14">
        <f t="shared" si="18"/>
        <v>1.0316305192217823E-4</v>
      </c>
    </row>
    <row r="15" spans="1:34" x14ac:dyDescent="0.25">
      <c r="A15">
        <f t="shared" si="19"/>
        <v>0.12999999999999998</v>
      </c>
      <c r="B15">
        <f t="shared" si="20"/>
        <v>0.1465341426297227</v>
      </c>
      <c r="C15">
        <f t="shared" si="21"/>
        <v>1.2515618935560313</v>
      </c>
      <c r="D15">
        <f t="shared" si="0"/>
        <v>1.2515618935560314E-2</v>
      </c>
      <c r="E15">
        <f t="shared" si="1"/>
        <v>1.2609137228431364E-2</v>
      </c>
      <c r="F15">
        <f t="shared" si="2"/>
        <v>1.2608887000475402E-2</v>
      </c>
      <c r="G15">
        <f t="shared" si="3"/>
        <v>1.2702164755027516E-2</v>
      </c>
      <c r="H15">
        <f t="shared" si="4"/>
        <v>1.8703658574209994E-2</v>
      </c>
      <c r="I15">
        <f t="shared" si="5"/>
        <v>1.8653612983017515E-2</v>
      </c>
      <c r="J15">
        <f t="shared" si="6"/>
        <v>1.8654581946720282E-2</v>
      </c>
      <c r="K15">
        <f t="shared" si="7"/>
        <v>1.8604566482270709E-2</v>
      </c>
      <c r="M15">
        <f t="shared" si="8"/>
        <v>0.13499999999999998</v>
      </c>
      <c r="N15">
        <f t="shared" si="9"/>
        <v>0.15279195209750285</v>
      </c>
      <c r="O15">
        <f t="shared" si="10"/>
        <v>0.15283871124393839</v>
      </c>
      <c r="P15">
        <f t="shared" si="11"/>
        <v>1.2609137228431364</v>
      </c>
      <c r="Q15">
        <f t="shared" si="12"/>
        <v>1.2608887000475402</v>
      </c>
      <c r="T15">
        <f t="shared" si="22"/>
        <v>0.14530855700151238</v>
      </c>
      <c r="U15">
        <f t="shared" si="23"/>
        <v>1.2520571177889779</v>
      </c>
      <c r="V15">
        <f t="shared" si="24"/>
        <v>0.14665611790735728</v>
      </c>
      <c r="W15">
        <f t="shared" si="25"/>
        <v>1.2535882941026233</v>
      </c>
      <c r="X15">
        <f t="shared" si="13"/>
        <v>0.1591920008483835</v>
      </c>
      <c r="Y15">
        <f t="shared" si="14"/>
        <v>1.2722917578616755</v>
      </c>
      <c r="AC15">
        <f t="shared" si="15"/>
        <v>0.14653414261969483</v>
      </c>
      <c r="AF15">
        <f t="shared" si="16"/>
        <v>1.0027867425321801E-11</v>
      </c>
      <c r="AG15">
        <f t="shared" si="17"/>
        <v>-1.2255856181824509E-3</v>
      </c>
      <c r="AH15">
        <f t="shared" si="18"/>
        <v>1.2197528766244581E-4</v>
      </c>
    </row>
    <row r="16" spans="1:34" x14ac:dyDescent="0.25">
      <c r="A16">
        <f t="shared" si="19"/>
        <v>0.13999999999999999</v>
      </c>
      <c r="B16">
        <f t="shared" si="20"/>
        <v>0.15914311465445627</v>
      </c>
      <c r="C16">
        <f t="shared" si="21"/>
        <v>1.2702159960420241</v>
      </c>
      <c r="D16">
        <f t="shared" si="0"/>
        <v>1.2702159960420241E-2</v>
      </c>
      <c r="E16">
        <f t="shared" si="1"/>
        <v>1.2795182804690247E-2</v>
      </c>
      <c r="F16">
        <f t="shared" si="2"/>
        <v>1.2794932925711303E-2</v>
      </c>
      <c r="G16">
        <f t="shared" si="3"/>
        <v>1.2887715555611313E-2</v>
      </c>
      <c r="H16">
        <f t="shared" si="4"/>
        <v>1.8604568854000886E-2</v>
      </c>
      <c r="I16">
        <f t="shared" si="5"/>
        <v>1.8554593058212422E-2</v>
      </c>
      <c r="J16">
        <f t="shared" si="6"/>
        <v>1.8555559519107073E-2</v>
      </c>
      <c r="K16">
        <f t="shared" si="7"/>
        <v>1.8505616260957741E-2</v>
      </c>
      <c r="M16">
        <f t="shared" si="8"/>
        <v>0.14499999999999999</v>
      </c>
      <c r="N16">
        <f t="shared" si="9"/>
        <v>0.16549419463466639</v>
      </c>
      <c r="O16">
        <f t="shared" si="10"/>
        <v>0.16554070605680138</v>
      </c>
      <c r="P16">
        <f t="shared" si="11"/>
        <v>1.2795182804690246</v>
      </c>
      <c r="Q16">
        <f t="shared" si="12"/>
        <v>1.2794932925711302</v>
      </c>
      <c r="T16">
        <f t="shared" si="22"/>
        <v>0.15782912817940215</v>
      </c>
      <c r="U16">
        <f t="shared" si="23"/>
        <v>1.2707356208591207</v>
      </c>
      <c r="V16">
        <f t="shared" si="24"/>
        <v>0.15928551816717876</v>
      </c>
      <c r="W16">
        <f t="shared" si="25"/>
        <v>1.2724049594396423</v>
      </c>
      <c r="X16">
        <f t="shared" si="13"/>
        <v>0.17200956776157517</v>
      </c>
      <c r="Y16">
        <f t="shared" si="14"/>
        <v>1.2910093118151409</v>
      </c>
      <c r="AC16">
        <f t="shared" si="15"/>
        <v>0.15914311464423647</v>
      </c>
      <c r="AF16">
        <f t="shared" si="16"/>
        <v>1.0219797230703875E-11</v>
      </c>
      <c r="AG16">
        <f t="shared" si="17"/>
        <v>-1.3139864648343269E-3</v>
      </c>
      <c r="AH16">
        <f t="shared" si="18"/>
        <v>1.4240352294228598E-4</v>
      </c>
    </row>
    <row r="17" spans="1:34" x14ac:dyDescent="0.25">
      <c r="A17">
        <f t="shared" si="19"/>
        <v>0.15</v>
      </c>
      <c r="B17">
        <f t="shared" si="20"/>
        <v>0.17193813248392872</v>
      </c>
      <c r="C17">
        <f t="shared" si="21"/>
        <v>1.2887710777536237</v>
      </c>
      <c r="D17">
        <f t="shared" si="0"/>
        <v>1.2887710777536237E-2</v>
      </c>
      <c r="E17">
        <f t="shared" si="1"/>
        <v>1.2980238870914958E-2</v>
      </c>
      <c r="F17">
        <f t="shared" si="2"/>
        <v>1.2979989365668377E-2</v>
      </c>
      <c r="G17">
        <f t="shared" si="3"/>
        <v>1.3072277593342984E-2</v>
      </c>
      <c r="H17">
        <f t="shared" si="4"/>
        <v>1.8505618675744222E-2</v>
      </c>
      <c r="I17">
        <f t="shared" si="5"/>
        <v>1.8455717626427889E-2</v>
      </c>
      <c r="J17">
        <f t="shared" si="6"/>
        <v>1.84566815806749E-2</v>
      </c>
      <c r="K17">
        <f t="shared" si="7"/>
        <v>1.8406815477030693E-2</v>
      </c>
      <c r="M17">
        <f t="shared" si="8"/>
        <v>0.155</v>
      </c>
      <c r="N17">
        <f t="shared" si="9"/>
        <v>0.17838198787269685</v>
      </c>
      <c r="O17">
        <f t="shared" si="10"/>
        <v>0.17842825191938622</v>
      </c>
      <c r="P17">
        <f t="shared" si="11"/>
        <v>1.2980238870914957</v>
      </c>
      <c r="Q17">
        <f t="shared" si="12"/>
        <v>1.2979989365668376</v>
      </c>
      <c r="T17">
        <f t="shared" si="22"/>
        <v>0.17053648438799335</v>
      </c>
      <c r="U17">
        <f t="shared" si="23"/>
        <v>1.2893131825088766</v>
      </c>
      <c r="V17">
        <f t="shared" si="24"/>
        <v>0.17210258952345267</v>
      </c>
      <c r="W17">
        <f t="shared" si="25"/>
        <v>1.2911235292644221</v>
      </c>
      <c r="X17">
        <f t="shared" si="13"/>
        <v>0.18501382481609691</v>
      </c>
      <c r="Y17">
        <f t="shared" si="14"/>
        <v>1.3096289084036905</v>
      </c>
      <c r="AC17">
        <f t="shared" si="15"/>
        <v>0.17193813247359921</v>
      </c>
      <c r="AF17">
        <f t="shared" si="16"/>
        <v>1.0329515021112456E-11</v>
      </c>
      <c r="AG17">
        <f t="shared" si="17"/>
        <v>-1.4016480856058611E-3</v>
      </c>
      <c r="AH17">
        <f t="shared" si="18"/>
        <v>1.6445704985346143E-4</v>
      </c>
    </row>
    <row r="18" spans="1:34" x14ac:dyDescent="0.25">
      <c r="A18">
        <f t="shared" si="19"/>
        <v>0.16</v>
      </c>
      <c r="B18">
        <f t="shared" si="20"/>
        <v>0.18491820662460304</v>
      </c>
      <c r="C18">
        <f t="shared" si="21"/>
        <v>1.3072272831814538</v>
      </c>
      <c r="D18">
        <f t="shared" si="0"/>
        <v>1.3072272831814538E-2</v>
      </c>
      <c r="E18">
        <f t="shared" si="1"/>
        <v>1.3164306921486416E-2</v>
      </c>
      <c r="F18">
        <f t="shared" si="2"/>
        <v>1.3164057814691398E-2</v>
      </c>
      <c r="G18">
        <f t="shared" si="3"/>
        <v>1.3255852412003437E-2</v>
      </c>
      <c r="H18">
        <f t="shared" si="4"/>
        <v>1.8406817934375361E-2</v>
      </c>
      <c r="I18">
        <f t="shared" si="5"/>
        <v>1.8356996575371994E-2</v>
      </c>
      <c r="J18">
        <f t="shared" si="6"/>
        <v>1.835795801888989E-2</v>
      </c>
      <c r="K18">
        <f t="shared" si="7"/>
        <v>1.8308174010481675E-2</v>
      </c>
      <c r="M18">
        <f t="shared" si="8"/>
        <v>0.16500000000000001</v>
      </c>
      <c r="N18">
        <f t="shared" si="9"/>
        <v>0.19145434304051032</v>
      </c>
      <c r="O18">
        <f t="shared" si="10"/>
        <v>0.19150036008534624</v>
      </c>
      <c r="P18">
        <f t="shared" si="11"/>
        <v>1.3164306921486415</v>
      </c>
      <c r="Q18">
        <f t="shared" si="12"/>
        <v>1.3164057814691397</v>
      </c>
      <c r="T18">
        <f t="shared" si="22"/>
        <v>0.18342961621308213</v>
      </c>
      <c r="U18">
        <f t="shared" si="23"/>
        <v>1.3077899550655692</v>
      </c>
      <c r="V18">
        <f t="shared" si="24"/>
        <v>0.18510635171179324</v>
      </c>
      <c r="W18">
        <f t="shared" si="25"/>
        <v>1.3097441417222626</v>
      </c>
      <c r="X18">
        <f t="shared" si="13"/>
        <v>0.19820379312901587</v>
      </c>
      <c r="Y18">
        <f t="shared" si="14"/>
        <v>1.3281506955847164</v>
      </c>
      <c r="AC18">
        <f t="shared" si="15"/>
        <v>0.18491820661424599</v>
      </c>
      <c r="AF18">
        <f t="shared" si="16"/>
        <v>1.035704855212316E-11</v>
      </c>
      <c r="AG18">
        <f t="shared" si="17"/>
        <v>-1.488590401163864E-3</v>
      </c>
      <c r="AH18">
        <f t="shared" si="18"/>
        <v>1.8814509754724873E-4</v>
      </c>
    </row>
    <row r="19" spans="1:34" x14ac:dyDescent="0.25">
      <c r="A19">
        <f t="shared" si="19"/>
        <v>0.17</v>
      </c>
      <c r="B19">
        <f t="shared" si="20"/>
        <v>0.19808234907729863</v>
      </c>
      <c r="C19">
        <f t="shared" si="21"/>
        <v>1.325584766703684</v>
      </c>
      <c r="D19">
        <f t="shared" si="0"/>
        <v>1.325584766703684E-2</v>
      </c>
      <c r="E19">
        <f t="shared" si="1"/>
        <v>1.3347388549586271E-2</v>
      </c>
      <c r="F19">
        <f t="shared" si="2"/>
        <v>1.3347139865923412E-2</v>
      </c>
      <c r="G19">
        <f t="shared" si="3"/>
        <v>1.3438441654094651E-2</v>
      </c>
      <c r="H19">
        <f t="shared" si="4"/>
        <v>1.8308176509886084E-2</v>
      </c>
      <c r="I19">
        <f t="shared" si="5"/>
        <v>1.8258439777314495E-2</v>
      </c>
      <c r="J19">
        <f t="shared" si="6"/>
        <v>1.8259398705780996E-2</v>
      </c>
      <c r="K19">
        <f t="shared" si="7"/>
        <v>1.8209701725371296E-2</v>
      </c>
      <c r="M19">
        <f t="shared" si="8"/>
        <v>0.17500000000000002</v>
      </c>
      <c r="N19">
        <f t="shared" si="9"/>
        <v>0.20471027291081706</v>
      </c>
      <c r="O19">
        <f t="shared" si="10"/>
        <v>0.20475604335209177</v>
      </c>
      <c r="P19">
        <f t="shared" si="11"/>
        <v>1.334738854958627</v>
      </c>
      <c r="Q19">
        <f t="shared" si="12"/>
        <v>1.3347139865923412</v>
      </c>
      <c r="T19">
        <f t="shared" si="22"/>
        <v>0.19650751576373782</v>
      </c>
      <c r="U19">
        <f t="shared" si="23"/>
        <v>1.3261661009166996</v>
      </c>
      <c r="V19">
        <f t="shared" si="24"/>
        <v>0.19829582589832814</v>
      </c>
      <c r="W19">
        <f t="shared" si="25"/>
        <v>1.3282669447557987</v>
      </c>
      <c r="X19">
        <f t="shared" si="13"/>
        <v>0.21157849534588613</v>
      </c>
      <c r="Y19">
        <f t="shared" si="14"/>
        <v>1.3465748310994168</v>
      </c>
      <c r="AC19">
        <f t="shared" si="15"/>
        <v>0.19808234906699604</v>
      </c>
      <c r="AF19">
        <f t="shared" si="16"/>
        <v>1.0302592112765296E-11</v>
      </c>
      <c r="AG19">
        <f t="shared" si="17"/>
        <v>-1.5748333032582218E-3</v>
      </c>
      <c r="AH19">
        <f t="shared" si="18"/>
        <v>2.1347683133210449E-4</v>
      </c>
    </row>
    <row r="20" spans="1:34" x14ac:dyDescent="0.25">
      <c r="A20">
        <f t="shared" si="19"/>
        <v>0.18000000000000002</v>
      </c>
      <c r="B20">
        <f t="shared" si="20"/>
        <v>0.21142957343599045</v>
      </c>
      <c r="C20">
        <f t="shared" si="21"/>
        <v>1.3438436925705921</v>
      </c>
      <c r="D20">
        <f t="shared" si="0"/>
        <v>1.3438436925705921E-2</v>
      </c>
      <c r="E20">
        <f t="shared" si="1"/>
        <v>1.3529485447037604E-2</v>
      </c>
      <c r="F20">
        <f t="shared" si="2"/>
        <v>1.3529237211146419E-2</v>
      </c>
      <c r="G20">
        <f t="shared" si="3"/>
        <v>1.3620047060675449E-2</v>
      </c>
      <c r="H20">
        <f t="shared" si="4"/>
        <v>1.820970426633664E-2</v>
      </c>
      <c r="I20">
        <f t="shared" si="5"/>
        <v>1.8160057088099604E-2</v>
      </c>
      <c r="J20">
        <f t="shared" si="6"/>
        <v>1.8161013496952788E-2</v>
      </c>
      <c r="K20">
        <f t="shared" si="7"/>
        <v>1.81114084688422E-2</v>
      </c>
      <c r="M20">
        <f t="shared" si="8"/>
        <v>0.18500000000000003</v>
      </c>
      <c r="N20">
        <f t="shared" si="9"/>
        <v>0.2181487918988434</v>
      </c>
      <c r="O20">
        <f t="shared" si="10"/>
        <v>0.21819431615950924</v>
      </c>
      <c r="P20">
        <f t="shared" si="11"/>
        <v>1.3529485447037604</v>
      </c>
      <c r="Q20">
        <f t="shared" si="12"/>
        <v>1.3529237211146419</v>
      </c>
      <c r="T20">
        <f t="shared" si="22"/>
        <v>0.20976917677290483</v>
      </c>
      <c r="U20">
        <f t="shared" si="23"/>
        <v>1.3444417924921523</v>
      </c>
      <c r="V20">
        <f t="shared" si="24"/>
        <v>0.21167003477760421</v>
      </c>
      <c r="W20">
        <f t="shared" si="25"/>
        <v>1.3466920960905002</v>
      </c>
      <c r="X20">
        <f t="shared" si="13"/>
        <v>0.22513695573850923</v>
      </c>
      <c r="Y20">
        <f t="shared" si="14"/>
        <v>1.3649014824573333</v>
      </c>
      <c r="AC20">
        <f t="shared" si="15"/>
        <v>0.21142957342582422</v>
      </c>
      <c r="AF20">
        <f t="shared" si="16"/>
        <v>1.0166228969765712E-11</v>
      </c>
      <c r="AG20">
        <f t="shared" si="17"/>
        <v>-1.6603966529193936E-3</v>
      </c>
      <c r="AH20">
        <f t="shared" si="18"/>
        <v>2.4046135177999139E-4</v>
      </c>
    </row>
    <row r="21" spans="1:34" x14ac:dyDescent="0.25">
      <c r="A21">
        <f t="shared" si="19"/>
        <v>0.19000000000000003</v>
      </c>
      <c r="B21">
        <f t="shared" si="20"/>
        <v>0.22495889498644869</v>
      </c>
      <c r="C21">
        <f t="shared" si="21"/>
        <v>1.3620042348881394</v>
      </c>
      <c r="D21">
        <f t="shared" si="0"/>
        <v>1.3620042348881395E-2</v>
      </c>
      <c r="E21">
        <f t="shared" si="1"/>
        <v>1.3710599404135739E-2</v>
      </c>
      <c r="F21">
        <f t="shared" si="2"/>
        <v>1.3710351640612196E-2</v>
      </c>
      <c r="G21">
        <f t="shared" si="3"/>
        <v>1.3800670471187394E-2</v>
      </c>
      <c r="H21">
        <f t="shared" si="4"/>
        <v>1.8111411050869306E-2</v>
      </c>
      <c r="I21">
        <f t="shared" si="5"/>
        <v>1.8061858346160337E-2</v>
      </c>
      <c r="J21">
        <f t="shared" si="6"/>
        <v>1.8062812230599971E-2</v>
      </c>
      <c r="K21">
        <f t="shared" si="7"/>
        <v>1.8013304070134385E-2</v>
      </c>
      <c r="M21">
        <f t="shared" si="8"/>
        <v>0.19500000000000003</v>
      </c>
      <c r="N21">
        <f t="shared" si="9"/>
        <v>0.2317689161608894</v>
      </c>
      <c r="O21">
        <f t="shared" si="10"/>
        <v>0.23181419468851655</v>
      </c>
      <c r="P21">
        <f t="shared" si="11"/>
        <v>1.3710599404135739</v>
      </c>
      <c r="Q21">
        <f t="shared" si="12"/>
        <v>1.3710351640612195</v>
      </c>
      <c r="T21">
        <f t="shared" si="22"/>
        <v>0.22321359469782634</v>
      </c>
      <c r="U21">
        <f t="shared" si="23"/>
        <v>1.3626172122453684</v>
      </c>
      <c r="V21">
        <f t="shared" si="24"/>
        <v>0.22522800267034337</v>
      </c>
      <c r="W21">
        <f t="shared" si="25"/>
        <v>1.3650197632192123</v>
      </c>
      <c r="X21">
        <f t="shared" si="13"/>
        <v>0.23887820030253551</v>
      </c>
      <c r="Y21">
        <f t="shared" si="14"/>
        <v>1.3831308269199305</v>
      </c>
      <c r="AC21">
        <f t="shared" si="15"/>
        <v>0.22495889497650062</v>
      </c>
      <c r="AF21">
        <f t="shared" si="16"/>
        <v>9.9480701454268683E-12</v>
      </c>
      <c r="AG21">
        <f t="shared" si="17"/>
        <v>-1.7453002786742833E-3</v>
      </c>
      <c r="AH21">
        <f t="shared" si="18"/>
        <v>2.6910769384275168E-4</v>
      </c>
    </row>
    <row r="22" spans="1:34" x14ac:dyDescent="0.25">
      <c r="A22">
        <f t="shared" si="19"/>
        <v>0.20000000000000004</v>
      </c>
      <c r="B22">
        <f t="shared" si="20"/>
        <v>0.23866933080470948</v>
      </c>
      <c r="C22">
        <f t="shared" si="21"/>
        <v>1.3800665776005601</v>
      </c>
      <c r="D22">
        <f t="shared" si="0"/>
        <v>1.38006657760056E-2</v>
      </c>
      <c r="E22">
        <f t="shared" si="1"/>
        <v>1.3890732309469219E-2</v>
      </c>
      <c r="F22">
        <f t="shared" si="2"/>
        <v>1.3890485042863275E-2</v>
      </c>
      <c r="G22">
        <f t="shared" si="3"/>
        <v>1.3980313823270836E-2</v>
      </c>
      <c r="H22">
        <f t="shared" si="4"/>
        <v>1.8013306692723711E-2</v>
      </c>
      <c r="I22">
        <f t="shared" si="5"/>
        <v>1.7963853371534701E-2</v>
      </c>
      <c r="J22">
        <f t="shared" si="6"/>
        <v>1.7964804726523554E-2</v>
      </c>
      <c r="K22">
        <f t="shared" si="7"/>
        <v>1.7915398339602304E-2</v>
      </c>
      <c r="M22">
        <f t="shared" si="8"/>
        <v>0.20500000000000004</v>
      </c>
      <c r="N22">
        <f t="shared" si="9"/>
        <v>0.24556966369271227</v>
      </c>
      <c r="O22">
        <f t="shared" si="10"/>
        <v>0.2456146969594441</v>
      </c>
      <c r="P22">
        <f t="shared" si="11"/>
        <v>1.3890732309469218</v>
      </c>
      <c r="Q22">
        <f t="shared" si="12"/>
        <v>1.3890485042863274</v>
      </c>
      <c r="T22">
        <f t="shared" si="22"/>
        <v>0.23683976682028002</v>
      </c>
      <c r="U22">
        <f t="shared" si="23"/>
        <v>1.3806925526334866</v>
      </c>
      <c r="V22">
        <f t="shared" si="24"/>
        <v>0.23896875562103909</v>
      </c>
      <c r="W22">
        <f t="shared" si="25"/>
        <v>1.3832501233857366</v>
      </c>
      <c r="X22">
        <f t="shared" si="13"/>
        <v>0.25280125685489646</v>
      </c>
      <c r="Y22">
        <f t="shared" si="14"/>
        <v>1.4012630514832165</v>
      </c>
      <c r="AC22">
        <f t="shared" si="15"/>
        <v>0.23866933079506125</v>
      </c>
      <c r="AF22">
        <f t="shared" si="16"/>
        <v>9.6482266620512291E-12</v>
      </c>
      <c r="AG22">
        <f t="shared" si="17"/>
        <v>-1.8295639747812342E-3</v>
      </c>
      <c r="AH22">
        <f t="shared" si="18"/>
        <v>2.9942482597783426E-4</v>
      </c>
    </row>
    <row r="23" spans="1:34" x14ac:dyDescent="0.25">
      <c r="A23">
        <f t="shared" si="19"/>
        <v>0.21000000000000005</v>
      </c>
      <c r="B23">
        <f t="shared" si="20"/>
        <v>0.25255989985536637</v>
      </c>
      <c r="C23">
        <f t="shared" si="21"/>
        <v>1.3980309144719671</v>
      </c>
      <c r="D23">
        <f t="shared" si="0"/>
        <v>1.3980309144719672E-2</v>
      </c>
      <c r="E23">
        <f t="shared" si="1"/>
        <v>1.4069886149730941E-2</v>
      </c>
      <c r="F23">
        <f t="shared" si="2"/>
        <v>1.4069639404544089E-2</v>
      </c>
      <c r="G23">
        <f t="shared" si="3"/>
        <v>1.4158979152571161E-2</v>
      </c>
      <c r="H23">
        <f t="shared" si="4"/>
        <v>1.791540100225392E-2</v>
      </c>
      <c r="I23">
        <f t="shared" si="5"/>
        <v>1.7866051964883656E-2</v>
      </c>
      <c r="J23">
        <f t="shared" si="6"/>
        <v>1.7867000785148936E-2</v>
      </c>
      <c r="K23">
        <f t="shared" si="7"/>
        <v>1.7817701067733803E-2</v>
      </c>
      <c r="M23">
        <f t="shared" si="8"/>
        <v>0.21500000000000005</v>
      </c>
      <c r="N23">
        <f t="shared" si="9"/>
        <v>0.25955005442772622</v>
      </c>
      <c r="O23">
        <f t="shared" si="10"/>
        <v>0.25959484293023183</v>
      </c>
      <c r="P23">
        <f t="shared" si="11"/>
        <v>1.4069886149730941</v>
      </c>
      <c r="Q23">
        <f t="shared" si="12"/>
        <v>1.406963940454409</v>
      </c>
      <c r="T23">
        <f t="shared" si="22"/>
        <v>0.25064669234661491</v>
      </c>
      <c r="U23">
        <f t="shared" si="23"/>
        <v>1.3986680160964557</v>
      </c>
      <c r="V23">
        <f t="shared" si="24"/>
        <v>0.25289132149538385</v>
      </c>
      <c r="W23">
        <f t="shared" si="25"/>
        <v>1.4013833635674577</v>
      </c>
      <c r="X23">
        <f t="shared" si="13"/>
        <v>0.26690515513105845</v>
      </c>
      <c r="Y23">
        <f t="shared" si="14"/>
        <v>1.4192983528594114</v>
      </c>
      <c r="AC23">
        <f t="shared" si="15"/>
        <v>0.25255989984609961</v>
      </c>
      <c r="AF23">
        <f t="shared" si="16"/>
        <v>9.2667540307900254E-12</v>
      </c>
      <c r="AG23">
        <f t="shared" si="17"/>
        <v>-1.9132074994847037E-3</v>
      </c>
      <c r="AH23">
        <f t="shared" si="18"/>
        <v>3.314216492842359E-4</v>
      </c>
    </row>
    <row r="24" spans="1:34" x14ac:dyDescent="0.25">
      <c r="A24">
        <f t="shared" si="19"/>
        <v>0.22000000000000006</v>
      </c>
      <c r="B24">
        <f t="shared" si="20"/>
        <v>0.2666296230896732</v>
      </c>
      <c r="C24">
        <f t="shared" si="21"/>
        <v>1.415897449066976</v>
      </c>
      <c r="D24">
        <f t="shared" si="0"/>
        <v>1.415897449066976E-2</v>
      </c>
      <c r="E24">
        <f t="shared" si="1"/>
        <v>1.4248063009519496E-2</v>
      </c>
      <c r="F24">
        <f t="shared" si="2"/>
        <v>1.4247816810202317E-2</v>
      </c>
      <c r="G24">
        <f t="shared" si="3"/>
        <v>1.4336668592535221E-2</v>
      </c>
      <c r="H24">
        <f t="shared" si="4"/>
        <v>1.7817703769947367E-2</v>
      </c>
      <c r="I24">
        <f t="shared" si="5"/>
        <v>1.7768463906511031E-2</v>
      </c>
      <c r="J24">
        <f t="shared" si="6"/>
        <v>1.77694101865459E-2</v>
      </c>
      <c r="K24">
        <f t="shared" si="7"/>
        <v>1.7720222024171117E-2</v>
      </c>
      <c r="M24">
        <f t="shared" si="8"/>
        <v>0.22500000000000006</v>
      </c>
      <c r="N24">
        <f t="shared" si="9"/>
        <v>0.27370911033500805</v>
      </c>
      <c r="O24">
        <f t="shared" si="10"/>
        <v>0.27375365459443296</v>
      </c>
      <c r="P24">
        <f t="shared" si="11"/>
        <v>1.4248063009519496</v>
      </c>
      <c r="Q24">
        <f t="shared" si="12"/>
        <v>1.4247816810202316</v>
      </c>
      <c r="T24">
        <f t="shared" si="22"/>
        <v>0.26463337250757946</v>
      </c>
      <c r="U24">
        <f t="shared" si="23"/>
        <v>1.4165438150351233</v>
      </c>
      <c r="V24">
        <f t="shared" si="24"/>
        <v>0.26699473007751817</v>
      </c>
      <c r="W24">
        <f t="shared" si="25"/>
        <v>1.4194196804570116</v>
      </c>
      <c r="X24">
        <f t="shared" si="13"/>
        <v>0.2811889268820883</v>
      </c>
      <c r="Y24">
        <f t="shared" si="14"/>
        <v>1.4372369374576579</v>
      </c>
      <c r="AC24">
        <f t="shared" si="15"/>
        <v>0.2666296230808694</v>
      </c>
      <c r="AF24">
        <f t="shared" si="16"/>
        <v>8.8037910295213351E-12</v>
      </c>
      <c r="AG24">
        <f t="shared" si="17"/>
        <v>-1.9962505732899483E-3</v>
      </c>
      <c r="AH24">
        <f t="shared" si="18"/>
        <v>3.6510699664876745E-4</v>
      </c>
    </row>
    <row r="25" spans="1:34" x14ac:dyDescent="0.25">
      <c r="A25">
        <f t="shared" si="19"/>
        <v>0.23000000000000007</v>
      </c>
      <c r="B25">
        <f t="shared" si="20"/>
        <v>0.28087752354344797</v>
      </c>
      <c r="C25">
        <f t="shared" si="21"/>
        <v>1.4336663947303481</v>
      </c>
      <c r="D25">
        <f t="shared" si="0"/>
        <v>1.4336663947303482E-2</v>
      </c>
      <c r="E25">
        <f t="shared" si="1"/>
        <v>1.442526507113071E-2</v>
      </c>
      <c r="F25">
        <f t="shared" si="2"/>
        <v>1.4425019442080409E-2</v>
      </c>
      <c r="G25">
        <f t="shared" si="3"/>
        <v>1.4513384374197986E-2</v>
      </c>
      <c r="H25">
        <f t="shared" si="4"/>
        <v>1.7720224765445866E-2</v>
      </c>
      <c r="I25">
        <f t="shared" si="5"/>
        <v>1.7671098955385482E-2</v>
      </c>
      <c r="J25">
        <f t="shared" si="6"/>
        <v>1.7672042689450575E-2</v>
      </c>
      <c r="K25">
        <f t="shared" si="7"/>
        <v>1.7622970956733881E-2</v>
      </c>
      <c r="M25">
        <f t="shared" si="8"/>
        <v>0.23500000000000007</v>
      </c>
      <c r="N25">
        <f t="shared" si="9"/>
        <v>0.28804585551709971</v>
      </c>
      <c r="O25">
        <f t="shared" si="10"/>
        <v>0.28809015607901334</v>
      </c>
      <c r="P25">
        <f t="shared" si="11"/>
        <v>1.4425265071130711</v>
      </c>
      <c r="Q25">
        <f t="shared" si="12"/>
        <v>1.4425019442080409</v>
      </c>
      <c r="T25">
        <f t="shared" si="22"/>
        <v>0.27879881065793066</v>
      </c>
      <c r="U25">
        <f t="shared" si="23"/>
        <v>1.4343201717882987</v>
      </c>
      <c r="V25">
        <f t="shared" si="24"/>
        <v>0.2812780131670915</v>
      </c>
      <c r="W25">
        <f t="shared" si="25"/>
        <v>1.4373592804430029</v>
      </c>
      <c r="X25">
        <f t="shared" si="13"/>
        <v>0.29565160597152151</v>
      </c>
      <c r="Y25">
        <f t="shared" si="14"/>
        <v>1.4550790213637825</v>
      </c>
      <c r="AC25">
        <f t="shared" si="15"/>
        <v>0.28087752353518847</v>
      </c>
      <c r="AF25">
        <f t="shared" si="16"/>
        <v>8.2595041916988521E-12</v>
      </c>
      <c r="AG25">
        <f t="shared" si="17"/>
        <v>-2.0787128772578045E-3</v>
      </c>
      <c r="AH25">
        <f t="shared" si="18"/>
        <v>4.0048963190303377E-4</v>
      </c>
    </row>
    <row r="26" spans="1:34" x14ac:dyDescent="0.25">
      <c r="A26">
        <f t="shared" si="19"/>
        <v>0.24000000000000007</v>
      </c>
      <c r="B26">
        <f t="shared" si="20"/>
        <v>0.29530262643476857</v>
      </c>
      <c r="C26">
        <f t="shared" si="21"/>
        <v>1.4513379745656567</v>
      </c>
      <c r="D26">
        <f t="shared" si="0"/>
        <v>1.4513379745656568E-2</v>
      </c>
      <c r="E26">
        <f t="shared" si="1"/>
        <v>1.4601494614339411E-2</v>
      </c>
      <c r="F26">
        <f t="shared" si="2"/>
        <v>1.4601249579897391E-2</v>
      </c>
      <c r="G26">
        <f t="shared" si="3"/>
        <v>1.4689128825959463E-2</v>
      </c>
      <c r="H26">
        <f t="shared" si="4"/>
        <v>1.7622973736568622E-2</v>
      </c>
      <c r="I26">
        <f t="shared" si="5"/>
        <v>1.7573966848164577E-2</v>
      </c>
      <c r="J26">
        <f t="shared" si="6"/>
        <v>1.7574908030289695E-2</v>
      </c>
      <c r="K26">
        <f t="shared" si="7"/>
        <v>1.7525957590444376E-2</v>
      </c>
      <c r="M26">
        <f t="shared" si="8"/>
        <v>0.24500000000000008</v>
      </c>
      <c r="N26">
        <f t="shared" si="9"/>
        <v>0.30255931630759686</v>
      </c>
      <c r="O26">
        <f t="shared" si="10"/>
        <v>0.3026033737419383</v>
      </c>
      <c r="P26">
        <f t="shared" si="11"/>
        <v>1.460149461433941</v>
      </c>
      <c r="Q26">
        <f t="shared" si="12"/>
        <v>1.4601249579897391</v>
      </c>
      <c r="T26">
        <f t="shared" si="22"/>
        <v>0.29314201237581367</v>
      </c>
      <c r="U26">
        <f t="shared" si="23"/>
        <v>1.4519973186088009</v>
      </c>
      <c r="V26">
        <f t="shared" si="24"/>
        <v>0.29574020467612544</v>
      </c>
      <c r="W26">
        <f t="shared" si="25"/>
        <v>1.4552023795897679</v>
      </c>
      <c r="X26">
        <f t="shared" si="13"/>
        <v>0.31029222847202315</v>
      </c>
      <c r="Y26">
        <f t="shared" si="14"/>
        <v>1.4728248303191058</v>
      </c>
      <c r="AC26">
        <f t="shared" si="15"/>
        <v>0.29530262642713467</v>
      </c>
      <c r="AF26">
        <f t="shared" si="16"/>
        <v>7.6338935173225764E-12</v>
      </c>
      <c r="AG26">
        <f t="shared" si="17"/>
        <v>-2.1606140513210081E-3</v>
      </c>
      <c r="AH26">
        <f t="shared" si="18"/>
        <v>4.3757824899076647E-4</v>
      </c>
    </row>
    <row r="27" spans="1:34" x14ac:dyDescent="0.25">
      <c r="A27">
        <f t="shared" si="19"/>
        <v>0.25000000000000006</v>
      </c>
      <c r="B27">
        <f t="shared" si="20"/>
        <v>0.3099039592614502</v>
      </c>
      <c r="C27">
        <f t="shared" si="21"/>
        <v>1.468912421412977</v>
      </c>
      <c r="D27">
        <f t="shared" si="0"/>
        <v>1.4689124214129769E-2</v>
      </c>
      <c r="E27">
        <f t="shared" si="1"/>
        <v>1.4776754016171456E-2</v>
      </c>
      <c r="F27">
        <f t="shared" si="2"/>
        <v>1.4776509600620876E-2</v>
      </c>
      <c r="G27">
        <f t="shared" si="3"/>
        <v>1.486390437335184E-2</v>
      </c>
      <c r="H27">
        <f t="shared" si="4"/>
        <v>1.7525960408337479E-2</v>
      </c>
      <c r="I27">
        <f t="shared" si="5"/>
        <v>1.7477077298221108E-2</v>
      </c>
      <c r="J27">
        <f t="shared" si="6"/>
        <v>1.7478015922206918E-2</v>
      </c>
      <c r="K27">
        <f t="shared" si="7"/>
        <v>1.742919162655502E-2</v>
      </c>
      <c r="M27">
        <f t="shared" si="8"/>
        <v>0.25500000000000006</v>
      </c>
      <c r="N27">
        <f t="shared" si="9"/>
        <v>0.31724852136851511</v>
      </c>
      <c r="O27">
        <f t="shared" si="10"/>
        <v>0.3172923362695359</v>
      </c>
      <c r="P27">
        <f t="shared" si="11"/>
        <v>1.4776754016171456</v>
      </c>
      <c r="Q27">
        <f t="shared" si="12"/>
        <v>1.4776509600620875</v>
      </c>
      <c r="T27">
        <f t="shared" si="22"/>
        <v>0.30766198556190166</v>
      </c>
      <c r="U27">
        <f t="shared" si="23"/>
        <v>1.4695754976384869</v>
      </c>
      <c r="V27">
        <f t="shared" si="24"/>
        <v>0.31038034072566983</v>
      </c>
      <c r="W27">
        <f t="shared" si="25"/>
        <v>1.4729492036161895</v>
      </c>
      <c r="X27">
        <f t="shared" si="13"/>
        <v>0.32510983276183175</v>
      </c>
      <c r="Y27">
        <f t="shared" si="14"/>
        <v>1.4904745996983033</v>
      </c>
      <c r="AC27">
        <f t="shared" si="15"/>
        <v>0.30990395925452302</v>
      </c>
      <c r="AF27">
        <f t="shared" si="16"/>
        <v>6.927181050997433E-12</v>
      </c>
      <c r="AG27">
        <f t="shared" si="17"/>
        <v>-2.2419736926213574E-3</v>
      </c>
      <c r="AH27">
        <f t="shared" si="18"/>
        <v>4.7638147114681395E-4</v>
      </c>
    </row>
    <row r="28" spans="1:34" x14ac:dyDescent="0.25">
      <c r="A28">
        <f t="shared" si="19"/>
        <v>0.26000000000000006</v>
      </c>
      <c r="B28">
        <f t="shared" si="20"/>
        <v>0.32468055189829459</v>
      </c>
      <c r="C28">
        <f t="shared" si="21"/>
        <v>1.4863899778256018</v>
      </c>
      <c r="D28">
        <f t="shared" si="0"/>
        <v>1.4863899778256019E-2</v>
      </c>
      <c r="E28">
        <f t="shared" si="1"/>
        <v>1.4951045750666039E-2</v>
      </c>
      <c r="F28">
        <f t="shared" si="2"/>
        <v>1.4950801978229376E-2</v>
      </c>
      <c r="G28">
        <f t="shared" si="3"/>
        <v>1.5037713538796934E-2</v>
      </c>
      <c r="H28">
        <f t="shared" si="4"/>
        <v>1.7429194482004404E-2</v>
      </c>
      <c r="I28">
        <f t="shared" si="5"/>
        <v>1.7380439994671745E-2</v>
      </c>
      <c r="J28">
        <f t="shared" si="6"/>
        <v>1.7381376054091562E-2</v>
      </c>
      <c r="K28">
        <f t="shared" si="7"/>
        <v>1.7332682741578273E-2</v>
      </c>
      <c r="M28">
        <f t="shared" si="8"/>
        <v>0.26500000000000007</v>
      </c>
      <c r="N28">
        <f t="shared" si="9"/>
        <v>0.33211250178742258</v>
      </c>
      <c r="O28">
        <f t="shared" si="10"/>
        <v>0.33215607477362763</v>
      </c>
      <c r="P28">
        <f t="shared" si="11"/>
        <v>1.4951045750666039</v>
      </c>
      <c r="Q28">
        <f t="shared" si="12"/>
        <v>1.4950801978229376</v>
      </c>
      <c r="T28">
        <f t="shared" si="22"/>
        <v>0.32235774053828653</v>
      </c>
      <c r="U28">
        <f t="shared" si="23"/>
        <v>1.4870549608822696</v>
      </c>
      <c r="V28">
        <f t="shared" si="24"/>
        <v>0.32519745974224229</v>
      </c>
      <c r="W28">
        <f t="shared" si="25"/>
        <v>1.4905999878735623</v>
      </c>
      <c r="X28">
        <f t="shared" si="13"/>
        <v>0.34010345962097793</v>
      </c>
      <c r="Y28">
        <f t="shared" si="14"/>
        <v>1.5080285744863209</v>
      </c>
      <c r="AC28">
        <f t="shared" si="15"/>
        <v>0.32468055189215522</v>
      </c>
      <c r="AF28">
        <f t="shared" si="16"/>
        <v>6.1393667927234219E-12</v>
      </c>
      <c r="AG28">
        <f t="shared" si="17"/>
        <v>-2.3228113538686923E-3</v>
      </c>
      <c r="AH28">
        <f t="shared" si="18"/>
        <v>5.1690785008706719E-4</v>
      </c>
    </row>
    <row r="29" spans="1:34" x14ac:dyDescent="0.25">
      <c r="A29">
        <f t="shared" si="19"/>
        <v>0.27000000000000007</v>
      </c>
      <c r="B29">
        <f t="shared" si="20"/>
        <v>0.3396314366941019</v>
      </c>
      <c r="C29">
        <f t="shared" si="21"/>
        <v>1.5037708960457867</v>
      </c>
      <c r="D29">
        <f t="shared" si="0"/>
        <v>1.5037708960457868E-2</v>
      </c>
      <c r="E29">
        <f t="shared" si="1"/>
        <v>1.5124372388628274E-2</v>
      </c>
      <c r="F29">
        <f t="shared" si="2"/>
        <v>1.512412928346491E-2</v>
      </c>
      <c r="G29">
        <f t="shared" si="3"/>
        <v>1.5210558941353964E-2</v>
      </c>
      <c r="H29">
        <f t="shared" si="4"/>
        <v>1.7332685634081382E-2</v>
      </c>
      <c r="I29">
        <f t="shared" si="5"/>
        <v>1.7284064601408113E-2</v>
      </c>
      <c r="J29">
        <f t="shared" si="6"/>
        <v>1.7284998089609739E-2</v>
      </c>
      <c r="K29">
        <f t="shared" si="7"/>
        <v>1.7236440586318968E-2</v>
      </c>
      <c r="M29">
        <f t="shared" si="8"/>
        <v>0.27500000000000008</v>
      </c>
      <c r="N29">
        <f t="shared" si="9"/>
        <v>0.34715029117433083</v>
      </c>
      <c r="O29">
        <f t="shared" si="10"/>
        <v>0.34719362288841604</v>
      </c>
      <c r="P29">
        <f t="shared" si="11"/>
        <v>1.5124372388628273</v>
      </c>
      <c r="Q29">
        <f t="shared" si="12"/>
        <v>1.5124129283464909</v>
      </c>
      <c r="T29">
        <f t="shared" si="22"/>
        <v>0.3372282901471092</v>
      </c>
      <c r="U29">
        <f t="shared" si="23"/>
        <v>1.5044359701811265</v>
      </c>
      <c r="V29">
        <f t="shared" si="24"/>
        <v>0.34019060255404171</v>
      </c>
      <c r="W29">
        <f t="shared" si="25"/>
        <v>1.5081549773225118</v>
      </c>
      <c r="X29">
        <f t="shared" si="13"/>
        <v>0.35527215232726683</v>
      </c>
      <c r="Y29">
        <f t="shared" si="14"/>
        <v>1.5254870092543449</v>
      </c>
      <c r="AC29">
        <f t="shared" si="15"/>
        <v>0.33963143668883122</v>
      </c>
      <c r="AF29">
        <f t="shared" si="16"/>
        <v>5.2706727871054682E-12</v>
      </c>
      <c r="AG29">
        <f t="shared" si="17"/>
        <v>-2.4031465417220232E-3</v>
      </c>
      <c r="AH29">
        <f t="shared" si="18"/>
        <v>5.5916586521048695E-4</v>
      </c>
    </row>
    <row r="30" spans="1:34" x14ac:dyDescent="0.25">
      <c r="A30">
        <f t="shared" si="19"/>
        <v>0.28000000000000008</v>
      </c>
      <c r="B30">
        <f t="shared" si="20"/>
        <v>0.35475564856843494</v>
      </c>
      <c r="C30">
        <f t="shared" si="21"/>
        <v>1.521055437979526</v>
      </c>
      <c r="D30">
        <f t="shared" si="0"/>
        <v>1.5210554379795261E-2</v>
      </c>
      <c r="E30">
        <f t="shared" si="1"/>
        <v>1.5296736597372126E-2</v>
      </c>
      <c r="F30">
        <f t="shared" si="2"/>
        <v>1.5296494183575914E-2</v>
      </c>
      <c r="G30">
        <f t="shared" si="3"/>
        <v>1.5382443296457642E-2</v>
      </c>
      <c r="H30">
        <f t="shared" si="4"/>
        <v>1.7236443515372769E-2</v>
      </c>
      <c r="I30">
        <f t="shared" si="5"/>
        <v>1.7187960756130362E-2</v>
      </c>
      <c r="J30">
        <f t="shared" si="6"/>
        <v>1.7188891666238056E-2</v>
      </c>
      <c r="K30">
        <f t="shared" si="7"/>
        <v>1.7140474784909255E-2</v>
      </c>
      <c r="M30">
        <f t="shared" si="8"/>
        <v>0.28500000000000009</v>
      </c>
      <c r="N30">
        <f t="shared" si="9"/>
        <v>0.36236092575833256</v>
      </c>
      <c r="O30">
        <f t="shared" si="10"/>
        <v>0.36240401686712098</v>
      </c>
      <c r="P30">
        <f t="shared" si="11"/>
        <v>1.5296736597372125</v>
      </c>
      <c r="Q30">
        <f t="shared" si="12"/>
        <v>1.5296494183575913</v>
      </c>
      <c r="T30">
        <f t="shared" si="22"/>
        <v>0.35227264984892048</v>
      </c>
      <c r="U30">
        <f t="shared" si="23"/>
        <v>1.5217187971841026</v>
      </c>
      <c r="V30">
        <f t="shared" si="24"/>
        <v>0.35535881248692602</v>
      </c>
      <c r="W30">
        <f t="shared" si="25"/>
        <v>1.5256144265089691</v>
      </c>
      <c r="X30">
        <f t="shared" si="13"/>
        <v>0.37061495675201572</v>
      </c>
      <c r="Y30">
        <f t="shared" si="14"/>
        <v>1.5428501681348292</v>
      </c>
      <c r="AC30">
        <f t="shared" si="15"/>
        <v>0.35475564856411385</v>
      </c>
      <c r="AF30">
        <f t="shared" si="16"/>
        <v>4.3210990341435718E-12</v>
      </c>
      <c r="AG30">
        <f t="shared" si="17"/>
        <v>-2.482998715193363E-3</v>
      </c>
      <c r="AH30">
        <f t="shared" si="18"/>
        <v>6.0316392281217768E-4</v>
      </c>
    </row>
    <row r="31" spans="1:34" x14ac:dyDescent="0.25">
      <c r="A31">
        <f t="shared" si="19"/>
        <v>0.29000000000000009</v>
      </c>
      <c r="B31">
        <f t="shared" si="20"/>
        <v>0.37005222510812646</v>
      </c>
      <c r="C31">
        <f t="shared" si="21"/>
        <v>1.5382438751703624</v>
      </c>
      <c r="D31">
        <f t="shared" si="0"/>
        <v>1.5382438751703625E-2</v>
      </c>
      <c r="E31">
        <f t="shared" si="1"/>
        <v>1.5468141140453676E-2</v>
      </c>
      <c r="F31">
        <f t="shared" si="2"/>
        <v>1.5467899442050542E-2</v>
      </c>
      <c r="G31">
        <f t="shared" si="3"/>
        <v>1.5553369415646624E-2</v>
      </c>
      <c r="H31">
        <f t="shared" si="4"/>
        <v>1.7140477750010229E-2</v>
      </c>
      <c r="I31">
        <f t="shared" si="5"/>
        <v>1.7092138069383436E-2</v>
      </c>
      <c r="J31">
        <f t="shared" si="6"/>
        <v>1.7093066394299864E-2</v>
      </c>
      <c r="K31">
        <f t="shared" si="7"/>
        <v>1.7044794933846176E-2</v>
      </c>
      <c r="M31">
        <f t="shared" si="8"/>
        <v>0.2950000000000001</v>
      </c>
      <c r="N31">
        <f t="shared" si="9"/>
        <v>0.37774344448397829</v>
      </c>
      <c r="O31">
        <f t="shared" si="10"/>
        <v>0.37778629567835331</v>
      </c>
      <c r="P31">
        <f t="shared" si="11"/>
        <v>1.5468141140453675</v>
      </c>
      <c r="Q31">
        <f t="shared" si="12"/>
        <v>1.5467899442050541</v>
      </c>
      <c r="T31">
        <f t="shared" si="22"/>
        <v>0.3674898378207615</v>
      </c>
      <c r="U31">
        <f t="shared" si="23"/>
        <v>1.5389037233193124</v>
      </c>
      <c r="V31">
        <f t="shared" si="24"/>
        <v>0.37070113546014499</v>
      </c>
      <c r="W31">
        <f t="shared" si="25"/>
        <v>1.5429785995392038</v>
      </c>
      <c r="X31">
        <f t="shared" si="13"/>
        <v>0.38613092145553701</v>
      </c>
      <c r="Y31">
        <f t="shared" si="14"/>
        <v>1.5601183247955848</v>
      </c>
      <c r="AC31">
        <f t="shared" si="15"/>
        <v>0.37005222510483571</v>
      </c>
      <c r="AF31">
        <f t="shared" si="16"/>
        <v>3.2907565561401952E-12</v>
      </c>
      <c r="AG31">
        <f t="shared" si="17"/>
        <v>-2.5623872840742079E-3</v>
      </c>
      <c r="AH31">
        <f t="shared" si="18"/>
        <v>6.4891035530928454E-4</v>
      </c>
    </row>
    <row r="32" spans="1:34" x14ac:dyDescent="0.25">
      <c r="A32">
        <f t="shared" si="19"/>
        <v>0.3000000000000001</v>
      </c>
      <c r="B32">
        <f t="shared" si="20"/>
        <v>0.3855202066635196</v>
      </c>
      <c r="C32">
        <f t="shared" si="21"/>
        <v>1.555336488772233</v>
      </c>
      <c r="D32">
        <f t="shared" si="0"/>
        <v>1.555336488772233E-2</v>
      </c>
      <c r="E32">
        <f t="shared" si="1"/>
        <v>1.563858887739478E-2</v>
      </c>
      <c r="F32">
        <f t="shared" si="2"/>
        <v>1.563834791834031E-2</v>
      </c>
      <c r="G32">
        <f t="shared" si="3"/>
        <v>1.5723340206282372E-2</v>
      </c>
      <c r="H32">
        <f t="shared" si="4"/>
        <v>1.7044797934490322E-2</v>
      </c>
      <c r="I32">
        <f t="shared" si="5"/>
        <v>1.6996606123595923E-2</v>
      </c>
      <c r="J32">
        <f t="shared" si="6"/>
        <v>1.6997531856004264E-2</v>
      </c>
      <c r="K32">
        <f t="shared" si="7"/>
        <v>1.6949410601032066E-2</v>
      </c>
      <c r="M32">
        <f t="shared" si="8"/>
        <v>0.3050000000000001</v>
      </c>
      <c r="N32">
        <f t="shared" si="9"/>
        <v>0.39329688910738075</v>
      </c>
      <c r="O32">
        <f t="shared" si="10"/>
        <v>0.39333950110221699</v>
      </c>
      <c r="P32">
        <f t="shared" si="11"/>
        <v>1.5638588877394781</v>
      </c>
      <c r="Q32">
        <f t="shared" si="12"/>
        <v>1.563834791834031</v>
      </c>
      <c r="T32">
        <f t="shared" si="22"/>
        <v>0.38287887505395463</v>
      </c>
      <c r="U32">
        <f t="shared" si="23"/>
        <v>1.5559910397639434</v>
      </c>
      <c r="V32">
        <f t="shared" si="24"/>
        <v>0.38621662008181895</v>
      </c>
      <c r="W32">
        <f t="shared" si="25"/>
        <v>1.560247770053917</v>
      </c>
      <c r="X32">
        <f t="shared" si="13"/>
        <v>0.40181909778235814</v>
      </c>
      <c r="Y32">
        <f t="shared" si="14"/>
        <v>1.5772917624129283</v>
      </c>
      <c r="AC32">
        <f t="shared" si="15"/>
        <v>0.38552020666133974</v>
      </c>
      <c r="AF32">
        <f t="shared" si="16"/>
        <v>2.1798673977002636E-12</v>
      </c>
      <c r="AG32">
        <f t="shared" si="17"/>
        <v>-2.6413316073851112E-3</v>
      </c>
      <c r="AH32">
        <f t="shared" si="18"/>
        <v>6.9641342047921384E-4</v>
      </c>
    </row>
    <row r="33" spans="1:34" x14ac:dyDescent="0.25">
      <c r="A33">
        <f t="shared" si="19"/>
        <v>0.31000000000000011</v>
      </c>
      <c r="B33">
        <f t="shared" si="20"/>
        <v>0.40115863644443206</v>
      </c>
      <c r="C33">
        <f t="shared" si="21"/>
        <v>1.5723335695213534</v>
      </c>
      <c r="D33">
        <f t="shared" si="0"/>
        <v>1.5723335695213534E-2</v>
      </c>
      <c r="E33">
        <f t="shared" si="1"/>
        <v>1.580808276339711E-2</v>
      </c>
      <c r="F33">
        <f t="shared" si="2"/>
        <v>1.5807842567574143E-2</v>
      </c>
      <c r="G33">
        <f t="shared" si="3"/>
        <v>1.5892358671258412E-2</v>
      </c>
      <c r="H33">
        <f t="shared" si="4"/>
        <v>1.6949413636714847E-2</v>
      </c>
      <c r="I33">
        <f t="shared" si="5"/>
        <v>1.6901374472121863E-2</v>
      </c>
      <c r="J33">
        <f t="shared" si="6"/>
        <v>1.6902297604487932E-2</v>
      </c>
      <c r="K33">
        <f t="shared" si="7"/>
        <v>1.6854331324817708E-2</v>
      </c>
      <c r="M33">
        <f t="shared" si="8"/>
        <v>0.31500000000000011</v>
      </c>
      <c r="N33">
        <f t="shared" si="9"/>
        <v>0.40902030429203884</v>
      </c>
      <c r="O33">
        <f t="shared" si="10"/>
        <v>0.40906267782613059</v>
      </c>
      <c r="P33">
        <f t="shared" si="11"/>
        <v>1.5808082763397109</v>
      </c>
      <c r="Q33">
        <f t="shared" si="12"/>
        <v>1.5807842567574144</v>
      </c>
      <c r="T33">
        <f t="shared" si="22"/>
        <v>0.39843878545159406</v>
      </c>
      <c r="U33">
        <f t="shared" si="23"/>
        <v>1.5729810474132673</v>
      </c>
      <c r="V33">
        <f t="shared" si="24"/>
        <v>0.40190431774415319</v>
      </c>
      <c r="W33">
        <f t="shared" si="25"/>
        <v>1.5774222212013951</v>
      </c>
      <c r="X33">
        <f t="shared" si="13"/>
        <v>0.41767853995616716</v>
      </c>
      <c r="Y33">
        <f t="shared" si="14"/>
        <v>1.5943707736438961</v>
      </c>
      <c r="AC33">
        <f t="shared" si="15"/>
        <v>0.40115863644344368</v>
      </c>
      <c r="AF33">
        <f t="shared" si="16"/>
        <v>9.8837604767254561E-13</v>
      </c>
      <c r="AG33">
        <f t="shared" si="17"/>
        <v>-2.7198509918496261E-3</v>
      </c>
      <c r="AH33">
        <f t="shared" si="18"/>
        <v>7.4568130070951089E-4</v>
      </c>
    </row>
    <row r="34" spans="1:34" x14ac:dyDescent="0.25">
      <c r="A34">
        <f t="shared" si="19"/>
        <v>0.32000000000000012</v>
      </c>
      <c r="B34">
        <f t="shared" si="20"/>
        <v>0.41696656061583448</v>
      </c>
      <c r="C34">
        <f t="shared" si="21"/>
        <v>1.5892354177071455</v>
      </c>
      <c r="D34">
        <f t="shared" si="0"/>
        <v>1.5892354177071456E-2</v>
      </c>
      <c r="E34">
        <f t="shared" si="1"/>
        <v>1.5976625849046626E-2</v>
      </c>
      <c r="F34">
        <f t="shared" si="2"/>
        <v>1.5976386440262884E-2</v>
      </c>
      <c r="G34">
        <f t="shared" si="3"/>
        <v>1.6060427908700051E-2</v>
      </c>
      <c r="H34">
        <f t="shared" si="4"/>
        <v>1.6854334395034101E-2</v>
      </c>
      <c r="I34">
        <f t="shared" si="5"/>
        <v>1.6806452638285369E-2</v>
      </c>
      <c r="J34">
        <f t="shared" si="6"/>
        <v>1.6807373162859844E-2</v>
      </c>
      <c r="K34">
        <f t="shared" si="7"/>
        <v>1.6759566613048553E-2</v>
      </c>
      <c r="M34">
        <f t="shared" si="8"/>
        <v>0.32500000000000012</v>
      </c>
      <c r="N34">
        <f t="shared" si="9"/>
        <v>0.42491273770437021</v>
      </c>
      <c r="O34">
        <f t="shared" si="10"/>
        <v>0.42495487354035777</v>
      </c>
      <c r="P34">
        <f t="shared" si="11"/>
        <v>1.5976625849046626</v>
      </c>
      <c r="Q34">
        <f t="shared" si="12"/>
        <v>1.5976386440262882</v>
      </c>
      <c r="T34">
        <f t="shared" si="22"/>
        <v>0.41416859592572675</v>
      </c>
      <c r="U34">
        <f t="shared" si="23"/>
        <v>1.5898740568486605</v>
      </c>
      <c r="V34">
        <f t="shared" si="24"/>
        <v>0.41776328271837965</v>
      </c>
      <c r="W34">
        <f t="shared" si="25"/>
        <v>1.5945022456097304</v>
      </c>
      <c r="X34">
        <f t="shared" si="13"/>
        <v>0.43370830517447695</v>
      </c>
      <c r="Y34">
        <f t="shared" si="14"/>
        <v>1.6113556605975272</v>
      </c>
      <c r="AC34">
        <f t="shared" si="15"/>
        <v>0.41696656061611792</v>
      </c>
      <c r="AF34">
        <f t="shared" si="16"/>
        <v>-2.8343993818680246E-13</v>
      </c>
      <c r="AG34">
        <f t="shared" si="17"/>
        <v>-2.7979646903911748E-3</v>
      </c>
      <c r="AH34">
        <f t="shared" si="18"/>
        <v>7.9672210226172657E-4</v>
      </c>
    </row>
    <row r="35" spans="1:34" x14ac:dyDescent="0.25">
      <c r="A35">
        <f t="shared" si="19"/>
        <v>0.33000000000000013</v>
      </c>
      <c r="B35">
        <f t="shared" si="20"/>
        <v>0.4329430283932329</v>
      </c>
      <c r="C35">
        <f t="shared" si="21"/>
        <v>1.6060423431422077</v>
      </c>
      <c r="D35">
        <f t="shared" si="0"/>
        <v>1.6060423431422076E-2</v>
      </c>
      <c r="E35">
        <f t="shared" si="1"/>
        <v>1.6144221280008541E-2</v>
      </c>
      <c r="F35">
        <f t="shared" si="2"/>
        <v>1.6143982681994219E-2</v>
      </c>
      <c r="G35">
        <f t="shared" si="3"/>
        <v>1.6227551111654567E-2</v>
      </c>
      <c r="H35">
        <f t="shared" si="4"/>
        <v>1.6759569717292994E-2</v>
      </c>
      <c r="I35">
        <f t="shared" si="5"/>
        <v>1.6711850114428269E-2</v>
      </c>
      <c r="J35">
        <f t="shared" si="6"/>
        <v>1.6712768023248933E-2</v>
      </c>
      <c r="K35">
        <f t="shared" si="7"/>
        <v>1.6665125942113931E-2</v>
      </c>
      <c r="M35">
        <f t="shared" si="8"/>
        <v>0.33500000000000013</v>
      </c>
      <c r="N35">
        <f t="shared" si="9"/>
        <v>0.44097324010894395</v>
      </c>
      <c r="O35">
        <f t="shared" si="10"/>
        <v>0.44101513903323719</v>
      </c>
      <c r="P35">
        <f t="shared" si="11"/>
        <v>1.6144221280008542</v>
      </c>
      <c r="Q35">
        <f t="shared" si="12"/>
        <v>1.6143982681994218</v>
      </c>
      <c r="T35">
        <f t="shared" si="22"/>
        <v>0.43006733649421336</v>
      </c>
      <c r="U35">
        <f t="shared" si="23"/>
        <v>1.6066703883046396</v>
      </c>
      <c r="V35">
        <f t="shared" si="24"/>
        <v>0.43379257224941592</v>
      </c>
      <c r="W35">
        <f t="shared" si="25"/>
        <v>1.6114881453581076</v>
      </c>
      <c r="X35">
        <f t="shared" si="13"/>
        <v>0.44990745370299701</v>
      </c>
      <c r="Y35">
        <f t="shared" si="14"/>
        <v>1.6282467348052119</v>
      </c>
      <c r="AC35">
        <f t="shared" si="15"/>
        <v>0.43294302839486853</v>
      </c>
      <c r="AF35">
        <f t="shared" si="16"/>
        <v>-1.6356360710290119E-12</v>
      </c>
      <c r="AG35">
        <f t="shared" si="17"/>
        <v>-2.8756919006551751E-3</v>
      </c>
      <c r="AH35">
        <f t="shared" si="18"/>
        <v>8.4954385454738546E-4</v>
      </c>
    </row>
    <row r="36" spans="1:34" x14ac:dyDescent="0.25">
      <c r="A36">
        <f t="shared" si="19"/>
        <v>0.34000000000000014</v>
      </c>
      <c r="B36">
        <f t="shared" si="20"/>
        <v>0.44908709213774661</v>
      </c>
      <c r="C36">
        <f t="shared" si="21"/>
        <v>1.6227546651313347</v>
      </c>
      <c r="D36">
        <f t="shared" si="0"/>
        <v>1.6227546651313346E-2</v>
      </c>
      <c r="E36">
        <f t="shared" si="1"/>
        <v>1.6310872296712749E-2</v>
      </c>
      <c r="F36">
        <f t="shared" si="2"/>
        <v>1.6310634533118151E-2</v>
      </c>
      <c r="G36">
        <f t="shared" si="3"/>
        <v>1.6393731567771897E-2</v>
      </c>
      <c r="H36">
        <f t="shared" si="4"/>
        <v>1.6665129079880332E-2</v>
      </c>
      <c r="I36">
        <f t="shared" si="5"/>
        <v>1.6617576360960892E-2</v>
      </c>
      <c r="J36">
        <f t="shared" si="6"/>
        <v>1.6618491645855021E-2</v>
      </c>
      <c r="K36">
        <f t="shared" si="7"/>
        <v>1.6571018755999409E-2</v>
      </c>
      <c r="M36">
        <f t="shared" si="8"/>
        <v>0.34500000000000014</v>
      </c>
      <c r="N36">
        <f t="shared" si="9"/>
        <v>0.45720086546340327</v>
      </c>
      <c r="O36">
        <f t="shared" si="10"/>
        <v>0.45724252828610301</v>
      </c>
      <c r="P36">
        <f t="shared" si="11"/>
        <v>1.6310872296712748</v>
      </c>
      <c r="Q36">
        <f t="shared" si="12"/>
        <v>1.6310634533118151</v>
      </c>
      <c r="T36">
        <f t="shared" si="22"/>
        <v>0.44613404037725973</v>
      </c>
      <c r="U36">
        <f t="shared" si="23"/>
        <v>1.6233703716349162</v>
      </c>
      <c r="V36">
        <f t="shared" si="24"/>
        <v>0.44999124665023249</v>
      </c>
      <c r="W36">
        <f t="shared" si="25"/>
        <v>1.6283802319471599</v>
      </c>
      <c r="X36">
        <f t="shared" si="13"/>
        <v>0.46627504896970406</v>
      </c>
      <c r="Y36">
        <f t="shared" si="14"/>
        <v>1.6450443171901161</v>
      </c>
      <c r="AC36">
        <f t="shared" si="15"/>
        <v>0.4490870921408146</v>
      </c>
      <c r="AF36">
        <f t="shared" si="16"/>
        <v>-3.0679903062491576E-12</v>
      </c>
      <c r="AG36">
        <f t="shared" si="17"/>
        <v>-2.9530517635548703E-3</v>
      </c>
      <c r="AH36">
        <f t="shared" si="18"/>
        <v>9.0415450941788711E-4</v>
      </c>
    </row>
    <row r="37" spans="1:34" x14ac:dyDescent="0.25">
      <c r="A37">
        <f t="shared" si="19"/>
        <v>0.35000000000000014</v>
      </c>
      <c r="B37">
        <f t="shared" si="20"/>
        <v>0.46539780745087111</v>
      </c>
      <c r="C37">
        <f t="shared" si="21"/>
        <v>1.6393727124395867</v>
      </c>
      <c r="D37">
        <f t="shared" si="0"/>
        <v>1.6393727124395869E-2</v>
      </c>
      <c r="E37">
        <f t="shared" si="1"/>
        <v>1.6476582234029775E-2</v>
      </c>
      <c r="F37">
        <f t="shared" si="2"/>
        <v>1.6476345328422948E-2</v>
      </c>
      <c r="G37">
        <f t="shared" si="3"/>
        <v>1.6558972658975896E-2</v>
      </c>
      <c r="H37">
        <f t="shared" si="4"/>
        <v>1.657102192678115E-2</v>
      </c>
      <c r="I37">
        <f t="shared" si="5"/>
        <v>1.6523640805415966E-2</v>
      </c>
      <c r="J37">
        <f t="shared" si="6"/>
        <v>1.652455345800273E-2</v>
      </c>
      <c r="K37">
        <f t="shared" si="7"/>
        <v>1.6477254465342418E-2</v>
      </c>
      <c r="M37">
        <f t="shared" si="8"/>
        <v>0.35500000000000015</v>
      </c>
      <c r="N37">
        <f t="shared" si="9"/>
        <v>0.47359467101306907</v>
      </c>
      <c r="O37">
        <f t="shared" si="10"/>
        <v>0.47363609856788602</v>
      </c>
      <c r="P37">
        <f t="shared" si="11"/>
        <v>1.6476582234029773</v>
      </c>
      <c r="Q37">
        <f t="shared" si="12"/>
        <v>1.6476345328422948</v>
      </c>
      <c r="T37">
        <f t="shared" si="22"/>
        <v>0.46236774409360892</v>
      </c>
      <c r="U37">
        <f t="shared" si="23"/>
        <v>1.6399743462774745</v>
      </c>
      <c r="V37">
        <f t="shared" si="24"/>
        <v>0.46635836939591885</v>
      </c>
      <c r="W37">
        <f t="shared" si="25"/>
        <v>1.6451788262683977</v>
      </c>
      <c r="X37">
        <f t="shared" si="13"/>
        <v>0.4828101576586028</v>
      </c>
      <c r="Y37">
        <f t="shared" si="14"/>
        <v>1.661748738035679</v>
      </c>
      <c r="AC37">
        <f t="shared" si="15"/>
        <v>0.46539780745545162</v>
      </c>
      <c r="AF37">
        <f t="shared" si="16"/>
        <v>-4.5805026438472396E-12</v>
      </c>
      <c r="AG37">
        <f t="shared" si="17"/>
        <v>-3.0300633618426942E-3</v>
      </c>
      <c r="AH37">
        <f t="shared" si="18"/>
        <v>9.6056194046723054E-4</v>
      </c>
    </row>
    <row r="38" spans="1:34" x14ac:dyDescent="0.25">
      <c r="A38">
        <f t="shared" si="19"/>
        <v>0.36000000000000015</v>
      </c>
      <c r="B38">
        <f t="shared" si="20"/>
        <v>0.48187423326891732</v>
      </c>
      <c r="C38">
        <f t="shared" si="21"/>
        <v>1.6558968232594136</v>
      </c>
      <c r="D38">
        <f t="shared" si="0"/>
        <v>1.6558968232594135E-2</v>
      </c>
      <c r="E38">
        <f t="shared" si="1"/>
        <v>1.6641354520937297E-2</v>
      </c>
      <c r="F38">
        <f t="shared" si="2"/>
        <v>1.6641118496801666E-2</v>
      </c>
      <c r="G38">
        <f t="shared" si="3"/>
        <v>1.6723277861126123E-2</v>
      </c>
      <c r="H38">
        <f t="shared" si="4"/>
        <v>1.6477257668632322E-2</v>
      </c>
      <c r="I38">
        <f t="shared" si="5"/>
        <v>1.6430052841505883E-2</v>
      </c>
      <c r="J38">
        <f t="shared" si="6"/>
        <v>1.6430962853198821E-2</v>
      </c>
      <c r="K38">
        <f t="shared" si="7"/>
        <v>1.6383842446491177E-2</v>
      </c>
      <c r="M38">
        <f t="shared" si="8"/>
        <v>0.36500000000000016</v>
      </c>
      <c r="N38">
        <f t="shared" si="9"/>
        <v>0.4901537173852144</v>
      </c>
      <c r="O38">
        <f t="shared" si="10"/>
        <v>0.49019491052938596</v>
      </c>
      <c r="P38">
        <f t="shared" si="11"/>
        <v>1.6641354520937297</v>
      </c>
      <c r="Q38">
        <f t="shared" si="12"/>
        <v>1.6641118496801666</v>
      </c>
      <c r="T38">
        <f t="shared" si="22"/>
        <v>0.47876748755638365</v>
      </c>
      <c r="U38">
        <f t="shared" si="23"/>
        <v>1.6564826612186778</v>
      </c>
      <c r="V38">
        <f t="shared" si="24"/>
        <v>0.48289300721743922</v>
      </c>
      <c r="W38">
        <f t="shared" si="25"/>
        <v>1.6618842585727132</v>
      </c>
      <c r="X38">
        <f t="shared" si="13"/>
        <v>0.49951184980316637</v>
      </c>
      <c r="Y38">
        <f t="shared" si="14"/>
        <v>1.6783603369531881</v>
      </c>
      <c r="AC38">
        <f t="shared" si="15"/>
        <v>0.48187423327509021</v>
      </c>
      <c r="AF38">
        <f t="shared" si="16"/>
        <v>-6.1728955280671016E-12</v>
      </c>
      <c r="AG38">
        <f t="shared" si="17"/>
        <v>-3.1067457187065606E-3</v>
      </c>
      <c r="AH38">
        <f t="shared" si="18"/>
        <v>1.018773942349005E-3</v>
      </c>
    </row>
    <row r="39" spans="1:34" x14ac:dyDescent="0.25">
      <c r="A39">
        <f t="shared" si="19"/>
        <v>0.37000000000000016</v>
      </c>
      <c r="B39">
        <f t="shared" si="20"/>
        <v>0.49851543195711701</v>
      </c>
      <c r="C39">
        <f t="shared" si="21"/>
        <v>1.6723273451768357</v>
      </c>
      <c r="D39">
        <f t="shared" si="0"/>
        <v>1.6723273451768356E-2</v>
      </c>
      <c r="E39">
        <f t="shared" si="1"/>
        <v>1.6805192680177265E-2</v>
      </c>
      <c r="F39">
        <f t="shared" si="2"/>
        <v>1.6804957560909273E-2</v>
      </c>
      <c r="G39">
        <f t="shared" si="3"/>
        <v>1.6886650743670288E-2</v>
      </c>
      <c r="H39">
        <f t="shared" si="4"/>
        <v>1.6383845681781507E-2</v>
      </c>
      <c r="I39">
        <f t="shared" si="5"/>
        <v>1.6336821828183298E-2</v>
      </c>
      <c r="J39">
        <f t="shared" si="6"/>
        <v>1.6337729190192881E-2</v>
      </c>
      <c r="K39">
        <f t="shared" si="7"/>
        <v>1.6290792040567069E-2</v>
      </c>
      <c r="M39">
        <f t="shared" si="8"/>
        <v>0.37500000000000017</v>
      </c>
      <c r="N39">
        <f t="shared" si="9"/>
        <v>0.5068770686830012</v>
      </c>
      <c r="O39">
        <f t="shared" si="10"/>
        <v>0.50691802829720567</v>
      </c>
      <c r="P39">
        <f t="shared" si="11"/>
        <v>1.6805192680177263</v>
      </c>
      <c r="Q39">
        <f t="shared" si="12"/>
        <v>1.6804957560909273</v>
      </c>
      <c r="T39">
        <f t="shared" si="22"/>
        <v>0.49533231416857043</v>
      </c>
      <c r="U39">
        <f t="shared" si="23"/>
        <v>1.6728956749564061</v>
      </c>
      <c r="V39">
        <f t="shared" si="24"/>
        <v>0.49959423019506871</v>
      </c>
      <c r="W39">
        <f t="shared" si="25"/>
        <v>1.6784968684379604</v>
      </c>
      <c r="X39">
        <f t="shared" si="13"/>
        <v>0.51637919887944828</v>
      </c>
      <c r="Y39">
        <f t="shared" si="14"/>
        <v>1.6948794628484347</v>
      </c>
      <c r="AC39">
        <f t="shared" si="15"/>
        <v>0.49851543196496229</v>
      </c>
      <c r="AF39">
        <f t="shared" si="16"/>
        <v>-7.8452799812112062E-12</v>
      </c>
      <c r="AG39">
        <f t="shared" si="17"/>
        <v>-3.1831177963918544E-3</v>
      </c>
      <c r="AH39">
        <f t="shared" si="18"/>
        <v>1.0787982301064258E-3</v>
      </c>
    </row>
    <row r="40" spans="1:34" x14ac:dyDescent="0.25">
      <c r="A40">
        <f t="shared" si="19"/>
        <v>0.38000000000000017</v>
      </c>
      <c r="B40">
        <f t="shared" si="20"/>
        <v>0.51532046940338561</v>
      </c>
      <c r="C40">
        <f t="shared" si="21"/>
        <v>1.6886646351366859</v>
      </c>
      <c r="D40">
        <f t="shared" si="0"/>
        <v>1.6886646351366857E-2</v>
      </c>
      <c r="E40">
        <f t="shared" si="1"/>
        <v>1.6968100327903607E-2</v>
      </c>
      <c r="F40">
        <f t="shared" si="2"/>
        <v>1.6967866136810388E-2</v>
      </c>
      <c r="G40">
        <f t="shared" si="3"/>
        <v>1.7049094969287273E-2</v>
      </c>
      <c r="H40">
        <f t="shared" si="4"/>
        <v>1.6290795307349556E-2</v>
      </c>
      <c r="I40">
        <f t="shared" si="5"/>
        <v>1.624395708870521E-2</v>
      </c>
      <c r="J40">
        <f t="shared" si="6"/>
        <v>1.6244861792041466E-2</v>
      </c>
      <c r="K40">
        <f t="shared" si="7"/>
        <v>1.6198112552530557E-2</v>
      </c>
      <c r="M40">
        <f t="shared" si="8"/>
        <v>0.38500000000000018</v>
      </c>
      <c r="N40">
        <f t="shared" si="9"/>
        <v>0.52376379257906902</v>
      </c>
      <c r="O40">
        <f t="shared" si="10"/>
        <v>0.52380451956733742</v>
      </c>
      <c r="P40">
        <f t="shared" si="11"/>
        <v>1.6968100327903606</v>
      </c>
      <c r="Q40">
        <f t="shared" si="12"/>
        <v>1.6967866136810386</v>
      </c>
      <c r="T40">
        <f t="shared" si="22"/>
        <v>0.51206127091813447</v>
      </c>
      <c r="U40">
        <f t="shared" si="23"/>
        <v>1.6892137554622322</v>
      </c>
      <c r="V40">
        <f t="shared" si="24"/>
        <v>0.51646111185150068</v>
      </c>
      <c r="W40">
        <f t="shared" si="25"/>
        <v>1.6950170047356192</v>
      </c>
      <c r="X40">
        <f t="shared" si="13"/>
        <v>0.53341128189885689</v>
      </c>
      <c r="Y40">
        <f t="shared" si="14"/>
        <v>1.711306473887455</v>
      </c>
      <c r="AC40">
        <f t="shared" si="15"/>
        <v>0.51532046941298293</v>
      </c>
      <c r="AF40">
        <f t="shared" si="16"/>
        <v>-9.5973229363721657E-12</v>
      </c>
      <c r="AG40">
        <f t="shared" si="17"/>
        <v>-3.2591984948484587E-3</v>
      </c>
      <c r="AH40">
        <f t="shared" si="18"/>
        <v>1.1406424385177472E-3</v>
      </c>
    </row>
    <row r="41" spans="1:34" x14ac:dyDescent="0.25">
      <c r="A41">
        <f t="shared" si="19"/>
        <v>0.39000000000000018</v>
      </c>
      <c r="B41">
        <f t="shared" si="20"/>
        <v>0.53228841511173264</v>
      </c>
      <c r="C41">
        <f t="shared" si="21"/>
        <v>1.7049090594069147</v>
      </c>
      <c r="D41">
        <f t="shared" si="0"/>
        <v>1.7049090594069147E-2</v>
      </c>
      <c r="E41">
        <f t="shared" si="1"/>
        <v>1.7130081173320627E-2</v>
      </c>
      <c r="F41">
        <f t="shared" si="2"/>
        <v>1.7129847933617652E-2</v>
      </c>
      <c r="G41">
        <f t="shared" si="3"/>
        <v>1.7210614293520905E-2</v>
      </c>
      <c r="H41">
        <f t="shared" si="4"/>
        <v>1.6198115850296357E-2</v>
      </c>
      <c r="I41">
        <f t="shared" si="5"/>
        <v>1.6151467909700651E-2</v>
      </c>
      <c r="J41">
        <f t="shared" si="6"/>
        <v>1.6152369945175847E-2</v>
      </c>
      <c r="K41">
        <f t="shared" si="7"/>
        <v>1.6105813250250657E-2</v>
      </c>
      <c r="M41">
        <f t="shared" si="8"/>
        <v>0.39500000000000018</v>
      </c>
      <c r="N41">
        <f t="shared" si="9"/>
        <v>0.54081296040876725</v>
      </c>
      <c r="O41">
        <f t="shared" si="10"/>
        <v>0.54085345569839294</v>
      </c>
      <c r="P41">
        <f t="shared" si="11"/>
        <v>1.7130081173320628</v>
      </c>
      <c r="Q41">
        <f t="shared" si="12"/>
        <v>1.712984793361765</v>
      </c>
      <c r="T41">
        <f t="shared" si="22"/>
        <v>0.52895340847275674</v>
      </c>
      <c r="U41">
        <f t="shared" si="23"/>
        <v>1.7054372801426396</v>
      </c>
      <c r="V41">
        <f t="shared" si="24"/>
        <v>0.53349272924461599</v>
      </c>
      <c r="W41">
        <f t="shared" si="25"/>
        <v>1.7114450255965401</v>
      </c>
      <c r="X41">
        <f t="shared" si="13"/>
        <v>0.55060717950058136</v>
      </c>
      <c r="Y41">
        <f t="shared" si="14"/>
        <v>1.7276417374613546</v>
      </c>
      <c r="AC41">
        <f t="shared" si="15"/>
        <v>0.53228841512316172</v>
      </c>
      <c r="AF41">
        <f t="shared" si="16"/>
        <v>-1.1429079904701211E-11</v>
      </c>
      <c r="AG41">
        <f t="shared" si="17"/>
        <v>-3.3350066504049813E-3</v>
      </c>
      <c r="AH41">
        <f t="shared" si="18"/>
        <v>1.2043141214542752E-3</v>
      </c>
    </row>
    <row r="42" spans="1:34" x14ac:dyDescent="0.25">
      <c r="A42">
        <f t="shared" si="19"/>
        <v>0.40000000000000019</v>
      </c>
      <c r="B42">
        <f t="shared" si="20"/>
        <v>0.54941834229531039</v>
      </c>
      <c r="C42">
        <f t="shared" si="21"/>
        <v>1.7210609935419647</v>
      </c>
      <c r="D42">
        <f t="shared" si="0"/>
        <v>1.7210609935419646E-2</v>
      </c>
      <c r="E42">
        <f t="shared" si="1"/>
        <v>1.7291139018312099E-2</v>
      </c>
      <c r="F42">
        <f t="shared" si="2"/>
        <v>1.7290906753120859E-2</v>
      </c>
      <c r="G42">
        <f t="shared" si="3"/>
        <v>1.7371212564404381E-2</v>
      </c>
      <c r="H42">
        <f t="shared" si="4"/>
        <v>1.6105816578490369E-2</v>
      </c>
      <c r="I42">
        <f t="shared" si="5"/>
        <v>1.6059363540241973E-2</v>
      </c>
      <c r="J42">
        <f t="shared" si="6"/>
        <v>1.6060262898473347E-2</v>
      </c>
      <c r="K42">
        <f t="shared" si="7"/>
        <v>1.6013903363578216E-2</v>
      </c>
      <c r="M42">
        <f t="shared" si="8"/>
        <v>0.40500000000000019</v>
      </c>
      <c r="N42">
        <f t="shared" si="9"/>
        <v>0.55802364726302023</v>
      </c>
      <c r="O42">
        <f t="shared" si="10"/>
        <v>0.55806391180446646</v>
      </c>
      <c r="P42">
        <f t="shared" si="11"/>
        <v>1.7291139018312098</v>
      </c>
      <c r="Q42">
        <f t="shared" si="12"/>
        <v>1.7290906753120858</v>
      </c>
      <c r="T42">
        <f t="shared" si="22"/>
        <v>0.54600778127418315</v>
      </c>
      <c r="U42">
        <f t="shared" si="23"/>
        <v>1.7215666357992871</v>
      </c>
      <c r="V42">
        <f t="shared" si="24"/>
        <v>0.55068816305990542</v>
      </c>
      <c r="W42">
        <f t="shared" si="25"/>
        <v>1.7277812983757779</v>
      </c>
      <c r="X42">
        <f t="shared" si="13"/>
        <v>0.56796597604366317</v>
      </c>
      <c r="Y42">
        <f t="shared" si="14"/>
        <v>1.7438856301502248</v>
      </c>
      <c r="AC42">
        <f t="shared" si="15"/>
        <v>0.54941834230865083</v>
      </c>
      <c r="AF42">
        <f t="shared" si="16"/>
        <v>-1.3340439863895881E-11</v>
      </c>
      <c r="AG42">
        <f t="shared" si="17"/>
        <v>-3.4105610344676851E-3</v>
      </c>
      <c r="AH42">
        <f t="shared" si="18"/>
        <v>1.2698207512545912E-3</v>
      </c>
    </row>
    <row r="43" spans="1:34" x14ac:dyDescent="0.25">
      <c r="A43">
        <f t="shared" si="19"/>
        <v>0.4100000000000002</v>
      </c>
      <c r="B43">
        <f t="shared" si="20"/>
        <v>0.56670932796909201</v>
      </c>
      <c r="C43">
        <f t="shared" si="21"/>
        <v>1.7371208223452146</v>
      </c>
      <c r="D43">
        <f t="shared" si="0"/>
        <v>1.7371208223452145E-2</v>
      </c>
      <c r="E43">
        <f t="shared" si="1"/>
        <v>1.7451277757061054E-2</v>
      </c>
      <c r="F43">
        <f t="shared" si="2"/>
        <v>1.7451046489406746E-2</v>
      </c>
      <c r="G43">
        <f t="shared" si="3"/>
        <v>1.7530893722075471E-2</v>
      </c>
      <c r="H43">
        <f t="shared" si="4"/>
        <v>1.6013906721781851E-2</v>
      </c>
      <c r="I43">
        <f t="shared" si="5"/>
        <v>1.5967653190919938E-2</v>
      </c>
      <c r="J43">
        <f t="shared" si="6"/>
        <v>1.5968549862332565E-2</v>
      </c>
      <c r="K43">
        <f t="shared" si="7"/>
        <v>1.5922392083422856E-2</v>
      </c>
      <c r="M43">
        <f t="shared" si="8"/>
        <v>0.4150000000000002</v>
      </c>
      <c r="N43">
        <f t="shared" si="9"/>
        <v>0.57539493208081804</v>
      </c>
      <c r="O43">
        <f t="shared" si="10"/>
        <v>0.57543496684762252</v>
      </c>
      <c r="P43">
        <f t="shared" si="11"/>
        <v>1.7451277757061054</v>
      </c>
      <c r="Q43">
        <f t="shared" si="12"/>
        <v>1.7451046489406745</v>
      </c>
      <c r="T43">
        <f t="shared" si="22"/>
        <v>0.56322344763217602</v>
      </c>
      <c r="U43">
        <f t="shared" si="23"/>
        <v>1.7376022185883258</v>
      </c>
      <c r="V43">
        <f t="shared" si="24"/>
        <v>0.56804649770253546</v>
      </c>
      <c r="W43">
        <f t="shared" si="25"/>
        <v>1.7440261996165136</v>
      </c>
      <c r="X43">
        <f t="shared" si="13"/>
        <v>0.58548675969870057</v>
      </c>
      <c r="Y43">
        <f t="shared" si="14"/>
        <v>1.760038537686152</v>
      </c>
      <c r="AC43">
        <f t="shared" si="15"/>
        <v>0.56670932798442319</v>
      </c>
      <c r="AF43">
        <f t="shared" si="16"/>
        <v>-1.5331180769351249E-11</v>
      </c>
      <c r="AG43">
        <f t="shared" si="17"/>
        <v>-3.4858803522471726E-3</v>
      </c>
      <c r="AH43">
        <f t="shared" si="18"/>
        <v>1.3371697181122633E-3</v>
      </c>
    </row>
    <row r="44" spans="1:34" x14ac:dyDescent="0.25">
      <c r="A44">
        <f t="shared" si="19"/>
        <v>0.42000000000000021</v>
      </c>
      <c r="B44">
        <f t="shared" si="20"/>
        <v>0.58416045304216924</v>
      </c>
      <c r="C44">
        <f t="shared" si="21"/>
        <v>1.7530889398304996</v>
      </c>
      <c r="D44">
        <f t="shared" si="0"/>
        <v>1.7530889398304998E-2</v>
      </c>
      <c r="E44">
        <f t="shared" si="1"/>
        <v>1.7610501375660396E-2</v>
      </c>
      <c r="F44">
        <f t="shared" si="2"/>
        <v>1.761027112846961E-2</v>
      </c>
      <c r="G44">
        <f t="shared" si="3"/>
        <v>1.7689661798382519E-2</v>
      </c>
      <c r="H44">
        <f t="shared" si="4"/>
        <v>1.5922395471079868E-2</v>
      </c>
      <c r="I44">
        <f t="shared" si="5"/>
        <v>1.5876346032922661E-2</v>
      </c>
      <c r="J44">
        <f t="shared" si="6"/>
        <v>1.58772400077523E-2</v>
      </c>
      <c r="K44">
        <f t="shared" si="7"/>
        <v>1.5831288560833968E-2</v>
      </c>
      <c r="M44">
        <f t="shared" si="8"/>
        <v>0.42500000000000021</v>
      </c>
      <c r="N44">
        <f t="shared" si="9"/>
        <v>0.59292589774132176</v>
      </c>
      <c r="O44">
        <f t="shared" si="10"/>
        <v>0.59296570372999946</v>
      </c>
      <c r="P44">
        <f t="shared" si="11"/>
        <v>1.7610501375660395</v>
      </c>
      <c r="Q44">
        <f t="shared" si="12"/>
        <v>1.761027112846961</v>
      </c>
      <c r="T44">
        <f t="shared" si="22"/>
        <v>0.58059946981805932</v>
      </c>
      <c r="U44">
        <f t="shared" si="23"/>
        <v>1.7535444339787725</v>
      </c>
      <c r="V44">
        <f t="shared" si="24"/>
        <v>0.58556682138904881</v>
      </c>
      <c r="W44">
        <f t="shared" si="25"/>
        <v>1.7601801150130709</v>
      </c>
      <c r="X44">
        <f t="shared" si="13"/>
        <v>0.60316862253917947</v>
      </c>
      <c r="Y44">
        <f t="shared" si="14"/>
        <v>1.7761008549153217</v>
      </c>
      <c r="AC44">
        <f t="shared" si="15"/>
        <v>0.58416045305957054</v>
      </c>
      <c r="AF44">
        <f t="shared" si="16"/>
        <v>-1.7401302621067316E-11</v>
      </c>
      <c r="AG44">
        <f t="shared" si="17"/>
        <v>-3.5609832415112175E-3</v>
      </c>
      <c r="AH44">
        <f t="shared" si="18"/>
        <v>1.4063683294782692E-3</v>
      </c>
    </row>
    <row r="45" spans="1:34" x14ac:dyDescent="0.25">
      <c r="A45">
        <f t="shared" si="19"/>
        <v>0.43000000000000022</v>
      </c>
      <c r="B45">
        <f t="shared" si="20"/>
        <v>0.60177080240966052</v>
      </c>
      <c r="C45">
        <f t="shared" si="21"/>
        <v>1.7689657491827102</v>
      </c>
      <c r="D45">
        <f t="shared" si="0"/>
        <v>1.7689657491827101E-2</v>
      </c>
      <c r="E45">
        <f t="shared" si="1"/>
        <v>1.7768813951714268E-2</v>
      </c>
      <c r="F45">
        <f t="shared" si="2"/>
        <v>1.7768584747812694E-2</v>
      </c>
      <c r="G45">
        <f t="shared" si="3"/>
        <v>1.7847520916481247E-2</v>
      </c>
      <c r="H45">
        <f t="shared" si="4"/>
        <v>1.5831291977433232E-2</v>
      </c>
      <c r="I45">
        <f t="shared" si="5"/>
        <v>1.5785451197118439E-2</v>
      </c>
      <c r="J45">
        <f t="shared" si="6"/>
        <v>1.5786342465414497E-2</v>
      </c>
      <c r="K45">
        <f t="shared" si="7"/>
        <v>1.5740601906085561E-2</v>
      </c>
      <c r="M45">
        <f t="shared" si="8"/>
        <v>0.43500000000000022</v>
      </c>
      <c r="N45">
        <f t="shared" si="9"/>
        <v>0.61061563115557405</v>
      </c>
      <c r="O45">
        <f t="shared" si="10"/>
        <v>0.61065520938551765</v>
      </c>
      <c r="P45">
        <f t="shared" si="11"/>
        <v>1.7768813951714268</v>
      </c>
      <c r="Q45">
        <f t="shared" si="12"/>
        <v>1.7768584747812695</v>
      </c>
      <c r="T45">
        <f t="shared" si="22"/>
        <v>0.59813491415784703</v>
      </c>
      <c r="U45">
        <f t="shared" si="23"/>
        <v>1.7693936967099473</v>
      </c>
      <c r="V45">
        <f t="shared" si="24"/>
        <v>0.60324822623869079</v>
      </c>
      <c r="W45">
        <f t="shared" si="25"/>
        <v>1.7762434393730282</v>
      </c>
      <c r="X45">
        <f t="shared" si="13"/>
        <v>0.62101066063242105</v>
      </c>
      <c r="Y45">
        <f t="shared" si="14"/>
        <v>1.7920729857592237</v>
      </c>
      <c r="AC45">
        <f t="shared" si="15"/>
        <v>0.60177080242921122</v>
      </c>
      <c r="AF45">
        <f t="shared" si="16"/>
        <v>-1.9550694396741619E-11</v>
      </c>
      <c r="AG45">
        <f t="shared" si="17"/>
        <v>-3.6358882713641849E-3</v>
      </c>
      <c r="AH45">
        <f t="shared" si="18"/>
        <v>1.4774238094795722E-3</v>
      </c>
    </row>
    <row r="46" spans="1:34" x14ac:dyDescent="0.25">
      <c r="A46">
        <f t="shared" si="19"/>
        <v>0.44000000000000022</v>
      </c>
      <c r="B46">
        <f t="shared" si="20"/>
        <v>0.61953946504422086</v>
      </c>
      <c r="C46">
        <f t="shared" si="21"/>
        <v>1.7847516627174744</v>
      </c>
      <c r="D46">
        <f t="shared" si="0"/>
        <v>1.7847516627174743E-2</v>
      </c>
      <c r="E46">
        <f t="shared" si="1"/>
        <v>1.7926219653930323E-2</v>
      </c>
      <c r="F46">
        <f t="shared" si="2"/>
        <v>1.7925991516040459E-2</v>
      </c>
      <c r="G46">
        <f t="shared" si="3"/>
        <v>1.8004475290422456E-2</v>
      </c>
      <c r="H46">
        <f t="shared" si="4"/>
        <v>1.5740605351115378E-2</v>
      </c>
      <c r="I46">
        <f t="shared" si="5"/>
        <v>1.5694977773142688E-2</v>
      </c>
      <c r="J46">
        <f t="shared" si="6"/>
        <v>1.569586632477123E-2</v>
      </c>
      <c r="K46">
        <f t="shared" si="7"/>
        <v>1.5650341187765253E-2</v>
      </c>
      <c r="M46">
        <f t="shared" si="8"/>
        <v>0.44500000000000023</v>
      </c>
      <c r="N46">
        <f t="shared" si="9"/>
        <v>0.62846322335780824</v>
      </c>
      <c r="O46">
        <f t="shared" si="10"/>
        <v>0.62850257487118599</v>
      </c>
      <c r="P46">
        <f t="shared" si="11"/>
        <v>1.7926219653930322</v>
      </c>
      <c r="Q46">
        <f t="shared" si="12"/>
        <v>1.7925991516040458</v>
      </c>
      <c r="T46">
        <f t="shared" si="22"/>
        <v>0.61582885112494645</v>
      </c>
      <c r="U46">
        <f t="shared" si="23"/>
        <v>1.7851504307479771</v>
      </c>
      <c r="V46">
        <f t="shared" si="24"/>
        <v>0.62108980836435201</v>
      </c>
      <c r="W46">
        <f t="shared" si="25"/>
        <v>1.7922165765784306</v>
      </c>
      <c r="X46">
        <f t="shared" si="13"/>
        <v>0.63901197413013633</v>
      </c>
      <c r="Y46">
        <f t="shared" si="14"/>
        <v>1.8079553431749604</v>
      </c>
      <c r="AC46">
        <f t="shared" si="15"/>
        <v>0.61953946506599999</v>
      </c>
      <c r="AF46">
        <f t="shared" si="16"/>
        <v>-2.1779134051769233E-11</v>
      </c>
      <c r="AG46">
        <f t="shared" si="17"/>
        <v>-3.7106139410535421E-3</v>
      </c>
      <c r="AH46">
        <f t="shared" si="18"/>
        <v>1.5503432983520193E-3</v>
      </c>
    </row>
    <row r="47" spans="1:34" x14ac:dyDescent="0.25">
      <c r="A47">
        <f t="shared" si="19"/>
        <v>0.45000000000000023</v>
      </c>
      <c r="B47">
        <f t="shared" si="20"/>
        <v>0.63746553408714401</v>
      </c>
      <c r="C47">
        <f t="shared" si="21"/>
        <v>1.8004471018399257</v>
      </c>
      <c r="D47">
        <f t="shared" si="0"/>
        <v>1.8004471018399259E-2</v>
      </c>
      <c r="E47">
        <f t="shared" si="1"/>
        <v>1.8082722741702823E-2</v>
      </c>
      <c r="F47">
        <f t="shared" si="2"/>
        <v>1.8082495692441702E-2</v>
      </c>
      <c r="G47">
        <f t="shared" si="3"/>
        <v>1.8160529224730614E-2</v>
      </c>
      <c r="H47">
        <f t="shared" si="4"/>
        <v>1.5650344660713349E-2</v>
      </c>
      <c r="I47">
        <f t="shared" si="5"/>
        <v>1.5604934808488938E-2</v>
      </c>
      <c r="J47">
        <f t="shared" si="6"/>
        <v>1.5605820633135781E-2</v>
      </c>
      <c r="K47">
        <f t="shared" si="7"/>
        <v>1.5560515431867443E-2</v>
      </c>
      <c r="M47">
        <f t="shared" si="8"/>
        <v>0.45500000000000024</v>
      </c>
      <c r="N47">
        <f t="shared" si="9"/>
        <v>0.64646776959634367</v>
      </c>
      <c r="O47">
        <f t="shared" si="10"/>
        <v>0.64650689545799545</v>
      </c>
      <c r="P47">
        <f t="shared" si="11"/>
        <v>1.8082722741702824</v>
      </c>
      <c r="Q47">
        <f t="shared" si="12"/>
        <v>1.8082495692441702</v>
      </c>
      <c r="T47">
        <f t="shared" si="22"/>
        <v>0.63368035543242618</v>
      </c>
      <c r="U47">
        <f t="shared" si="23"/>
        <v>1.8008150692413727</v>
      </c>
      <c r="V47">
        <f t="shared" si="24"/>
        <v>0.63909066796311897</v>
      </c>
      <c r="W47">
        <f t="shared" si="25"/>
        <v>1.8080999395461059</v>
      </c>
      <c r="X47">
        <f t="shared" si="13"/>
        <v>0.65717166735858001</v>
      </c>
      <c r="Y47">
        <f t="shared" si="14"/>
        <v>1.8237483491146609</v>
      </c>
      <c r="AC47">
        <f t="shared" si="15"/>
        <v>0.63746553411123064</v>
      </c>
      <c r="AF47">
        <f t="shared" si="16"/>
        <v>-2.4086621586150159E-11</v>
      </c>
      <c r="AG47">
        <f t="shared" si="17"/>
        <v>-3.7851786788044572E-3</v>
      </c>
      <c r="AH47">
        <f t="shared" si="18"/>
        <v>1.6251338518883385E-3</v>
      </c>
    </row>
    <row r="48" spans="1:34" x14ac:dyDescent="0.25">
      <c r="A48">
        <f t="shared" si="19"/>
        <v>0.46000000000000024</v>
      </c>
      <c r="B48">
        <f t="shared" si="20"/>
        <v>0.65554810693904719</v>
      </c>
      <c r="C48">
        <f t="shared" si="21"/>
        <v>1.8160524970025642</v>
      </c>
      <c r="D48">
        <f t="shared" si="0"/>
        <v>1.8160524970025644E-2</v>
      </c>
      <c r="E48">
        <f t="shared" si="1"/>
        <v>1.8238327564686747E-2</v>
      </c>
      <c r="F48">
        <f t="shared" si="2"/>
        <v>1.8238101626563665E-2</v>
      </c>
      <c r="G48">
        <f t="shared" si="3"/>
        <v>1.8315687113973422E-2</v>
      </c>
      <c r="H48">
        <f t="shared" si="4"/>
        <v>1.5560518932220962E-2</v>
      </c>
      <c r="I48">
        <f t="shared" si="5"/>
        <v>1.5515331307604067E-2</v>
      </c>
      <c r="J48">
        <f t="shared" si="6"/>
        <v>1.5516214394777912E-2</v>
      </c>
      <c r="K48">
        <f t="shared" si="7"/>
        <v>1.5471133620890696E-2</v>
      </c>
      <c r="M48">
        <f t="shared" si="8"/>
        <v>0.46500000000000025</v>
      </c>
      <c r="N48">
        <f t="shared" si="9"/>
        <v>0.66462836942406001</v>
      </c>
      <c r="O48">
        <f t="shared" si="10"/>
        <v>0.66466727072139054</v>
      </c>
      <c r="P48">
        <f t="shared" si="11"/>
        <v>1.8238327564686747</v>
      </c>
      <c r="Q48">
        <f t="shared" si="12"/>
        <v>1.8238101626563663</v>
      </c>
      <c r="T48">
        <f t="shared" si="22"/>
        <v>0.65168850612483986</v>
      </c>
      <c r="U48">
        <f t="shared" si="23"/>
        <v>1.8163880544756852</v>
      </c>
      <c r="V48">
        <f t="shared" si="24"/>
        <v>0.65724990940642281</v>
      </c>
      <c r="W48">
        <f t="shared" si="25"/>
        <v>1.8238939501870863</v>
      </c>
      <c r="X48">
        <f t="shared" si="13"/>
        <v>0.67548884890829364</v>
      </c>
      <c r="Y48">
        <f t="shared" si="14"/>
        <v>1.839452434484006</v>
      </c>
      <c r="AC48">
        <f t="shared" si="15"/>
        <v>0.65554810696552024</v>
      </c>
      <c r="AF48">
        <f t="shared" si="16"/>
        <v>-2.6473045977581933E-11</v>
      </c>
      <c r="AG48">
        <f t="shared" si="17"/>
        <v>-3.8596008406803772E-3</v>
      </c>
      <c r="AH48">
        <f t="shared" si="18"/>
        <v>1.7018024409025667E-3</v>
      </c>
    </row>
    <row r="49" spans="1:34" x14ac:dyDescent="0.25">
      <c r="A49">
        <f t="shared" si="19"/>
        <v>0.47000000000000025</v>
      </c>
      <c r="B49">
        <f t="shared" si="20"/>
        <v>0.67378628535013052</v>
      </c>
      <c r="C49">
        <f t="shared" si="21"/>
        <v>1.8315682876622101</v>
      </c>
      <c r="D49">
        <f t="shared" si="0"/>
        <v>1.8315682876622101E-2</v>
      </c>
      <c r="E49">
        <f t="shared" si="1"/>
        <v>1.8393038562362782E-2</v>
      </c>
      <c r="F49">
        <f t="shared" si="2"/>
        <v>1.839281375777704E-2</v>
      </c>
      <c r="G49">
        <f t="shared" si="3"/>
        <v>1.8469953442322336E-2</v>
      </c>
      <c r="H49">
        <f t="shared" si="4"/>
        <v>1.5471137148136209E-2</v>
      </c>
      <c r="I49">
        <f t="shared" si="5"/>
        <v>1.5426176230987883E-2</v>
      </c>
      <c r="J49">
        <f t="shared" si="6"/>
        <v>1.5427056570023516E-2</v>
      </c>
      <c r="K49">
        <f t="shared" si="7"/>
        <v>1.5382204692939496E-2</v>
      </c>
      <c r="M49">
        <f t="shared" si="8"/>
        <v>0.47500000000000026</v>
      </c>
      <c r="N49">
        <f t="shared" si="9"/>
        <v>0.68294412678844152</v>
      </c>
      <c r="O49">
        <f t="shared" si="10"/>
        <v>0.68298280463131189</v>
      </c>
      <c r="P49">
        <f t="shared" si="11"/>
        <v>1.8393038562362782</v>
      </c>
      <c r="Q49">
        <f t="shared" si="12"/>
        <v>1.839281375777704</v>
      </c>
      <c r="T49">
        <f t="shared" si="22"/>
        <v>0.66985238666959668</v>
      </c>
      <c r="U49">
        <f t="shared" si="23"/>
        <v>1.8318698378272456</v>
      </c>
      <c r="V49">
        <f t="shared" si="24"/>
        <v>0.67556664132977828</v>
      </c>
      <c r="W49">
        <f t="shared" si="25"/>
        <v>1.8395990393651418</v>
      </c>
      <c r="X49">
        <f t="shared" si="13"/>
        <v>0.69396263172342976</v>
      </c>
      <c r="Y49">
        <f t="shared" si="14"/>
        <v>1.8550680390998673</v>
      </c>
      <c r="AC49">
        <f t="shared" si="15"/>
        <v>0.67378628537906871</v>
      </c>
      <c r="AF49">
        <f t="shared" si="16"/>
        <v>-2.893818518145963E-11</v>
      </c>
      <c r="AG49">
        <f t="shared" si="17"/>
        <v>-3.9338987094720279E-3</v>
      </c>
      <c r="AH49">
        <f t="shared" si="18"/>
        <v>1.7803559507095779E-3</v>
      </c>
    </row>
    <row r="50" spans="1:34" x14ac:dyDescent="0.25">
      <c r="A50">
        <f t="shared" si="19"/>
        <v>0.48000000000000026</v>
      </c>
      <c r="B50">
        <f t="shared" si="20"/>
        <v>0.69217917551000119</v>
      </c>
      <c r="C50">
        <f t="shared" si="21"/>
        <v>1.84699492223606</v>
      </c>
      <c r="D50">
        <f t="shared" si="0"/>
        <v>1.8469949222360602E-2</v>
      </c>
      <c r="E50">
        <f t="shared" si="1"/>
        <v>1.8546860263593416E-2</v>
      </c>
      <c r="F50">
        <f t="shared" si="2"/>
        <v>1.8546636614832083E-2</v>
      </c>
      <c r="G50">
        <f t="shared" si="3"/>
        <v>1.8623332783104185E-2</v>
      </c>
      <c r="H50">
        <f t="shared" si="4"/>
        <v>1.5382208246562999E-2</v>
      </c>
      <c r="I50">
        <f t="shared" si="5"/>
        <v>1.5337478494296997E-2</v>
      </c>
      <c r="J50">
        <f t="shared" si="6"/>
        <v>1.5338356074358569E-2</v>
      </c>
      <c r="K50">
        <f t="shared" si="7"/>
        <v>1.5293737540830457E-2</v>
      </c>
      <c r="M50">
        <f t="shared" si="8"/>
        <v>0.48500000000000026</v>
      </c>
      <c r="N50">
        <f t="shared" si="9"/>
        <v>0.70141415012118147</v>
      </c>
      <c r="O50">
        <f t="shared" si="10"/>
        <v>0.7014526056417979</v>
      </c>
      <c r="P50">
        <f t="shared" si="11"/>
        <v>1.8546860263593414</v>
      </c>
      <c r="Q50">
        <f t="shared" si="12"/>
        <v>1.8546636614832084</v>
      </c>
      <c r="T50">
        <f t="shared" si="22"/>
        <v>0.68817108504786917</v>
      </c>
      <c r="U50">
        <f t="shared" si="23"/>
        <v>1.8472608797159955</v>
      </c>
      <c r="V50">
        <f t="shared" si="24"/>
        <v>0.69403997672210338</v>
      </c>
      <c r="W50">
        <f t="shared" si="25"/>
        <v>1.8552156468544272</v>
      </c>
      <c r="X50">
        <f t="shared" si="13"/>
        <v>0.71259213319064763</v>
      </c>
      <c r="Y50">
        <f t="shared" si="14"/>
        <v>1.8705956116470641</v>
      </c>
      <c r="AC50">
        <f t="shared" si="15"/>
        <v>0.69217917554148334</v>
      </c>
      <c r="AF50">
        <f t="shared" si="16"/>
        <v>-3.1482150220085714E-11</v>
      </c>
      <c r="AG50">
        <f t="shared" si="17"/>
        <v>-4.0080904936141692E-3</v>
      </c>
      <c r="AH50">
        <f t="shared" si="18"/>
        <v>1.860801180620042E-3</v>
      </c>
    </row>
    <row r="51" spans="1:34" x14ac:dyDescent="0.25">
      <c r="A51">
        <f t="shared" si="19"/>
        <v>0.49000000000000027</v>
      </c>
      <c r="B51">
        <f t="shared" si="20"/>
        <v>0.71072588813705384</v>
      </c>
      <c r="C51">
        <f t="shared" si="21"/>
        <v>1.8623328580568441</v>
      </c>
      <c r="D51">
        <f t="shared" si="0"/>
        <v>1.8623328580568442E-2</v>
      </c>
      <c r="E51">
        <f t="shared" si="1"/>
        <v>1.8699797286170029E-2</v>
      </c>
      <c r="F51">
        <f t="shared" si="2"/>
        <v>1.8699574815405708E-2</v>
      </c>
      <c r="G51">
        <f t="shared" si="3"/>
        <v>1.8775829798343819E-2</v>
      </c>
      <c r="H51">
        <f t="shared" si="4"/>
        <v>1.5293741120317382E-2</v>
      </c>
      <c r="I51">
        <f t="shared" si="5"/>
        <v>1.5249246967453276E-2</v>
      </c>
      <c r="J51">
        <f t="shared" si="6"/>
        <v>1.5250121777537626E-2</v>
      </c>
      <c r="K51">
        <f t="shared" si="7"/>
        <v>1.5205741011203045E-2</v>
      </c>
      <c r="M51">
        <f t="shared" si="8"/>
        <v>0.49500000000000027</v>
      </c>
      <c r="N51">
        <f t="shared" si="9"/>
        <v>0.72003755242733802</v>
      </c>
      <c r="O51">
        <f t="shared" si="10"/>
        <v>0.72007578678013884</v>
      </c>
      <c r="P51">
        <f t="shared" si="11"/>
        <v>1.8699797286170028</v>
      </c>
      <c r="Q51">
        <f t="shared" si="12"/>
        <v>1.8699574815405708</v>
      </c>
      <c r="T51">
        <f t="shared" si="22"/>
        <v>0.70664369384502912</v>
      </c>
      <c r="U51">
        <f t="shared" si="23"/>
        <v>1.8625616495574122</v>
      </c>
      <c r="V51">
        <f t="shared" si="24"/>
        <v>0.71266903301461082</v>
      </c>
      <c r="W51">
        <f t="shared" si="25"/>
        <v>1.8707442212962473</v>
      </c>
      <c r="X51">
        <f t="shared" si="13"/>
        <v>0.73137647522757332</v>
      </c>
      <c r="Y51">
        <f t="shared" si="14"/>
        <v>1.8860356096342428</v>
      </c>
      <c r="AC51">
        <f t="shared" si="15"/>
        <v>0.71072588817115845</v>
      </c>
      <c r="AF51">
        <f t="shared" si="16"/>
        <v>-3.4104608026552796E-11</v>
      </c>
      <c r="AG51">
        <f t="shared" si="17"/>
        <v>-4.0821943261293292E-3</v>
      </c>
      <c r="AH51">
        <f t="shared" si="18"/>
        <v>1.9431448434523713E-3</v>
      </c>
    </row>
    <row r="52" spans="1:34" x14ac:dyDescent="0.25">
      <c r="A52">
        <f t="shared" si="19"/>
        <v>0.50000000000000022</v>
      </c>
      <c r="B52">
        <f t="shared" si="20"/>
        <v>0.72942553856739778</v>
      </c>
      <c r="C52">
        <f t="shared" si="21"/>
        <v>1.8775825613270944</v>
      </c>
      <c r="D52">
        <f t="shared" si="0"/>
        <v>1.8775825613270944E-2</v>
      </c>
      <c r="E52">
        <f t="shared" si="1"/>
        <v>1.8851854336351136E-2</v>
      </c>
      <c r="F52">
        <f t="shared" si="2"/>
        <v>1.8851633065639729E-2</v>
      </c>
      <c r="G52">
        <f t="shared" si="3"/>
        <v>1.8927449238297915E-2</v>
      </c>
      <c r="H52">
        <f t="shared" si="4"/>
        <v>1.5205744616038248E-2</v>
      </c>
      <c r="I52">
        <f t="shared" si="5"/>
        <v>1.5161490473756842E-2</v>
      </c>
      <c r="J52">
        <f t="shared" si="6"/>
        <v>1.5162362502696909E-2</v>
      </c>
      <c r="K52">
        <f t="shared" si="7"/>
        <v>1.5118223903634912E-2</v>
      </c>
      <c r="M52">
        <f t="shared" si="8"/>
        <v>0.50500000000000023</v>
      </c>
      <c r="N52">
        <f t="shared" si="9"/>
        <v>0.7388134513740332</v>
      </c>
      <c r="O52">
        <f t="shared" si="10"/>
        <v>0.73885146573557337</v>
      </c>
      <c r="P52">
        <f t="shared" si="11"/>
        <v>1.8851854336351135</v>
      </c>
      <c r="Q52">
        <f t="shared" si="12"/>
        <v>1.8851633065639728</v>
      </c>
      <c r="T52">
        <f t="shared" si="22"/>
        <v>0.72526931034060327</v>
      </c>
      <c r="U52">
        <f t="shared" si="23"/>
        <v>1.8777726257135363</v>
      </c>
      <c r="V52">
        <f t="shared" si="24"/>
        <v>0.73145293216926333</v>
      </c>
      <c r="W52">
        <f t="shared" si="25"/>
        <v>1.8861852201549443</v>
      </c>
      <c r="X52">
        <f t="shared" si="13"/>
        <v>0.75031478437081278</v>
      </c>
      <c r="Y52">
        <f t="shared" si="14"/>
        <v>1.9013884993488805</v>
      </c>
      <c r="AC52">
        <f t="shared" si="15"/>
        <v>0.72942553860420345</v>
      </c>
      <c r="AF52">
        <f t="shared" si="16"/>
        <v>-3.680566962316334E-11</v>
      </c>
      <c r="AG52">
        <f t="shared" si="17"/>
        <v>-4.1562282636001813E-3</v>
      </c>
      <c r="AH52">
        <f t="shared" si="18"/>
        <v>2.0273935650598762E-3</v>
      </c>
    </row>
    <row r="53" spans="1:34" x14ac:dyDescent="0.25">
      <c r="A53">
        <f t="shared" si="19"/>
        <v>0.51000000000000023</v>
      </c>
      <c r="B53">
        <f t="shared" si="20"/>
        <v>0.74827724684332286</v>
      </c>
      <c r="C53">
        <f t="shared" si="21"/>
        <v>1.8927445070725246</v>
      </c>
      <c r="D53">
        <f t="shared" si="0"/>
        <v>1.8927445070725246E-2</v>
      </c>
      <c r="E53">
        <f t="shared" si="1"/>
        <v>1.900303620839176E-2</v>
      </c>
      <c r="F53">
        <f t="shared" si="2"/>
        <v>1.9002816159670265E-2</v>
      </c>
      <c r="G53">
        <f t="shared" si="3"/>
        <v>1.9078195940979967E-2</v>
      </c>
      <c r="H53">
        <f t="shared" si="4"/>
        <v>1.5118227533302681E-2</v>
      </c>
      <c r="I53">
        <f t="shared" si="5"/>
        <v>1.5074217789003721E-2</v>
      </c>
      <c r="J53">
        <f t="shared" si="6"/>
        <v>1.5075087025471957E-2</v>
      </c>
      <c r="K53">
        <f t="shared" si="7"/>
        <v>1.5031194969761946E-2</v>
      </c>
      <c r="M53">
        <f t="shared" si="8"/>
        <v>0.51500000000000024</v>
      </c>
      <c r="N53">
        <f t="shared" si="9"/>
        <v>0.75774096937868551</v>
      </c>
      <c r="O53">
        <f t="shared" si="10"/>
        <v>0.75777876494751872</v>
      </c>
      <c r="P53">
        <f t="shared" si="11"/>
        <v>1.9003036208391759</v>
      </c>
      <c r="Q53">
        <f t="shared" si="12"/>
        <v>1.9002816159670264</v>
      </c>
      <c r="T53">
        <f t="shared" si="22"/>
        <v>0.74404703659773863</v>
      </c>
      <c r="U53">
        <f t="shared" si="23"/>
        <v>1.8928942954431065</v>
      </c>
      <c r="V53">
        <f t="shared" si="24"/>
        <v>0.75039080076678244</v>
      </c>
      <c r="W53">
        <f t="shared" si="25"/>
        <v>1.9015391096729113</v>
      </c>
      <c r="X53">
        <f t="shared" si="13"/>
        <v>0.76940619186351156</v>
      </c>
      <c r="Y53">
        <f t="shared" si="14"/>
        <v>1.9166547558114211</v>
      </c>
      <c r="AC53">
        <f t="shared" si="15"/>
        <v>0.74827724688290798</v>
      </c>
      <c r="AF53">
        <f t="shared" si="16"/>
        <v>-3.9585112965312419E-11</v>
      </c>
      <c r="AG53">
        <f t="shared" si="17"/>
        <v>-4.2302102851693446E-3</v>
      </c>
      <c r="AH53">
        <f t="shared" si="18"/>
        <v>2.1135538838744639E-3</v>
      </c>
    </row>
    <row r="54" spans="1:34" x14ac:dyDescent="0.25">
      <c r="A54">
        <f t="shared" si="19"/>
        <v>0.52000000000000024</v>
      </c>
      <c r="B54">
        <f t="shared" si="20"/>
        <v>0.76728013780129445</v>
      </c>
      <c r="C54">
        <f t="shared" si="21"/>
        <v>1.9078191790945274</v>
      </c>
      <c r="D54">
        <f t="shared" si="0"/>
        <v>1.9078191790945272E-2</v>
      </c>
      <c r="E54">
        <f t="shared" si="1"/>
        <v>1.9153347784064002E-2</v>
      </c>
      <c r="F54">
        <f t="shared" si="2"/>
        <v>1.9153128979148316E-2</v>
      </c>
      <c r="G54">
        <f t="shared" si="3"/>
        <v>1.9228074831676475E-2</v>
      </c>
      <c r="H54">
        <f t="shared" si="4"/>
        <v>1.5031198623746012E-2</v>
      </c>
      <c r="I54">
        <f t="shared" si="5"/>
        <v>1.4987437640608238E-2</v>
      </c>
      <c r="J54">
        <f t="shared" si="6"/>
        <v>1.498830407312016E-2</v>
      </c>
      <c r="K54">
        <f t="shared" si="7"/>
        <v>1.4944662912403142E-2</v>
      </c>
      <c r="M54">
        <f t="shared" si="8"/>
        <v>0.52500000000000024</v>
      </c>
      <c r="N54">
        <f t="shared" si="9"/>
        <v>0.77681923369676709</v>
      </c>
      <c r="O54">
        <f t="shared" si="10"/>
        <v>0.77685681169332643</v>
      </c>
      <c r="P54">
        <f t="shared" si="11"/>
        <v>1.9153347784064003</v>
      </c>
      <c r="Q54">
        <f t="shared" si="12"/>
        <v>1.9153128979148315</v>
      </c>
      <c r="T54">
        <f t="shared" si="22"/>
        <v>0.76297597955216967</v>
      </c>
      <c r="U54">
        <f t="shared" si="23"/>
        <v>1.9079271548508074</v>
      </c>
      <c r="V54">
        <f t="shared" si="24"/>
        <v>0.76948177009420415</v>
      </c>
      <c r="W54">
        <f t="shared" si="25"/>
        <v>1.9168063648247353</v>
      </c>
      <c r="X54">
        <f t="shared" si="13"/>
        <v>0.78864983374245146</v>
      </c>
      <c r="Y54">
        <f t="shared" si="14"/>
        <v>1.9318348627285424</v>
      </c>
      <c r="AC54">
        <f t="shared" si="15"/>
        <v>0.76728013784373716</v>
      </c>
      <c r="AF54">
        <f t="shared" si="16"/>
        <v>-4.2442716008395109E-11</v>
      </c>
      <c r="AG54">
        <f t="shared" si="17"/>
        <v>-4.3041582915674947E-3</v>
      </c>
      <c r="AH54">
        <f t="shared" si="18"/>
        <v>2.2016322504669894E-3</v>
      </c>
    </row>
    <row r="55" spans="1:34" x14ac:dyDescent="0.25">
      <c r="A55">
        <f t="shared" si="19"/>
        <v>0.53000000000000025</v>
      </c>
      <c r="B55">
        <f t="shared" si="20"/>
        <v>0.78643334115946884</v>
      </c>
      <c r="C55">
        <f t="shared" si="21"/>
        <v>1.922807069921795</v>
      </c>
      <c r="D55">
        <f t="shared" si="0"/>
        <v>1.9228070699217951E-2</v>
      </c>
      <c r="E55">
        <f t="shared" si="1"/>
        <v>1.9302794032168884E-2</v>
      </c>
      <c r="F55">
        <f t="shared" si="2"/>
        <v>1.9302576492751602E-2</v>
      </c>
      <c r="G55">
        <f t="shared" si="3"/>
        <v>1.9377090922454428E-2</v>
      </c>
      <c r="H55">
        <f t="shared" si="4"/>
        <v>1.4944666590186681E-2</v>
      </c>
      <c r="I55">
        <f t="shared" si="5"/>
        <v>1.4901158706730264E-2</v>
      </c>
      <c r="J55">
        <f t="shared" si="6"/>
        <v>1.4902022323648017E-2</v>
      </c>
      <c r="K55">
        <f t="shared" si="7"/>
        <v>1.4858636384690262E-2</v>
      </c>
      <c r="M55">
        <f t="shared" si="8"/>
        <v>0.53500000000000025</v>
      </c>
      <c r="N55">
        <f t="shared" si="9"/>
        <v>0.79604737650907786</v>
      </c>
      <c r="O55">
        <f t="shared" si="10"/>
        <v>0.79608473817555325</v>
      </c>
      <c r="P55">
        <f t="shared" si="11"/>
        <v>1.9302794032168884</v>
      </c>
      <c r="Q55">
        <f t="shared" si="12"/>
        <v>1.9302576492751602</v>
      </c>
      <c r="T55">
        <f t="shared" si="22"/>
        <v>0.78205525110067775</v>
      </c>
      <c r="U55">
        <f t="shared" si="23"/>
        <v>1.9228717088356384</v>
      </c>
      <c r="V55">
        <f t="shared" si="24"/>
        <v>0.78872497623197058</v>
      </c>
      <c r="W55">
        <f t="shared" si="25"/>
        <v>1.931987469270475</v>
      </c>
      <c r="X55">
        <f t="shared" si="13"/>
        <v>0.80804485092467537</v>
      </c>
      <c r="Y55">
        <f t="shared" si="14"/>
        <v>1.9469293124455638</v>
      </c>
      <c r="AC55">
        <f t="shared" si="15"/>
        <v>0.78643334120484742</v>
      </c>
      <c r="AF55">
        <f t="shared" si="16"/>
        <v>-4.5378589774713873E-11</v>
      </c>
      <c r="AG55">
        <f t="shared" si="17"/>
        <v>-4.378090104169674E-3</v>
      </c>
      <c r="AH55">
        <f t="shared" si="18"/>
        <v>2.2916350271231511E-3</v>
      </c>
    </row>
    <row r="56" spans="1:34" x14ac:dyDescent="0.25">
      <c r="A56">
        <f t="shared" si="19"/>
        <v>0.54000000000000026</v>
      </c>
      <c r="B56">
        <f t="shared" si="20"/>
        <v>0.80573599160472109</v>
      </c>
      <c r="C56">
        <f t="shared" si="21"/>
        <v>1.9377086807610673</v>
      </c>
      <c r="D56">
        <f t="shared" si="0"/>
        <v>1.9377086807610674E-2</v>
      </c>
      <c r="E56">
        <f t="shared" si="1"/>
        <v>1.9451380008039452E-2</v>
      </c>
      <c r="F56">
        <f t="shared" si="2"/>
        <v>1.9451163755687711E-2</v>
      </c>
      <c r="G56">
        <f t="shared" si="3"/>
        <v>1.9525249311660105E-2</v>
      </c>
      <c r="H56">
        <f t="shared" si="4"/>
        <v>1.4858640085755909E-2</v>
      </c>
      <c r="I56">
        <f t="shared" si="5"/>
        <v>1.48153896154074E-2</v>
      </c>
      <c r="J56">
        <f t="shared" si="6"/>
        <v>1.4816250404943384E-2</v>
      </c>
      <c r="K56">
        <f t="shared" si="7"/>
        <v>1.4773123989202606E-2</v>
      </c>
      <c r="M56">
        <f t="shared" si="8"/>
        <v>0.54500000000000026</v>
      </c>
      <c r="N56">
        <f t="shared" si="9"/>
        <v>0.81542453500852641</v>
      </c>
      <c r="O56">
        <f t="shared" si="10"/>
        <v>0.81546168160874077</v>
      </c>
      <c r="P56">
        <f t="shared" si="11"/>
        <v>1.9451380008039452</v>
      </c>
      <c r="Q56">
        <f t="shared" si="12"/>
        <v>1.945116375568771</v>
      </c>
      <c r="T56">
        <f t="shared" si="22"/>
        <v>0.80128396818903413</v>
      </c>
      <c r="U56">
        <f t="shared" si="23"/>
        <v>1.937728471038406</v>
      </c>
      <c r="V56">
        <f t="shared" si="24"/>
        <v>0.80811956014055075</v>
      </c>
      <c r="W56">
        <f t="shared" si="25"/>
        <v>1.9470829153080769</v>
      </c>
      <c r="X56">
        <f t="shared" si="13"/>
        <v>0.82759038929363149</v>
      </c>
      <c r="Y56">
        <f t="shared" si="14"/>
        <v>1.9619386058979955</v>
      </c>
      <c r="AC56">
        <f t="shared" si="15"/>
        <v>0.8057359916531136</v>
      </c>
      <c r="AF56">
        <f t="shared" si="16"/>
        <v>-4.8392512219663786E-11</v>
      </c>
      <c r="AG56">
        <f t="shared" si="17"/>
        <v>-4.4520234640794687E-3</v>
      </c>
      <c r="AH56">
        <f t="shared" si="18"/>
        <v>2.3835684874371488E-3</v>
      </c>
    </row>
    <row r="57" spans="1:34" x14ac:dyDescent="0.25">
      <c r="A57">
        <f t="shared" si="19"/>
        <v>0.55000000000000027</v>
      </c>
      <c r="B57">
        <f t="shared" si="20"/>
        <v>0.82518722887917528</v>
      </c>
      <c r="C57">
        <f t="shared" si="21"/>
        <v>1.9525245214470106</v>
      </c>
      <c r="D57">
        <f t="shared" si="0"/>
        <v>1.9525245214470105E-2</v>
      </c>
      <c r="E57">
        <f t="shared" si="1"/>
        <v>1.959911085303527E-2</v>
      </c>
      <c r="F57">
        <f t="shared" si="2"/>
        <v>1.9598895909188566E-2</v>
      </c>
      <c r="G57">
        <f t="shared" si="3"/>
        <v>1.9672555183409234E-2</v>
      </c>
      <c r="H57">
        <f t="shared" si="4"/>
        <v>1.4773127713032441E-2</v>
      </c>
      <c r="I57">
        <f t="shared" si="5"/>
        <v>1.4730138943692142E-2</v>
      </c>
      <c r="J57">
        <f t="shared" si="6"/>
        <v>1.473099689391272E-2</v>
      </c>
      <c r="K57">
        <f t="shared" si="7"/>
        <v>1.4688134277106727E-2</v>
      </c>
      <c r="M57">
        <f t="shared" si="8"/>
        <v>0.55500000000000027</v>
      </c>
      <c r="N57">
        <f t="shared" si="9"/>
        <v>0.83494985148641032</v>
      </c>
      <c r="O57">
        <f t="shared" si="10"/>
        <v>0.83498678430569295</v>
      </c>
      <c r="P57">
        <f t="shared" si="11"/>
        <v>1.9599110853035269</v>
      </c>
      <c r="Q57">
        <f t="shared" si="12"/>
        <v>1.9598895909188567</v>
      </c>
      <c r="T57">
        <f t="shared" si="22"/>
        <v>0.82066125289941816</v>
      </c>
      <c r="U57">
        <f t="shared" si="23"/>
        <v>1.9524979637883504</v>
      </c>
      <c r="V57">
        <f t="shared" si="24"/>
        <v>0.8276646677465811</v>
      </c>
      <c r="W57">
        <f t="shared" si="25"/>
        <v>1.9620932038249335</v>
      </c>
      <c r="X57">
        <f t="shared" si="13"/>
        <v>0.84728559978483042</v>
      </c>
      <c r="Y57">
        <f t="shared" si="14"/>
        <v>1.9768632525622354</v>
      </c>
      <c r="AC57">
        <f t="shared" si="15"/>
        <v>0.82518722893065966</v>
      </c>
      <c r="AF57">
        <f t="shared" si="16"/>
        <v>-5.1484372320942384E-11</v>
      </c>
      <c r="AG57">
        <f t="shared" si="17"/>
        <v>-4.5259760312414965E-3</v>
      </c>
      <c r="AH57">
        <f t="shared" si="18"/>
        <v>2.47743881592144E-3</v>
      </c>
    </row>
    <row r="58" spans="1:34" x14ac:dyDescent="0.25">
      <c r="A58">
        <f t="shared" si="19"/>
        <v>0.56000000000000028</v>
      </c>
      <c r="B58">
        <f t="shared" si="20"/>
        <v>0.84478619786622977</v>
      </c>
      <c r="C58">
        <f t="shared" si="21"/>
        <v>1.9672551103912355</v>
      </c>
      <c r="D58">
        <f t="shared" si="0"/>
        <v>1.9672551103912354E-2</v>
      </c>
      <c r="E58">
        <f t="shared" si="1"/>
        <v>1.9745991794028268E-2</v>
      </c>
      <c r="F58">
        <f t="shared" si="2"/>
        <v>1.9745778179996325E-2</v>
      </c>
      <c r="G58">
        <f t="shared" si="3"/>
        <v>1.9819013807068589E-2</v>
      </c>
      <c r="H58">
        <f t="shared" si="4"/>
        <v>1.4688138023182291E-2</v>
      </c>
      <c r="I58">
        <f t="shared" si="5"/>
        <v>1.464541521679418E-2</v>
      </c>
      <c r="J58">
        <f t="shared" si="6"/>
        <v>1.4646270315623391E-2</v>
      </c>
      <c r="K58">
        <f t="shared" si="7"/>
        <v>1.4603675747301264E-2</v>
      </c>
      <c r="M58">
        <f t="shared" si="8"/>
        <v>0.56500000000000028</v>
      </c>
      <c r="N58">
        <f t="shared" si="9"/>
        <v>0.85462247341818598</v>
      </c>
      <c r="O58">
        <f t="shared" si="10"/>
        <v>0.85465919376324395</v>
      </c>
      <c r="P58">
        <f t="shared" si="11"/>
        <v>1.9745991794028266</v>
      </c>
      <c r="Q58">
        <f t="shared" si="12"/>
        <v>1.9745778179996325</v>
      </c>
      <c r="T58">
        <f t="shared" si="22"/>
        <v>0.84018623253730162</v>
      </c>
      <c r="U58">
        <f t="shared" si="23"/>
        <v>1.9671807180489103</v>
      </c>
      <c r="V58">
        <f t="shared" si="24"/>
        <v>0.84735945002851698</v>
      </c>
      <c r="W58">
        <f t="shared" si="25"/>
        <v>1.9770188442485903</v>
      </c>
      <c r="X58">
        <f t="shared" si="13"/>
        <v>0.86712963847100288</v>
      </c>
      <c r="Y58">
        <f t="shared" si="14"/>
        <v>1.9917037704054172</v>
      </c>
      <c r="AC58">
        <f t="shared" si="15"/>
        <v>0.84478619792088394</v>
      </c>
      <c r="AF58">
        <f t="shared" si="16"/>
        <v>-5.4654170078549669E-11</v>
      </c>
      <c r="AG58">
        <f t="shared" si="17"/>
        <v>-4.5999653835823162E-3</v>
      </c>
      <c r="AH58">
        <f t="shared" si="18"/>
        <v>2.5732521076330395E-3</v>
      </c>
    </row>
    <row r="59" spans="1:34" x14ac:dyDescent="0.25">
      <c r="A59">
        <f t="shared" si="19"/>
        <v>0.57000000000000028</v>
      </c>
      <c r="B59">
        <f t="shared" si="20"/>
        <v>0.86453204867606814</v>
      </c>
      <c r="C59">
        <f t="shared" si="21"/>
        <v>1.9819009745304552</v>
      </c>
      <c r="D59">
        <f t="shared" si="0"/>
        <v>1.9819009745304553E-2</v>
      </c>
      <c r="E59">
        <f t="shared" si="1"/>
        <v>1.9892028142880071E-2</v>
      </c>
      <c r="F59">
        <f t="shared" si="2"/>
        <v>1.989181587984069E-2</v>
      </c>
      <c r="G59">
        <f t="shared" si="3"/>
        <v>1.9964630536729065E-2</v>
      </c>
      <c r="H59">
        <f t="shared" si="4"/>
        <v>1.4603679515103609E-2</v>
      </c>
      <c r="I59">
        <f t="shared" si="5"/>
        <v>1.4561226907227845E-2</v>
      </c>
      <c r="J59">
        <f t="shared" si="6"/>
        <v>1.456207914245124E-2</v>
      </c>
      <c r="K59">
        <f t="shared" si="7"/>
        <v>1.4519756845567187E-2</v>
      </c>
      <c r="M59">
        <f t="shared" si="8"/>
        <v>0.57500000000000029</v>
      </c>
      <c r="N59">
        <f t="shared" si="9"/>
        <v>0.87444155354872044</v>
      </c>
      <c r="O59">
        <f t="shared" si="10"/>
        <v>0.87447806274750817</v>
      </c>
      <c r="P59">
        <f t="shared" si="11"/>
        <v>1.9892028142880069</v>
      </c>
      <c r="Q59">
        <f t="shared" si="12"/>
        <v>1.9891815879840691</v>
      </c>
      <c r="T59">
        <f t="shared" si="22"/>
        <v>0.85985803971779073</v>
      </c>
      <c r="U59">
        <f t="shared" si="23"/>
        <v>1.9817772733626311</v>
      </c>
      <c r="V59">
        <f t="shared" si="24"/>
        <v>0.86720306310178696</v>
      </c>
      <c r="W59">
        <f t="shared" si="25"/>
        <v>1.9918603544966029</v>
      </c>
      <c r="X59">
        <f t="shared" si="13"/>
        <v>0.88712166664675296</v>
      </c>
      <c r="Y59">
        <f t="shared" si="14"/>
        <v>2.0064606858344138</v>
      </c>
      <c r="AC59">
        <f t="shared" si="15"/>
        <v>0.86453204873396983</v>
      </c>
      <c r="AF59">
        <f t="shared" si="16"/>
        <v>-5.7901683447880714E-11</v>
      </c>
      <c r="AG59">
        <f t="shared" si="17"/>
        <v>-4.6740090161790926E-3</v>
      </c>
      <c r="AH59">
        <f t="shared" si="18"/>
        <v>2.6710143678171372E-3</v>
      </c>
    </row>
    <row r="60" spans="1:34" x14ac:dyDescent="0.25">
      <c r="A60">
        <f t="shared" si="19"/>
        <v>0.58000000000000029</v>
      </c>
      <c r="B60">
        <f t="shared" si="20"/>
        <v>0.88442393673064734</v>
      </c>
      <c r="C60">
        <f t="shared" si="21"/>
        <v>1.9964626492737934</v>
      </c>
      <c r="D60">
        <f t="shared" si="0"/>
        <v>1.9964626492737933E-2</v>
      </c>
      <c r="E60">
        <f t="shared" si="1"/>
        <v>2.0037225295910819E-2</v>
      </c>
      <c r="F60">
        <f t="shared" si="2"/>
        <v>2.0037014404907759E-2</v>
      </c>
      <c r="G60">
        <f t="shared" si="3"/>
        <v>2.0109410810670268E-2</v>
      </c>
      <c r="H60">
        <f t="shared" si="4"/>
        <v>1.4519760634576809E-2</v>
      </c>
      <c r="I60">
        <f t="shared" si="5"/>
        <v>1.4477582433964825E-2</v>
      </c>
      <c r="J60">
        <f t="shared" si="6"/>
        <v>1.4478431793233342E-2</v>
      </c>
      <c r="K60">
        <f t="shared" si="7"/>
        <v>1.4436385963723083E-2</v>
      </c>
      <c r="M60">
        <f t="shared" si="8"/>
        <v>0.5850000000000003</v>
      </c>
      <c r="N60">
        <f t="shared" si="9"/>
        <v>0.89440624997701634</v>
      </c>
      <c r="O60">
        <f t="shared" si="10"/>
        <v>0.89444254937860279</v>
      </c>
      <c r="P60">
        <f t="shared" si="11"/>
        <v>2.0037225295910819</v>
      </c>
      <c r="Q60">
        <f t="shared" si="12"/>
        <v>2.0037014404907758</v>
      </c>
      <c r="T60">
        <f t="shared" si="22"/>
        <v>0.87967581245141702</v>
      </c>
      <c r="U60">
        <f t="shared" si="23"/>
        <v>1.9962881777952257</v>
      </c>
      <c r="V60">
        <f t="shared" si="24"/>
        <v>0.88719466830344207</v>
      </c>
      <c r="W60">
        <f t="shared" si="25"/>
        <v>2.006618260925551</v>
      </c>
      <c r="X60">
        <f t="shared" si="13"/>
        <v>0.90726085091269759</v>
      </c>
      <c r="Y60">
        <f t="shared" si="14"/>
        <v>2.0211345336440036</v>
      </c>
      <c r="AC60">
        <f t="shared" si="15"/>
        <v>0.88442393679187414</v>
      </c>
      <c r="AF60">
        <f t="shared" si="16"/>
        <v>-6.1226801406633058E-11</v>
      </c>
      <c r="AG60">
        <f t="shared" si="17"/>
        <v>-4.7481243404571272E-3</v>
      </c>
      <c r="AH60">
        <f t="shared" si="18"/>
        <v>2.7707315115679254E-3</v>
      </c>
    </row>
    <row r="61" spans="1:34" x14ac:dyDescent="0.25">
      <c r="A61">
        <f t="shared" si="19"/>
        <v>0.5900000000000003</v>
      </c>
      <c r="B61">
        <f t="shared" si="20"/>
        <v>0.90446102284815488</v>
      </c>
      <c r="C61">
        <f t="shared" si="21"/>
        <v>2.0109406784492427</v>
      </c>
      <c r="D61">
        <f t="shared" si="0"/>
        <v>2.0109406784492429E-2</v>
      </c>
      <c r="E61">
        <f t="shared" si="1"/>
        <v>2.0181588733359526E-2</v>
      </c>
      <c r="F61">
        <f t="shared" si="2"/>
        <v>2.018137923530039E-2</v>
      </c>
      <c r="G61">
        <f t="shared" si="3"/>
        <v>2.025336015081669E-2</v>
      </c>
      <c r="H61">
        <f t="shared" si="4"/>
        <v>1.4436389773420006E-2</v>
      </c>
      <c r="I61">
        <f t="shared" si="5"/>
        <v>1.4394490161592324E-2</v>
      </c>
      <c r="J61">
        <f t="shared" si="6"/>
        <v>1.4395336632426181E-2</v>
      </c>
      <c r="K61">
        <f t="shared" si="7"/>
        <v>1.4353571438786093E-2</v>
      </c>
      <c r="M61">
        <f t="shared" si="8"/>
        <v>0.59500000000000031</v>
      </c>
      <c r="N61">
        <f t="shared" si="9"/>
        <v>0.91451572624040112</v>
      </c>
      <c r="O61">
        <f t="shared" si="10"/>
        <v>0.91455181721483469</v>
      </c>
      <c r="P61">
        <f t="shared" si="11"/>
        <v>2.0181588733359526</v>
      </c>
      <c r="Q61">
        <f t="shared" si="12"/>
        <v>2.018137923530039</v>
      </c>
      <c r="T61">
        <f t="shared" si="22"/>
        <v>0.89963869422936926</v>
      </c>
      <c r="U61">
        <f t="shared" si="23"/>
        <v>2.0107139878787934</v>
      </c>
      <c r="V61">
        <f t="shared" si="24"/>
        <v>0.90733343227628982</v>
      </c>
      <c r="W61">
        <f t="shared" si="25"/>
        <v>2.0212930982792123</v>
      </c>
      <c r="X61">
        <f t="shared" si="13"/>
        <v>0.92754636325908191</v>
      </c>
      <c r="Y61">
        <f t="shared" si="14"/>
        <v>2.0357258569641981</v>
      </c>
      <c r="AC61">
        <f t="shared" si="15"/>
        <v>0.9044610229127843</v>
      </c>
      <c r="AF61">
        <f t="shared" si="16"/>
        <v>-6.4629412932504238E-11</v>
      </c>
      <c r="AG61">
        <f t="shared" si="17"/>
        <v>-4.8223286834150336E-3</v>
      </c>
      <c r="AH61">
        <f t="shared" si="18"/>
        <v>2.8724093635055237E-3</v>
      </c>
    </row>
    <row r="62" spans="1:34" x14ac:dyDescent="0.25">
      <c r="A62">
        <f t="shared" si="19"/>
        <v>0.60000000000000031</v>
      </c>
      <c r="B62">
        <f t="shared" si="20"/>
        <v>0.9246424733269264</v>
      </c>
      <c r="C62">
        <f t="shared" si="21"/>
        <v>2.0253356142492831</v>
      </c>
      <c r="D62">
        <f t="shared" si="0"/>
        <v>2.025335614249283E-2</v>
      </c>
      <c r="E62">
        <f t="shared" si="1"/>
        <v>2.0325124018836078E-2</v>
      </c>
      <c r="F62">
        <f t="shared" si="2"/>
        <v>2.0324915934490213E-2</v>
      </c>
      <c r="G62">
        <f t="shared" si="3"/>
        <v>2.0396484162185521E-2</v>
      </c>
      <c r="H62">
        <f t="shared" si="4"/>
        <v>1.435357526864983E-2</v>
      </c>
      <c r="I62">
        <f t="shared" si="5"/>
        <v>1.4311958399476514E-2</v>
      </c>
      <c r="J62">
        <f t="shared" si="6"/>
        <v>1.4312801969269196E-2</v>
      </c>
      <c r="K62">
        <f t="shared" si="7"/>
        <v>1.4271321552138134E-2</v>
      </c>
      <c r="M62">
        <f t="shared" si="8"/>
        <v>0.60500000000000032</v>
      </c>
      <c r="N62">
        <f t="shared" si="9"/>
        <v>0.93476915139817285</v>
      </c>
      <c r="O62">
        <f t="shared" si="10"/>
        <v>0.9348050353363444</v>
      </c>
      <c r="P62">
        <f t="shared" si="11"/>
        <v>2.0325124018836078</v>
      </c>
      <c r="Q62">
        <f t="shared" si="12"/>
        <v>2.0324915934490213</v>
      </c>
      <c r="T62">
        <f t="shared" si="22"/>
        <v>0.91974583410815725</v>
      </c>
      <c r="U62">
        <f t="shared" si="23"/>
        <v>2.0250552685542034</v>
      </c>
      <c r="V62">
        <f t="shared" si="24"/>
        <v>0.92761852705250691</v>
      </c>
      <c r="W62">
        <f t="shared" si="25"/>
        <v>2.0358854096359056</v>
      </c>
      <c r="X62">
        <f t="shared" si="13"/>
        <v>0.94797738114886598</v>
      </c>
      <c r="Y62">
        <f t="shared" si="14"/>
        <v>2.0502352072067471</v>
      </c>
      <c r="AC62">
        <f t="shared" si="15"/>
        <v>0.92464247339503602</v>
      </c>
      <c r="AF62">
        <f t="shared" si="16"/>
        <v>-6.8109629047796716E-11</v>
      </c>
      <c r="AG62">
        <f t="shared" si="17"/>
        <v>-4.8966392868787789E-3</v>
      </c>
      <c r="AH62">
        <f t="shared" si="18"/>
        <v>2.9760536574708896E-3</v>
      </c>
    </row>
    <row r="63" spans="1:34" x14ac:dyDescent="0.25">
      <c r="A63">
        <f t="shared" si="19"/>
        <v>0.61000000000000032</v>
      </c>
      <c r="B63">
        <f t="shared" si="20"/>
        <v>0.94496746002881493</v>
      </c>
      <c r="C63">
        <f t="shared" si="21"/>
        <v>2.0396480171756628</v>
      </c>
      <c r="D63">
        <f t="shared" si="0"/>
        <v>2.0396480171756628E-2</v>
      </c>
      <c r="E63">
        <f t="shared" si="1"/>
        <v>2.0467836798764866E-2</v>
      </c>
      <c r="F63">
        <f t="shared" si="2"/>
        <v>2.0467630148761289E-2</v>
      </c>
      <c r="G63">
        <f t="shared" si="3"/>
        <v>2.0538788532326168E-2</v>
      </c>
      <c r="H63">
        <f t="shared" si="4"/>
        <v>1.427132540164773E-2</v>
      </c>
      <c r="I63">
        <f t="shared" si="5"/>
        <v>1.4229995400931617E-2</v>
      </c>
      <c r="J63">
        <f t="shared" si="6"/>
        <v>1.4230836056953904E-2</v>
      </c>
      <c r="K63">
        <f t="shared" si="7"/>
        <v>1.4189644528697847E-2</v>
      </c>
      <c r="M63">
        <f t="shared" si="8"/>
        <v>0.61500000000000032</v>
      </c>
      <c r="N63">
        <f t="shared" si="9"/>
        <v>0.95516570011469326</v>
      </c>
      <c r="O63">
        <f t="shared" si="10"/>
        <v>0.95520137842819741</v>
      </c>
      <c r="P63">
        <f t="shared" si="11"/>
        <v>2.0467836798764867</v>
      </c>
      <c r="Q63">
        <f t="shared" si="12"/>
        <v>2.0467630148761287</v>
      </c>
      <c r="T63">
        <f t="shared" si="22"/>
        <v>0.93999638679369923</v>
      </c>
      <c r="U63">
        <f t="shared" si="23"/>
        <v>2.0393125931126481</v>
      </c>
      <c r="V63">
        <f t="shared" si="24"/>
        <v>0.94804913013672021</v>
      </c>
      <c r="W63">
        <f t="shared" si="25"/>
        <v>2.0503957463549982</v>
      </c>
      <c r="X63">
        <f t="shared" si="13"/>
        <v>0.96855308760027015</v>
      </c>
      <c r="Y63">
        <f t="shared" si="14"/>
        <v>2.0646631440108103</v>
      </c>
      <c r="AC63">
        <f t="shared" si="15"/>
        <v>0.94496746010048183</v>
      </c>
      <c r="AF63">
        <f t="shared" si="16"/>
        <v>-7.166689464099818E-11</v>
      </c>
      <c r="AG63">
        <f t="shared" si="17"/>
        <v>-4.9710733067825918E-3</v>
      </c>
      <c r="AH63">
        <f t="shared" si="18"/>
        <v>3.081670036238382E-3</v>
      </c>
    </row>
    <row r="64" spans="1:34" x14ac:dyDescent="0.25">
      <c r="A64">
        <f t="shared" si="19"/>
        <v>0.62000000000000033</v>
      </c>
      <c r="B64">
        <f t="shared" si="20"/>
        <v>0.96543516046200417</v>
      </c>
      <c r="C64">
        <f t="shared" si="21"/>
        <v>2.0538784559833489</v>
      </c>
      <c r="D64">
        <f t="shared" si="0"/>
        <v>2.0538784559833489E-2</v>
      </c>
      <c r="E64">
        <f t="shared" si="1"/>
        <v>2.0609732801820151E-2</v>
      </c>
      <c r="F64">
        <f t="shared" si="2"/>
        <v>2.0609527606645466E-2</v>
      </c>
      <c r="G64">
        <f t="shared" si="3"/>
        <v>2.0680279030751474E-2</v>
      </c>
      <c r="H64">
        <f t="shared" si="4"/>
        <v>1.4189648397331864E-2</v>
      </c>
      <c r="I64">
        <f t="shared" si="5"/>
        <v>1.4148609362394562E-2</v>
      </c>
      <c r="J64">
        <f t="shared" si="6"/>
        <v>1.4149447091798604E-2</v>
      </c>
      <c r="K64">
        <f t="shared" si="7"/>
        <v>1.4108548536098026E-2</v>
      </c>
      <c r="M64">
        <f t="shared" si="8"/>
        <v>0.62500000000000033</v>
      </c>
      <c r="N64">
        <f t="shared" si="9"/>
        <v>0.97570455274192092</v>
      </c>
      <c r="O64">
        <f t="shared" si="10"/>
        <v>0.97574002686291428</v>
      </c>
      <c r="P64">
        <f t="shared" si="11"/>
        <v>2.0609732801820151</v>
      </c>
      <c r="Q64">
        <f t="shared" si="12"/>
        <v>2.0609527606645464</v>
      </c>
      <c r="T64">
        <f t="shared" si="22"/>
        <v>0.96038951272482576</v>
      </c>
      <c r="U64">
        <f t="shared" si="23"/>
        <v>2.053486543136378</v>
      </c>
      <c r="V64">
        <f t="shared" si="24"/>
        <v>0.96862442458854925</v>
      </c>
      <c r="W64">
        <f t="shared" si="25"/>
        <v>2.0648246680225952</v>
      </c>
      <c r="X64">
        <f t="shared" si="13"/>
        <v>0.98927267126877516</v>
      </c>
      <c r="Y64">
        <f t="shared" si="14"/>
        <v>2.0790102351878148</v>
      </c>
      <c r="AC64">
        <f t="shared" si="15"/>
        <v>0.96543516053730571</v>
      </c>
      <c r="AF64">
        <f t="shared" si="16"/>
        <v>-7.5301542779016017E-11</v>
      </c>
      <c r="AG64">
        <f t="shared" si="17"/>
        <v>-5.0456478124799586E-3</v>
      </c>
      <c r="AH64">
        <f t="shared" si="18"/>
        <v>3.1892640512435344E-3</v>
      </c>
    </row>
    <row r="65" spans="1:34" x14ac:dyDescent="0.25">
      <c r="A65">
        <f t="shared" si="19"/>
        <v>0.63000000000000034</v>
      </c>
      <c r="B65">
        <f t="shared" si="20"/>
        <v>0.98604475786325685</v>
      </c>
      <c r="C65">
        <f t="shared" si="21"/>
        <v>2.0680275076236518</v>
      </c>
      <c r="D65">
        <f t="shared" si="0"/>
        <v>2.0680275076236519E-2</v>
      </c>
      <c r="E65">
        <f t="shared" si="1"/>
        <v>2.0750817838353194E-2</v>
      </c>
      <c r="F65">
        <f t="shared" si="2"/>
        <v>2.0750614118349546E-2</v>
      </c>
      <c r="G65">
        <f t="shared" si="3"/>
        <v>2.0820961508360804E-2</v>
      </c>
      <c r="H65">
        <f t="shared" si="4"/>
        <v>1.4108552423334584E-2</v>
      </c>
      <c r="I65">
        <f t="shared" si="5"/>
        <v>1.4067808422605315E-2</v>
      </c>
      <c r="J65">
        <f t="shared" si="6"/>
        <v>1.406864321242879E-2</v>
      </c>
      <c r="K65">
        <f t="shared" si="7"/>
        <v>1.4028041683868911E-2</v>
      </c>
      <c r="M65">
        <f t="shared" si="8"/>
        <v>0.63500000000000034</v>
      </c>
      <c r="N65">
        <f t="shared" si="9"/>
        <v>0.99638489540137509</v>
      </c>
      <c r="O65">
        <f t="shared" si="10"/>
        <v>0.99642016678243339</v>
      </c>
      <c r="P65">
        <f t="shared" si="11"/>
        <v>2.0750817838353193</v>
      </c>
      <c r="Q65">
        <f t="shared" si="12"/>
        <v>2.0750614118349544</v>
      </c>
      <c r="T65">
        <f t="shared" si="22"/>
        <v>0.98092437815618949</v>
      </c>
      <c r="U65">
        <f t="shared" si="23"/>
        <v>2.0675777084386175</v>
      </c>
      <c r="V65">
        <f t="shared" si="24"/>
        <v>0.98934359910460135</v>
      </c>
      <c r="W65">
        <f t="shared" si="25"/>
        <v>2.0791727423964046</v>
      </c>
      <c r="X65">
        <f t="shared" si="13"/>
        <v>1.0101353265285653</v>
      </c>
      <c r="Y65">
        <f t="shared" si="14"/>
        <v>2.0932770566654977</v>
      </c>
      <c r="AC65">
        <f t="shared" si="15"/>
        <v>0.9860447579422702</v>
      </c>
      <c r="AF65">
        <f t="shared" si="16"/>
        <v>-7.9013351417245303E-11</v>
      </c>
      <c r="AG65">
        <f t="shared" si="17"/>
        <v>-5.1203797860807088E-3</v>
      </c>
      <c r="AH65">
        <f t="shared" si="18"/>
        <v>3.2988411623311453E-3</v>
      </c>
    </row>
    <row r="66" spans="1:34" x14ac:dyDescent="0.25">
      <c r="A66">
        <f t="shared" si="19"/>
        <v>0.64000000000000035</v>
      </c>
      <c r="B66">
        <f t="shared" si="20"/>
        <v>1.0067954412795908</v>
      </c>
      <c r="C66">
        <f t="shared" si="21"/>
        <v>2.0820957571865306</v>
      </c>
      <c r="D66">
        <f t="shared" si="0"/>
        <v>2.0820957571865306E-2</v>
      </c>
      <c r="E66">
        <f t="shared" si="1"/>
        <v>2.0891097799811235E-2</v>
      </c>
      <c r="F66">
        <f t="shared" si="2"/>
        <v>2.0890895575174272E-2</v>
      </c>
      <c r="G66">
        <f t="shared" si="3"/>
        <v>2.0960841896854938E-2</v>
      </c>
      <c r="H66">
        <f t="shared" si="4"/>
        <v>1.4028045589185719E-2</v>
      </c>
      <c r="I66">
        <f t="shared" si="5"/>
        <v>1.3987600661793014E-2</v>
      </c>
      <c r="J66">
        <f t="shared" si="6"/>
        <v>1.398843249896331E-2</v>
      </c>
      <c r="K66">
        <f t="shared" si="7"/>
        <v>1.3948132022627251E-2</v>
      </c>
      <c r="M66">
        <f t="shared" si="8"/>
        <v>0.64500000000000035</v>
      </c>
      <c r="N66">
        <f t="shared" si="9"/>
        <v>1.0172059200655235</v>
      </c>
      <c r="O66">
        <f t="shared" si="10"/>
        <v>1.0172409901794963</v>
      </c>
      <c r="P66">
        <f t="shared" si="11"/>
        <v>2.0891097799811233</v>
      </c>
      <c r="Q66">
        <f t="shared" si="12"/>
        <v>2.0890895575174273</v>
      </c>
      <c r="T66">
        <f t="shared" si="22"/>
        <v>1.0016001552405758</v>
      </c>
      <c r="U66">
        <f t="shared" si="23"/>
        <v>2.0815866870026767</v>
      </c>
      <c r="V66">
        <f t="shared" si="24"/>
        <v>1.0102058480999108</v>
      </c>
      <c r="W66">
        <f t="shared" si="25"/>
        <v>2.0934405453497895</v>
      </c>
      <c r="X66">
        <f t="shared" si="13"/>
        <v>1.0311402535534087</v>
      </c>
      <c r="Y66">
        <f t="shared" si="14"/>
        <v>2.1074641924311366</v>
      </c>
      <c r="AC66">
        <f t="shared" si="15"/>
        <v>1.0067954413623927</v>
      </c>
      <c r="AF66">
        <f t="shared" si="16"/>
        <v>-8.280198748877865E-11</v>
      </c>
      <c r="AG66">
        <f t="shared" si="17"/>
        <v>-5.1952861218169666E-3</v>
      </c>
      <c r="AH66">
        <f t="shared" si="18"/>
        <v>3.4104067375180236E-3</v>
      </c>
    </row>
    <row r="67" spans="1:34" x14ac:dyDescent="0.25">
      <c r="A67">
        <f t="shared" si="19"/>
        <v>0.65000000000000036</v>
      </c>
      <c r="B67">
        <f t="shared" si="20"/>
        <v>1.0276864056493726</v>
      </c>
      <c r="C67">
        <f t="shared" si="21"/>
        <v>2.096083797842085</v>
      </c>
      <c r="D67">
        <f t="shared" ref="D67:D102" si="26">$L$2*C67</f>
        <v>2.0960837978420851E-2</v>
      </c>
      <c r="E67">
        <f t="shared" ref="E67:E102" si="27">$L$2*(C67+H67/2)</f>
        <v>2.1030578658148356E-2</v>
      </c>
      <c r="F67">
        <f t="shared" ref="F67:F102" si="28">$L$2*(C67+I67/2)</f>
        <v>2.1030377948925191E-2</v>
      </c>
      <c r="G67">
        <f t="shared" ref="G67:G102" si="29">$L$2*(C67+J67)</f>
        <v>2.1099926208142911E-2</v>
      </c>
      <c r="H67">
        <f t="shared" ref="H67:H102" si="30">$L$2*(2*(B67+1)-A67*(C67-COS(A67))-3*SIN(A67))</f>
        <v>1.3948135945501566E-2</v>
      </c>
      <c r="I67">
        <f t="shared" ref="I67:I102" si="31">$L$2*(2*(N67+1)-M67*(P67-COS(M67))-3*SIN(M67))</f>
        <v>1.3907994100867901E-2</v>
      </c>
      <c r="J67">
        <f t="shared" ref="J67:J102" si="32">$L$2*(2*(O67+1)-M67*(Q67-COS(M67))-3*SIN(M67))</f>
        <v>1.3908822972206344E-2</v>
      </c>
      <c r="K67">
        <f t="shared" ref="K67:K102" si="33">$L$2*(2*((B67+F67)+1)-(A67+$L$2)*((C67+J67)-COS(A67+$L$2))-3*SIN(A67+$L$2))</f>
        <v>1.386882754327122E-2</v>
      </c>
      <c r="M67">
        <f t="shared" ref="M67:M102" si="34">A67+$L$2/2</f>
        <v>0.65500000000000036</v>
      </c>
      <c r="N67">
        <f t="shared" ref="N67:N102" si="35">B67+D67/2</f>
        <v>1.0381668246385831</v>
      </c>
      <c r="O67">
        <f t="shared" ref="O67:O102" si="36">B67+E67/2</f>
        <v>1.0382016949784467</v>
      </c>
      <c r="P67">
        <f t="shared" ref="P67:P102" si="37">C67+H67/2</f>
        <v>2.1030578658148356</v>
      </c>
      <c r="Q67">
        <f t="shared" ref="Q67:Q102" si="38">C67+I67/2</f>
        <v>2.103037794892519</v>
      </c>
      <c r="T67">
        <f t="shared" si="22"/>
        <v>1.0224160221106025</v>
      </c>
      <c r="U67">
        <f t="shared" si="23"/>
        <v>2.0955140849202589</v>
      </c>
      <c r="V67">
        <f t="shared" si="24"/>
        <v>1.0312103717888155</v>
      </c>
      <c r="W67">
        <f t="shared" si="25"/>
        <v>2.1076286608150117</v>
      </c>
      <c r="X67">
        <f t="shared" ref="X67:X102" si="39">V67+$L$2*W67</f>
        <v>1.0522866583969657</v>
      </c>
      <c r="Y67">
        <f t="shared" ref="Y67:Y102" si="40">W67+$L$2*(2*(V67+1)-A67*(W67-COS(A67))-3*SIN(A67))</f>
        <v>2.121572234473978</v>
      </c>
      <c r="AC67">
        <f t="shared" ref="AC67:AC102" si="41">A67*A67+SIN(A67)</f>
        <v>1.0276864057360404</v>
      </c>
      <c r="AF67">
        <f t="shared" ref="AF67:AF102" si="42">B67-AC67</f>
        <v>-8.6667784060523445E-11</v>
      </c>
      <c r="AG67">
        <f t="shared" ref="AG67:AG102" si="43">T67-AC67</f>
        <v>-5.2703836254379688E-3</v>
      </c>
      <c r="AH67">
        <f t="shared" ref="AH67:AH102" si="44">V67-AC67</f>
        <v>3.5239660527750516E-3</v>
      </c>
    </row>
    <row r="68" spans="1:34" x14ac:dyDescent="0.25">
      <c r="A68">
        <f t="shared" ref="A68:A103" si="45">A67+$L$2</f>
        <v>0.66000000000000036</v>
      </c>
      <c r="B68">
        <f t="shared" ref="B68:B102" si="46">B67+(D67+2*E67+2*F67+G67)/6</f>
        <v>1.0487168518828245</v>
      </c>
      <c r="C68">
        <f t="shared" ref="C68:C102" si="47">C67+(H67+2*I67+2*J67+K67)/6</f>
        <v>2.1099922307812387</v>
      </c>
      <c r="D68">
        <f t="shared" si="26"/>
        <v>2.1099922307812387E-2</v>
      </c>
      <c r="E68">
        <f t="shared" si="27"/>
        <v>2.1169266465228286E-2</v>
      </c>
      <c r="F68">
        <f t="shared" si="28"/>
        <v>2.1169067291315482E-2</v>
      </c>
      <c r="G68">
        <f t="shared" si="29"/>
        <v>2.1238220533740838E-2</v>
      </c>
      <c r="H68">
        <f t="shared" si="30"/>
        <v>1.3868831483179895E-2</v>
      </c>
      <c r="I68">
        <f t="shared" si="31"/>
        <v>1.3828996700619239E-2</v>
      </c>
      <c r="J68">
        <f t="shared" si="32"/>
        <v>1.3829822592845415E-2</v>
      </c>
      <c r="K68">
        <f t="shared" si="33"/>
        <v>1.3790136176181316E-2</v>
      </c>
      <c r="M68">
        <f t="shared" si="34"/>
        <v>0.66500000000000037</v>
      </c>
      <c r="N68">
        <f t="shared" si="35"/>
        <v>1.0592668130367306</v>
      </c>
      <c r="O68">
        <f t="shared" si="36"/>
        <v>1.0593014851154385</v>
      </c>
      <c r="P68">
        <f t="shared" si="37"/>
        <v>2.1169266465228285</v>
      </c>
      <c r="Q68">
        <f t="shared" si="38"/>
        <v>2.1169067291315482</v>
      </c>
      <c r="T68">
        <f t="shared" ref="T68:T102" si="48">T67+$L$2*U67</f>
        <v>1.043371162959805</v>
      </c>
      <c r="U68">
        <f t="shared" ref="U68:U102" si="49">U67+$L$2*(2*(T67+1)-A67*(U67-COS(A67))-3*SIN(A67))</f>
        <v>2.109360516328977</v>
      </c>
      <c r="V68">
        <f t="shared" ref="V68:V102" si="50">V67+$L$2/2*(W67+Y67)</f>
        <v>1.0523563762652604</v>
      </c>
      <c r="W68">
        <f t="shared" ref="W68:W102" si="51">W67+$L$2/2*(2*(V67+1)-A67*(W67-COS(A67))-3*SIN(A67)+2*(X67+1)-A67*(Y67-COS(A67))-3*SIN(A67))</f>
        <v>2.1217376807256678</v>
      </c>
      <c r="X68">
        <f t="shared" si="39"/>
        <v>1.0735737530725171</v>
      </c>
      <c r="Y68">
        <f t="shared" si="40"/>
        <v>2.1356017827268632</v>
      </c>
      <c r="AC68">
        <f t="shared" si="41"/>
        <v>1.0487168519734347</v>
      </c>
      <c r="AF68">
        <f t="shared" si="42"/>
        <v>-9.0610186020967376E-11</v>
      </c>
      <c r="AG68">
        <f t="shared" si="43"/>
        <v>-5.3456890136296398E-3</v>
      </c>
      <c r="AH68">
        <f t="shared" si="44"/>
        <v>3.6395242918256798E-3</v>
      </c>
    </row>
    <row r="69" spans="1:34" x14ac:dyDescent="0.25">
      <c r="A69">
        <f t="shared" si="45"/>
        <v>0.67000000000000037</v>
      </c>
      <c r="B69">
        <f t="shared" si="46"/>
        <v>1.0698859869419313</v>
      </c>
      <c r="C69">
        <f t="shared" si="47"/>
        <v>2.1238216651556203</v>
      </c>
      <c r="D69">
        <f t="shared" si="26"/>
        <v>2.1238216651556202E-2</v>
      </c>
      <c r="E69">
        <f t="shared" si="27"/>
        <v>2.1307167352219207E-2</v>
      </c>
      <c r="F69">
        <f t="shared" si="28"/>
        <v>2.1306969733360801E-2</v>
      </c>
      <c r="G69">
        <f t="shared" si="29"/>
        <v>2.1375731044162759E-2</v>
      </c>
      <c r="H69">
        <f t="shared" si="30"/>
        <v>1.379014013260085E-2</v>
      </c>
      <c r="I69">
        <f t="shared" si="31"/>
        <v>1.3750616360919225E-2</v>
      </c>
      <c r="J69">
        <f t="shared" si="32"/>
        <v>1.3751439260655281E-2</v>
      </c>
      <c r="K69">
        <f t="shared" si="33"/>
        <v>1.3712065790427413E-2</v>
      </c>
      <c r="M69">
        <f t="shared" si="34"/>
        <v>0.67500000000000038</v>
      </c>
      <c r="N69">
        <f t="shared" si="35"/>
        <v>1.0805050952677093</v>
      </c>
      <c r="O69">
        <f t="shared" si="36"/>
        <v>1.080539570618041</v>
      </c>
      <c r="P69">
        <f t="shared" si="37"/>
        <v>2.1307167352219207</v>
      </c>
      <c r="Q69">
        <f t="shared" si="38"/>
        <v>2.1306969733360801</v>
      </c>
      <c r="T69">
        <f t="shared" si="48"/>
        <v>1.0644647681230948</v>
      </c>
      <c r="U69">
        <f t="shared" si="49"/>
        <v>2.1231266033490814</v>
      </c>
      <c r="V69">
        <f t="shared" si="50"/>
        <v>1.0736430735825231</v>
      </c>
      <c r="W69">
        <f t="shared" si="51"/>
        <v>2.1357682049583318</v>
      </c>
      <c r="X69">
        <f t="shared" si="39"/>
        <v>1.0950007556321064</v>
      </c>
      <c r="Y69">
        <f t="shared" si="40"/>
        <v>2.1495534450070664</v>
      </c>
      <c r="AC69">
        <f t="shared" si="41"/>
        <v>1.0698859870365605</v>
      </c>
      <c r="AF69">
        <f t="shared" si="42"/>
        <v>-9.4629193370110443E-11</v>
      </c>
      <c r="AG69">
        <f t="shared" si="43"/>
        <v>-5.4212189134656974E-3</v>
      </c>
      <c r="AH69">
        <f t="shared" si="44"/>
        <v>3.757086545962629E-3</v>
      </c>
    </row>
    <row r="70" spans="1:34" x14ac:dyDescent="0.25">
      <c r="A70">
        <f t="shared" si="45"/>
        <v>0.68000000000000038</v>
      </c>
      <c r="B70">
        <f t="shared" si="46"/>
        <v>1.0911930239197445</v>
      </c>
      <c r="C70">
        <f t="shared" si="47"/>
        <v>2.1375727180166497</v>
      </c>
      <c r="D70">
        <f t="shared" si="26"/>
        <v>2.1375727180166497E-2</v>
      </c>
      <c r="E70">
        <f t="shared" si="27"/>
        <v>2.1444287528980668E-2</v>
      </c>
      <c r="F70">
        <f t="shared" si="28"/>
        <v>2.1444091484766163E-2</v>
      </c>
      <c r="G70">
        <f t="shared" si="29"/>
        <v>2.1512463988303577E-2</v>
      </c>
      <c r="H70">
        <f t="shared" si="30"/>
        <v>1.3712069762833914E-2</v>
      </c>
      <c r="I70">
        <f t="shared" si="31"/>
        <v>1.3672860919932974E-2</v>
      </c>
      <c r="J70">
        <f t="shared" si="32"/>
        <v>1.3673680813708048E-2</v>
      </c>
      <c r="K70">
        <f t="shared" si="33"/>
        <v>1.3634624192981733E-2</v>
      </c>
      <c r="M70">
        <f t="shared" si="34"/>
        <v>0.68500000000000039</v>
      </c>
      <c r="N70">
        <f t="shared" si="35"/>
        <v>1.1018808875098278</v>
      </c>
      <c r="O70">
        <f t="shared" si="36"/>
        <v>1.1019151676842349</v>
      </c>
      <c r="P70">
        <f t="shared" si="37"/>
        <v>2.1444287528980666</v>
      </c>
      <c r="Q70">
        <f t="shared" si="38"/>
        <v>2.1444091484766163</v>
      </c>
      <c r="T70">
        <f t="shared" si="48"/>
        <v>1.0856960341565856</v>
      </c>
      <c r="U70">
        <f t="shared" si="49"/>
        <v>2.1368129760194092</v>
      </c>
      <c r="V70">
        <f t="shared" si="50"/>
        <v>1.09506968183235</v>
      </c>
      <c r="W70">
        <f t="shared" si="51"/>
        <v>2.1497208412733988</v>
      </c>
      <c r="X70">
        <f t="shared" si="39"/>
        <v>1.116566890245084</v>
      </c>
      <c r="Y70">
        <f t="shared" si="40"/>
        <v>2.1634278369563389</v>
      </c>
      <c r="AC70">
        <f t="shared" si="41"/>
        <v>1.0911930240184693</v>
      </c>
      <c r="AF70">
        <f t="shared" si="42"/>
        <v>-9.8724806107952645E-11</v>
      </c>
      <c r="AG70">
        <f t="shared" si="43"/>
        <v>-5.4969898618837387E-3</v>
      </c>
      <c r="AH70">
        <f t="shared" si="44"/>
        <v>3.8766578138806906E-3</v>
      </c>
    </row>
    <row r="71" spans="1:34" x14ac:dyDescent="0.25">
      <c r="A71">
        <f t="shared" si="45"/>
        <v>0.69000000000000039</v>
      </c>
      <c r="B71">
        <f t="shared" si="46"/>
        <v>1.1126371821190717</v>
      </c>
      <c r="C71">
        <f t="shared" si="47"/>
        <v>2.1512460142538328</v>
      </c>
      <c r="D71">
        <f t="shared" si="26"/>
        <v>2.1512460142538329E-2</v>
      </c>
      <c r="E71">
        <f t="shared" si="27"/>
        <v>2.1580633283442584E-2</v>
      </c>
      <c r="F71">
        <f t="shared" si="28"/>
        <v>2.1580438833305002E-2</v>
      </c>
      <c r="G71">
        <f t="shared" si="29"/>
        <v>2.1648425692814222E-2</v>
      </c>
      <c r="H71">
        <f t="shared" si="30"/>
        <v>1.3634628180850972E-2</v>
      </c>
      <c r="I71">
        <f t="shared" si="31"/>
        <v>1.3595738153334671E-2</v>
      </c>
      <c r="J71">
        <f t="shared" si="32"/>
        <v>1.3596555027589337E-2</v>
      </c>
      <c r="K71">
        <f t="shared" si="33"/>
        <v>1.3557819127938249E-2</v>
      </c>
      <c r="M71">
        <f t="shared" si="34"/>
        <v>0.6950000000000004</v>
      </c>
      <c r="N71">
        <f t="shared" si="35"/>
        <v>1.1233934121903408</v>
      </c>
      <c r="O71">
        <f t="shared" si="36"/>
        <v>1.1234274987607931</v>
      </c>
      <c r="P71">
        <f t="shared" si="37"/>
        <v>2.1580633283442583</v>
      </c>
      <c r="Q71">
        <f t="shared" si="38"/>
        <v>2.1580438833305</v>
      </c>
      <c r="T71">
        <f t="shared" si="48"/>
        <v>1.1070641639167798</v>
      </c>
      <c r="U71">
        <f t="shared" si="49"/>
        <v>2.1504202722325614</v>
      </c>
      <c r="V71">
        <f t="shared" si="50"/>
        <v>1.1166354252234987</v>
      </c>
      <c r="W71">
        <f t="shared" si="51"/>
        <v>2.1635962052551441</v>
      </c>
      <c r="X71">
        <f t="shared" si="39"/>
        <v>1.1382713872760502</v>
      </c>
      <c r="Y71">
        <f t="shared" si="40"/>
        <v>2.1772255819801747</v>
      </c>
      <c r="AC71">
        <f t="shared" si="41"/>
        <v>1.1126371822219687</v>
      </c>
      <c r="AF71">
        <f t="shared" si="42"/>
        <v>-1.0289702423449398E-10</v>
      </c>
      <c r="AG71">
        <f t="shared" si="43"/>
        <v>-5.5730183051889703E-3</v>
      </c>
      <c r="AH71">
        <f t="shared" si="44"/>
        <v>3.9982430015299553E-3</v>
      </c>
    </row>
    <row r="72" spans="1:34" x14ac:dyDescent="0.25">
      <c r="A72">
        <f t="shared" si="45"/>
        <v>0.7000000000000004</v>
      </c>
      <c r="B72">
        <f t="shared" si="46"/>
        <v>1.1342176871305463</v>
      </c>
      <c r="C72">
        <f t="shared" si="47"/>
        <v>2.1648421865322724</v>
      </c>
      <c r="D72">
        <f t="shared" si="26"/>
        <v>2.1648421865322724E-2</v>
      </c>
      <c r="E72">
        <f t="shared" si="27"/>
        <v>2.1716210980976453E-2</v>
      </c>
      <c r="F72">
        <f t="shared" si="28"/>
        <v>2.1716018144190375E-2</v>
      </c>
      <c r="G72">
        <f t="shared" si="29"/>
        <v>2.1783622561468933E-2</v>
      </c>
      <c r="H72">
        <f t="shared" si="30"/>
        <v>1.355782313074569E-2</v>
      </c>
      <c r="I72">
        <f t="shared" si="31"/>
        <v>1.3519255773530059E-2</v>
      </c>
      <c r="J72">
        <f t="shared" si="32"/>
        <v>1.3520069614620779E-2</v>
      </c>
      <c r="K72">
        <f t="shared" si="33"/>
        <v>1.3481658275738278E-2</v>
      </c>
      <c r="M72">
        <f t="shared" si="34"/>
        <v>0.7050000000000004</v>
      </c>
      <c r="N72">
        <f t="shared" si="35"/>
        <v>1.1450418980632076</v>
      </c>
      <c r="O72">
        <f t="shared" si="36"/>
        <v>1.1450757926210344</v>
      </c>
      <c r="P72">
        <f t="shared" si="37"/>
        <v>2.1716210980976451</v>
      </c>
      <c r="Q72">
        <f t="shared" si="38"/>
        <v>2.1716018144190374</v>
      </c>
      <c r="T72">
        <f t="shared" si="48"/>
        <v>1.1285683666391053</v>
      </c>
      <c r="U72">
        <f t="shared" si="49"/>
        <v>2.1639491376693134</v>
      </c>
      <c r="V72">
        <f t="shared" si="50"/>
        <v>1.1383395341596754</v>
      </c>
      <c r="W72">
        <f t="shared" si="51"/>
        <v>2.1773949202509986</v>
      </c>
      <c r="X72">
        <f t="shared" si="39"/>
        <v>1.1601134833621853</v>
      </c>
      <c r="Y72">
        <f t="shared" si="40"/>
        <v>2.1909473111862958</v>
      </c>
      <c r="AC72">
        <f t="shared" si="41"/>
        <v>1.1342176872376919</v>
      </c>
      <c r="AF72">
        <f t="shared" si="42"/>
        <v>-1.0714562570512953E-10</v>
      </c>
      <c r="AG72">
        <f t="shared" si="43"/>
        <v>-5.6493205985865824E-3</v>
      </c>
      <c r="AH72">
        <f t="shared" si="44"/>
        <v>4.1218469219834741E-3</v>
      </c>
    </row>
    <row r="73" spans="1:34" x14ac:dyDescent="0.25">
      <c r="A73">
        <f t="shared" si="45"/>
        <v>0.71000000000000041</v>
      </c>
      <c r="B73">
        <f t="shared" si="46"/>
        <v>1.1559337709100672</v>
      </c>
      <c r="C73">
        <f t="shared" si="47"/>
        <v>2.1783618752294034</v>
      </c>
      <c r="D73">
        <f t="shared" si="26"/>
        <v>2.1783618752294034E-2</v>
      </c>
      <c r="E73">
        <f t="shared" si="27"/>
        <v>2.1851027063758827E-2</v>
      </c>
      <c r="F73">
        <f t="shared" si="28"/>
        <v>2.185083585943846E-2</v>
      </c>
      <c r="G73">
        <f t="shared" si="29"/>
        <v>2.1918061074524924E-2</v>
      </c>
      <c r="H73">
        <f t="shared" si="30"/>
        <v>1.3481662292959079E-2</v>
      </c>
      <c r="I73">
        <f t="shared" si="31"/>
        <v>1.3443421428885096E-2</v>
      </c>
      <c r="J73">
        <f t="shared" si="32"/>
        <v>1.344423222308881E-2</v>
      </c>
      <c r="K73">
        <f t="shared" si="33"/>
        <v>1.34061492524024E-2</v>
      </c>
      <c r="M73">
        <f t="shared" si="34"/>
        <v>0.71500000000000041</v>
      </c>
      <c r="N73">
        <f t="shared" si="35"/>
        <v>1.1668255802862142</v>
      </c>
      <c r="O73">
        <f t="shared" si="36"/>
        <v>1.1668592844419465</v>
      </c>
      <c r="P73">
        <f t="shared" si="37"/>
        <v>2.1851027063758828</v>
      </c>
      <c r="Q73">
        <f t="shared" si="38"/>
        <v>2.185083585943846</v>
      </c>
      <c r="T73">
        <f t="shared" si="48"/>
        <v>1.1502078580157984</v>
      </c>
      <c r="U73">
        <f t="shared" si="49"/>
        <v>2.1774002257322711</v>
      </c>
      <c r="V73">
        <f t="shared" si="50"/>
        <v>1.1601812453168618</v>
      </c>
      <c r="W73">
        <f t="shared" si="51"/>
        <v>2.1911176173100473</v>
      </c>
      <c r="X73">
        <f t="shared" si="39"/>
        <v>1.1820924214899624</v>
      </c>
      <c r="Y73">
        <f t="shared" si="40"/>
        <v>2.2045936633223695</v>
      </c>
      <c r="AC73">
        <f t="shared" si="41"/>
        <v>1.1559337710215374</v>
      </c>
      <c r="AF73">
        <f t="shared" si="42"/>
        <v>-1.1147016643064944E-10</v>
      </c>
      <c r="AG73">
        <f t="shared" si="43"/>
        <v>-5.7259130057389918E-3</v>
      </c>
      <c r="AH73">
        <f t="shared" si="44"/>
        <v>4.2474742953244604E-3</v>
      </c>
    </row>
    <row r="74" spans="1:34" x14ac:dyDescent="0.25">
      <c r="A74">
        <f t="shared" si="45"/>
        <v>0.72000000000000042</v>
      </c>
      <c r="B74">
        <f t="shared" si="46"/>
        <v>1.1777846718556029</v>
      </c>
      <c r="C74">
        <f t="shared" si="47"/>
        <v>2.1918057283709551</v>
      </c>
      <c r="D74">
        <f t="shared" si="26"/>
        <v>2.191805728370955E-2</v>
      </c>
      <c r="E74">
        <f t="shared" si="27"/>
        <v>2.1985088050127107E-2</v>
      </c>
      <c r="F74">
        <f t="shared" si="28"/>
        <v>2.1984898497224358E-2</v>
      </c>
      <c r="G74">
        <f t="shared" si="29"/>
        <v>2.2051747788074349E-2</v>
      </c>
      <c r="H74">
        <f t="shared" si="30"/>
        <v>1.340615328351142E-2</v>
      </c>
      <c r="I74">
        <f t="shared" si="31"/>
        <v>1.3368242702961197E-2</v>
      </c>
      <c r="J74">
        <f t="shared" si="32"/>
        <v>1.3369050436479854E-2</v>
      </c>
      <c r="K74">
        <f t="shared" si="33"/>
        <v>1.3331299608768865E-2</v>
      </c>
      <c r="M74">
        <f t="shared" si="34"/>
        <v>0.72500000000000042</v>
      </c>
      <c r="N74">
        <f t="shared" si="35"/>
        <v>1.1887437004974577</v>
      </c>
      <c r="O74">
        <f t="shared" si="36"/>
        <v>1.1887772158806664</v>
      </c>
      <c r="P74">
        <f t="shared" si="37"/>
        <v>2.1985088050127106</v>
      </c>
      <c r="Q74">
        <f t="shared" si="38"/>
        <v>2.1984898497224359</v>
      </c>
      <c r="T74">
        <f t="shared" si="48"/>
        <v>1.1719818602731211</v>
      </c>
      <c r="U74">
        <f t="shared" si="49"/>
        <v>2.1907741974787744</v>
      </c>
      <c r="V74">
        <f t="shared" si="50"/>
        <v>1.1821598017200239</v>
      </c>
      <c r="W74">
        <f t="shared" si="51"/>
        <v>2.2047649351207568</v>
      </c>
      <c r="X74">
        <f t="shared" si="39"/>
        <v>1.2042074510712315</v>
      </c>
      <c r="Y74">
        <f t="shared" si="40"/>
        <v>2.218165284712958</v>
      </c>
      <c r="AC74">
        <f t="shared" si="41"/>
        <v>1.177784671971474</v>
      </c>
      <c r="AF74">
        <f t="shared" si="42"/>
        <v>-1.1587109050026356E-10</v>
      </c>
      <c r="AG74">
        <f t="shared" si="43"/>
        <v>-5.8028116983528388E-3</v>
      </c>
      <c r="AH74">
        <f t="shared" si="44"/>
        <v>4.3751297485499219E-3</v>
      </c>
    </row>
    <row r="75" spans="1:34" x14ac:dyDescent="0.25">
      <c r="A75">
        <f t="shared" si="45"/>
        <v>0.73000000000000043</v>
      </c>
      <c r="B75">
        <f t="shared" si="46"/>
        <v>1.1997696348833506</v>
      </c>
      <c r="C75">
        <f t="shared" si="47"/>
        <v>2.2051744015661487</v>
      </c>
      <c r="D75">
        <f t="shared" si="26"/>
        <v>2.2051744015661488E-2</v>
      </c>
      <c r="E75">
        <f t="shared" si="27"/>
        <v>2.211840053392769E-2</v>
      </c>
      <c r="F75">
        <f t="shared" si="28"/>
        <v>2.2118212651230273E-2</v>
      </c>
      <c r="G75">
        <f t="shared" si="29"/>
        <v>2.2184689333388709E-2</v>
      </c>
      <c r="H75">
        <f t="shared" si="30"/>
        <v>1.3331303653240725E-2</v>
      </c>
      <c r="I75">
        <f t="shared" si="31"/>
        <v>1.3293727113756759E-2</v>
      </c>
      <c r="J75">
        <f t="shared" si="32"/>
        <v>1.3294531772722024E-2</v>
      </c>
      <c r="K75">
        <f t="shared" si="33"/>
        <v>1.3257116829738553E-2</v>
      </c>
      <c r="M75">
        <f t="shared" si="34"/>
        <v>0.73500000000000043</v>
      </c>
      <c r="N75">
        <f t="shared" si="35"/>
        <v>1.2107955068911813</v>
      </c>
      <c r="O75">
        <f t="shared" si="36"/>
        <v>1.2108288351503145</v>
      </c>
      <c r="P75">
        <f t="shared" si="37"/>
        <v>2.2118400533927689</v>
      </c>
      <c r="Q75">
        <f t="shared" si="38"/>
        <v>2.2118212651230271</v>
      </c>
      <c r="T75">
        <f t="shared" si="48"/>
        <v>1.1938896022479089</v>
      </c>
      <c r="U75">
        <f t="shared" si="49"/>
        <v>2.2040717215530599</v>
      </c>
      <c r="V75">
        <f t="shared" si="50"/>
        <v>1.2042744528191924</v>
      </c>
      <c r="W75">
        <f t="shared" si="51"/>
        <v>2.218337519947938</v>
      </c>
      <c r="X75">
        <f t="shared" si="39"/>
        <v>1.2264578280186718</v>
      </c>
      <c r="Y75">
        <f t="shared" si="40"/>
        <v>2.2316628291957086</v>
      </c>
      <c r="AC75">
        <f t="shared" si="41"/>
        <v>1.1997696350036988</v>
      </c>
      <c r="AF75">
        <f t="shared" si="42"/>
        <v>-1.2034817586936697E-10</v>
      </c>
      <c r="AG75">
        <f t="shared" si="43"/>
        <v>-5.8800327557899656E-3</v>
      </c>
      <c r="AH75">
        <f t="shared" si="44"/>
        <v>4.5048178154936114E-3</v>
      </c>
    </row>
    <row r="76" spans="1:34" x14ac:dyDescent="0.25">
      <c r="A76">
        <f t="shared" si="45"/>
        <v>0.74000000000000044</v>
      </c>
      <c r="B76">
        <f t="shared" si="46"/>
        <v>1.221887911503245</v>
      </c>
      <c r="C76">
        <f t="shared" si="47"/>
        <v>2.2184685579421384</v>
      </c>
      <c r="D76">
        <f t="shared" si="26"/>
        <v>2.2184685579421385E-2</v>
      </c>
      <c r="E76">
        <f t="shared" si="27"/>
        <v>2.2250971183856622E-2</v>
      </c>
      <c r="F76">
        <f t="shared" si="28"/>
        <v>2.2250784989986162E-2</v>
      </c>
      <c r="G76">
        <f t="shared" si="29"/>
        <v>2.2316892416255719E-2</v>
      </c>
      <c r="H76">
        <f t="shared" si="30"/>
        <v>1.3257120887047655E-2</v>
      </c>
      <c r="I76">
        <f t="shared" si="31"/>
        <v>1.321988211295547E-2</v>
      </c>
      <c r="J76">
        <f t="shared" si="32"/>
        <v>1.3220683683433307E-2</v>
      </c>
      <c r="K76">
        <f t="shared" si="33"/>
        <v>1.3183608333526458E-2</v>
      </c>
      <c r="M76">
        <f t="shared" si="34"/>
        <v>0.74500000000000044</v>
      </c>
      <c r="N76">
        <f t="shared" si="35"/>
        <v>1.2329802542929558</v>
      </c>
      <c r="O76">
        <f t="shared" si="36"/>
        <v>1.2330133970951733</v>
      </c>
      <c r="P76">
        <f t="shared" si="37"/>
        <v>2.225097118385662</v>
      </c>
      <c r="Q76">
        <f t="shared" si="38"/>
        <v>2.2250784989986161</v>
      </c>
      <c r="T76">
        <f t="shared" si="48"/>
        <v>1.2159303194634394</v>
      </c>
      <c r="U76">
        <f t="shared" si="49"/>
        <v>2.2172934741176875</v>
      </c>
      <c r="V76">
        <f t="shared" si="50"/>
        <v>1.2265244545649108</v>
      </c>
      <c r="W76">
        <f t="shared" si="51"/>
        <v>2.2318360255689491</v>
      </c>
      <c r="X76">
        <f t="shared" si="39"/>
        <v>1.2488428148206003</v>
      </c>
      <c r="Y76">
        <f t="shared" si="40"/>
        <v>2.2450869580567918</v>
      </c>
      <c r="AC76">
        <f t="shared" si="41"/>
        <v>1.221887911628146</v>
      </c>
      <c r="AF76">
        <f t="shared" si="42"/>
        <v>-1.2490097844874981E-10</v>
      </c>
      <c r="AG76">
        <f t="shared" si="43"/>
        <v>-5.9575921647065933E-3</v>
      </c>
      <c r="AH76">
        <f t="shared" si="44"/>
        <v>4.6365429367647426E-3</v>
      </c>
    </row>
    <row r="77" spans="1:34" x14ac:dyDescent="0.25">
      <c r="A77">
        <f t="shared" si="45"/>
        <v>0.75000000000000044</v>
      </c>
      <c r="B77">
        <f t="shared" si="46"/>
        <v>1.2441387598938054</v>
      </c>
      <c r="C77">
        <f t="shared" si="47"/>
        <v>2.231688868077697</v>
      </c>
      <c r="D77">
        <f t="shared" si="26"/>
        <v>2.231688868077697E-2</v>
      </c>
      <c r="E77">
        <f t="shared" si="27"/>
        <v>2.2382806742792704E-2</v>
      </c>
      <c r="F77">
        <f t="shared" si="28"/>
        <v>2.2382622256202876E-2</v>
      </c>
      <c r="G77">
        <f t="shared" si="29"/>
        <v>2.2448363816308735E-2</v>
      </c>
      <c r="H77">
        <f t="shared" si="30"/>
        <v>1.3183612403146992E-2</v>
      </c>
      <c r="I77">
        <f t="shared" si="31"/>
        <v>1.3146715085181006E-2</v>
      </c>
      <c r="J77">
        <f t="shared" si="32"/>
        <v>1.3147513553176494E-2</v>
      </c>
      <c r="K77">
        <f t="shared" si="33"/>
        <v>1.3110781470919855E-2</v>
      </c>
      <c r="M77">
        <f t="shared" si="34"/>
        <v>0.75500000000000045</v>
      </c>
      <c r="N77">
        <f t="shared" si="35"/>
        <v>1.2552972042341939</v>
      </c>
      <c r="O77">
        <f t="shared" si="36"/>
        <v>1.2553301632652019</v>
      </c>
      <c r="P77">
        <f t="shared" si="37"/>
        <v>2.2382806742792702</v>
      </c>
      <c r="Q77">
        <f t="shared" si="38"/>
        <v>2.2382622256202875</v>
      </c>
      <c r="T77">
        <f t="shared" si="48"/>
        <v>1.2381032542046162</v>
      </c>
      <c r="U77">
        <f t="shared" si="49"/>
        <v>2.2304401387842399</v>
      </c>
      <c r="V77">
        <f t="shared" si="50"/>
        <v>1.2489090694830394</v>
      </c>
      <c r="W77">
        <f t="shared" si="51"/>
        <v>2.2452611132091436</v>
      </c>
      <c r="X77">
        <f t="shared" si="39"/>
        <v>1.2713616806151309</v>
      </c>
      <c r="Y77">
        <f t="shared" si="40"/>
        <v>2.2584383399655894</v>
      </c>
      <c r="AC77">
        <f t="shared" si="41"/>
        <v>1.2441387600233351</v>
      </c>
      <c r="AF77">
        <f t="shared" si="42"/>
        <v>-1.2952972028301701E-10</v>
      </c>
      <c r="AG77">
        <f t="shared" si="43"/>
        <v>-6.0355058187189226E-3</v>
      </c>
      <c r="AH77">
        <f t="shared" si="44"/>
        <v>4.7703094597042472E-3</v>
      </c>
    </row>
    <row r="78" spans="1:34" x14ac:dyDescent="0.25">
      <c r="A78">
        <f t="shared" si="45"/>
        <v>0.76000000000000045</v>
      </c>
      <c r="B78">
        <f t="shared" si="46"/>
        <v>1.2665214449763182</v>
      </c>
      <c r="C78">
        <f t="shared" si="47"/>
        <v>2.2448360099361606</v>
      </c>
      <c r="D78">
        <f t="shared" si="26"/>
        <v>2.2448360099361606E-2</v>
      </c>
      <c r="E78">
        <f t="shared" si="27"/>
        <v>2.2513914027123234E-2</v>
      </c>
      <c r="F78">
        <f t="shared" si="28"/>
        <v>2.2513731266097899E-2</v>
      </c>
      <c r="G78">
        <f t="shared" si="29"/>
        <v>2.2579110386348817E-2</v>
      </c>
      <c r="H78">
        <f t="shared" si="30"/>
        <v>1.3110785552325864E-2</v>
      </c>
      <c r="I78">
        <f t="shared" si="31"/>
        <v>1.3074233347258693E-2</v>
      </c>
      <c r="J78">
        <f t="shared" si="32"/>
        <v>1.307502869872069E-2</v>
      </c>
      <c r="K78">
        <f t="shared" si="33"/>
        <v>1.3038643524543283E-2</v>
      </c>
      <c r="M78">
        <f t="shared" si="34"/>
        <v>0.76500000000000046</v>
      </c>
      <c r="N78">
        <f t="shared" si="35"/>
        <v>1.2777456250259991</v>
      </c>
      <c r="O78">
        <f t="shared" si="36"/>
        <v>1.2777784019898799</v>
      </c>
      <c r="P78">
        <f t="shared" si="37"/>
        <v>2.2513914027123234</v>
      </c>
      <c r="Q78">
        <f t="shared" si="38"/>
        <v>2.2513731266097898</v>
      </c>
      <c r="T78">
        <f t="shared" si="48"/>
        <v>1.2604076555924586</v>
      </c>
      <c r="U78">
        <f t="shared" si="49"/>
        <v>2.2435124065433039</v>
      </c>
      <c r="V78">
        <f t="shared" si="50"/>
        <v>1.271427566748913</v>
      </c>
      <c r="W78">
        <f t="shared" si="51"/>
        <v>2.2586134514765734</v>
      </c>
      <c r="X78">
        <f t="shared" si="39"/>
        <v>1.2940137012636788</v>
      </c>
      <c r="Y78">
        <f t="shared" si="40"/>
        <v>2.2717176509086441</v>
      </c>
      <c r="AC78">
        <f t="shared" si="41"/>
        <v>1.2665214451105524</v>
      </c>
      <c r="AF78">
        <f t="shared" si="42"/>
        <v>-1.3423417932756365E-10</v>
      </c>
      <c r="AG78">
        <f t="shared" si="43"/>
        <v>-6.1137895180938262E-3</v>
      </c>
      <c r="AH78">
        <f t="shared" si="44"/>
        <v>4.9061216383605721E-3</v>
      </c>
    </row>
    <row r="79" spans="1:34" x14ac:dyDescent="0.25">
      <c r="A79">
        <f t="shared" si="45"/>
        <v>0.77000000000000046</v>
      </c>
      <c r="B79">
        <f t="shared" si="46"/>
        <v>1.2890352384883437</v>
      </c>
      <c r="C79">
        <f t="shared" si="47"/>
        <v>2.2579106687976318</v>
      </c>
      <c r="D79">
        <f t="shared" si="26"/>
        <v>2.257910668797632E-2</v>
      </c>
      <c r="E79">
        <f t="shared" si="27"/>
        <v>2.2644299926062362E-2</v>
      </c>
      <c r="F79">
        <f t="shared" si="28"/>
        <v>2.2644118908713734E-2</v>
      </c>
      <c r="G79">
        <f t="shared" si="29"/>
        <v>2.2709139051659416E-2</v>
      </c>
      <c r="H79">
        <f t="shared" si="30"/>
        <v>1.3038647617208654E-2</v>
      </c>
      <c r="I79">
        <f t="shared" si="31"/>
        <v>1.3002444147483656E-2</v>
      </c>
      <c r="J79">
        <f t="shared" si="32"/>
        <v>1.3003236368309704E-2</v>
      </c>
      <c r="K79">
        <f t="shared" si="33"/>
        <v>1.2967201708130247E-2</v>
      </c>
      <c r="M79">
        <f t="shared" si="34"/>
        <v>0.77500000000000047</v>
      </c>
      <c r="N79">
        <f t="shared" si="35"/>
        <v>1.3003247918323317</v>
      </c>
      <c r="O79">
        <f t="shared" si="36"/>
        <v>1.3003573884513748</v>
      </c>
      <c r="P79">
        <f t="shared" si="37"/>
        <v>2.2644299926062361</v>
      </c>
      <c r="Q79">
        <f t="shared" si="38"/>
        <v>2.2644118908713735</v>
      </c>
      <c r="T79">
        <f t="shared" si="48"/>
        <v>1.2828427796578916</v>
      </c>
      <c r="U79">
        <f t="shared" si="49"/>
        <v>2.2565109756937383</v>
      </c>
      <c r="V79">
        <f t="shared" si="50"/>
        <v>1.294079222260839</v>
      </c>
      <c r="W79">
        <f t="shared" si="51"/>
        <v>2.27189371629595</v>
      </c>
      <c r="X79">
        <f t="shared" si="39"/>
        <v>1.3167981594237985</v>
      </c>
      <c r="Y79">
        <f t="shared" si="40"/>
        <v>2.2849255741228713</v>
      </c>
      <c r="AC79">
        <f t="shared" si="41"/>
        <v>1.2890352386273578</v>
      </c>
      <c r="AF79">
        <f t="shared" si="42"/>
        <v>-1.390141335377848E-10</v>
      </c>
      <c r="AG79">
        <f t="shared" si="43"/>
        <v>-6.1924589694661858E-3</v>
      </c>
      <c r="AH79">
        <f t="shared" si="44"/>
        <v>5.0439836334812416E-3</v>
      </c>
    </row>
    <row r="80" spans="1:34" x14ac:dyDescent="0.25">
      <c r="A80">
        <f t="shared" si="45"/>
        <v>0.78000000000000047</v>
      </c>
      <c r="B80">
        <f t="shared" si="46"/>
        <v>1.3116794190565417</v>
      </c>
      <c r="C80">
        <f t="shared" si="47"/>
        <v>2.2709135371904527</v>
      </c>
      <c r="D80">
        <f t="shared" si="26"/>
        <v>2.2709135371904526E-2</v>
      </c>
      <c r="E80">
        <f t="shared" si="27"/>
        <v>2.277397140096217E-2</v>
      </c>
      <c r="F80">
        <f t="shared" si="28"/>
        <v>2.2773792145229007E-2</v>
      </c>
      <c r="G80">
        <f t="shared" si="29"/>
        <v>2.2838456809313897E-2</v>
      </c>
      <c r="H80">
        <f t="shared" si="30"/>
        <v>1.2967205811528744E-2</v>
      </c>
      <c r="I80">
        <f t="shared" si="31"/>
        <v>1.2931354664896101E-2</v>
      </c>
      <c r="J80">
        <f t="shared" si="32"/>
        <v>1.2932143740937213E-2</v>
      </c>
      <c r="K80">
        <f t="shared" si="33"/>
        <v>1.2896463165801841E-2</v>
      </c>
      <c r="M80">
        <f t="shared" si="34"/>
        <v>0.78500000000000048</v>
      </c>
      <c r="N80">
        <f t="shared" si="35"/>
        <v>1.3230339867424941</v>
      </c>
      <c r="O80">
        <f t="shared" si="36"/>
        <v>1.3230664047570229</v>
      </c>
      <c r="P80">
        <f t="shared" si="37"/>
        <v>2.277397140096217</v>
      </c>
      <c r="Q80">
        <f t="shared" si="38"/>
        <v>2.2773792145229006</v>
      </c>
      <c r="T80">
        <f t="shared" si="48"/>
        <v>1.3054078894148291</v>
      </c>
      <c r="U80">
        <f t="shared" si="49"/>
        <v>2.2694365517712378</v>
      </c>
      <c r="V80">
        <f t="shared" si="50"/>
        <v>1.3168633187129331</v>
      </c>
      <c r="W80">
        <f t="shared" si="51"/>
        <v>2.2851025908418676</v>
      </c>
      <c r="X80">
        <f t="shared" si="39"/>
        <v>1.3397143446213517</v>
      </c>
      <c r="Y80">
        <f t="shared" si="40"/>
        <v>2.2980628000280432</v>
      </c>
      <c r="AC80">
        <f t="shared" si="41"/>
        <v>1.3116794192004111</v>
      </c>
      <c r="AF80">
        <f t="shared" si="42"/>
        <v>-1.4386936086907554E-10</v>
      </c>
      <c r="AG80">
        <f t="shared" si="43"/>
        <v>-6.2715297855819863E-3</v>
      </c>
      <c r="AH80">
        <f t="shared" si="44"/>
        <v>5.1838995125219611E-3</v>
      </c>
    </row>
    <row r="81" spans="1:34" x14ac:dyDescent="0.25">
      <c r="A81">
        <f t="shared" si="45"/>
        <v>0.79000000000000048</v>
      </c>
      <c r="B81">
        <f t="shared" si="46"/>
        <v>1.3344532722688085</v>
      </c>
      <c r="C81">
        <f t="shared" si="47"/>
        <v>2.2838453148219524</v>
      </c>
      <c r="D81">
        <f t="shared" si="26"/>
        <v>2.2838453148219525E-2</v>
      </c>
      <c r="E81">
        <f t="shared" si="27"/>
        <v>2.2902935484616558E-2</v>
      </c>
      <c r="F81">
        <f t="shared" si="28"/>
        <v>2.2902758008262341E-2</v>
      </c>
      <c r="G81">
        <f t="shared" si="29"/>
        <v>2.2967070727475815E-2</v>
      </c>
      <c r="H81">
        <f t="shared" si="30"/>
        <v>1.2896467279407152E-2</v>
      </c>
      <c r="I81">
        <f t="shared" si="31"/>
        <v>1.2860972008563341E-2</v>
      </c>
      <c r="J81">
        <f t="shared" si="32"/>
        <v>1.2861757925628919E-2</v>
      </c>
      <c r="K81">
        <f t="shared" si="33"/>
        <v>1.2826434971352385E-2</v>
      </c>
      <c r="M81">
        <f t="shared" si="34"/>
        <v>0.79500000000000048</v>
      </c>
      <c r="N81">
        <f t="shared" si="35"/>
        <v>1.3458724988429183</v>
      </c>
      <c r="O81">
        <f t="shared" si="36"/>
        <v>1.3459047400111168</v>
      </c>
      <c r="P81">
        <f t="shared" si="37"/>
        <v>2.2902935484616558</v>
      </c>
      <c r="Q81">
        <f t="shared" si="38"/>
        <v>2.2902758008262341</v>
      </c>
      <c r="T81">
        <f t="shared" si="48"/>
        <v>1.3281022549325414</v>
      </c>
      <c r="U81">
        <f t="shared" si="49"/>
        <v>2.2822898474762021</v>
      </c>
      <c r="V81">
        <f t="shared" si="50"/>
        <v>1.3397791456672825</v>
      </c>
      <c r="W81">
        <f t="shared" si="51"/>
        <v>2.2982407654713013</v>
      </c>
      <c r="X81">
        <f t="shared" si="39"/>
        <v>1.3627615533219954</v>
      </c>
      <c r="Y81">
        <f t="shared" si="40"/>
        <v>2.3111300261585481</v>
      </c>
      <c r="AC81">
        <f t="shared" si="41"/>
        <v>1.3344532724176088</v>
      </c>
      <c r="AF81">
        <f t="shared" si="42"/>
        <v>-1.4880030541064571E-10</v>
      </c>
      <c r="AG81">
        <f t="shared" si="43"/>
        <v>-6.3510174850673895E-3</v>
      </c>
      <c r="AH81">
        <f t="shared" si="44"/>
        <v>5.3258732496737071E-3</v>
      </c>
    </row>
    <row r="82" spans="1:34" x14ac:dyDescent="0.25">
      <c r="A82">
        <f t="shared" si="45"/>
        <v>0.80000000000000049</v>
      </c>
      <c r="B82">
        <f t="shared" si="46"/>
        <v>1.3573560907457174</v>
      </c>
      <c r="C82">
        <f t="shared" si="47"/>
        <v>2.2967067085084762</v>
      </c>
      <c r="D82">
        <f t="shared" si="26"/>
        <v>2.2967067085084763E-2</v>
      </c>
      <c r="E82">
        <f t="shared" si="27"/>
        <v>2.3031199280557954E-2</v>
      </c>
      <c r="F82">
        <f t="shared" si="28"/>
        <v>2.3031023601169105E-2</v>
      </c>
      <c r="G82">
        <f t="shared" si="29"/>
        <v>2.3094987944692079E-2</v>
      </c>
      <c r="H82">
        <f t="shared" si="30"/>
        <v>1.2826439094638155E-2</v>
      </c>
      <c r="I82">
        <f t="shared" si="31"/>
        <v>1.2791303216868909E-2</v>
      </c>
      <c r="J82">
        <f t="shared" si="32"/>
        <v>1.2792085960731666E-2</v>
      </c>
      <c r="K82">
        <f t="shared" si="33"/>
        <v>1.2757124127541998E-2</v>
      </c>
      <c r="M82">
        <f t="shared" si="34"/>
        <v>0.80500000000000049</v>
      </c>
      <c r="N82">
        <f t="shared" si="35"/>
        <v>1.3688396242882597</v>
      </c>
      <c r="O82">
        <f t="shared" si="36"/>
        <v>1.3688716903859963</v>
      </c>
      <c r="P82">
        <f t="shared" si="37"/>
        <v>2.3031199280557955</v>
      </c>
      <c r="Q82">
        <f t="shared" si="38"/>
        <v>2.3031023601169105</v>
      </c>
      <c r="T82">
        <f t="shared" si="48"/>
        <v>1.3509251534073035</v>
      </c>
      <c r="U82">
        <f t="shared" si="49"/>
        <v>2.2950715826009151</v>
      </c>
      <c r="V82">
        <f t="shared" si="50"/>
        <v>1.3628259996254317</v>
      </c>
      <c r="W82">
        <f t="shared" si="51"/>
        <v>2.3113089376553804</v>
      </c>
      <c r="X82">
        <f t="shared" si="39"/>
        <v>1.3859390890019856</v>
      </c>
      <c r="Y82">
        <f t="shared" si="40"/>
        <v>2.3241279570944378</v>
      </c>
      <c r="AC82">
        <f t="shared" si="41"/>
        <v>1.3573560908995239</v>
      </c>
      <c r="AF82">
        <f t="shared" si="42"/>
        <v>-1.5380652307328546E-10</v>
      </c>
      <c r="AG82">
        <f t="shared" si="43"/>
        <v>-6.4309374922204565E-3</v>
      </c>
      <c r="AH82">
        <f t="shared" si="44"/>
        <v>5.4699087259078016E-3</v>
      </c>
    </row>
    <row r="83" spans="1:34" x14ac:dyDescent="0.25">
      <c r="A83">
        <f t="shared" si="45"/>
        <v>0.8100000000000005</v>
      </c>
      <c r="B83">
        <f t="shared" si="46"/>
        <v>1.3803871742112559</v>
      </c>
      <c r="C83">
        <f t="shared" si="47"/>
        <v>2.3094984321047063</v>
      </c>
      <c r="D83">
        <f t="shared" si="26"/>
        <v>2.3094984321047063E-2</v>
      </c>
      <c r="E83">
        <f t="shared" si="27"/>
        <v>2.3158769962346972E-2</v>
      </c>
      <c r="F83">
        <f t="shared" si="28"/>
        <v>2.3158596097331108E-2</v>
      </c>
      <c r="G83">
        <f t="shared" si="29"/>
        <v>2.3222215669179161E-2</v>
      </c>
      <c r="H83">
        <f t="shared" si="30"/>
        <v>1.275712825998185E-2</v>
      </c>
      <c r="I83">
        <f t="shared" si="31"/>
        <v>1.272235525680868E-2</v>
      </c>
      <c r="J83">
        <f t="shared" si="32"/>
        <v>1.2723134813209604E-2</v>
      </c>
      <c r="K83">
        <f t="shared" si="33"/>
        <v>1.2688537565396358E-2</v>
      </c>
      <c r="M83">
        <f t="shared" si="34"/>
        <v>0.8150000000000005</v>
      </c>
      <c r="N83">
        <f t="shared" si="35"/>
        <v>1.3919346663717795</v>
      </c>
      <c r="O83">
        <f t="shared" si="36"/>
        <v>1.3919665591924293</v>
      </c>
      <c r="P83">
        <f t="shared" si="37"/>
        <v>2.3158769962346972</v>
      </c>
      <c r="Q83">
        <f t="shared" si="38"/>
        <v>2.3158596097331108</v>
      </c>
      <c r="T83">
        <f t="shared" si="48"/>
        <v>1.3738758692333126</v>
      </c>
      <c r="U83">
        <f t="shared" si="49"/>
        <v>2.3077824839560455</v>
      </c>
      <c r="V83">
        <f t="shared" si="50"/>
        <v>1.3860031840991809</v>
      </c>
      <c r="W83">
        <f t="shared" si="51"/>
        <v>2.324307811910447</v>
      </c>
      <c r="X83">
        <f t="shared" si="39"/>
        <v>1.4092462622182853</v>
      </c>
      <c r="Y83">
        <f t="shared" si="40"/>
        <v>2.3370573043917608</v>
      </c>
      <c r="AC83">
        <f t="shared" si="41"/>
        <v>1.3803871743701437</v>
      </c>
      <c r="AF83">
        <f t="shared" si="42"/>
        <v>-1.5888779181238988E-10</v>
      </c>
      <c r="AG83">
        <f t="shared" si="43"/>
        <v>-6.5113051368310693E-3</v>
      </c>
      <c r="AH83">
        <f t="shared" si="44"/>
        <v>5.6160097290371969E-3</v>
      </c>
    </row>
    <row r="84" spans="1:34" x14ac:dyDescent="0.25">
      <c r="A84">
        <f t="shared" si="45"/>
        <v>0.82000000000000051</v>
      </c>
      <c r="B84">
        <f t="shared" si="46"/>
        <v>1.4035458295628529</v>
      </c>
      <c r="C84">
        <f t="shared" si="47"/>
        <v>2.3222212064322756</v>
      </c>
      <c r="D84">
        <f t="shared" si="26"/>
        <v>2.3222212064322758E-2</v>
      </c>
      <c r="E84">
        <f t="shared" si="27"/>
        <v>2.3285654772855074E-2</v>
      </c>
      <c r="F84">
        <f t="shared" si="28"/>
        <v>2.3285482739439228E-2</v>
      </c>
      <c r="G84">
        <f t="shared" si="29"/>
        <v>2.3348761178102233E-2</v>
      </c>
      <c r="H84">
        <f t="shared" si="30"/>
        <v>1.2688541706463927E-2</v>
      </c>
      <c r="I84">
        <f t="shared" si="31"/>
        <v>1.2654135023294152E-2</v>
      </c>
      <c r="J84">
        <f t="shared" si="32"/>
        <v>1.2654911377947543E-2</v>
      </c>
      <c r="K84">
        <f t="shared" si="33"/>
        <v>1.2620682143513605E-2</v>
      </c>
      <c r="M84">
        <f t="shared" si="34"/>
        <v>0.82500000000000051</v>
      </c>
      <c r="N84">
        <f t="shared" si="35"/>
        <v>1.4151569355950142</v>
      </c>
      <c r="O84">
        <f t="shared" si="36"/>
        <v>1.4151886569492804</v>
      </c>
      <c r="P84">
        <f t="shared" si="37"/>
        <v>2.3285654772855073</v>
      </c>
      <c r="Q84">
        <f t="shared" si="38"/>
        <v>2.3285482739439227</v>
      </c>
      <c r="T84">
        <f t="shared" si="48"/>
        <v>1.3969536940728731</v>
      </c>
      <c r="U84">
        <f t="shared" si="49"/>
        <v>2.3204232852964726</v>
      </c>
      <c r="V84">
        <f t="shared" si="50"/>
        <v>1.4093100096806919</v>
      </c>
      <c r="W84">
        <f t="shared" si="51"/>
        <v>2.3372380997284026</v>
      </c>
      <c r="X84">
        <f t="shared" si="39"/>
        <v>1.432682390677976</v>
      </c>
      <c r="Y84">
        <f t="shared" si="40"/>
        <v>2.3499187865121951</v>
      </c>
      <c r="AC84">
        <f t="shared" si="41"/>
        <v>1.403545829726897</v>
      </c>
      <c r="AF84">
        <f t="shared" si="42"/>
        <v>-1.6404411162795896E-10</v>
      </c>
      <c r="AG84">
        <f t="shared" si="43"/>
        <v>-6.5921356540239451E-3</v>
      </c>
      <c r="AH84">
        <f t="shared" si="44"/>
        <v>5.7641799537948568E-3</v>
      </c>
    </row>
    <row r="85" spans="1:34" x14ac:dyDescent="0.25">
      <c r="A85">
        <f t="shared" si="45"/>
        <v>0.83000000000000052</v>
      </c>
      <c r="B85">
        <f t="shared" si="46"/>
        <v>1.4268313709406886</v>
      </c>
      <c r="C85">
        <f t="shared" si="47"/>
        <v>2.3348757592076859</v>
      </c>
      <c r="D85">
        <f t="shared" si="26"/>
        <v>2.3348757592076858E-2</v>
      </c>
      <c r="E85">
        <f t="shared" si="27"/>
        <v>2.341186102354027E-2</v>
      </c>
      <c r="F85">
        <f t="shared" si="28"/>
        <v>2.3411690838769175E-2</v>
      </c>
      <c r="G85">
        <f t="shared" si="29"/>
        <v>2.3474631816847474E-2</v>
      </c>
      <c r="H85">
        <f t="shared" si="30"/>
        <v>1.2620686292682591E-2</v>
      </c>
      <c r="I85">
        <f t="shared" si="31"/>
        <v>1.2586649338462985E-2</v>
      </c>
      <c r="J85">
        <f t="shared" si="32"/>
        <v>1.2587422477061483E-2</v>
      </c>
      <c r="K85">
        <f t="shared" si="33"/>
        <v>1.2553564647378463E-2</v>
      </c>
      <c r="M85">
        <f t="shared" si="34"/>
        <v>0.83500000000000052</v>
      </c>
      <c r="N85">
        <f t="shared" si="35"/>
        <v>1.4385057497367271</v>
      </c>
      <c r="O85">
        <f t="shared" si="36"/>
        <v>1.4385373014524587</v>
      </c>
      <c r="P85">
        <f t="shared" si="37"/>
        <v>2.341186102354027</v>
      </c>
      <c r="Q85">
        <f t="shared" si="38"/>
        <v>2.3411690838769172</v>
      </c>
      <c r="T85">
        <f t="shared" si="48"/>
        <v>1.4201579269258378</v>
      </c>
      <c r="U85">
        <f t="shared" si="49"/>
        <v>2.3329947272464504</v>
      </c>
      <c r="V85">
        <f t="shared" si="50"/>
        <v>1.4327457941118948</v>
      </c>
      <c r="W85">
        <f t="shared" si="51"/>
        <v>2.3501005195063542</v>
      </c>
      <c r="X85">
        <f t="shared" si="39"/>
        <v>1.4562467993069583</v>
      </c>
      <c r="Y85">
        <f t="shared" si="40"/>
        <v>2.3627131287519818</v>
      </c>
      <c r="AC85">
        <f t="shared" si="41"/>
        <v>1.4268313711099641</v>
      </c>
      <c r="AF85">
        <f t="shared" si="42"/>
        <v>-1.6927548251999269E-10</v>
      </c>
      <c r="AG85">
        <f t="shared" si="43"/>
        <v>-6.6734441841262981E-3</v>
      </c>
      <c r="AH85">
        <f t="shared" si="44"/>
        <v>5.9144230019307908E-3</v>
      </c>
    </row>
    <row r="86" spans="1:34" x14ac:dyDescent="0.25">
      <c r="A86">
        <f t="shared" si="45"/>
        <v>0.84000000000000052</v>
      </c>
      <c r="B86">
        <f t="shared" si="46"/>
        <v>1.4502431197962791</v>
      </c>
      <c r="C86">
        <f t="shared" si="47"/>
        <v>2.3474628249695377</v>
      </c>
      <c r="D86">
        <f t="shared" si="26"/>
        <v>2.3474628249695376E-2</v>
      </c>
      <c r="E86">
        <f t="shared" si="27"/>
        <v>2.3537396093715992E-2</v>
      </c>
      <c r="F86">
        <f t="shared" si="28"/>
        <v>2.3537227774450362E-2</v>
      </c>
      <c r="G86">
        <f t="shared" si="29"/>
        <v>2.3599834998287543E-2</v>
      </c>
      <c r="H86">
        <f t="shared" si="30"/>
        <v>1.2553568804122657E-2</v>
      </c>
      <c r="I86">
        <f t="shared" si="31"/>
        <v>1.2519904950996748E-2</v>
      </c>
      <c r="J86">
        <f t="shared" si="32"/>
        <v>1.2520674859216405E-2</v>
      </c>
      <c r="K86">
        <f t="shared" si="33"/>
        <v>1.2487191788683721E-2</v>
      </c>
      <c r="M86">
        <f t="shared" si="34"/>
        <v>0.84500000000000053</v>
      </c>
      <c r="N86">
        <f t="shared" si="35"/>
        <v>1.4619804339211269</v>
      </c>
      <c r="O86">
        <f t="shared" si="36"/>
        <v>1.4620118178431372</v>
      </c>
      <c r="P86">
        <f t="shared" si="37"/>
        <v>2.353739609371599</v>
      </c>
      <c r="Q86">
        <f t="shared" si="38"/>
        <v>2.3537227774450362</v>
      </c>
      <c r="T86">
        <f t="shared" si="48"/>
        <v>1.4434878741983022</v>
      </c>
      <c r="U86">
        <f t="shared" si="49"/>
        <v>2.3454975572241143</v>
      </c>
      <c r="V86">
        <f t="shared" si="50"/>
        <v>1.4563098623531865</v>
      </c>
      <c r="W86">
        <f t="shared" si="51"/>
        <v>2.3628957964755632</v>
      </c>
      <c r="X86">
        <f t="shared" si="39"/>
        <v>1.4799388203179422</v>
      </c>
      <c r="Y86">
        <f t="shared" si="40"/>
        <v>2.3754410631701735</v>
      </c>
      <c r="AC86">
        <f t="shared" si="41"/>
        <v>1.4502431199708605</v>
      </c>
      <c r="AF86">
        <f t="shared" si="42"/>
        <v>-1.7458146039928124E-10</v>
      </c>
      <c r="AG86">
        <f t="shared" si="43"/>
        <v>-6.7552457725583714E-3</v>
      </c>
      <c r="AH86">
        <f t="shared" si="44"/>
        <v>6.0667423823259625E-3</v>
      </c>
    </row>
    <row r="87" spans="1:34" x14ac:dyDescent="0.25">
      <c r="A87">
        <f t="shared" si="45"/>
        <v>0.85000000000000053</v>
      </c>
      <c r="B87">
        <f t="shared" si="46"/>
        <v>1.4737804049603316</v>
      </c>
      <c r="C87">
        <f t="shared" si="47"/>
        <v>2.3599831450050766</v>
      </c>
      <c r="D87">
        <f t="shared" si="26"/>
        <v>2.3599831450050766E-2</v>
      </c>
      <c r="E87">
        <f t="shared" si="27"/>
        <v>2.3662267429813148E-2</v>
      </c>
      <c r="F87">
        <f t="shared" si="28"/>
        <v>2.3662100992727995E-2</v>
      </c>
      <c r="G87">
        <f t="shared" si="29"/>
        <v>2.3724378202040281E-2</v>
      </c>
      <c r="H87">
        <f t="shared" si="30"/>
        <v>1.2487195952477031E-2</v>
      </c>
      <c r="I87">
        <f t="shared" si="31"/>
        <v>1.2453908535446026E-2</v>
      </c>
      <c r="J87">
        <f t="shared" si="32"/>
        <v>1.2454675198951458E-2</v>
      </c>
      <c r="K87">
        <f t="shared" si="33"/>
        <v>1.242157020465906E-2</v>
      </c>
      <c r="M87">
        <f t="shared" si="34"/>
        <v>0.85500000000000054</v>
      </c>
      <c r="N87">
        <f t="shared" si="35"/>
        <v>1.4855803206853571</v>
      </c>
      <c r="O87">
        <f t="shared" si="36"/>
        <v>1.4856115386752382</v>
      </c>
      <c r="P87">
        <f t="shared" si="37"/>
        <v>2.3662267429813149</v>
      </c>
      <c r="Q87">
        <f t="shared" si="38"/>
        <v>2.3662100992727995</v>
      </c>
      <c r="T87">
        <f t="shared" si="48"/>
        <v>1.4669428497705432</v>
      </c>
      <c r="U87">
        <f t="shared" si="49"/>
        <v>2.357932529365339</v>
      </c>
      <c r="V87">
        <f t="shared" si="50"/>
        <v>1.4800015466514151</v>
      </c>
      <c r="W87">
        <f t="shared" si="51"/>
        <v>2.3756246626297037</v>
      </c>
      <c r="X87">
        <f t="shared" si="39"/>
        <v>1.5037577932777122</v>
      </c>
      <c r="Y87">
        <f t="shared" si="40"/>
        <v>2.388103328516193</v>
      </c>
      <c r="AC87">
        <f t="shared" si="41"/>
        <v>1.4737804051402938</v>
      </c>
      <c r="AF87">
        <f t="shared" si="42"/>
        <v>-1.7996226731042952E-10</v>
      </c>
      <c r="AG87">
        <f t="shared" si="43"/>
        <v>-6.8375553697506142E-3</v>
      </c>
      <c r="AH87">
        <f t="shared" si="44"/>
        <v>6.2211415111212975E-3</v>
      </c>
    </row>
    <row r="88" spans="1:34" x14ac:dyDescent="0.25">
      <c r="A88">
        <f t="shared" si="45"/>
        <v>0.86000000000000054</v>
      </c>
      <c r="B88">
        <f t="shared" si="46"/>
        <v>1.4974425627098604</v>
      </c>
      <c r="C88">
        <f t="shared" si="47"/>
        <v>2.3724374672760651</v>
      </c>
      <c r="D88">
        <f t="shared" si="26"/>
        <v>2.3724374672760652E-2</v>
      </c>
      <c r="E88">
        <f t="shared" si="27"/>
        <v>2.3786482544635529E-2</v>
      </c>
      <c r="F88">
        <f t="shared" si="28"/>
        <v>2.3786318006218467E-2</v>
      </c>
      <c r="G88">
        <f t="shared" si="29"/>
        <v>2.3848268973720776E-2</v>
      </c>
      <c r="H88">
        <f t="shared" si="30"/>
        <v>1.2421574374975562E-2</v>
      </c>
      <c r="I88">
        <f t="shared" si="31"/>
        <v>1.238866669156299E-2</v>
      </c>
      <c r="J88">
        <f t="shared" si="32"/>
        <v>1.2389430096012509E-2</v>
      </c>
      <c r="K88">
        <f t="shared" si="33"/>
        <v>1.2356706457407345E-2</v>
      </c>
      <c r="M88">
        <f t="shared" si="34"/>
        <v>0.86500000000000055</v>
      </c>
      <c r="N88">
        <f t="shared" si="35"/>
        <v>1.5093047500462407</v>
      </c>
      <c r="O88">
        <f t="shared" si="36"/>
        <v>1.5093358039821783</v>
      </c>
      <c r="P88">
        <f t="shared" si="37"/>
        <v>2.378648254463553</v>
      </c>
      <c r="Q88">
        <f t="shared" si="38"/>
        <v>2.3786318006218465</v>
      </c>
      <c r="T88">
        <f t="shared" si="48"/>
        <v>1.4905221750641966</v>
      </c>
      <c r="U88">
        <f t="shared" si="49"/>
        <v>2.370300404446958</v>
      </c>
      <c r="V88">
        <f t="shared" si="50"/>
        <v>1.5038201866071446</v>
      </c>
      <c r="W88">
        <f t="shared" si="51"/>
        <v>2.3882878566524384</v>
      </c>
      <c r="X88">
        <f t="shared" si="39"/>
        <v>1.5277030651736689</v>
      </c>
      <c r="Y88">
        <f t="shared" si="40"/>
        <v>2.4007006701567226</v>
      </c>
      <c r="AC88">
        <f t="shared" si="41"/>
        <v>1.4974425628952783</v>
      </c>
      <c r="AF88">
        <f t="shared" si="42"/>
        <v>-1.8541790325343754E-10</v>
      </c>
      <c r="AG88">
        <f t="shared" si="43"/>
        <v>-6.9203878310817313E-3</v>
      </c>
      <c r="AH88">
        <f t="shared" si="44"/>
        <v>6.3776237118662316E-3</v>
      </c>
    </row>
    <row r="89" spans="1:34" x14ac:dyDescent="0.25">
      <c r="A89">
        <f t="shared" si="45"/>
        <v>0.87000000000000055</v>
      </c>
      <c r="B89">
        <f t="shared" si="46"/>
        <v>1.5212289368345586</v>
      </c>
      <c r="C89">
        <f t="shared" si="47"/>
        <v>2.3848265463439873</v>
      </c>
      <c r="D89">
        <f t="shared" si="26"/>
        <v>2.3848265463439874E-2</v>
      </c>
      <c r="E89">
        <f t="shared" si="27"/>
        <v>2.3910049016608481E-2</v>
      </c>
      <c r="F89">
        <f t="shared" si="28"/>
        <v>2.3909886393158081E-2</v>
      </c>
      <c r="G89">
        <f t="shared" si="29"/>
        <v>2.3971514924186796E-2</v>
      </c>
      <c r="H89">
        <f t="shared" si="30"/>
        <v>1.235671063372132E-2</v>
      </c>
      <c r="I89">
        <f t="shared" si="31"/>
        <v>1.2324185943641411E-2</v>
      </c>
      <c r="J89">
        <f t="shared" si="32"/>
        <v>1.2324946074692198E-2</v>
      </c>
      <c r="K89">
        <f t="shared" si="33"/>
        <v>1.2292607033248358E-2</v>
      </c>
      <c r="M89">
        <f t="shared" si="34"/>
        <v>0.87500000000000056</v>
      </c>
      <c r="N89">
        <f t="shared" si="35"/>
        <v>1.5331530695662785</v>
      </c>
      <c r="O89">
        <f t="shared" si="36"/>
        <v>1.5331839613428628</v>
      </c>
      <c r="P89">
        <f t="shared" si="37"/>
        <v>2.3910049016608479</v>
      </c>
      <c r="Q89">
        <f t="shared" si="38"/>
        <v>2.390988639315808</v>
      </c>
      <c r="T89">
        <f t="shared" si="48"/>
        <v>1.5142251791086663</v>
      </c>
      <c r="U89">
        <f t="shared" si="49"/>
        <v>2.3826019498093505</v>
      </c>
      <c r="V89">
        <f t="shared" si="50"/>
        <v>1.5277651292411905</v>
      </c>
      <c r="W89">
        <f t="shared" si="51"/>
        <v>2.4008861238443195</v>
      </c>
      <c r="X89">
        <f t="shared" si="39"/>
        <v>1.5517739904796337</v>
      </c>
      <c r="Y89">
        <f t="shared" si="40"/>
        <v>2.4132338400019204</v>
      </c>
      <c r="AC89">
        <f t="shared" si="41"/>
        <v>1.5212289370255063</v>
      </c>
      <c r="AF89">
        <f t="shared" si="42"/>
        <v>-1.9094770209449052E-10</v>
      </c>
      <c r="AG89">
        <f t="shared" si="43"/>
        <v>-7.0037579168400477E-3</v>
      </c>
      <c r="AH89">
        <f t="shared" si="44"/>
        <v>6.5361922156841334E-3</v>
      </c>
    </row>
    <row r="90" spans="1:34" x14ac:dyDescent="0.25">
      <c r="A90">
        <f t="shared" si="45"/>
        <v>0.88000000000000056</v>
      </c>
      <c r="B90">
        <f t="shared" si="46"/>
        <v>1.5451388787024185</v>
      </c>
      <c r="C90">
        <f t="shared" si="47"/>
        <v>2.3971511432945936</v>
      </c>
      <c r="D90">
        <f t="shared" si="26"/>
        <v>2.3971511432945937E-2</v>
      </c>
      <c r="E90">
        <f t="shared" si="27"/>
        <v>2.403297448902111E-2</v>
      </c>
      <c r="F90">
        <f t="shared" si="28"/>
        <v>2.403281379664526E-2</v>
      </c>
      <c r="G90">
        <f t="shared" si="29"/>
        <v>2.409412372877771E-2</v>
      </c>
      <c r="H90">
        <f t="shared" si="30"/>
        <v>1.229261121503435E-2</v>
      </c>
      <c r="I90">
        <f t="shared" si="31"/>
        <v>1.2260472739864152E-2</v>
      </c>
      <c r="J90">
        <f t="shared" si="32"/>
        <v>1.2261229583177529E-2</v>
      </c>
      <c r="K90">
        <f t="shared" si="33"/>
        <v>1.2229278342070278E-2</v>
      </c>
      <c r="M90">
        <f t="shared" si="34"/>
        <v>0.88500000000000056</v>
      </c>
      <c r="N90">
        <f t="shared" si="35"/>
        <v>1.5571246344188914</v>
      </c>
      <c r="O90">
        <f t="shared" si="36"/>
        <v>1.557155365946929</v>
      </c>
      <c r="P90">
        <f t="shared" si="37"/>
        <v>2.4032974489021108</v>
      </c>
      <c r="Q90">
        <f t="shared" si="38"/>
        <v>2.4032813796645258</v>
      </c>
      <c r="T90">
        <f t="shared" si="48"/>
        <v>1.5380511986067598</v>
      </c>
      <c r="U90">
        <f t="shared" si="49"/>
        <v>2.3948379392784052</v>
      </c>
      <c r="V90">
        <f t="shared" si="50"/>
        <v>1.5518357290604217</v>
      </c>
      <c r="W90">
        <f t="shared" si="51"/>
        <v>2.4134202160490195</v>
      </c>
      <c r="X90">
        <f t="shared" si="39"/>
        <v>1.5759699312209119</v>
      </c>
      <c r="Y90">
        <f t="shared" si="40"/>
        <v>2.4257035964309748</v>
      </c>
      <c r="AC90">
        <f t="shared" si="41"/>
        <v>1.5451388788989706</v>
      </c>
      <c r="AF90">
        <f t="shared" si="42"/>
        <v>-1.9655210792279831E-10</v>
      </c>
      <c r="AG90">
        <f t="shared" si="43"/>
        <v>-7.0876802922108517E-3</v>
      </c>
      <c r="AH90">
        <f t="shared" si="44"/>
        <v>6.6968501614510512E-3</v>
      </c>
    </row>
    <row r="91" spans="1:34" x14ac:dyDescent="0.25">
      <c r="A91">
        <f t="shared" si="45"/>
        <v>0.89000000000000057</v>
      </c>
      <c r="B91">
        <f t="shared" si="46"/>
        <v>1.5691717473245945</v>
      </c>
      <c r="C91">
        <f t="shared" si="47"/>
        <v>2.4094120256617915</v>
      </c>
      <c r="D91">
        <f t="shared" si="26"/>
        <v>2.4094120256617915E-2</v>
      </c>
      <c r="E91">
        <f t="shared" si="27"/>
        <v>2.4155266669261932E-2</v>
      </c>
      <c r="F91">
        <f t="shared" si="28"/>
        <v>2.4155107923876207E-2</v>
      </c>
      <c r="G91">
        <f t="shared" si="29"/>
        <v>2.4216103126546967E-2</v>
      </c>
      <c r="H91">
        <f t="shared" si="30"/>
        <v>1.222928252880311E-2</v>
      </c>
      <c r="I91">
        <f t="shared" si="31"/>
        <v>1.2197533451658412E-2</v>
      </c>
      <c r="J91">
        <f t="shared" si="32"/>
        <v>1.2198286992905084E-2</v>
      </c>
      <c r="K91">
        <f t="shared" si="33"/>
        <v>1.2166726716688597E-2</v>
      </c>
      <c r="M91">
        <f t="shared" si="34"/>
        <v>0.89500000000000057</v>
      </c>
      <c r="N91">
        <f t="shared" si="35"/>
        <v>1.5812188074529034</v>
      </c>
      <c r="O91">
        <f t="shared" si="36"/>
        <v>1.5812493806592256</v>
      </c>
      <c r="P91">
        <f t="shared" si="37"/>
        <v>2.4155266669261932</v>
      </c>
      <c r="Q91">
        <f t="shared" si="38"/>
        <v>2.4155107923876207</v>
      </c>
      <c r="T91">
        <f t="shared" si="48"/>
        <v>1.5619995779995439</v>
      </c>
      <c r="U91">
        <f t="shared" si="49"/>
        <v>2.4070091530868689</v>
      </c>
      <c r="V91">
        <f t="shared" si="50"/>
        <v>1.5760313481228216</v>
      </c>
      <c r="W91">
        <f t="shared" si="51"/>
        <v>2.425890891578899</v>
      </c>
      <c r="X91">
        <f t="shared" si="39"/>
        <v>1.6002902570386106</v>
      </c>
      <c r="Y91">
        <f t="shared" si="40"/>
        <v>2.4381107042170043</v>
      </c>
      <c r="AC91">
        <f t="shared" si="41"/>
        <v>1.5691717475268252</v>
      </c>
      <c r="AF91">
        <f t="shared" si="42"/>
        <v>-2.0223067664915106E-10</v>
      </c>
      <c r="AG91">
        <f t="shared" si="43"/>
        <v>-7.1721695272812802E-3</v>
      </c>
      <c r="AH91">
        <f t="shared" si="44"/>
        <v>6.8596005959964401E-3</v>
      </c>
    </row>
    <row r="92" spans="1:34" x14ac:dyDescent="0.25">
      <c r="A92">
        <f t="shared" si="45"/>
        <v>0.90000000000000058</v>
      </c>
      <c r="B92">
        <f t="shared" si="46"/>
        <v>1.5933269094195013</v>
      </c>
      <c r="C92">
        <f t="shared" si="47"/>
        <v>2.4216099673508946</v>
      </c>
      <c r="D92">
        <f t="shared" si="26"/>
        <v>2.4216099673508948E-2</v>
      </c>
      <c r="E92">
        <f t="shared" si="27"/>
        <v>2.4276933328048162E-2</v>
      </c>
      <c r="F92">
        <f t="shared" si="28"/>
        <v>2.4276776545374239E-2</v>
      </c>
      <c r="G92">
        <f t="shared" si="29"/>
        <v>2.4337460919488185E-2</v>
      </c>
      <c r="H92">
        <f t="shared" si="30"/>
        <v>1.2166730907843424E-2</v>
      </c>
      <c r="I92">
        <f t="shared" si="31"/>
        <v>1.2135374373058561E-2</v>
      </c>
      <c r="J92">
        <f t="shared" si="32"/>
        <v>1.213612459792386E-2</v>
      </c>
      <c r="K92">
        <f t="shared" si="33"/>
        <v>1.2104958412212912E-2</v>
      </c>
      <c r="M92">
        <f t="shared" si="34"/>
        <v>0.90500000000000058</v>
      </c>
      <c r="N92">
        <f t="shared" si="35"/>
        <v>1.6054349592562558</v>
      </c>
      <c r="O92">
        <f t="shared" si="36"/>
        <v>1.6054653760835254</v>
      </c>
      <c r="P92">
        <f t="shared" si="37"/>
        <v>2.4276933328048163</v>
      </c>
      <c r="Q92">
        <f t="shared" si="38"/>
        <v>2.4276776545374239</v>
      </c>
      <c r="T92">
        <f t="shared" si="48"/>
        <v>1.5860696695304126</v>
      </c>
      <c r="U92">
        <f t="shared" si="49"/>
        <v>2.4191163777950879</v>
      </c>
      <c r="V92">
        <f t="shared" si="50"/>
        <v>1.6003513561018012</v>
      </c>
      <c r="W92">
        <f t="shared" si="51"/>
        <v>2.4382989151399226</v>
      </c>
      <c r="X92">
        <f t="shared" si="39"/>
        <v>1.6247343452532004</v>
      </c>
      <c r="Y92">
        <f t="shared" si="40"/>
        <v>2.4504559344513108</v>
      </c>
      <c r="AC92">
        <f t="shared" si="41"/>
        <v>1.5933269096274847</v>
      </c>
      <c r="AF92">
        <f t="shared" si="42"/>
        <v>-2.0798340827354878E-10</v>
      </c>
      <c r="AG92">
        <f t="shared" si="43"/>
        <v>-7.2572400970720707E-3</v>
      </c>
      <c r="AH92">
        <f t="shared" si="44"/>
        <v>7.024446474316548E-3</v>
      </c>
    </row>
    <row r="93" spans="1:34" x14ac:dyDescent="0.25">
      <c r="A93">
        <f t="shared" si="45"/>
        <v>0.91000000000000059</v>
      </c>
      <c r="B93">
        <f t="shared" si="46"/>
        <v>1.6176037394761416</v>
      </c>
      <c r="C93">
        <f t="shared" si="47"/>
        <v>2.4337457485612313</v>
      </c>
      <c r="D93">
        <f t="shared" si="26"/>
        <v>2.4337457485612314E-2</v>
      </c>
      <c r="E93">
        <f t="shared" si="27"/>
        <v>2.4397982298648639E-2</v>
      </c>
      <c r="F93">
        <f t="shared" si="28"/>
        <v>2.4397827494212695E-2</v>
      </c>
      <c r="G93">
        <f t="shared" si="29"/>
        <v>2.4458204971754972E-2</v>
      </c>
      <c r="H93">
        <f t="shared" si="30"/>
        <v>1.2104962607265275E-2</v>
      </c>
      <c r="I93">
        <f t="shared" si="31"/>
        <v>1.2074001720076702E-2</v>
      </c>
      <c r="J93">
        <f t="shared" si="32"/>
        <v>1.2074748614265949E-2</v>
      </c>
      <c r="K93">
        <f t="shared" si="33"/>
        <v>1.2043979605421362E-2</v>
      </c>
      <c r="M93">
        <f t="shared" si="34"/>
        <v>0.91500000000000059</v>
      </c>
      <c r="N93">
        <f t="shared" si="35"/>
        <v>1.6297724682189476</v>
      </c>
      <c r="O93">
        <f t="shared" si="36"/>
        <v>1.6298027306254659</v>
      </c>
      <c r="P93">
        <f t="shared" si="37"/>
        <v>2.4397982298648637</v>
      </c>
      <c r="Q93">
        <f t="shared" si="38"/>
        <v>2.4397827494212696</v>
      </c>
      <c r="T93">
        <f t="shared" si="48"/>
        <v>1.6102608333083634</v>
      </c>
      <c r="U93">
        <f t="shared" si="49"/>
        <v>2.431160406211152</v>
      </c>
      <c r="V93">
        <f t="shared" si="50"/>
        <v>1.6247951303497574</v>
      </c>
      <c r="W93">
        <f t="shared" si="51"/>
        <v>2.4506450577559233</v>
      </c>
      <c r="X93">
        <f t="shared" si="39"/>
        <v>1.6493015809273166</v>
      </c>
      <c r="Y93">
        <f t="shared" si="40"/>
        <v>2.4627400644669892</v>
      </c>
      <c r="AC93">
        <f t="shared" si="41"/>
        <v>1.6176037396899519</v>
      </c>
      <c r="AF93">
        <f t="shared" si="42"/>
        <v>-2.1381030279599145E-10</v>
      </c>
      <c r="AG93">
        <f t="shared" si="43"/>
        <v>-7.3429063815884099E-3</v>
      </c>
      <c r="AH93">
        <f t="shared" si="44"/>
        <v>7.1913906598055632E-3</v>
      </c>
    </row>
    <row r="94" spans="1:34" x14ac:dyDescent="0.25">
      <c r="A94">
        <f t="shared" si="45"/>
        <v>0.9200000000000006</v>
      </c>
      <c r="B94">
        <f t="shared" si="46"/>
        <v>1.6420016198166565</v>
      </c>
      <c r="C94">
        <f t="shared" si="47"/>
        <v>2.4458201557081267</v>
      </c>
      <c r="D94">
        <f t="shared" si="26"/>
        <v>2.4458201557081269E-2</v>
      </c>
      <c r="E94">
        <f t="shared" si="27"/>
        <v>2.4518421476100505E-2</v>
      </c>
      <c r="F94">
        <f t="shared" si="28"/>
        <v>2.4518268665231671E-2</v>
      </c>
      <c r="G94">
        <f t="shared" si="29"/>
        <v>2.4578343208874517E-2</v>
      </c>
      <c r="H94">
        <f t="shared" si="30"/>
        <v>1.2043983803847209E-2</v>
      </c>
      <c r="I94">
        <f t="shared" si="31"/>
        <v>1.201342163008106E-2</v>
      </c>
      <c r="J94">
        <f t="shared" si="32"/>
        <v>1.2014165179324925E-2</v>
      </c>
      <c r="K94">
        <f t="shared" si="33"/>
        <v>1.1983796394142994E-2</v>
      </c>
      <c r="M94">
        <f t="shared" si="34"/>
        <v>0.9250000000000006</v>
      </c>
      <c r="N94">
        <f t="shared" si="35"/>
        <v>1.6542307205951972</v>
      </c>
      <c r="O94">
        <f t="shared" si="36"/>
        <v>1.6542608305547066</v>
      </c>
      <c r="P94">
        <f t="shared" si="37"/>
        <v>2.4518421476100505</v>
      </c>
      <c r="Q94">
        <f t="shared" si="38"/>
        <v>2.4518268665231671</v>
      </c>
      <c r="T94">
        <f t="shared" si="48"/>
        <v>1.6345724373704749</v>
      </c>
      <c r="U94">
        <f t="shared" si="49"/>
        <v>2.4431420373104475</v>
      </c>
      <c r="V94">
        <f t="shared" si="50"/>
        <v>1.6493620559608719</v>
      </c>
      <c r="W94">
        <f t="shared" si="51"/>
        <v>2.4629300966922294</v>
      </c>
      <c r="X94">
        <f t="shared" si="39"/>
        <v>1.6739913569277942</v>
      </c>
      <c r="Y94">
        <f t="shared" si="40"/>
        <v>2.474963877761907</v>
      </c>
      <c r="AC94">
        <f t="shared" si="41"/>
        <v>1.6420016200363674</v>
      </c>
      <c r="AF94">
        <f t="shared" si="42"/>
        <v>-2.1971091612726923E-10</v>
      </c>
      <c r="AG94">
        <f t="shared" si="43"/>
        <v>-7.4291826658925419E-3</v>
      </c>
      <c r="AH94">
        <f t="shared" si="44"/>
        <v>7.360435924504527E-3</v>
      </c>
    </row>
    <row r="95" spans="1:34" x14ac:dyDescent="0.25">
      <c r="A95">
        <f t="shared" si="45"/>
        <v>0.9300000000000006</v>
      </c>
      <c r="B95">
        <f t="shared" si="46"/>
        <v>1.6665199406580933</v>
      </c>
      <c r="C95">
        <f t="shared" si="47"/>
        <v>2.4578339813442605</v>
      </c>
      <c r="D95">
        <f t="shared" si="26"/>
        <v>2.4578339813442606E-2</v>
      </c>
      <c r="E95">
        <f t="shared" si="27"/>
        <v>2.4638258816419702E-2</v>
      </c>
      <c r="F95">
        <f t="shared" si="28"/>
        <v>2.4638108014248514E-2</v>
      </c>
      <c r="G95">
        <f t="shared" si="29"/>
        <v>2.4697883616955029E-2</v>
      </c>
      <c r="H95">
        <f t="shared" si="30"/>
        <v>1.198380059541878E-2</v>
      </c>
      <c r="I95">
        <f t="shared" si="31"/>
        <v>1.1953640161182269E-2</v>
      </c>
      <c r="J95">
        <f t="shared" si="32"/>
        <v>1.19543803512421E-2</v>
      </c>
      <c r="K95">
        <f t="shared" si="33"/>
        <v>1.1924414796647978E-2</v>
      </c>
      <c r="M95">
        <f t="shared" si="34"/>
        <v>0.93500000000000061</v>
      </c>
      <c r="N95">
        <f t="shared" si="35"/>
        <v>1.6788091105648146</v>
      </c>
      <c r="O95">
        <f t="shared" si="36"/>
        <v>1.6788390700663032</v>
      </c>
      <c r="P95">
        <f t="shared" si="37"/>
        <v>2.46382588164197</v>
      </c>
      <c r="Q95">
        <f t="shared" si="38"/>
        <v>2.4638108014248514</v>
      </c>
      <c r="T95">
        <f t="shared" si="48"/>
        <v>1.6590038577435793</v>
      </c>
      <c r="U95">
        <f t="shared" si="49"/>
        <v>2.4550620761546296</v>
      </c>
      <c r="V95">
        <f t="shared" si="50"/>
        <v>1.6740515258331425</v>
      </c>
      <c r="W95">
        <f t="shared" si="51"/>
        <v>2.475154815378656</v>
      </c>
      <c r="X95">
        <f t="shared" si="39"/>
        <v>1.6988030739869291</v>
      </c>
      <c r="Y95">
        <f t="shared" si="40"/>
        <v>2.4871281639210561</v>
      </c>
      <c r="AC95">
        <f t="shared" si="41"/>
        <v>1.6665199408837785</v>
      </c>
      <c r="AF95">
        <f t="shared" si="42"/>
        <v>-2.2568524826738212E-10</v>
      </c>
      <c r="AG95">
        <f t="shared" si="43"/>
        <v>-7.5160831401992478E-3</v>
      </c>
      <c r="AH95">
        <f t="shared" si="44"/>
        <v>7.5315849493640119E-3</v>
      </c>
    </row>
    <row r="96" spans="1:34" x14ac:dyDescent="0.25">
      <c r="A96">
        <f t="shared" si="45"/>
        <v>0.94000000000000061</v>
      </c>
      <c r="B96">
        <f t="shared" si="46"/>
        <v>1.6911581001733822</v>
      </c>
      <c r="C96">
        <f t="shared" si="47"/>
        <v>2.4697880240804131</v>
      </c>
      <c r="D96">
        <f t="shared" si="26"/>
        <v>2.4697880240804132E-2</v>
      </c>
      <c r="E96">
        <f t="shared" si="27"/>
        <v>2.4757502335805388E-2</v>
      </c>
      <c r="F96">
        <f t="shared" si="28"/>
        <v>2.475735355726227E-2</v>
      </c>
      <c r="G96">
        <f t="shared" si="29"/>
        <v>2.4816834241887138E-2</v>
      </c>
      <c r="H96">
        <f t="shared" si="30"/>
        <v>1.192441900025063E-2</v>
      </c>
      <c r="I96">
        <f t="shared" si="31"/>
        <v>1.1894663291627508E-2</v>
      </c>
      <c r="J96">
        <f t="shared" si="32"/>
        <v>1.189540010830077E-2</v>
      </c>
      <c r="K96">
        <f t="shared" si="33"/>
        <v>1.1865840751045758E-2</v>
      </c>
      <c r="M96">
        <f t="shared" si="34"/>
        <v>0.94500000000000062</v>
      </c>
      <c r="N96">
        <f t="shared" si="35"/>
        <v>1.7035070402937842</v>
      </c>
      <c r="O96">
        <f t="shared" si="36"/>
        <v>1.703536851341285</v>
      </c>
      <c r="P96">
        <f t="shared" si="37"/>
        <v>2.4757502335805386</v>
      </c>
      <c r="Q96">
        <f t="shared" si="38"/>
        <v>2.4757353557262269</v>
      </c>
      <c r="T96">
        <f t="shared" si="48"/>
        <v>1.6835544785051255</v>
      </c>
      <c r="U96">
        <f t="shared" si="49"/>
        <v>2.4669213338100215</v>
      </c>
      <c r="V96">
        <f t="shared" si="50"/>
        <v>1.6988629407296412</v>
      </c>
      <c r="W96">
        <f t="shared" si="51"/>
        <v>2.4873200033318716</v>
      </c>
      <c r="X96">
        <f t="shared" si="39"/>
        <v>1.7237361407629599</v>
      </c>
      <c r="Y96">
        <f t="shared" si="40"/>
        <v>2.4992337185382838</v>
      </c>
      <c r="AC96">
        <f t="shared" si="41"/>
        <v>1.6911581004051159</v>
      </c>
      <c r="AF96">
        <f t="shared" si="42"/>
        <v>-2.3173374330553997E-10</v>
      </c>
      <c r="AG96">
        <f t="shared" si="43"/>
        <v>-7.6036218999904204E-3</v>
      </c>
      <c r="AH96">
        <f t="shared" si="44"/>
        <v>7.7048403245252306E-3</v>
      </c>
    </row>
    <row r="97" spans="1:34" x14ac:dyDescent="0.25">
      <c r="A97">
        <f t="shared" si="45"/>
        <v>0.95000000000000062</v>
      </c>
      <c r="B97">
        <f t="shared" si="46"/>
        <v>1.71591550455152</v>
      </c>
      <c r="C97">
        <f t="shared" si="47"/>
        <v>2.4816830885056054</v>
      </c>
      <c r="D97">
        <f t="shared" si="26"/>
        <v>2.4816830885056054E-2</v>
      </c>
      <c r="E97">
        <f t="shared" si="27"/>
        <v>2.4876160109838317E-2</v>
      </c>
      <c r="F97">
        <f t="shared" si="28"/>
        <v>2.4876013369652065E-2</v>
      </c>
      <c r="G97">
        <f t="shared" si="29"/>
        <v>2.4935203188539336E-2</v>
      </c>
      <c r="H97">
        <f t="shared" si="30"/>
        <v>1.1865844956452803E-2</v>
      </c>
      <c r="I97">
        <f t="shared" si="31"/>
        <v>1.1836496919202686E-2</v>
      </c>
      <c r="J97">
        <f t="shared" si="32"/>
        <v>1.1837230348328372E-2</v>
      </c>
      <c r="K97">
        <f t="shared" si="33"/>
        <v>1.1808080114691295E-2</v>
      </c>
      <c r="M97">
        <f t="shared" si="34"/>
        <v>0.95500000000000063</v>
      </c>
      <c r="N97">
        <f t="shared" si="35"/>
        <v>1.7283239199940481</v>
      </c>
      <c r="O97">
        <f t="shared" si="36"/>
        <v>1.7283535846064391</v>
      </c>
      <c r="P97">
        <f t="shared" si="37"/>
        <v>2.4876160109838317</v>
      </c>
      <c r="Q97">
        <f t="shared" si="38"/>
        <v>2.4876013369652066</v>
      </c>
      <c r="T97">
        <f t="shared" si="48"/>
        <v>1.7082236918432256</v>
      </c>
      <c r="U97">
        <f t="shared" si="49"/>
        <v>2.4787206272654485</v>
      </c>
      <c r="V97">
        <f t="shared" si="50"/>
        <v>1.723795709338992</v>
      </c>
      <c r="W97">
        <f t="shared" si="51"/>
        <v>2.4994264560771469</v>
      </c>
      <c r="X97">
        <f t="shared" si="39"/>
        <v>1.7487899738997634</v>
      </c>
      <c r="Y97">
        <f t="shared" si="40"/>
        <v>2.5112813431374192</v>
      </c>
      <c r="AC97">
        <f t="shared" si="41"/>
        <v>1.7159155047893753</v>
      </c>
      <c r="AF97">
        <f t="shared" si="42"/>
        <v>-2.3785529101871816E-10</v>
      </c>
      <c r="AG97">
        <f t="shared" si="43"/>
        <v>-7.6918129461496232E-3</v>
      </c>
      <c r="AH97">
        <f t="shared" si="44"/>
        <v>7.8802045496166873E-3</v>
      </c>
    </row>
    <row r="98" spans="1:34" x14ac:dyDescent="0.25">
      <c r="A98">
        <f t="shared" si="45"/>
        <v>0.96000000000000063</v>
      </c>
      <c r="B98">
        <f t="shared" si="46"/>
        <v>1.7407915680569492</v>
      </c>
      <c r="C98">
        <f t="shared" si="47"/>
        <v>2.4935199851066399</v>
      </c>
      <c r="D98">
        <f t="shared" si="26"/>
        <v>2.49351998510664E-2</v>
      </c>
      <c r="E98">
        <f t="shared" si="27"/>
        <v>2.4994240272673305E-2</v>
      </c>
      <c r="F98">
        <f t="shared" si="28"/>
        <v>2.4994095585369611E-2</v>
      </c>
      <c r="G98">
        <f t="shared" si="29"/>
        <v>2.5052998619947468E-2</v>
      </c>
      <c r="H98">
        <f t="shared" si="30"/>
        <v>1.1808084321380852E-2</v>
      </c>
      <c r="I98">
        <f t="shared" si="31"/>
        <v>1.1779146860642653E-2</v>
      </c>
      <c r="J98">
        <f t="shared" si="32"/>
        <v>1.1779876888106782E-2</v>
      </c>
      <c r="K98">
        <f t="shared" si="33"/>
        <v>1.1751138663599248E-2</v>
      </c>
      <c r="M98">
        <f t="shared" si="34"/>
        <v>0.96500000000000064</v>
      </c>
      <c r="N98">
        <f t="shared" si="35"/>
        <v>1.7532591679824825</v>
      </c>
      <c r="O98">
        <f t="shared" si="36"/>
        <v>1.7532886881932859</v>
      </c>
      <c r="P98">
        <f t="shared" si="37"/>
        <v>2.4994240272673305</v>
      </c>
      <c r="Q98">
        <f t="shared" si="38"/>
        <v>2.4994095585369611</v>
      </c>
      <c r="T98">
        <f t="shared" si="48"/>
        <v>1.73301089811588</v>
      </c>
      <c r="U98">
        <f t="shared" si="49"/>
        <v>2.490460779349517</v>
      </c>
      <c r="V98">
        <f t="shared" si="50"/>
        <v>1.7488492483350648</v>
      </c>
      <c r="W98">
        <f t="shared" si="51"/>
        <v>2.5114749750694907</v>
      </c>
      <c r="X98">
        <f t="shared" si="39"/>
        <v>1.7739639980857598</v>
      </c>
      <c r="Y98">
        <f t="shared" si="40"/>
        <v>2.5232718450927907</v>
      </c>
      <c r="AC98">
        <f t="shared" si="41"/>
        <v>1.7407915683009998</v>
      </c>
      <c r="AF98">
        <f t="shared" si="42"/>
        <v>-2.4405055754073146E-10</v>
      </c>
      <c r="AG98">
        <f t="shared" si="43"/>
        <v>-7.7806701851197424E-3</v>
      </c>
      <c r="AH98">
        <f t="shared" si="44"/>
        <v>8.0576800340650401E-3</v>
      </c>
    </row>
    <row r="99" spans="1:34" x14ac:dyDescent="0.25">
      <c r="A99">
        <f t="shared" si="45"/>
        <v>0.97000000000000064</v>
      </c>
      <c r="B99">
        <f t="shared" si="46"/>
        <v>1.7657857130881325</v>
      </c>
      <c r="C99">
        <f t="shared" si="47"/>
        <v>2.5052995301870529</v>
      </c>
      <c r="D99">
        <f t="shared" si="26"/>
        <v>2.505299530187053E-2</v>
      </c>
      <c r="E99">
        <f t="shared" si="27"/>
        <v>2.5111751016225783E-2</v>
      </c>
      <c r="F99">
        <f t="shared" si="28"/>
        <v>2.5111608396125775E-2</v>
      </c>
      <c r="G99">
        <f t="shared" si="29"/>
        <v>2.5170228756498436E-2</v>
      </c>
      <c r="H99">
        <f t="shared" si="30"/>
        <v>1.1751142871050151E-2</v>
      </c>
      <c r="I99">
        <f t="shared" si="31"/>
        <v>1.172261885104954E-2</v>
      </c>
      <c r="J99">
        <f t="shared" si="32"/>
        <v>1.1723345462790604E-2</v>
      </c>
      <c r="K99">
        <f t="shared" si="33"/>
        <v>1.1695022091866476E-2</v>
      </c>
      <c r="M99">
        <f t="shared" si="34"/>
        <v>0.97500000000000064</v>
      </c>
      <c r="N99">
        <f t="shared" si="35"/>
        <v>1.7783122107390676</v>
      </c>
      <c r="O99">
        <f t="shared" si="36"/>
        <v>1.7783415885962455</v>
      </c>
      <c r="P99">
        <f t="shared" si="37"/>
        <v>2.5111751016225781</v>
      </c>
      <c r="Q99">
        <f t="shared" si="38"/>
        <v>2.5111608396125775</v>
      </c>
      <c r="T99">
        <f t="shared" si="48"/>
        <v>1.7579155059093752</v>
      </c>
      <c r="U99">
        <f t="shared" si="49"/>
        <v>2.502142618647345</v>
      </c>
      <c r="V99">
        <f t="shared" si="50"/>
        <v>1.7740229824358762</v>
      </c>
      <c r="W99">
        <f t="shared" si="51"/>
        <v>2.5234663676141857</v>
      </c>
      <c r="X99">
        <f t="shared" si="39"/>
        <v>1.799257646112018</v>
      </c>
      <c r="Y99">
        <f t="shared" si="40"/>
        <v>2.5352060375491474</v>
      </c>
      <c r="AC99">
        <f t="shared" si="41"/>
        <v>1.7657857133384516</v>
      </c>
      <c r="AF99">
        <f t="shared" si="42"/>
        <v>-2.5031909878237002E-10</v>
      </c>
      <c r="AG99">
        <f t="shared" si="43"/>
        <v>-7.8702074290764035E-3</v>
      </c>
      <c r="AH99">
        <f t="shared" si="44"/>
        <v>8.2372690974246154E-3</v>
      </c>
    </row>
    <row r="100" spans="1:34" x14ac:dyDescent="0.25">
      <c r="A100">
        <f t="shared" si="45"/>
        <v>0.98000000000000065</v>
      </c>
      <c r="B100">
        <f t="shared" si="46"/>
        <v>1.7908973702353113</v>
      </c>
      <c r="C100">
        <f t="shared" si="47"/>
        <v>2.5170225457854856</v>
      </c>
      <c r="D100">
        <f t="shared" si="26"/>
        <v>2.5170225457854856E-2</v>
      </c>
      <c r="E100">
        <f t="shared" si="27"/>
        <v>2.522870058935265E-2</v>
      </c>
      <c r="F100">
        <f t="shared" si="28"/>
        <v>2.5228560050571454E-2</v>
      </c>
      <c r="G100">
        <f t="shared" si="29"/>
        <v>2.5286901875108195E-2</v>
      </c>
      <c r="H100">
        <f t="shared" si="30"/>
        <v>1.1695026299558245E-2</v>
      </c>
      <c r="I100">
        <f t="shared" si="31"/>
        <v>1.1666918543319192E-2</v>
      </c>
      <c r="J100">
        <f t="shared" si="32"/>
        <v>1.166764172533365E-2</v>
      </c>
      <c r="K100">
        <f t="shared" si="33"/>
        <v>1.1639736011102611E-2</v>
      </c>
      <c r="M100">
        <f t="shared" si="34"/>
        <v>0.98500000000000065</v>
      </c>
      <c r="N100">
        <f t="shared" si="35"/>
        <v>1.8034824829642386</v>
      </c>
      <c r="O100">
        <f t="shared" si="36"/>
        <v>1.8035117205299875</v>
      </c>
      <c r="P100">
        <f t="shared" si="37"/>
        <v>2.5228700589352648</v>
      </c>
      <c r="Q100">
        <f t="shared" si="38"/>
        <v>2.5228560050571454</v>
      </c>
      <c r="T100">
        <f t="shared" si="48"/>
        <v>1.7829369320958486</v>
      </c>
      <c r="U100">
        <f t="shared" si="49"/>
        <v>2.5137669794167552</v>
      </c>
      <c r="V100">
        <f t="shared" si="50"/>
        <v>1.7993163444616929</v>
      </c>
      <c r="W100">
        <f t="shared" si="51"/>
        <v>2.5354014467867243</v>
      </c>
      <c r="X100">
        <f t="shared" si="39"/>
        <v>1.8246703589295601</v>
      </c>
      <c r="Y100">
        <f t="shared" si="40"/>
        <v>2.5470847393409981</v>
      </c>
      <c r="AC100">
        <f t="shared" si="41"/>
        <v>1.790897370491972</v>
      </c>
      <c r="AF100">
        <f t="shared" si="42"/>
        <v>-2.5666069269902891E-10</v>
      </c>
      <c r="AG100">
        <f t="shared" si="43"/>
        <v>-7.9604383961233705E-3</v>
      </c>
      <c r="AH100">
        <f t="shared" si="44"/>
        <v>8.4189739697209109E-3</v>
      </c>
    </row>
    <row r="101" spans="1:34" x14ac:dyDescent="0.25">
      <c r="A101">
        <f t="shared" si="45"/>
        <v>0.99000000000000066</v>
      </c>
      <c r="B101">
        <f t="shared" si="46"/>
        <v>1.8161259783374464</v>
      </c>
      <c r="C101">
        <f t="shared" si="47"/>
        <v>2.5286898595934799</v>
      </c>
      <c r="D101">
        <f t="shared" si="26"/>
        <v>2.52868985959348E-2</v>
      </c>
      <c r="E101">
        <f t="shared" si="27"/>
        <v>2.5345097297027379E-2</v>
      </c>
      <c r="F101">
        <f t="shared" si="28"/>
        <v>2.5344958853472679E-2</v>
      </c>
      <c r="G101">
        <f t="shared" si="29"/>
        <v>2.5403026308394038E-2</v>
      </c>
      <c r="H101">
        <f t="shared" si="30"/>
        <v>1.1639740218515545E-2</v>
      </c>
      <c r="I101">
        <f t="shared" si="31"/>
        <v>1.1612051507575898E-2</v>
      </c>
      <c r="J101">
        <f t="shared" si="32"/>
        <v>1.1612771245923756E-2</v>
      </c>
      <c r="K101">
        <f t="shared" si="33"/>
        <v>1.1585285949868811E-2</v>
      </c>
      <c r="M101">
        <f t="shared" si="34"/>
        <v>0.99500000000000066</v>
      </c>
      <c r="N101">
        <f t="shared" si="35"/>
        <v>1.8287694276354138</v>
      </c>
      <c r="O101">
        <f t="shared" si="36"/>
        <v>1.8287985269859601</v>
      </c>
      <c r="P101">
        <f t="shared" si="37"/>
        <v>2.5345097297027377</v>
      </c>
      <c r="Q101">
        <f t="shared" si="38"/>
        <v>2.5344958853472677</v>
      </c>
      <c r="T101">
        <f t="shared" si="48"/>
        <v>1.8080746018900162</v>
      </c>
      <c r="U101">
        <f t="shared" si="49"/>
        <v>2.5253347015039376</v>
      </c>
      <c r="V101">
        <f t="shared" si="50"/>
        <v>1.8247287753923316</v>
      </c>
      <c r="W101">
        <f t="shared" si="51"/>
        <v>2.5472810313521608</v>
      </c>
      <c r="X101">
        <f t="shared" si="39"/>
        <v>1.8502015857058531</v>
      </c>
      <c r="Y101">
        <f t="shared" si="40"/>
        <v>2.5589087749113633</v>
      </c>
      <c r="AC101">
        <f t="shared" si="41"/>
        <v>1.8161259786005222</v>
      </c>
      <c r="AF101">
        <f t="shared" si="42"/>
        <v>-2.6307578337991799E-10</v>
      </c>
      <c r="AG101">
        <f t="shared" si="43"/>
        <v>-8.0513767105059308E-3</v>
      </c>
      <c r="AH101">
        <f t="shared" si="44"/>
        <v>8.6027967918094195E-3</v>
      </c>
    </row>
    <row r="102" spans="1:34" x14ac:dyDescent="0.25">
      <c r="A102">
        <f t="shared" si="45"/>
        <v>1.0000000000000007</v>
      </c>
      <c r="B102">
        <f t="shared" si="46"/>
        <v>1.8414709845383346</v>
      </c>
      <c r="C102">
        <f t="shared" si="47"/>
        <v>2.5403023048727107</v>
      </c>
      <c r="D102">
        <f t="shared" si="26"/>
        <v>2.5403023048727106E-2</v>
      </c>
      <c r="E102">
        <f t="shared" si="27"/>
        <v>2.5460949499509528E-2</v>
      </c>
      <c r="F102">
        <f t="shared" si="28"/>
        <v>2.5460813164880185E-2</v>
      </c>
      <c r="G102">
        <f t="shared" si="29"/>
        <v>2.5518610443841367E-2</v>
      </c>
      <c r="H102">
        <f t="shared" si="30"/>
        <v>1.1585290156484058E-2</v>
      </c>
      <c r="I102">
        <f t="shared" si="31"/>
        <v>1.1558023230615375E-2</v>
      </c>
      <c r="J102">
        <f t="shared" si="32"/>
        <v>1.1558739511425685E-2</v>
      </c>
      <c r="K102">
        <f t="shared" si="33"/>
        <v>1.1531677353125018E-2</v>
      </c>
      <c r="M102">
        <f t="shared" si="34"/>
        <v>1.0050000000000006</v>
      </c>
      <c r="N102">
        <f t="shared" si="35"/>
        <v>1.8541724960626982</v>
      </c>
      <c r="O102">
        <f t="shared" si="36"/>
        <v>1.8542014592880893</v>
      </c>
      <c r="P102">
        <f t="shared" si="37"/>
        <v>2.5460949499509526</v>
      </c>
      <c r="Q102">
        <f t="shared" si="38"/>
        <v>2.5460813164880185</v>
      </c>
      <c r="T102">
        <f t="shared" si="48"/>
        <v>1.8333279489050556</v>
      </c>
      <c r="U102">
        <f t="shared" si="49"/>
        <v>2.5368466302585908</v>
      </c>
      <c r="V102">
        <f t="shared" si="50"/>
        <v>1.8502597244236492</v>
      </c>
      <c r="W102">
        <f t="shared" si="51"/>
        <v>2.5591059456838803</v>
      </c>
      <c r="X102">
        <f t="shared" si="39"/>
        <v>1.8758507838804879</v>
      </c>
      <c r="Y102">
        <f t="shared" si="40"/>
        <v>2.5706789742299589</v>
      </c>
      <c r="AC102">
        <f t="shared" si="41"/>
        <v>1.8414709848078981</v>
      </c>
      <c r="AF102">
        <f t="shared" si="42"/>
        <v>-2.6956348264661756E-10</v>
      </c>
      <c r="AG102">
        <f t="shared" si="43"/>
        <v>-8.1430359028424881E-3</v>
      </c>
      <c r="AH102">
        <f t="shared" si="44"/>
        <v>8.7887396157511066E-3</v>
      </c>
    </row>
    <row r="103" spans="1:34" x14ac:dyDescent="0.25">
      <c r="A103">
        <f t="shared" si="45"/>
        <v>1.0100000000000007</v>
      </c>
      <c r="T103">
        <f t="shared" ref="T103" si="52">T102+$L$2/2*(U101+V101)</f>
        <v>1.8550782662895369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63" workbookViewId="0">
      <selection activeCell="V96" sqref="V96"/>
    </sheetView>
  </sheetViews>
  <sheetFormatPr defaultRowHeight="15" x14ac:dyDescent="0.25"/>
  <sheetData>
    <row r="1" spans="1:2" x14ac:dyDescent="0.25">
      <c r="A1">
        <f>EXP(3*B1)+B1*B1</f>
        <v>1</v>
      </c>
      <c r="B1">
        <v>0</v>
      </c>
    </row>
    <row r="2" spans="1:2" x14ac:dyDescent="0.25">
      <c r="A2">
        <f t="shared" ref="A2:A65" si="0">EXP(3*B2)+B2*B2</f>
        <v>1.0305545339535169</v>
      </c>
      <c r="B2">
        <f>B1+0.01</f>
        <v>0.01</v>
      </c>
    </row>
    <row r="3" spans="1:2" x14ac:dyDescent="0.25">
      <c r="A3">
        <f t="shared" si="0"/>
        <v>1.0622365465453596</v>
      </c>
      <c r="B3">
        <f t="shared" ref="B3:B66" si="1">B2+0.01</f>
        <v>0.02</v>
      </c>
    </row>
    <row r="4" spans="1:2" x14ac:dyDescent="0.25">
      <c r="A4">
        <f t="shared" si="0"/>
        <v>1.0950742837052103</v>
      </c>
      <c r="B4">
        <f t="shared" si="1"/>
        <v>0.03</v>
      </c>
    </row>
    <row r="5" spans="1:2" x14ac:dyDescent="0.25">
      <c r="A5">
        <f t="shared" si="0"/>
        <v>1.1290968515793758</v>
      </c>
      <c r="B5">
        <f t="shared" si="1"/>
        <v>0.04</v>
      </c>
    </row>
    <row r="6" spans="1:2" x14ac:dyDescent="0.25">
      <c r="A6">
        <f t="shared" si="0"/>
        <v>1.164334242728283</v>
      </c>
      <c r="B6">
        <f t="shared" si="1"/>
        <v>0.05</v>
      </c>
    </row>
    <row r="7" spans="1:2" x14ac:dyDescent="0.25">
      <c r="A7">
        <f t="shared" si="0"/>
        <v>1.2008173631218102</v>
      </c>
      <c r="B7">
        <f t="shared" si="1"/>
        <v>6.0000000000000005E-2</v>
      </c>
    </row>
    <row r="8" spans="1:2" x14ac:dyDescent="0.25">
      <c r="A8">
        <f t="shared" si="0"/>
        <v>1.2385780599567431</v>
      </c>
      <c r="B8">
        <f t="shared" si="1"/>
        <v>7.0000000000000007E-2</v>
      </c>
    </row>
    <row r="9" spans="1:2" x14ac:dyDescent="0.25">
      <c r="A9">
        <f t="shared" si="0"/>
        <v>1.2776491503214047</v>
      </c>
      <c r="B9">
        <f t="shared" si="1"/>
        <v>0.08</v>
      </c>
    </row>
    <row r="10" spans="1:2" x14ac:dyDescent="0.25">
      <c r="A10">
        <f t="shared" si="0"/>
        <v>1.3180644507332473</v>
      </c>
      <c r="B10">
        <f t="shared" si="1"/>
        <v>0.09</v>
      </c>
    </row>
    <row r="11" spans="1:2" x14ac:dyDescent="0.25">
      <c r="A11">
        <f t="shared" si="0"/>
        <v>1.3598588075760032</v>
      </c>
      <c r="B11">
        <f t="shared" si="1"/>
        <v>9.9999999999999992E-2</v>
      </c>
    </row>
    <row r="12" spans="1:2" x14ac:dyDescent="0.25">
      <c r="A12">
        <f t="shared" si="0"/>
        <v>1.4030681284637803</v>
      </c>
      <c r="B12">
        <f t="shared" si="1"/>
        <v>0.10999999999999999</v>
      </c>
    </row>
    <row r="13" spans="1:2" x14ac:dyDescent="0.25">
      <c r="A13">
        <f t="shared" si="0"/>
        <v>1.4477294145603401</v>
      </c>
      <c r="B13">
        <f t="shared" si="1"/>
        <v>0.11999999999999998</v>
      </c>
    </row>
    <row r="14" spans="1:2" x14ac:dyDescent="0.25">
      <c r="A14">
        <f t="shared" si="0"/>
        <v>1.4938807938826424</v>
      </c>
      <c r="B14">
        <f t="shared" si="1"/>
        <v>0.12999999999999998</v>
      </c>
    </row>
    <row r="15" spans="1:2" x14ac:dyDescent="0.25">
      <c r="A15">
        <f t="shared" si="0"/>
        <v>1.5415615556186337</v>
      </c>
      <c r="B15">
        <f t="shared" si="1"/>
        <v>0.13999999999999999</v>
      </c>
    </row>
    <row r="16" spans="1:2" x14ac:dyDescent="0.25">
      <c r="A16">
        <f t="shared" si="0"/>
        <v>1.5908121854901687</v>
      </c>
      <c r="B16">
        <f t="shared" si="1"/>
        <v>0.15</v>
      </c>
    </row>
    <row r="17" spans="1:2" x14ac:dyDescent="0.25">
      <c r="A17">
        <f t="shared" si="0"/>
        <v>1.6416744021928935</v>
      </c>
      <c r="B17">
        <f t="shared" si="1"/>
        <v>0.16</v>
      </c>
    </row>
    <row r="18" spans="1:2" x14ac:dyDescent="0.25">
      <c r="A18">
        <f t="shared" si="0"/>
        <v>1.6941911949458863</v>
      </c>
      <c r="B18">
        <f t="shared" si="1"/>
        <v>0.17</v>
      </c>
    </row>
    <row r="19" spans="1:2" x14ac:dyDescent="0.25">
      <c r="A19">
        <f t="shared" si="0"/>
        <v>1.7484068621848585</v>
      </c>
      <c r="B19">
        <f t="shared" si="1"/>
        <v>0.18000000000000002</v>
      </c>
    </row>
    <row r="20" spans="1:2" x14ac:dyDescent="0.25">
      <c r="A20">
        <f t="shared" si="0"/>
        <v>1.8043670514337353</v>
      </c>
      <c r="B20">
        <f t="shared" si="1"/>
        <v>0.19000000000000003</v>
      </c>
    </row>
    <row r="21" spans="1:2" x14ac:dyDescent="0.25">
      <c r="A21">
        <f t="shared" si="0"/>
        <v>1.8621188003905091</v>
      </c>
      <c r="B21">
        <f t="shared" si="1"/>
        <v>0.20000000000000004</v>
      </c>
    </row>
    <row r="22" spans="1:2" x14ac:dyDescent="0.25">
      <c r="A22">
        <f t="shared" si="0"/>
        <v>1.9217105792643434</v>
      </c>
      <c r="B22">
        <f t="shared" si="1"/>
        <v>0.21000000000000005</v>
      </c>
    </row>
    <row r="23" spans="1:2" x14ac:dyDescent="0.25">
      <c r="A23">
        <f t="shared" si="0"/>
        <v>1.9831923344020317</v>
      </c>
      <c r="B23">
        <f t="shared" si="1"/>
        <v>0.22000000000000006</v>
      </c>
    </row>
    <row r="24" spans="1:2" x14ac:dyDescent="0.25">
      <c r="A24">
        <f t="shared" si="0"/>
        <v>2.0466155332430827</v>
      </c>
      <c r="B24">
        <f t="shared" si="1"/>
        <v>0.23000000000000007</v>
      </c>
    </row>
    <row r="25" spans="1:2" x14ac:dyDescent="0.25">
      <c r="A25">
        <f t="shared" si="0"/>
        <v>2.1120332106438879</v>
      </c>
      <c r="B25">
        <f t="shared" si="1"/>
        <v>0.24000000000000007</v>
      </c>
    </row>
    <row r="26" spans="1:2" x14ac:dyDescent="0.25">
      <c r="A26">
        <f t="shared" si="0"/>
        <v>2.1795000166126752</v>
      </c>
      <c r="B26">
        <f t="shared" si="1"/>
        <v>0.25000000000000006</v>
      </c>
    </row>
    <row r="27" spans="1:2" x14ac:dyDescent="0.25">
      <c r="A27">
        <f t="shared" si="0"/>
        <v>2.2490722654982016</v>
      </c>
      <c r="B27">
        <f t="shared" si="1"/>
        <v>0.26000000000000006</v>
      </c>
    </row>
    <row r="28" spans="1:2" x14ac:dyDescent="0.25">
      <c r="A28">
        <f t="shared" si="0"/>
        <v>2.3208079866764724</v>
      </c>
      <c r="B28">
        <f t="shared" si="1"/>
        <v>0.27000000000000007</v>
      </c>
    </row>
    <row r="29" spans="1:2" x14ac:dyDescent="0.25">
      <c r="A29">
        <f t="shared" si="0"/>
        <v>2.3947669767810926</v>
      </c>
      <c r="B29">
        <f t="shared" si="1"/>
        <v>0.28000000000000008</v>
      </c>
    </row>
    <row r="30" spans="1:2" x14ac:dyDescent="0.25">
      <c r="A30">
        <f t="shared" si="0"/>
        <v>2.4710108535242772</v>
      </c>
      <c r="B30">
        <f t="shared" si="1"/>
        <v>0.29000000000000009</v>
      </c>
    </row>
    <row r="31" spans="1:2" x14ac:dyDescent="0.25">
      <c r="A31">
        <f t="shared" si="0"/>
        <v>2.5496031111569506</v>
      </c>
      <c r="B31">
        <f t="shared" si="1"/>
        <v>0.3000000000000001</v>
      </c>
    </row>
    <row r="32" spans="1:2" x14ac:dyDescent="0.25">
      <c r="A32">
        <f t="shared" si="0"/>
        <v>2.6306091776178553</v>
      </c>
      <c r="B32">
        <f t="shared" si="1"/>
        <v>0.31000000000000011</v>
      </c>
    </row>
    <row r="33" spans="1:2" x14ac:dyDescent="0.25">
      <c r="A33">
        <f t="shared" si="0"/>
        <v>2.714096473423119</v>
      </c>
      <c r="B33">
        <f t="shared" si="1"/>
        <v>0.32000000000000012</v>
      </c>
    </row>
    <row r="34" spans="1:2" x14ac:dyDescent="0.25">
      <c r="A34">
        <f t="shared" si="0"/>
        <v>2.8001344723492636</v>
      </c>
      <c r="B34">
        <f t="shared" si="1"/>
        <v>0.33000000000000013</v>
      </c>
    </row>
    <row r="35" spans="1:2" x14ac:dyDescent="0.25">
      <c r="A35">
        <f t="shared" si="0"/>
        <v>2.8887947639642992</v>
      </c>
      <c r="B35">
        <f t="shared" si="1"/>
        <v>0.34000000000000014</v>
      </c>
    </row>
    <row r="36" spans="1:2" x14ac:dyDescent="0.25">
      <c r="A36">
        <f t="shared" si="0"/>
        <v>2.9801511180631652</v>
      </c>
      <c r="B36">
        <f t="shared" si="1"/>
        <v>0.35000000000000014</v>
      </c>
    </row>
    <row r="37" spans="1:2" x14ac:dyDescent="0.25">
      <c r="A37">
        <f t="shared" si="0"/>
        <v>3.0742795510655254</v>
      </c>
      <c r="B37">
        <f t="shared" si="1"/>
        <v>0.36000000000000015</v>
      </c>
    </row>
    <row r="38" spans="1:2" x14ac:dyDescent="0.25">
      <c r="A38">
        <f t="shared" si="0"/>
        <v>3.1712583944356774</v>
      </c>
      <c r="B38">
        <f t="shared" si="1"/>
        <v>0.37000000000000016</v>
      </c>
    </row>
    <row r="39" spans="1:2" x14ac:dyDescent="0.25">
      <c r="A39">
        <f t="shared" si="0"/>
        <v>3.2711683651861576</v>
      </c>
      <c r="B39">
        <f t="shared" si="1"/>
        <v>0.38000000000000017</v>
      </c>
    </row>
    <row r="40" spans="1:2" x14ac:dyDescent="0.25">
      <c r="A40">
        <f t="shared" si="0"/>
        <v>3.3740926385285022</v>
      </c>
      <c r="B40">
        <f t="shared" si="1"/>
        <v>0.39000000000000018</v>
      </c>
    </row>
    <row r="41" spans="1:2" x14ac:dyDescent="0.25">
      <c r="A41">
        <f t="shared" si="0"/>
        <v>3.4801169227365496</v>
      </c>
      <c r="B41">
        <f t="shared" si="1"/>
        <v>0.40000000000000019</v>
      </c>
    </row>
    <row r="42" spans="1:2" x14ac:dyDescent="0.25">
      <c r="A42">
        <f t="shared" si="0"/>
        <v>3.589329536289676</v>
      </c>
      <c r="B42">
        <f t="shared" si="1"/>
        <v>0.4100000000000002</v>
      </c>
    </row>
    <row r="43" spans="1:2" x14ac:dyDescent="0.25">
      <c r="A43">
        <f t="shared" si="0"/>
        <v>3.7018214873653847</v>
      </c>
      <c r="B43">
        <f t="shared" si="1"/>
        <v>0.42000000000000021</v>
      </c>
    </row>
    <row r="44" spans="1:2" x14ac:dyDescent="0.25">
      <c r="A44">
        <f t="shared" si="0"/>
        <v>3.8176865557528119</v>
      </c>
      <c r="B44">
        <f t="shared" si="1"/>
        <v>0.43000000000000022</v>
      </c>
    </row>
    <row r="45" spans="1:2" x14ac:dyDescent="0.25">
      <c r="A45">
        <f t="shared" si="0"/>
        <v>3.9370213772608653</v>
      </c>
      <c r="B45">
        <f t="shared" si="1"/>
        <v>0.44000000000000022</v>
      </c>
    </row>
    <row r="46" spans="1:2" x14ac:dyDescent="0.25">
      <c r="A46">
        <f t="shared" si="0"/>
        <v>4.0599255306969777</v>
      </c>
      <c r="B46">
        <f t="shared" si="1"/>
        <v>0.45000000000000023</v>
      </c>
    </row>
    <row r="47" spans="1:2" x14ac:dyDescent="0.25">
      <c r="A47">
        <f t="shared" si="0"/>
        <v>4.1865016274947511</v>
      </c>
      <c r="B47">
        <f t="shared" si="1"/>
        <v>0.46000000000000024</v>
      </c>
    </row>
    <row r="48" spans="1:2" x14ac:dyDescent="0.25">
      <c r="A48">
        <f t="shared" si="0"/>
        <v>4.3168554040711804</v>
      </c>
      <c r="B48">
        <f t="shared" si="1"/>
        <v>0.47000000000000025</v>
      </c>
    </row>
    <row r="49" spans="1:2" x14ac:dyDescent="0.25">
      <c r="A49">
        <f t="shared" si="0"/>
        <v>4.4510958169965571</v>
      </c>
      <c r="B49">
        <f t="shared" si="1"/>
        <v>0.48000000000000026</v>
      </c>
    </row>
    <row r="50" spans="1:2" x14ac:dyDescent="0.25">
      <c r="A50">
        <f t="shared" si="0"/>
        <v>4.5893351410627448</v>
      </c>
      <c r="B50">
        <f t="shared" si="1"/>
        <v>0.49000000000000027</v>
      </c>
    </row>
    <row r="51" spans="1:2" x14ac:dyDescent="0.25">
      <c r="A51">
        <f t="shared" si="0"/>
        <v>4.7316890703380681</v>
      </c>
      <c r="B51">
        <f t="shared" si="1"/>
        <v>0.50000000000000022</v>
      </c>
    </row>
    <row r="52" spans="1:2" x14ac:dyDescent="0.25">
      <c r="A52">
        <f t="shared" si="0"/>
        <v>4.8782768222997843</v>
      </c>
      <c r="B52">
        <f t="shared" si="1"/>
        <v>0.51000000000000023</v>
      </c>
    </row>
    <row r="53" spans="1:2" x14ac:dyDescent="0.25">
      <c r="A53">
        <f t="shared" si="0"/>
        <v>5.0292212451378582</v>
      </c>
      <c r="B53">
        <f t="shared" si="1"/>
        <v>0.52000000000000024</v>
      </c>
    </row>
    <row r="54" spans="1:2" x14ac:dyDescent="0.25">
      <c r="A54">
        <f t="shared" si="0"/>
        <v>5.1846489283266255</v>
      </c>
      <c r="B54">
        <f t="shared" si="1"/>
        <v>0.53000000000000025</v>
      </c>
    </row>
    <row r="55" spans="1:2" x14ac:dyDescent="0.25">
      <c r="A55">
        <f t="shared" si="0"/>
        <v>5.3446903165638719</v>
      </c>
      <c r="B55">
        <f t="shared" si="1"/>
        <v>0.54000000000000026</v>
      </c>
    </row>
    <row r="56" spans="1:2" x14ac:dyDescent="0.25">
      <c r="A56">
        <f t="shared" si="0"/>
        <v>5.5094798271798533</v>
      </c>
      <c r="B56">
        <f t="shared" si="1"/>
        <v>0.55000000000000027</v>
      </c>
    </row>
    <row r="57" spans="1:2" x14ac:dyDescent="0.25">
      <c r="A57">
        <f t="shared" si="0"/>
        <v>5.679155971121979</v>
      </c>
      <c r="B57">
        <f t="shared" si="1"/>
        <v>0.56000000000000028</v>
      </c>
    </row>
    <row r="58" spans="1:2" x14ac:dyDescent="0.25">
      <c r="A58">
        <f t="shared" si="0"/>
        <v>5.853861477624009</v>
      </c>
      <c r="B58">
        <f t="shared" si="1"/>
        <v>0.57000000000000028</v>
      </c>
    </row>
    <row r="59" spans="1:2" x14ac:dyDescent="0.25">
      <c r="A59">
        <f t="shared" si="0"/>
        <v>6.0337434226719964</v>
      </c>
      <c r="B59">
        <f t="shared" si="1"/>
        <v>0.58000000000000029</v>
      </c>
    </row>
    <row r="60" spans="1:2" x14ac:dyDescent="0.25">
      <c r="A60">
        <f t="shared" si="0"/>
        <v>6.2189533613826073</v>
      </c>
      <c r="B60">
        <f t="shared" si="1"/>
        <v>0.5900000000000003</v>
      </c>
    </row>
    <row r="61" spans="1:2" x14ac:dyDescent="0.25">
      <c r="A61">
        <f t="shared" si="0"/>
        <v>6.4096474644129522</v>
      </c>
      <c r="B61">
        <f t="shared" si="1"/>
        <v>0.60000000000000031</v>
      </c>
    </row>
    <row r="62" spans="1:2" x14ac:dyDescent="0.25">
      <c r="A62">
        <f t="shared" si="0"/>
        <v>6.6059866585247242</v>
      </c>
      <c r="B62">
        <f t="shared" si="1"/>
        <v>0.61000000000000032</v>
      </c>
    </row>
    <row r="63" spans="1:2" x14ac:dyDescent="0.25">
      <c r="A63">
        <f t="shared" si="0"/>
        <v>6.8081367714291403</v>
      </c>
      <c r="B63">
        <f t="shared" si="1"/>
        <v>0.62000000000000033</v>
      </c>
    </row>
    <row r="64" spans="1:2" x14ac:dyDescent="0.25">
      <c r="A64">
        <f t="shared" si="0"/>
        <v>7.0162686810430843</v>
      </c>
      <c r="B64">
        <f t="shared" si="1"/>
        <v>0.63000000000000034</v>
      </c>
    </row>
    <row r="65" spans="1:2" x14ac:dyDescent="0.25">
      <c r="A65">
        <f t="shared" si="0"/>
        <v>7.2305584692907567</v>
      </c>
      <c r="B65">
        <f t="shared" si="1"/>
        <v>0.64000000000000035</v>
      </c>
    </row>
    <row r="66" spans="1:2" x14ac:dyDescent="0.25">
      <c r="A66">
        <f t="shared" ref="A66:A101" si="2">EXP(3*B66)+B66*B66</f>
        <v>7.4511875805893011</v>
      </c>
      <c r="B66">
        <f t="shared" si="1"/>
        <v>0.65000000000000036</v>
      </c>
    </row>
    <row r="67" spans="1:2" x14ac:dyDescent="0.25">
      <c r="A67">
        <f t="shared" si="2"/>
        <v>7.678342985161021</v>
      </c>
      <c r="B67">
        <f t="shared" ref="B67:B130" si="3">B66+0.01</f>
        <v>0.66000000000000036</v>
      </c>
    </row>
    <row r="68" spans="1:2" x14ac:dyDescent="0.25">
      <c r="A68">
        <f t="shared" si="2"/>
        <v>7.9122173473192028</v>
      </c>
      <c r="B68">
        <f t="shared" si="3"/>
        <v>0.67000000000000037</v>
      </c>
    </row>
    <row r="69" spans="1:2" x14ac:dyDescent="0.25">
      <c r="A69">
        <f t="shared" si="2"/>
        <v>8.1530091988790048</v>
      </c>
      <c r="B69">
        <f t="shared" si="3"/>
        <v>0.68000000000000038</v>
      </c>
    </row>
    <row r="70" spans="1:2" x14ac:dyDescent="0.25">
      <c r="A70">
        <f t="shared" si="2"/>
        <v>8.4009231178494979</v>
      </c>
      <c r="B70">
        <f t="shared" si="3"/>
        <v>0.69000000000000039</v>
      </c>
    </row>
    <row r="71" spans="1:2" x14ac:dyDescent="0.25">
      <c r="A71">
        <f t="shared" si="2"/>
        <v>8.6561699125676625</v>
      </c>
      <c r="B71">
        <f t="shared" si="3"/>
        <v>0.7000000000000004</v>
      </c>
    </row>
    <row r="72" spans="1:2" x14ac:dyDescent="0.25">
      <c r="A72">
        <f t="shared" si="2"/>
        <v>8.918966811440141</v>
      </c>
      <c r="B72">
        <f t="shared" si="3"/>
        <v>0.71000000000000041</v>
      </c>
    </row>
    <row r="73" spans="1:2" x14ac:dyDescent="0.25">
      <c r="A73">
        <f t="shared" si="2"/>
        <v>9.1895376584634647</v>
      </c>
      <c r="B73">
        <f t="shared" si="3"/>
        <v>0.72000000000000042</v>
      </c>
    </row>
    <row r="74" spans="1:2" x14ac:dyDescent="0.25">
      <c r="A74">
        <f t="shared" si="2"/>
        <v>9.4681131146987596</v>
      </c>
      <c r="B74">
        <f t="shared" si="3"/>
        <v>0.73000000000000043</v>
      </c>
    </row>
    <row r="75" spans="1:2" x14ac:dyDescent="0.25">
      <c r="A75">
        <f t="shared" si="2"/>
        <v>9.7549308658822653</v>
      </c>
      <c r="B75">
        <f t="shared" si="3"/>
        <v>0.74000000000000044</v>
      </c>
    </row>
    <row r="76" spans="1:2" x14ac:dyDescent="0.25">
      <c r="A76">
        <f t="shared" si="2"/>
        <v>10.050235836358539</v>
      </c>
      <c r="B76">
        <f t="shared" si="3"/>
        <v>0.75000000000000044</v>
      </c>
    </row>
    <row r="77" spans="1:2" x14ac:dyDescent="0.25">
      <c r="A77">
        <f t="shared" si="2"/>
        <v>10.354280409528917</v>
      </c>
      <c r="B77">
        <f t="shared" si="3"/>
        <v>0.76000000000000045</v>
      </c>
    </row>
    <row r="78" spans="1:2" x14ac:dyDescent="0.25">
      <c r="A78">
        <f t="shared" si="2"/>
        <v>10.6673246550136</v>
      </c>
      <c r="B78">
        <f t="shared" si="3"/>
        <v>0.77000000000000046</v>
      </c>
    </row>
    <row r="79" spans="1:2" x14ac:dyDescent="0.25">
      <c r="A79">
        <f t="shared" si="2"/>
        <v>10.989636562731864</v>
      </c>
      <c r="B79">
        <f t="shared" si="3"/>
        <v>0.78000000000000047</v>
      </c>
    </row>
    <row r="80" spans="1:2" x14ac:dyDescent="0.25">
      <c r="A80">
        <f t="shared" si="2"/>
        <v>11.321492284111068</v>
      </c>
      <c r="B80">
        <f t="shared" si="3"/>
        <v>0.79000000000000048</v>
      </c>
    </row>
    <row r="81" spans="1:2" x14ac:dyDescent="0.25">
      <c r="A81">
        <f t="shared" si="2"/>
        <v>11.663176380641616</v>
      </c>
      <c r="B81">
        <f t="shared" si="3"/>
        <v>0.80000000000000049</v>
      </c>
    </row>
    <row r="82" spans="1:2" x14ac:dyDescent="0.25">
      <c r="A82">
        <f t="shared" si="2"/>
        <v>12.014982080001474</v>
      </c>
      <c r="B82">
        <f t="shared" si="3"/>
        <v>0.8100000000000005</v>
      </c>
    </row>
    <row r="83" spans="1:2" x14ac:dyDescent="0.25">
      <c r="A83">
        <f t="shared" si="2"/>
        <v>12.377211539980877</v>
      </c>
      <c r="B83">
        <f t="shared" si="3"/>
        <v>0.82000000000000051</v>
      </c>
    </row>
    <row r="84" spans="1:2" x14ac:dyDescent="0.25">
      <c r="A84">
        <f t="shared" si="2"/>
        <v>12.750176120444737</v>
      </c>
      <c r="B84">
        <f t="shared" si="3"/>
        <v>0.83000000000000052</v>
      </c>
    </row>
    <row r="85" spans="1:2" x14ac:dyDescent="0.25">
      <c r="A85">
        <f t="shared" si="2"/>
        <v>13.13419666357756</v>
      </c>
      <c r="B85">
        <f t="shared" si="3"/>
        <v>0.84000000000000052</v>
      </c>
    </row>
    <row r="86" spans="1:2" x14ac:dyDescent="0.25">
      <c r="A86">
        <f t="shared" si="2"/>
        <v>13.529603782663052</v>
      </c>
      <c r="B86">
        <f t="shared" si="3"/>
        <v>0.85000000000000053</v>
      </c>
    </row>
    <row r="87" spans="1:2" x14ac:dyDescent="0.25">
      <c r="A87">
        <f t="shared" si="2"/>
        <v>13.936738159658383</v>
      </c>
      <c r="B87">
        <f t="shared" si="3"/>
        <v>0.86000000000000054</v>
      </c>
    </row>
    <row r="88" spans="1:2" x14ac:dyDescent="0.25">
      <c r="A88">
        <f t="shared" si="2"/>
        <v>14.355950851830951</v>
      </c>
      <c r="B88">
        <f t="shared" si="3"/>
        <v>0.87000000000000055</v>
      </c>
    </row>
    <row r="89" spans="1:2" x14ac:dyDescent="0.25">
      <c r="A89">
        <f t="shared" si="2"/>
        <v>14.787603607733635</v>
      </c>
      <c r="B89">
        <f t="shared" si="3"/>
        <v>0.88000000000000056</v>
      </c>
    </row>
    <row r="90" spans="1:2" x14ac:dyDescent="0.25">
      <c r="A90">
        <f t="shared" si="2"/>
        <v>15.232069192802907</v>
      </c>
      <c r="B90">
        <f t="shared" si="3"/>
        <v>0.89000000000000057</v>
      </c>
    </row>
    <row r="91" spans="1:2" x14ac:dyDescent="0.25">
      <c r="A91">
        <f t="shared" si="2"/>
        <v>15.689731724872864</v>
      </c>
      <c r="B91">
        <f t="shared" si="3"/>
        <v>0.90000000000000058</v>
      </c>
    </row>
    <row r="92" spans="1:2" x14ac:dyDescent="0.25">
      <c r="A92">
        <f t="shared" si="2"/>
        <v>16.160987019907225</v>
      </c>
      <c r="B92">
        <f t="shared" si="3"/>
        <v>0.91000000000000059</v>
      </c>
    </row>
    <row r="93" spans="1:2" x14ac:dyDescent="0.25">
      <c r="A93">
        <f t="shared" si="2"/>
        <v>16.646242948260422</v>
      </c>
      <c r="B93">
        <f t="shared" si="3"/>
        <v>0.9200000000000006</v>
      </c>
    </row>
    <row r="94" spans="1:2" x14ac:dyDescent="0.25">
      <c r="A94">
        <f t="shared" si="2"/>
        <v>17.145919801788459</v>
      </c>
      <c r="B94">
        <f t="shared" si="3"/>
        <v>0.9300000000000006</v>
      </c>
    </row>
    <row r="95" spans="1:2" x14ac:dyDescent="0.25">
      <c r="A95">
        <f t="shared" si="2"/>
        <v>17.660450672139909</v>
      </c>
      <c r="B95">
        <f t="shared" si="3"/>
        <v>0.94000000000000061</v>
      </c>
    </row>
    <row r="96" spans="1:2" x14ac:dyDescent="0.25">
      <c r="A96">
        <f t="shared" si="2"/>
        <v>18.190281840567671</v>
      </c>
      <c r="B96">
        <f t="shared" si="3"/>
        <v>0.95000000000000062</v>
      </c>
    </row>
    <row r="97" spans="1:2" x14ac:dyDescent="0.25">
      <c r="A97">
        <f t="shared" si="2"/>
        <v>18.735873179612231</v>
      </c>
      <c r="B97">
        <f t="shared" si="3"/>
        <v>0.96000000000000063</v>
      </c>
    </row>
    <row r="98" spans="1:2" x14ac:dyDescent="0.25">
      <c r="A98">
        <f t="shared" si="2"/>
        <v>19.29769856701796</v>
      </c>
      <c r="B98">
        <f t="shared" si="3"/>
        <v>0.97000000000000064</v>
      </c>
    </row>
    <row r="99" spans="1:2" x14ac:dyDescent="0.25">
      <c r="A99">
        <f t="shared" si="2"/>
        <v>19.876246312255081</v>
      </c>
      <c r="B99">
        <f t="shared" si="3"/>
        <v>0.98000000000000065</v>
      </c>
    </row>
    <row r="100" spans="1:2" x14ac:dyDescent="0.25">
      <c r="A100">
        <f t="shared" si="2"/>
        <v>20.472019596031156</v>
      </c>
      <c r="B100">
        <f t="shared" si="3"/>
        <v>0.99000000000000066</v>
      </c>
    </row>
    <row r="101" spans="1:2" x14ac:dyDescent="0.25">
      <c r="A101">
        <f t="shared" si="2"/>
        <v>21.085536923187703</v>
      </c>
      <c r="B101">
        <f t="shared" si="3"/>
        <v>1.0000000000000007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2021-11-10T14:43:33Z</dcterms:modified>
</cp:coreProperties>
</file>