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an.chenaux\Desktop\Bachelor_Antenna\Rapport\"/>
    </mc:Choice>
  </mc:AlternateContent>
  <workbookProtection workbookAlgorithmName="SHA-512" workbookHashValue="NIn0T1WRGXhKU2+OoH+BsRuVfrb7nJ7y5vbyLVAILmRYj2zwCyioo8BgXIJRnTVAfh2k6K4+gNyrLoUAV8v7uw==" workbookSaltValue="FtSj9CbO3X7PexISjunkQQ==" workbookSpinCount="100000" lockStructure="1"/>
  <bookViews>
    <workbookView xWindow="0" yWindow="0" windowWidth="21570" windowHeight="9315" tabRatio="947" activeTab="3"/>
  </bookViews>
  <sheets>
    <sheet name="JBordResume" sheetId="1" r:id="rId1"/>
    <sheet name="JBordJour1" sheetId="2" r:id="rId2"/>
    <sheet name="JBordJour2" sheetId="22" r:id="rId3"/>
    <sheet name="JBordJour3" sheetId="24" r:id="rId4"/>
    <sheet name="JBordJour4" sheetId="25" r:id="rId5"/>
    <sheet name="JBordJour5" sheetId="26" r:id="rId6"/>
    <sheet name="JBordJour6" sheetId="27" r:id="rId7"/>
    <sheet name="JBordJour7" sheetId="28" r:id="rId8"/>
    <sheet name="JBordJour8" sheetId="29" r:id="rId9"/>
    <sheet name="JBordJour9" sheetId="30" r:id="rId10"/>
    <sheet name="JBordJour10" sheetId="31" r:id="rId11"/>
    <sheet name="JBordJour11" sheetId="32" r:id="rId12"/>
  </sheets>
  <definedNames>
    <definedName name="_xlnm.Print_Area" localSheetId="0">JBordResume!$A$1:$C$113</definedName>
  </definedNames>
  <calcPr calcId="162913"/>
</workbook>
</file>

<file path=xl/calcChain.xml><?xml version="1.0" encoding="utf-8"?>
<calcChain xmlns="http://schemas.openxmlformats.org/spreadsheetml/2006/main">
  <c r="C7" i="2" l="1"/>
  <c r="A16" i="25" l="1"/>
  <c r="A14" i="25"/>
  <c r="A14" i="24"/>
  <c r="A16" i="24"/>
  <c r="A113" i="1" l="1"/>
  <c r="A104" i="1"/>
  <c r="A95" i="1"/>
  <c r="A86" i="1"/>
  <c r="A77" i="1"/>
  <c r="A68" i="1"/>
  <c r="A59" i="1"/>
  <c r="A50" i="1"/>
  <c r="A41" i="1"/>
  <c r="A32" i="1"/>
  <c r="A22" i="1"/>
  <c r="C10" i="32"/>
  <c r="C9" i="32"/>
  <c r="C8" i="32"/>
  <c r="C7" i="32"/>
  <c r="C10" i="31"/>
  <c r="C9" i="31"/>
  <c r="C8" i="31"/>
  <c r="C7" i="31"/>
  <c r="C10" i="30"/>
  <c r="C9" i="30"/>
  <c r="C8" i="30"/>
  <c r="C7" i="30"/>
  <c r="C10" i="29"/>
  <c r="C9" i="29"/>
  <c r="C8" i="29"/>
  <c r="C7" i="29"/>
  <c r="C10" i="28"/>
  <c r="C9" i="28"/>
  <c r="C8" i="28"/>
  <c r="C7" i="28"/>
  <c r="C10" i="27"/>
  <c r="C9" i="27"/>
  <c r="C8" i="27"/>
  <c r="C7" i="27"/>
  <c r="C10" i="26"/>
  <c r="C9" i="26"/>
  <c r="C8" i="26"/>
  <c r="C7" i="26"/>
  <c r="C10" i="25"/>
  <c r="C9" i="25"/>
  <c r="C8" i="25"/>
  <c r="C7" i="25"/>
  <c r="C10" i="24"/>
  <c r="C9" i="24"/>
  <c r="C8" i="24"/>
  <c r="C7" i="24"/>
  <c r="C10" i="22"/>
  <c r="C9" i="22"/>
  <c r="C8" i="22"/>
  <c r="C7" i="22"/>
  <c r="A16" i="32"/>
  <c r="A14" i="32"/>
  <c r="A16" i="31"/>
  <c r="A14" i="31"/>
  <c r="A16" i="30"/>
  <c r="A14" i="30"/>
  <c r="A16" i="29"/>
  <c r="A14" i="29"/>
  <c r="A16" i="28"/>
  <c r="A14" i="28"/>
  <c r="A16" i="27"/>
  <c r="A14" i="27"/>
  <c r="A16" i="26"/>
  <c r="A14" i="26"/>
  <c r="A16" i="22"/>
  <c r="A14" i="22"/>
  <c r="C111" i="1" l="1"/>
  <c r="C106" i="1"/>
  <c r="C102" i="1"/>
  <c r="C97" i="1"/>
  <c r="C93" i="1"/>
  <c r="C88" i="1"/>
  <c r="C84" i="1"/>
  <c r="C79" i="1"/>
  <c r="C75" i="1"/>
  <c r="C70" i="1"/>
  <c r="C66" i="1"/>
  <c r="C61" i="1"/>
  <c r="C57" i="1"/>
  <c r="C52" i="1"/>
  <c r="C48" i="1"/>
  <c r="C43" i="1"/>
  <c r="C39" i="1"/>
  <c r="C34" i="1"/>
  <c r="C29" i="1"/>
  <c r="C24" i="1"/>
  <c r="C19" i="1"/>
  <c r="C14" i="1"/>
  <c r="B107" i="1"/>
  <c r="B108" i="1"/>
  <c r="B109" i="1"/>
  <c r="B110" i="1"/>
  <c r="B111" i="1"/>
  <c r="B112" i="1"/>
  <c r="B113" i="1"/>
  <c r="B106" i="1"/>
  <c r="B98" i="1"/>
  <c r="B99" i="1"/>
  <c r="B100" i="1"/>
  <c r="B101" i="1"/>
  <c r="B102" i="1"/>
  <c r="B103" i="1"/>
  <c r="B104" i="1"/>
  <c r="B97" i="1"/>
  <c r="B89" i="1"/>
  <c r="B90" i="1"/>
  <c r="B91" i="1"/>
  <c r="B92" i="1"/>
  <c r="B93" i="1"/>
  <c r="B94" i="1"/>
  <c r="B95" i="1"/>
  <c r="B88" i="1"/>
  <c r="B80" i="1"/>
  <c r="B81" i="1"/>
  <c r="B82" i="1"/>
  <c r="B83" i="1"/>
  <c r="B84" i="1"/>
  <c r="B85" i="1"/>
  <c r="B86" i="1"/>
  <c r="B79" i="1"/>
  <c r="B71" i="1"/>
  <c r="B72" i="1"/>
  <c r="B73" i="1"/>
  <c r="B74" i="1"/>
  <c r="B75" i="1"/>
  <c r="B76" i="1"/>
  <c r="B77" i="1"/>
  <c r="B70" i="1"/>
  <c r="B62" i="1"/>
  <c r="B63" i="1"/>
  <c r="B64" i="1"/>
  <c r="B65" i="1"/>
  <c r="B66" i="1"/>
  <c r="B67" i="1"/>
  <c r="B68" i="1"/>
  <c r="B61" i="1"/>
  <c r="B53" i="1"/>
  <c r="B54" i="1"/>
  <c r="B55" i="1"/>
  <c r="B56" i="1"/>
  <c r="B57" i="1"/>
  <c r="B58" i="1"/>
  <c r="B59" i="1"/>
  <c r="B52" i="1"/>
  <c r="B44" i="1"/>
  <c r="B45" i="1"/>
  <c r="B46" i="1"/>
  <c r="B47" i="1"/>
  <c r="B48" i="1"/>
  <c r="B49" i="1"/>
  <c r="B50" i="1"/>
  <c r="B43" i="1"/>
  <c r="B35" i="1"/>
  <c r="B36" i="1"/>
  <c r="B37" i="1"/>
  <c r="B38" i="1"/>
  <c r="B39" i="1"/>
  <c r="B40" i="1"/>
  <c r="B41" i="1"/>
  <c r="B34" i="1"/>
  <c r="B25" i="1"/>
  <c r="B26" i="1"/>
  <c r="B27" i="1"/>
  <c r="B28" i="1"/>
  <c r="B29" i="1"/>
  <c r="B30" i="1"/>
  <c r="B31" i="1"/>
  <c r="B24" i="1"/>
  <c r="B16" i="1"/>
  <c r="B17" i="1"/>
  <c r="B18" i="1"/>
  <c r="B19" i="1"/>
  <c r="B20" i="1"/>
  <c r="B21" i="1"/>
  <c r="A24" i="1"/>
  <c r="C12" i="32"/>
  <c r="A10" i="32"/>
  <c r="A9" i="32"/>
  <c r="A8" i="32"/>
  <c r="A7" i="32"/>
  <c r="A6" i="32"/>
  <c r="D5" i="32"/>
  <c r="A5" i="32"/>
  <c r="D4" i="32"/>
  <c r="A4" i="32"/>
  <c r="A3" i="32"/>
  <c r="C12" i="31"/>
  <c r="A10" i="31"/>
  <c r="A9" i="31"/>
  <c r="A8" i="31"/>
  <c r="A7" i="31"/>
  <c r="A6" i="31"/>
  <c r="D5" i="31"/>
  <c r="A5" i="31"/>
  <c r="D4" i="31"/>
  <c r="A4" i="31"/>
  <c r="A3" i="31"/>
  <c r="C12" i="30"/>
  <c r="A10" i="30"/>
  <c r="A9" i="30"/>
  <c r="A8" i="30"/>
  <c r="A7" i="30"/>
  <c r="A6" i="30"/>
  <c r="D5" i="30"/>
  <c r="A5" i="30"/>
  <c r="D4" i="30"/>
  <c r="A4" i="30"/>
  <c r="A3" i="30"/>
  <c r="C12" i="29"/>
  <c r="A10" i="29"/>
  <c r="A9" i="29"/>
  <c r="A8" i="29"/>
  <c r="A7" i="29"/>
  <c r="A6" i="29"/>
  <c r="D5" i="29"/>
  <c r="A5" i="29"/>
  <c r="D4" i="29"/>
  <c r="A4" i="29"/>
  <c r="A3" i="29"/>
  <c r="C12" i="28"/>
  <c r="A10" i="28"/>
  <c r="A9" i="28"/>
  <c r="A8" i="28"/>
  <c r="A7" i="28"/>
  <c r="A6" i="28"/>
  <c r="D5" i="28"/>
  <c r="A5" i="28"/>
  <c r="D4" i="28"/>
  <c r="A4" i="28"/>
  <c r="A3" i="28"/>
  <c r="C12" i="27"/>
  <c r="A10" i="27"/>
  <c r="A9" i="27"/>
  <c r="A8" i="27"/>
  <c r="A7" i="27"/>
  <c r="A6" i="27"/>
  <c r="D5" i="27"/>
  <c r="A5" i="27"/>
  <c r="D4" i="27"/>
  <c r="A4" i="27"/>
  <c r="A3" i="27"/>
  <c r="C12" i="26"/>
  <c r="A10" i="26"/>
  <c r="A9" i="26"/>
  <c r="A8" i="26"/>
  <c r="A7" i="26"/>
  <c r="A6" i="26"/>
  <c r="D5" i="26"/>
  <c r="A5" i="26"/>
  <c r="D4" i="26"/>
  <c r="A4" i="26"/>
  <c r="A3" i="26"/>
  <c r="C12" i="25"/>
  <c r="A10" i="25"/>
  <c r="A9" i="25"/>
  <c r="A8" i="25"/>
  <c r="A7" i="25"/>
  <c r="A6" i="25"/>
  <c r="D5" i="25"/>
  <c r="A5" i="25"/>
  <c r="D4" i="25"/>
  <c r="A4" i="25"/>
  <c r="A3" i="25"/>
  <c r="A34" i="1"/>
  <c r="C12" i="24"/>
  <c r="A10" i="24"/>
  <c r="A9" i="24"/>
  <c r="A8" i="24"/>
  <c r="A7" i="24"/>
  <c r="A6" i="24"/>
  <c r="D5" i="24"/>
  <c r="A5" i="24"/>
  <c r="D4" i="24"/>
  <c r="A4" i="24"/>
  <c r="A3" i="24"/>
  <c r="C12" i="22"/>
  <c r="A10" i="22"/>
  <c r="A9" i="22"/>
  <c r="A8" i="22"/>
  <c r="A7" i="22"/>
  <c r="A6" i="22"/>
  <c r="D5" i="22"/>
  <c r="A5" i="22"/>
  <c r="D4" i="22"/>
  <c r="A4" i="22"/>
  <c r="A3" i="22"/>
  <c r="B15" i="1"/>
  <c r="B14" i="1"/>
  <c r="C12" i="2"/>
  <c r="A16" i="2"/>
  <c r="A14" i="2"/>
  <c r="A3" i="2"/>
  <c r="A4" i="2"/>
  <c r="D4" i="2"/>
  <c r="A5" i="2"/>
  <c r="D5" i="2"/>
  <c r="A6" i="2"/>
  <c r="A7" i="2"/>
  <c r="A8" i="2"/>
  <c r="C8" i="2"/>
  <c r="A9" i="2"/>
  <c r="C9" i="2"/>
  <c r="A10" i="2"/>
  <c r="C10" i="2"/>
  <c r="A14" i="1"/>
  <c r="A52" i="1" l="1"/>
  <c r="A43" i="1"/>
  <c r="A61" i="1" l="1"/>
  <c r="A70" i="1" l="1"/>
  <c r="A79" i="1" l="1"/>
  <c r="A88" i="1" l="1"/>
  <c r="A97" i="1" l="1"/>
  <c r="A106" i="1"/>
</calcChain>
</file>

<file path=xl/sharedStrings.xml><?xml version="1.0" encoding="utf-8"?>
<sst xmlns="http://schemas.openxmlformats.org/spreadsheetml/2006/main" count="213" uniqueCount="36">
  <si>
    <t>Projet</t>
  </si>
  <si>
    <t>Nom du projet</t>
  </si>
  <si>
    <t>Date de remise</t>
  </si>
  <si>
    <t>Description</t>
  </si>
  <si>
    <t>Membres du projet</t>
  </si>
  <si>
    <t>Nom</t>
  </si>
  <si>
    <t>Prénom</t>
  </si>
  <si>
    <t>Profession</t>
  </si>
  <si>
    <t>Déroulement</t>
  </si>
  <si>
    <t>Date de réalisation</t>
  </si>
  <si>
    <t>Tâches effectuées</t>
  </si>
  <si>
    <t>Problèmes rencontrés</t>
  </si>
  <si>
    <t>Remarques sur la planification</t>
  </si>
  <si>
    <t>Dates de réalisation</t>
  </si>
  <si>
    <t>Date</t>
  </si>
  <si>
    <t>H. Début</t>
  </si>
  <si>
    <t>Période</t>
  </si>
  <si>
    <t>Remarques sur les tâches effectuées</t>
  </si>
  <si>
    <t>Périodes</t>
  </si>
  <si>
    <t>Problèmes rencontrés et résolution</t>
  </si>
  <si>
    <t>-</t>
  </si>
  <si>
    <t>Remarques sur la planification du projet</t>
  </si>
  <si>
    <t>Objectifs pour le prochain jour</t>
  </si>
  <si>
    <t>Orientation</t>
  </si>
  <si>
    <t>Total du jour</t>
  </si>
  <si>
    <t>Journal de bord  TPI VALAIS 2018</t>
  </si>
  <si>
    <t>Journal de bord Bachelor – Résumé</t>
  </si>
  <si>
    <t>SensorBall for avalanche analysis</t>
  </si>
  <si>
    <t>chenaux</t>
  </si>
  <si>
    <t>johan</t>
  </si>
  <si>
    <t>infotronics</t>
  </si>
  <si>
    <t>système industriels</t>
  </si>
  <si>
    <t>recherche d'info</t>
  </si>
  <si>
    <t>préparation des fichiers</t>
  </si>
  <si>
    <t>design antenne</t>
  </si>
  <si>
    <t>mise en place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</si>
</sst>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dd/\ mmmm\ yyyy"/>
  </numFmts>
  <fonts count="7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34"/>
        <b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29"/>
        <bgColor indexed="45"/>
      </patternFill>
    </fill>
    <fill>
      <patternFill patternType="solid">
        <fgColor indexed="15"/>
        <bgColor indexed="3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0" fontId="0" fillId="6" borderId="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0" fontId="0" fillId="6" borderId="4" xfId="0" applyNumberFormat="1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20" fontId="0" fillId="6" borderId="8" xfId="0" applyNumberFormat="1" applyFont="1" applyFill="1" applyBorder="1" applyAlignment="1">
      <alignment horizontal="center" vertical="center"/>
    </xf>
    <xf numFmtId="20" fontId="2" fillId="6" borderId="9" xfId="0" applyNumberFormat="1" applyFont="1" applyFill="1" applyBorder="1" applyAlignment="1">
      <alignment horizontal="center" vertical="center" wrapText="1"/>
    </xf>
    <xf numFmtId="20" fontId="2" fillId="6" borderId="9" xfId="0" applyNumberFormat="1" applyFont="1" applyFill="1" applyBorder="1" applyAlignment="1">
      <alignment horizontal="center" vertical="center"/>
    </xf>
    <xf numFmtId="20" fontId="2" fillId="6" borderId="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0" fillId="0" borderId="6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16" xfId="0" applyBorder="1" applyAlignment="1" applyProtection="1">
      <alignment vertical="top"/>
      <protection locked="0"/>
    </xf>
    <xf numFmtId="0" fontId="6" fillId="0" borderId="1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0" xfId="0" applyBorder="1" applyAlignment="1" applyProtection="1">
      <alignment wrapText="1"/>
      <protection locked="0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20" fontId="0" fillId="6" borderId="4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4" xfId="0" applyFont="1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left" vertical="center"/>
      <protection locked="0"/>
    </xf>
    <xf numFmtId="164" fontId="2" fillId="6" borderId="3" xfId="0" applyNumberFormat="1" applyFont="1" applyFill="1" applyBorder="1" applyAlignment="1">
      <alignment horizontal="center" vertical="center" textRotation="90"/>
    </xf>
    <xf numFmtId="164" fontId="2" fillId="6" borderId="10" xfId="0" applyNumberFormat="1" applyFont="1" applyFill="1" applyBorder="1" applyAlignment="1">
      <alignment horizontal="center" vertical="center" textRotation="90"/>
    </xf>
    <xf numFmtId="164" fontId="2" fillId="6" borderId="5" xfId="0" applyNumberFormat="1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0" fontId="0" fillId="0" borderId="1" xfId="0" applyNumberFormat="1" applyFont="1" applyBorder="1" applyAlignment="1" applyProtection="1">
      <alignment horizontal="left" vertical="center"/>
      <protection locked="0"/>
    </xf>
    <xf numFmtId="20" fontId="0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4" xfId="0" applyFont="1" applyBorder="1" applyAlignment="1" applyProtection="1">
      <alignment vertical="center" wrapText="1"/>
      <protection locked="0"/>
    </xf>
    <xf numFmtId="0" fontId="0" fillId="0" borderId="15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20" fontId="0" fillId="0" borderId="4" xfId="0" applyNumberFormat="1" applyFont="1" applyBorder="1" applyAlignment="1" applyProtection="1">
      <alignment horizontal="left" vertical="center" wrapText="1"/>
      <protection locked="0"/>
    </xf>
    <xf numFmtId="20" fontId="0" fillId="0" borderId="15" xfId="0" applyNumberFormat="1" applyFont="1" applyBorder="1" applyAlignment="1" applyProtection="1">
      <alignment horizontal="left" vertical="center" wrapText="1"/>
      <protection locked="0"/>
    </xf>
    <xf numFmtId="20" fontId="0" fillId="0" borderId="7" xfId="0" applyNumberFormat="1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66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13"/>
  <sheetViews>
    <sheetView zoomScaleNormal="100" workbookViewId="0">
      <pane ySplit="12" topLeftCell="A13" activePane="bottomLeft" state="frozen"/>
      <selection activeCell="B1" sqref="B1"/>
      <selection pane="bottomLeft" activeCell="G18" sqref="G18"/>
    </sheetView>
  </sheetViews>
  <sheetFormatPr defaultColWidth="11.5703125" defaultRowHeight="12.75" x14ac:dyDescent="0.2"/>
  <cols>
    <col min="1" max="1" width="12.42578125" style="1" customWidth="1"/>
    <col min="2" max="2" width="54.85546875" style="1" customWidth="1"/>
    <col min="3" max="3" width="32" style="1" customWidth="1"/>
    <col min="4" max="255" width="11.5703125" style="1"/>
    <col min="256" max="16384" width="11.5703125" style="2"/>
  </cols>
  <sheetData>
    <row r="1" spans="1:3" ht="28.35" customHeight="1" x14ac:dyDescent="0.2">
      <c r="A1" s="33" t="s">
        <v>26</v>
      </c>
      <c r="B1" s="33"/>
      <c r="C1" s="33"/>
    </row>
    <row r="2" spans="1:3" x14ac:dyDescent="0.2">
      <c r="A2" s="34" t="s">
        <v>0</v>
      </c>
      <c r="B2" s="34"/>
      <c r="C2" s="34"/>
    </row>
    <row r="3" spans="1:3" x14ac:dyDescent="0.2">
      <c r="A3" s="35" t="s">
        <v>1</v>
      </c>
      <c r="B3" s="35"/>
      <c r="C3" s="3" t="s">
        <v>2</v>
      </c>
    </row>
    <row r="4" spans="1:3" ht="22.7" customHeight="1" x14ac:dyDescent="0.2">
      <c r="A4" s="36" t="s">
        <v>27</v>
      </c>
      <c r="B4" s="36"/>
      <c r="C4" s="4">
        <v>43693</v>
      </c>
    </row>
    <row r="5" spans="1:3" x14ac:dyDescent="0.2">
      <c r="A5" s="35" t="s">
        <v>3</v>
      </c>
      <c r="B5" s="35"/>
      <c r="C5" s="35"/>
    </row>
    <row r="6" spans="1:3" ht="45.4" customHeight="1" x14ac:dyDescent="0.2">
      <c r="A6" s="37"/>
      <c r="B6" s="37"/>
      <c r="C6" s="37"/>
    </row>
    <row r="7" spans="1:3" x14ac:dyDescent="0.2">
      <c r="A7" s="38" t="s">
        <v>4</v>
      </c>
      <c r="B7" s="38"/>
      <c r="C7" s="38"/>
    </row>
    <row r="8" spans="1:3" x14ac:dyDescent="0.2">
      <c r="A8" s="5" t="s">
        <v>5</v>
      </c>
      <c r="B8" s="42" t="s">
        <v>28</v>
      </c>
      <c r="C8" s="43"/>
    </row>
    <row r="9" spans="1:3" x14ac:dyDescent="0.2">
      <c r="A9" s="5" t="s">
        <v>6</v>
      </c>
      <c r="B9" s="42" t="s">
        <v>29</v>
      </c>
      <c r="C9" s="43"/>
    </row>
    <row r="10" spans="1:3" x14ac:dyDescent="0.2">
      <c r="A10" s="5" t="s">
        <v>7</v>
      </c>
      <c r="B10" s="42" t="s">
        <v>30</v>
      </c>
      <c r="C10" s="43"/>
    </row>
    <row r="11" spans="1:3" x14ac:dyDescent="0.2">
      <c r="A11" s="5" t="s">
        <v>23</v>
      </c>
      <c r="B11" s="42" t="s">
        <v>31</v>
      </c>
      <c r="C11" s="43"/>
    </row>
    <row r="12" spans="1:3" ht="13.35" customHeight="1" x14ac:dyDescent="0.2">
      <c r="A12" s="39" t="s">
        <v>8</v>
      </c>
      <c r="B12" s="39"/>
      <c r="C12" s="39"/>
    </row>
    <row r="13" spans="1:3" ht="25.5" x14ac:dyDescent="0.2">
      <c r="A13" s="6" t="s">
        <v>9</v>
      </c>
      <c r="B13" s="7" t="s">
        <v>10</v>
      </c>
      <c r="C13" s="7" t="s">
        <v>11</v>
      </c>
    </row>
    <row r="14" spans="1:3" ht="22.5" customHeight="1" x14ac:dyDescent="0.2">
      <c r="A14" s="44">
        <f>JBordJour1!C2</f>
        <v>0</v>
      </c>
      <c r="B14" s="8" t="str">
        <f>IF(JBordJour1!C13&lt;&gt;"",JBordJour1!C13,"-")</f>
        <v>préparation des fichiers</v>
      </c>
      <c r="C14" s="40" t="str">
        <f>JBordJour1!$A$23</f>
        <v>-</v>
      </c>
    </row>
    <row r="15" spans="1:3" x14ac:dyDescent="0.2">
      <c r="A15" s="45"/>
      <c r="B15" s="8" t="str">
        <f>IF(JBordJour1!C14&lt;&gt;"",JBordJour1!C14,"-")</f>
        <v>recherche d'info</v>
      </c>
      <c r="C15" s="41"/>
    </row>
    <row r="16" spans="1:3" x14ac:dyDescent="0.2">
      <c r="A16" s="45"/>
      <c r="B16" s="8" t="str">
        <f>IF(JBordJour1!C15&lt;&gt;"",JBordJour1!C15,"-")</f>
        <v>recherche d'info</v>
      </c>
      <c r="C16" s="41"/>
    </row>
    <row r="17" spans="1:3" x14ac:dyDescent="0.2">
      <c r="A17" s="45"/>
      <c r="B17" s="8" t="str">
        <f>IF(JBordJour1!C16&lt;&gt;"",JBordJour1!C16,"-")</f>
        <v>recherche d'info</v>
      </c>
      <c r="C17" s="41"/>
    </row>
    <row r="18" spans="1:3" x14ac:dyDescent="0.2">
      <c r="A18" s="45"/>
      <c r="B18" s="8" t="str">
        <f>IF(JBordJour1!C17&lt;&gt;"",JBordJour1!C17,"-")</f>
        <v>recherche d'info</v>
      </c>
      <c r="C18" s="7" t="s">
        <v>12</v>
      </c>
    </row>
    <row r="19" spans="1:3" x14ac:dyDescent="0.2">
      <c r="A19" s="45"/>
      <c r="B19" s="8" t="str">
        <f>IF(JBordJour1!C18&lt;&gt;"",JBordJour1!C18,"-")</f>
        <v>recherche d'info</v>
      </c>
      <c r="C19" s="41">
        <f>JBordJour1!$A$25</f>
        <v>0</v>
      </c>
    </row>
    <row r="20" spans="1:3" x14ac:dyDescent="0.2">
      <c r="A20" s="45"/>
      <c r="B20" s="8" t="str">
        <f>IF(JBordJour1!C19&lt;&gt;"",JBordJour1!C19,"-")</f>
        <v>recherche d'info</v>
      </c>
      <c r="C20" s="41"/>
    </row>
    <row r="21" spans="1:3" x14ac:dyDescent="0.2">
      <c r="A21" s="46"/>
      <c r="B21" s="8" t="str">
        <f>IF(JBordJour1!C20&lt;&gt;"",JBordJour1!C20,"-")</f>
        <v>recherche d'info</v>
      </c>
      <c r="C21" s="41"/>
    </row>
    <row r="22" spans="1:3" ht="25.5" customHeight="1" x14ac:dyDescent="0.2">
      <c r="A22" s="18">
        <f>JBordJour1!$B$21</f>
        <v>0.33333333333333331</v>
      </c>
      <c r="B22" s="2"/>
      <c r="C22" s="41"/>
    </row>
    <row r="23" spans="1:3" ht="25.5" customHeight="1" x14ac:dyDescent="0.2">
      <c r="A23" s="6" t="s">
        <v>9</v>
      </c>
      <c r="B23" s="7" t="s">
        <v>10</v>
      </c>
      <c r="C23" s="7" t="s">
        <v>11</v>
      </c>
    </row>
    <row r="24" spans="1:3" ht="25.5" customHeight="1" x14ac:dyDescent="0.2">
      <c r="A24" s="44">
        <f>JBordJour2!C2</f>
        <v>0</v>
      </c>
      <c r="B24" s="8" t="str">
        <f>IF(JBordJour2!C13&lt;&gt;"",JBordJour2!C13,"-")</f>
        <v>recherche d'info</v>
      </c>
      <c r="C24" s="40" t="str">
        <f>JBordJour2!$A$23</f>
        <v>-</v>
      </c>
    </row>
    <row r="25" spans="1:3" x14ac:dyDescent="0.2">
      <c r="A25" s="45"/>
      <c r="B25" s="8" t="str">
        <f>IF(JBordJour2!C14&lt;&gt;"",JBordJour2!C14,"-")</f>
        <v>design antenne</v>
      </c>
      <c r="C25" s="41"/>
    </row>
    <row r="26" spans="1:3" ht="25.5" customHeight="1" x14ac:dyDescent="0.2">
      <c r="A26" s="45"/>
      <c r="B26" s="8" t="str">
        <f>IF(JBordJour2!C15&lt;&gt;"",JBordJour2!C15,"-")</f>
        <v>design antenne</v>
      </c>
      <c r="C26" s="41"/>
    </row>
    <row r="27" spans="1:3" ht="25.5" customHeight="1" x14ac:dyDescent="0.2">
      <c r="A27" s="45"/>
      <c r="B27" s="8" t="str">
        <f>IF(JBordJour2!C16&lt;&gt;"",JBordJour2!C16,"-")</f>
        <v>design antenne</v>
      </c>
      <c r="C27" s="41"/>
    </row>
    <row r="28" spans="1:3" ht="25.5" customHeight="1" x14ac:dyDescent="0.2">
      <c r="A28" s="45"/>
      <c r="B28" s="8" t="str">
        <f>IF(JBordJour2!C17&lt;&gt;"",JBordJour2!C17,"-")</f>
        <v>recherche d'info</v>
      </c>
      <c r="C28" s="7" t="s">
        <v>12</v>
      </c>
    </row>
    <row r="29" spans="1:3" ht="25.5" customHeight="1" x14ac:dyDescent="0.2">
      <c r="A29" s="45"/>
      <c r="B29" s="8" t="str">
        <f>IF(JBordJour2!C18&lt;&gt;"",JBordJour2!C18,"-")</f>
        <v>recherche d'info</v>
      </c>
      <c r="C29" s="41">
        <f>JBordJour2!$A$25</f>
        <v>0</v>
      </c>
    </row>
    <row r="30" spans="1:3" ht="25.5" customHeight="1" x14ac:dyDescent="0.2">
      <c r="A30" s="45"/>
      <c r="B30" s="8" t="str">
        <f>IF(JBordJour2!C19&lt;&gt;"",JBordJour2!C19,"-")</f>
        <v>recherche d'info</v>
      </c>
      <c r="C30" s="41"/>
    </row>
    <row r="31" spans="1:3" ht="25.5" customHeight="1" x14ac:dyDescent="0.2">
      <c r="A31" s="46"/>
      <c r="B31" s="8" t="str">
        <f>IF(JBordJour2!C20&lt;&gt;"",JBordJour2!C20,"-")</f>
        <v>recherche d'info</v>
      </c>
      <c r="C31" s="41"/>
    </row>
    <row r="32" spans="1:3" ht="25.5" customHeight="1" x14ac:dyDescent="0.2">
      <c r="A32" s="18">
        <f>JBordJour2!$B$21</f>
        <v>0.33333333333333331</v>
      </c>
      <c r="B32" s="2"/>
      <c r="C32" s="41"/>
    </row>
    <row r="33" spans="1:3" ht="25.5" customHeight="1" x14ac:dyDescent="0.2">
      <c r="A33" s="6" t="s">
        <v>9</v>
      </c>
      <c r="B33" s="7" t="s">
        <v>10</v>
      </c>
      <c r="C33" s="7" t="s">
        <v>11</v>
      </c>
    </row>
    <row r="34" spans="1:3" ht="25.5" customHeight="1" x14ac:dyDescent="0.2">
      <c r="A34" s="44">
        <f>JBordJour3!C2</f>
        <v>0</v>
      </c>
      <c r="B34" s="8" t="str">
        <f>IF(JBordJour3!C13&lt;&gt;"",JBordJour3!C13,"-")</f>
        <v>mise en place eclipse</v>
      </c>
      <c r="C34" s="40" t="str">
        <f>JBordJour3!$A$23</f>
        <v>-</v>
      </c>
    </row>
    <row r="35" spans="1:3" ht="25.5" customHeight="1" x14ac:dyDescent="0.2">
      <c r="A35" s="45"/>
      <c r="B35" s="8" t="str">
        <f>IF(JBordJour3!C14&lt;&gt;"",JBordJour3!C14,"-")</f>
        <v>mise en place eclipse</v>
      </c>
      <c r="C35" s="41"/>
    </row>
    <row r="36" spans="1:3" ht="25.5" customHeight="1" x14ac:dyDescent="0.2">
      <c r="A36" s="45"/>
      <c r="B36" s="8" t="str">
        <f>IF(JBordJour3!C15&lt;&gt;"",JBordJour3!C15,"-")</f>
        <v>-</v>
      </c>
      <c r="C36" s="41"/>
    </row>
    <row r="37" spans="1:3" ht="25.5" customHeight="1" x14ac:dyDescent="0.2">
      <c r="A37" s="45"/>
      <c r="B37" s="8" t="str">
        <f>IF(JBordJour3!C16&lt;&gt;"",JBordJour3!C16,"-")</f>
        <v>-</v>
      </c>
      <c r="C37" s="41"/>
    </row>
    <row r="38" spans="1:3" ht="25.5" customHeight="1" x14ac:dyDescent="0.2">
      <c r="A38" s="45"/>
      <c r="B38" s="8" t="str">
        <f>IF(JBordJour3!C17&lt;&gt;"",JBordJour3!C17,"-")</f>
        <v>-</v>
      </c>
      <c r="C38" s="7" t="s">
        <v>12</v>
      </c>
    </row>
    <row r="39" spans="1:3" ht="25.5" customHeight="1" x14ac:dyDescent="0.2">
      <c r="A39" s="45"/>
      <c r="B39" s="8" t="str">
        <f>IF(JBordJour3!C18&lt;&gt;"",JBordJour3!C18,"-")</f>
        <v>-</v>
      </c>
      <c r="C39" s="41">
        <f>JBordJour3!$A$25</f>
        <v>0</v>
      </c>
    </row>
    <row r="40" spans="1:3" ht="25.5" customHeight="1" x14ac:dyDescent="0.2">
      <c r="A40" s="46"/>
      <c r="B40" s="8" t="str">
        <f>IF(JBordJour3!C19&lt;&gt;"",JBordJour3!C19,"-")</f>
        <v>-</v>
      </c>
      <c r="C40" s="41"/>
    </row>
    <row r="41" spans="1:3" ht="25.5" customHeight="1" x14ac:dyDescent="0.2">
      <c r="A41" s="18">
        <f>JBordJour3!$B$21</f>
        <v>0.33333333333333331</v>
      </c>
      <c r="B41" s="8" t="str">
        <f>IF(JBordJour3!C20&lt;&gt;"",JBordJour3!C20,"-")</f>
        <v>-</v>
      </c>
      <c r="C41" s="41"/>
    </row>
    <row r="42" spans="1:3" ht="25.5" customHeight="1" x14ac:dyDescent="0.2">
      <c r="A42" s="6" t="s">
        <v>13</v>
      </c>
      <c r="B42" s="7" t="s">
        <v>10</v>
      </c>
      <c r="C42" s="7" t="s">
        <v>11</v>
      </c>
    </row>
    <row r="43" spans="1:3" ht="25.5" customHeight="1" x14ac:dyDescent="0.2">
      <c r="A43" s="44">
        <f>JBordJour4!C2</f>
        <v>0</v>
      </c>
      <c r="B43" s="8" t="str">
        <f>IF(JBordJour4!C13&lt;&gt;"",JBordJour4!C13,"-")</f>
        <v>-</v>
      </c>
      <c r="C43" s="40" t="str">
        <f>JBordJour4!$A$23</f>
        <v>-</v>
      </c>
    </row>
    <row r="44" spans="1:3" ht="25.5" customHeight="1" x14ac:dyDescent="0.2">
      <c r="A44" s="45"/>
      <c r="B44" s="8" t="str">
        <f>IF(JBordJour4!C14&lt;&gt;"",JBordJour4!C14,"-")</f>
        <v>-</v>
      </c>
      <c r="C44" s="41"/>
    </row>
    <row r="45" spans="1:3" ht="25.5" customHeight="1" x14ac:dyDescent="0.2">
      <c r="A45" s="45"/>
      <c r="B45" s="8" t="str">
        <f>IF(JBordJour4!C15&lt;&gt;"",JBordJour4!C15,"-")</f>
        <v>-</v>
      </c>
      <c r="C45" s="41"/>
    </row>
    <row r="46" spans="1:3" ht="25.5" customHeight="1" x14ac:dyDescent="0.2">
      <c r="A46" s="45"/>
      <c r="B46" s="8" t="str">
        <f>IF(JBordJour4!C16&lt;&gt;"",JBordJour4!C16,"-")</f>
        <v>-</v>
      </c>
      <c r="C46" s="41"/>
    </row>
    <row r="47" spans="1:3" ht="25.5" customHeight="1" x14ac:dyDescent="0.2">
      <c r="A47" s="45"/>
      <c r="B47" s="8" t="str">
        <f>IF(JBordJour4!C17&lt;&gt;"",JBordJour4!C17,"-")</f>
        <v>-</v>
      </c>
      <c r="C47" s="7" t="s">
        <v>12</v>
      </c>
    </row>
    <row r="48" spans="1:3" ht="25.5" customHeight="1" x14ac:dyDescent="0.2">
      <c r="A48" s="45"/>
      <c r="B48" s="8" t="str">
        <f>IF(JBordJour4!C18&lt;&gt;"",JBordJour4!C18,"-")</f>
        <v>-</v>
      </c>
      <c r="C48" s="41">
        <f>JBordJour4!$A$25</f>
        <v>0</v>
      </c>
    </row>
    <row r="49" spans="1:3" ht="25.5" customHeight="1" x14ac:dyDescent="0.2">
      <c r="A49" s="46"/>
      <c r="B49" s="8" t="str">
        <f>IF(JBordJour4!C19&lt;&gt;"",JBordJour4!C19,"-")</f>
        <v>-</v>
      </c>
      <c r="C49" s="41"/>
    </row>
    <row r="50" spans="1:3" ht="25.5" customHeight="1" x14ac:dyDescent="0.2">
      <c r="A50" s="18">
        <f>JBordJour4!$B$21</f>
        <v>0.33333333333333331</v>
      </c>
      <c r="B50" s="8" t="str">
        <f>IF(JBordJour4!C20&lt;&gt;"",JBordJour4!C20,"-")</f>
        <v>-</v>
      </c>
      <c r="C50" s="41"/>
    </row>
    <row r="51" spans="1:3" ht="25.5" customHeight="1" x14ac:dyDescent="0.2">
      <c r="A51" s="6" t="s">
        <v>13</v>
      </c>
      <c r="B51" s="7" t="s">
        <v>10</v>
      </c>
      <c r="C51" s="7" t="s">
        <v>11</v>
      </c>
    </row>
    <row r="52" spans="1:3" ht="25.5" customHeight="1" x14ac:dyDescent="0.2">
      <c r="A52" s="44">
        <f>JBordJour4!C2</f>
        <v>0</v>
      </c>
      <c r="B52" s="8" t="str">
        <f>IF(JBordJour5!C13&lt;&gt;"",JBordJour5!C13,"-")</f>
        <v>-</v>
      </c>
      <c r="C52" s="40">
        <f>JBordJour5!$A$23</f>
        <v>0</v>
      </c>
    </row>
    <row r="53" spans="1:3" ht="25.5" customHeight="1" x14ac:dyDescent="0.2">
      <c r="A53" s="45"/>
      <c r="B53" s="8" t="str">
        <f>IF(JBordJour5!C14&lt;&gt;"",JBordJour5!C14,"-")</f>
        <v>-</v>
      </c>
      <c r="C53" s="41"/>
    </row>
    <row r="54" spans="1:3" ht="25.5" customHeight="1" x14ac:dyDescent="0.2">
      <c r="A54" s="45"/>
      <c r="B54" s="8" t="str">
        <f>IF(JBordJour5!C15&lt;&gt;"",JBordJour5!C15,"-")</f>
        <v>-</v>
      </c>
      <c r="C54" s="41"/>
    </row>
    <row r="55" spans="1:3" ht="25.5" customHeight="1" x14ac:dyDescent="0.2">
      <c r="A55" s="45"/>
      <c r="B55" s="8" t="str">
        <f>IF(JBordJour5!C16&lt;&gt;"",JBordJour5!C16,"-")</f>
        <v>-</v>
      </c>
      <c r="C55" s="41"/>
    </row>
    <row r="56" spans="1:3" ht="25.5" customHeight="1" x14ac:dyDescent="0.2">
      <c r="A56" s="45"/>
      <c r="B56" s="8" t="str">
        <f>IF(JBordJour5!C17&lt;&gt;"",JBordJour5!C17,"-")</f>
        <v>-</v>
      </c>
      <c r="C56" s="7" t="s">
        <v>12</v>
      </c>
    </row>
    <row r="57" spans="1:3" ht="25.5" customHeight="1" x14ac:dyDescent="0.2">
      <c r="A57" s="45"/>
      <c r="B57" s="8" t="str">
        <f>IF(JBordJour5!C18&lt;&gt;"",JBordJour5!C18,"-")</f>
        <v>-</v>
      </c>
      <c r="C57" s="41">
        <f>JBordJour5!$A$25</f>
        <v>0</v>
      </c>
    </row>
    <row r="58" spans="1:3" ht="25.5" customHeight="1" x14ac:dyDescent="0.2">
      <c r="A58" s="46"/>
      <c r="B58" s="8" t="str">
        <f>IF(JBordJour5!C19&lt;&gt;"",JBordJour5!C19,"-")</f>
        <v>-</v>
      </c>
      <c r="C58" s="41"/>
    </row>
    <row r="59" spans="1:3" ht="25.5" customHeight="1" x14ac:dyDescent="0.2">
      <c r="A59" s="18">
        <f>JBordJour5!$B$21</f>
        <v>0.33333333333333331</v>
      </c>
      <c r="B59" s="8" t="str">
        <f>IF(JBordJour5!C20&lt;&gt;"",JBordJour5!C20,"-")</f>
        <v>-</v>
      </c>
      <c r="C59" s="41"/>
    </row>
    <row r="60" spans="1:3" ht="25.5" customHeight="1" x14ac:dyDescent="0.2">
      <c r="A60" s="6" t="s">
        <v>13</v>
      </c>
      <c r="B60" s="7" t="s">
        <v>10</v>
      </c>
      <c r="C60" s="7" t="s">
        <v>11</v>
      </c>
    </row>
    <row r="61" spans="1:3" ht="25.5" customHeight="1" x14ac:dyDescent="0.2">
      <c r="A61" s="44">
        <f>JBordJour6!C2</f>
        <v>0</v>
      </c>
      <c r="B61" s="8" t="str">
        <f>IF(JBordJour6!C13&lt;&gt;"",JBordJour6!C13,"-")</f>
        <v>-</v>
      </c>
      <c r="C61" s="40">
        <f>JBordJour6!$A$23</f>
        <v>0</v>
      </c>
    </row>
    <row r="62" spans="1:3" ht="25.5" customHeight="1" x14ac:dyDescent="0.2">
      <c r="A62" s="45"/>
      <c r="B62" s="8" t="str">
        <f>IF(JBordJour6!C14&lt;&gt;"",JBordJour6!C14,"-")</f>
        <v>-</v>
      </c>
      <c r="C62" s="41"/>
    </row>
    <row r="63" spans="1:3" ht="25.5" customHeight="1" x14ac:dyDescent="0.2">
      <c r="A63" s="45"/>
      <c r="B63" s="8" t="str">
        <f>IF(JBordJour6!C15&lt;&gt;"",JBordJour6!C15,"-")</f>
        <v>-</v>
      </c>
      <c r="C63" s="41"/>
    </row>
    <row r="64" spans="1:3" ht="25.5" customHeight="1" x14ac:dyDescent="0.2">
      <c r="A64" s="45"/>
      <c r="B64" s="8" t="str">
        <f>IF(JBordJour6!C16&lt;&gt;"",JBordJour6!C16,"-")</f>
        <v>-</v>
      </c>
      <c r="C64" s="41"/>
    </row>
    <row r="65" spans="1:3" ht="25.5" customHeight="1" x14ac:dyDescent="0.2">
      <c r="A65" s="45"/>
      <c r="B65" s="8" t="str">
        <f>IF(JBordJour6!C17&lt;&gt;"",JBordJour6!C17,"-")</f>
        <v>-</v>
      </c>
      <c r="C65" s="7" t="s">
        <v>12</v>
      </c>
    </row>
    <row r="66" spans="1:3" ht="25.5" customHeight="1" x14ac:dyDescent="0.2">
      <c r="A66" s="45"/>
      <c r="B66" s="8" t="str">
        <f>IF(JBordJour6!C18&lt;&gt;"",JBordJour6!C18,"-")</f>
        <v>-</v>
      </c>
      <c r="C66" s="41">
        <f>JBordJour6!$A$25</f>
        <v>0</v>
      </c>
    </row>
    <row r="67" spans="1:3" ht="25.5" customHeight="1" x14ac:dyDescent="0.2">
      <c r="A67" s="46"/>
      <c r="B67" s="8" t="str">
        <f>IF(JBordJour6!C19&lt;&gt;"",JBordJour6!C19,"-")</f>
        <v>-</v>
      </c>
      <c r="C67" s="41"/>
    </row>
    <row r="68" spans="1:3" ht="25.5" customHeight="1" x14ac:dyDescent="0.2">
      <c r="A68" s="18">
        <f>JBordJour6!$B$21</f>
        <v>0.33333333333333331</v>
      </c>
      <c r="B68" s="8" t="str">
        <f>IF(JBordJour6!C20&lt;&gt;"",JBordJour6!C20,"-")</f>
        <v>-</v>
      </c>
      <c r="C68" s="41"/>
    </row>
    <row r="69" spans="1:3" ht="25.5" customHeight="1" x14ac:dyDescent="0.2">
      <c r="A69" s="6" t="s">
        <v>9</v>
      </c>
      <c r="B69" s="7" t="s">
        <v>10</v>
      </c>
      <c r="C69" s="7" t="s">
        <v>11</v>
      </c>
    </row>
    <row r="70" spans="1:3" ht="25.5" customHeight="1" x14ac:dyDescent="0.2">
      <c r="A70" s="44">
        <f>JBordJour7!C2</f>
        <v>0</v>
      </c>
      <c r="B70" s="8" t="str">
        <f>IF(JBordJour7!C13&lt;&gt;"",JBordJour7!C13,"-")</f>
        <v>-</v>
      </c>
      <c r="C70" s="40">
        <f>JBordJour7!$A$23</f>
        <v>0</v>
      </c>
    </row>
    <row r="71" spans="1:3" ht="25.5" customHeight="1" x14ac:dyDescent="0.2">
      <c r="A71" s="45"/>
      <c r="B71" s="8" t="str">
        <f>IF(JBordJour7!C14&lt;&gt;"",JBordJour7!C14,"-")</f>
        <v>-</v>
      </c>
      <c r="C71" s="41"/>
    </row>
    <row r="72" spans="1:3" ht="25.5" customHeight="1" x14ac:dyDescent="0.2">
      <c r="A72" s="45"/>
      <c r="B72" s="8" t="str">
        <f>IF(JBordJour7!C15&lt;&gt;"",JBordJour7!C15,"-")</f>
        <v>-</v>
      </c>
      <c r="C72" s="41"/>
    </row>
    <row r="73" spans="1:3" ht="25.5" customHeight="1" x14ac:dyDescent="0.2">
      <c r="A73" s="45"/>
      <c r="B73" s="8" t="str">
        <f>IF(JBordJour7!C16&lt;&gt;"",JBordJour7!C16,"-")</f>
        <v>-</v>
      </c>
      <c r="C73" s="41"/>
    </row>
    <row r="74" spans="1:3" ht="25.5" customHeight="1" x14ac:dyDescent="0.2">
      <c r="A74" s="45"/>
      <c r="B74" s="8" t="str">
        <f>IF(JBordJour7!C17&lt;&gt;"",JBordJour7!C17,"-")</f>
        <v>-</v>
      </c>
      <c r="C74" s="7" t="s">
        <v>12</v>
      </c>
    </row>
    <row r="75" spans="1:3" ht="25.5" customHeight="1" x14ac:dyDescent="0.2">
      <c r="A75" s="45"/>
      <c r="B75" s="8" t="str">
        <f>IF(JBordJour7!C18&lt;&gt;"",JBordJour7!C18,"-")</f>
        <v>-</v>
      </c>
      <c r="C75" s="41">
        <f>JBordJour7!$A$25</f>
        <v>0</v>
      </c>
    </row>
    <row r="76" spans="1:3" ht="25.5" customHeight="1" x14ac:dyDescent="0.2">
      <c r="A76" s="46"/>
      <c r="B76" s="8" t="str">
        <f>IF(JBordJour7!C19&lt;&gt;"",JBordJour7!C19,"-")</f>
        <v>-</v>
      </c>
      <c r="C76" s="41"/>
    </row>
    <row r="77" spans="1:3" ht="25.5" customHeight="1" x14ac:dyDescent="0.2">
      <c r="A77" s="18">
        <f>JBordJour7!$B$21</f>
        <v>0.33333333333333331</v>
      </c>
      <c r="B77" s="8" t="str">
        <f>IF(JBordJour7!C20&lt;&gt;"",JBordJour7!C20,"-")</f>
        <v>-</v>
      </c>
      <c r="C77" s="41"/>
    </row>
    <row r="78" spans="1:3" ht="25.5" customHeight="1" x14ac:dyDescent="0.2">
      <c r="A78" s="6" t="s">
        <v>9</v>
      </c>
      <c r="B78" s="7" t="s">
        <v>10</v>
      </c>
      <c r="C78" s="7" t="s">
        <v>11</v>
      </c>
    </row>
    <row r="79" spans="1:3" ht="25.5" customHeight="1" x14ac:dyDescent="0.2">
      <c r="A79" s="44">
        <f>JBordJour8!C2</f>
        <v>0</v>
      </c>
      <c r="B79" s="8" t="str">
        <f>IF(JBordJour8!C13&lt;&gt;"",JBordJour8!C13,"-")</f>
        <v>-</v>
      </c>
      <c r="C79" s="40" t="str">
        <f>JBordJour8!$A$23</f>
        <v>-</v>
      </c>
    </row>
    <row r="80" spans="1:3" ht="25.5" customHeight="1" x14ac:dyDescent="0.2">
      <c r="A80" s="45"/>
      <c r="B80" s="8" t="str">
        <f>IF(JBordJour8!C14&lt;&gt;"",JBordJour8!C14,"-")</f>
        <v>-</v>
      </c>
      <c r="C80" s="41"/>
    </row>
    <row r="81" spans="1:3" ht="25.5" customHeight="1" x14ac:dyDescent="0.2">
      <c r="A81" s="45"/>
      <c r="B81" s="8" t="str">
        <f>IF(JBordJour8!C15&lt;&gt;"",JBordJour8!C15,"-")</f>
        <v>-</v>
      </c>
      <c r="C81" s="41"/>
    </row>
    <row r="82" spans="1:3" ht="25.5" customHeight="1" x14ac:dyDescent="0.2">
      <c r="A82" s="45"/>
      <c r="B82" s="8" t="str">
        <f>IF(JBordJour8!C16&lt;&gt;"",JBordJour8!C16,"-")</f>
        <v>-</v>
      </c>
      <c r="C82" s="41"/>
    </row>
    <row r="83" spans="1:3" ht="25.5" customHeight="1" x14ac:dyDescent="0.2">
      <c r="A83" s="45"/>
      <c r="B83" s="8" t="str">
        <f>IF(JBordJour8!C17&lt;&gt;"",JBordJour8!C17,"-")</f>
        <v>-</v>
      </c>
      <c r="C83" s="7" t="s">
        <v>12</v>
      </c>
    </row>
    <row r="84" spans="1:3" ht="25.5" customHeight="1" x14ac:dyDescent="0.2">
      <c r="A84" s="45"/>
      <c r="B84" s="8" t="str">
        <f>IF(JBordJour8!C18&lt;&gt;"",JBordJour8!C18,"-")</f>
        <v>-</v>
      </c>
      <c r="C84" s="41" t="str">
        <f>JBordJour8!$A$25</f>
        <v>-</v>
      </c>
    </row>
    <row r="85" spans="1:3" ht="25.5" customHeight="1" x14ac:dyDescent="0.2">
      <c r="A85" s="46"/>
      <c r="B85" s="8" t="str">
        <f>IF(JBordJour8!C19&lt;&gt;"",JBordJour8!C19,"-")</f>
        <v>-</v>
      </c>
      <c r="C85" s="41"/>
    </row>
    <row r="86" spans="1:3" ht="25.5" customHeight="1" x14ac:dyDescent="0.2">
      <c r="A86" s="18">
        <f>JBordJour8!$B$21</f>
        <v>0.33333333333333331</v>
      </c>
      <c r="B86" s="8" t="str">
        <f>IF(JBordJour8!C20&lt;&gt;"",JBordJour8!C20,"-")</f>
        <v>-</v>
      </c>
      <c r="C86" s="41"/>
    </row>
    <row r="87" spans="1:3" ht="25.5" customHeight="1" x14ac:dyDescent="0.2">
      <c r="A87" s="6" t="s">
        <v>9</v>
      </c>
      <c r="B87" s="7" t="s">
        <v>10</v>
      </c>
      <c r="C87" s="7" t="s">
        <v>11</v>
      </c>
    </row>
    <row r="88" spans="1:3" ht="25.5" customHeight="1" x14ac:dyDescent="0.2">
      <c r="A88" s="44">
        <f>JBordJour9!C2</f>
        <v>0</v>
      </c>
      <c r="B88" s="8" t="str">
        <f>IF(JBordJour9!C13&lt;&gt;"",JBordJour9!C13,"-")</f>
        <v>-</v>
      </c>
      <c r="C88" s="40" t="str">
        <f>JBordJour9!$A$23</f>
        <v>-</v>
      </c>
    </row>
    <row r="89" spans="1:3" ht="25.5" customHeight="1" x14ac:dyDescent="0.2">
      <c r="A89" s="45"/>
      <c r="B89" s="8" t="str">
        <f>IF(JBordJour9!C14&lt;&gt;"",JBordJour9!C14,"-")</f>
        <v>-</v>
      </c>
      <c r="C89" s="41"/>
    </row>
    <row r="90" spans="1:3" ht="25.5" customHeight="1" x14ac:dyDescent="0.2">
      <c r="A90" s="45"/>
      <c r="B90" s="8" t="str">
        <f>IF(JBordJour9!C15&lt;&gt;"",JBordJour9!C15,"-")</f>
        <v>-</v>
      </c>
      <c r="C90" s="41"/>
    </row>
    <row r="91" spans="1:3" ht="25.5" customHeight="1" x14ac:dyDescent="0.2">
      <c r="A91" s="45"/>
      <c r="B91" s="8" t="str">
        <f>IF(JBordJour9!C16&lt;&gt;"",JBordJour9!C16,"-")</f>
        <v>-</v>
      </c>
      <c r="C91" s="41"/>
    </row>
    <row r="92" spans="1:3" ht="25.5" customHeight="1" x14ac:dyDescent="0.2">
      <c r="A92" s="45"/>
      <c r="B92" s="8" t="str">
        <f>IF(JBordJour9!C17&lt;&gt;"",JBordJour9!C17,"-")</f>
        <v>-</v>
      </c>
      <c r="C92" s="7" t="s">
        <v>12</v>
      </c>
    </row>
    <row r="93" spans="1:3" ht="25.5" customHeight="1" x14ac:dyDescent="0.2">
      <c r="A93" s="45"/>
      <c r="B93" s="8" t="str">
        <f>IF(JBordJour9!C18&lt;&gt;"",JBordJour9!C18,"-")</f>
        <v>-</v>
      </c>
      <c r="C93" s="41">
        <f>JBordJour9!$A$25</f>
        <v>0</v>
      </c>
    </row>
    <row r="94" spans="1:3" ht="25.5" customHeight="1" x14ac:dyDescent="0.2">
      <c r="A94" s="46"/>
      <c r="B94" s="8" t="str">
        <f>IF(JBordJour9!C19&lt;&gt;"",JBordJour9!C19,"-")</f>
        <v>-</v>
      </c>
      <c r="C94" s="41"/>
    </row>
    <row r="95" spans="1:3" ht="25.5" customHeight="1" x14ac:dyDescent="0.2">
      <c r="A95" s="18">
        <f>JBordJour9!$B$21</f>
        <v>0.33333333333333331</v>
      </c>
      <c r="B95" s="8" t="str">
        <f>IF(JBordJour9!C20&lt;&gt;"",JBordJour9!C20,"-")</f>
        <v>-</v>
      </c>
      <c r="C95" s="41"/>
    </row>
    <row r="96" spans="1:3" ht="25.5" customHeight="1" x14ac:dyDescent="0.2">
      <c r="A96" s="6" t="s">
        <v>9</v>
      </c>
      <c r="B96" s="7" t="s">
        <v>10</v>
      </c>
      <c r="C96" s="7" t="s">
        <v>11</v>
      </c>
    </row>
    <row r="97" spans="1:3" ht="25.5" customHeight="1" x14ac:dyDescent="0.2">
      <c r="A97" s="44">
        <f>JBordJour10!C2</f>
        <v>0</v>
      </c>
      <c r="B97" s="8" t="str">
        <f>IF(JBordJour10!C13&lt;&gt;"",JBordJour10!C13,"-")</f>
        <v>-</v>
      </c>
      <c r="C97" s="40" t="str">
        <f>JBordJour10!$A$23</f>
        <v>-</v>
      </c>
    </row>
    <row r="98" spans="1:3" ht="25.5" customHeight="1" x14ac:dyDescent="0.2">
      <c r="A98" s="45"/>
      <c r="B98" s="8" t="str">
        <f>IF(JBordJour10!C14&lt;&gt;"",JBordJour10!C14,"-")</f>
        <v>-</v>
      </c>
      <c r="C98" s="41"/>
    </row>
    <row r="99" spans="1:3" ht="25.5" customHeight="1" x14ac:dyDescent="0.2">
      <c r="A99" s="45"/>
      <c r="B99" s="8" t="str">
        <f>IF(JBordJour10!C15&lt;&gt;"",JBordJour10!C15,"-")</f>
        <v>-</v>
      </c>
      <c r="C99" s="41"/>
    </row>
    <row r="100" spans="1:3" ht="25.5" customHeight="1" x14ac:dyDescent="0.2">
      <c r="A100" s="45"/>
      <c r="B100" s="8" t="str">
        <f>IF(JBordJour10!C16&lt;&gt;"",JBordJour10!C16,"-")</f>
        <v>-</v>
      </c>
      <c r="C100" s="41"/>
    </row>
    <row r="101" spans="1:3" ht="25.5" customHeight="1" x14ac:dyDescent="0.2">
      <c r="A101" s="45"/>
      <c r="B101" s="8" t="str">
        <f>IF(JBordJour10!C17&lt;&gt;"",JBordJour10!C17,"-")</f>
        <v>-</v>
      </c>
      <c r="C101" s="7" t="s">
        <v>12</v>
      </c>
    </row>
    <row r="102" spans="1:3" ht="25.5" customHeight="1" x14ac:dyDescent="0.2">
      <c r="A102" s="45"/>
      <c r="B102" s="8" t="str">
        <f>IF(JBordJour10!C18&lt;&gt;"",JBordJour10!C18,"-")</f>
        <v>-</v>
      </c>
      <c r="C102" s="41" t="str">
        <f>JBordJour10!$A$25</f>
        <v>-</v>
      </c>
    </row>
    <row r="103" spans="1:3" ht="25.5" customHeight="1" x14ac:dyDescent="0.2">
      <c r="A103" s="46"/>
      <c r="B103" s="8" t="str">
        <f>IF(JBordJour10!C19&lt;&gt;"",JBordJour10!C19,"-")</f>
        <v>-</v>
      </c>
      <c r="C103" s="41"/>
    </row>
    <row r="104" spans="1:3" ht="25.5" customHeight="1" x14ac:dyDescent="0.2">
      <c r="A104" s="18">
        <f>JBordJour10!$B$21</f>
        <v>0.33333333333333331</v>
      </c>
      <c r="B104" s="8" t="str">
        <f>IF(JBordJour10!C20&lt;&gt;"",JBordJour10!C20,"-")</f>
        <v>-</v>
      </c>
      <c r="C104" s="41"/>
    </row>
    <row r="105" spans="1:3" ht="25.5" customHeight="1" x14ac:dyDescent="0.2">
      <c r="A105" s="6" t="s">
        <v>9</v>
      </c>
      <c r="B105" s="7" t="s">
        <v>10</v>
      </c>
      <c r="C105" s="7" t="s">
        <v>11</v>
      </c>
    </row>
    <row r="106" spans="1:3" ht="25.5" customHeight="1" x14ac:dyDescent="0.2">
      <c r="A106" s="44">
        <f>JBordJour11!C2</f>
        <v>0</v>
      </c>
      <c r="B106" s="8" t="str">
        <f>IF(JBordJour11!C13&lt;&gt;"",JBordJour11!C13,"-")</f>
        <v>-</v>
      </c>
      <c r="C106" s="40" t="str">
        <f>JBordJour11!$A$23</f>
        <v>-</v>
      </c>
    </row>
    <row r="107" spans="1:3" ht="25.5" customHeight="1" x14ac:dyDescent="0.2">
      <c r="A107" s="45"/>
      <c r="B107" s="8" t="str">
        <f>IF(JBordJour11!C14&lt;&gt;"",JBordJour11!C14,"-")</f>
        <v>-</v>
      </c>
      <c r="C107" s="41"/>
    </row>
    <row r="108" spans="1:3" ht="25.5" customHeight="1" x14ac:dyDescent="0.2">
      <c r="A108" s="45"/>
      <c r="B108" s="8" t="str">
        <f>IF(JBordJour11!C15&lt;&gt;"",JBordJour11!C15,"-")</f>
        <v>-</v>
      </c>
      <c r="C108" s="41"/>
    </row>
    <row r="109" spans="1:3" ht="25.5" customHeight="1" x14ac:dyDescent="0.2">
      <c r="A109" s="45"/>
      <c r="B109" s="8" t="str">
        <f>IF(JBordJour11!C16&lt;&gt;"",JBordJour11!C16,"-")</f>
        <v>-</v>
      </c>
      <c r="C109" s="41"/>
    </row>
    <row r="110" spans="1:3" ht="25.5" customHeight="1" x14ac:dyDescent="0.2">
      <c r="A110" s="45"/>
      <c r="B110" s="8" t="str">
        <f>IF(JBordJour11!C17&lt;&gt;"",JBordJour11!C17,"-")</f>
        <v>-</v>
      </c>
      <c r="C110" s="7" t="s">
        <v>12</v>
      </c>
    </row>
    <row r="111" spans="1:3" ht="25.5" customHeight="1" x14ac:dyDescent="0.2">
      <c r="A111" s="45"/>
      <c r="B111" s="8" t="str">
        <f>IF(JBordJour11!C18&lt;&gt;"",JBordJour11!C18,"-")</f>
        <v>-</v>
      </c>
      <c r="C111" s="41" t="str">
        <f>JBordJour11!$A$25</f>
        <v>-</v>
      </c>
    </row>
    <row r="112" spans="1:3" ht="25.5" customHeight="1" x14ac:dyDescent="0.2">
      <c r="A112" s="46"/>
      <c r="B112" s="8" t="str">
        <f>IF(JBordJour11!C19&lt;&gt;"",JBordJour11!C19,"-")</f>
        <v>-</v>
      </c>
      <c r="C112" s="41"/>
    </row>
    <row r="113" spans="1:3" ht="25.5" customHeight="1" x14ac:dyDescent="0.2">
      <c r="A113" s="18">
        <f>JBordJour11!$B$21</f>
        <v>0.33333333333333331</v>
      </c>
      <c r="B113" s="19" t="str">
        <f>IF(JBordJour11!C20&lt;&gt;"",JBordJour11!C20,"-")</f>
        <v>-</v>
      </c>
      <c r="C113" s="41"/>
    </row>
  </sheetData>
  <mergeCells count="45">
    <mergeCell ref="A106:A112"/>
    <mergeCell ref="C61:C64"/>
    <mergeCell ref="C66:C68"/>
    <mergeCell ref="C70:C73"/>
    <mergeCell ref="C75:C77"/>
    <mergeCell ref="A61:A67"/>
    <mergeCell ref="A70:A76"/>
    <mergeCell ref="C79:C82"/>
    <mergeCell ref="C84:C86"/>
    <mergeCell ref="C106:C109"/>
    <mergeCell ref="C111:C113"/>
    <mergeCell ref="C88:C91"/>
    <mergeCell ref="C93:C95"/>
    <mergeCell ref="C97:C100"/>
    <mergeCell ref="C102:C104"/>
    <mergeCell ref="A79:A85"/>
    <mergeCell ref="A88:A94"/>
    <mergeCell ref="A97:A103"/>
    <mergeCell ref="C24:C27"/>
    <mergeCell ref="C29:C32"/>
    <mergeCell ref="C34:C37"/>
    <mergeCell ref="C39:C41"/>
    <mergeCell ref="A34:A40"/>
    <mergeCell ref="A24:A31"/>
    <mergeCell ref="C43:C46"/>
    <mergeCell ref="C48:C50"/>
    <mergeCell ref="C52:C55"/>
    <mergeCell ref="C57:C59"/>
    <mergeCell ref="A43:A49"/>
    <mergeCell ref="A52:A58"/>
    <mergeCell ref="A6:C6"/>
    <mergeCell ref="A7:C7"/>
    <mergeCell ref="A12:C12"/>
    <mergeCell ref="C14:C17"/>
    <mergeCell ref="C19:C22"/>
    <mergeCell ref="B8:C8"/>
    <mergeCell ref="B9:C9"/>
    <mergeCell ref="B10:C10"/>
    <mergeCell ref="B11:C11"/>
    <mergeCell ref="A14:A21"/>
    <mergeCell ref="A1:C1"/>
    <mergeCell ref="A2:C2"/>
    <mergeCell ref="A3:B3"/>
    <mergeCell ref="A4:B4"/>
    <mergeCell ref="A5:C5"/>
  </mergeCells>
  <printOptions horizontalCentered="1"/>
  <pageMargins left="0.59027777777777779" right="0.39374999999999999" top="0.59027777777777779" bottom="0.59027777777777779" header="0.51180555555555551" footer="0.51180555555555551"/>
  <pageSetup paperSize="9" scale="95" fitToHeight="4" orientation="portrait" useFirstPageNumber="1" horizontalDpi="300" verticalDpi="300" r:id="rId1"/>
  <headerFooter alignWithMargins="0"/>
  <rowBreaks count="3" manualBreakCount="3">
    <brk id="32" max="2" man="1"/>
    <brk id="59" max="2" man="1"/>
    <brk id="86" max="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3" t="s">
        <v>25</v>
      </c>
      <c r="B1" s="73"/>
      <c r="C1" s="73"/>
      <c r="D1" s="73"/>
    </row>
    <row r="2" spans="1:4" ht="22.7" customHeight="1" x14ac:dyDescent="0.2">
      <c r="A2" s="74" t="s">
        <v>14</v>
      </c>
      <c r="B2" s="74"/>
      <c r="C2" s="75"/>
      <c r="D2" s="75"/>
    </row>
    <row r="3" spans="1:4" x14ac:dyDescent="0.2">
      <c r="A3" s="76" t="str">
        <f>JBordResume!$A$2</f>
        <v>Projet</v>
      </c>
      <c r="B3" s="76"/>
      <c r="C3" s="76"/>
      <c r="D3" s="76"/>
    </row>
    <row r="4" spans="1:4" x14ac:dyDescent="0.2">
      <c r="A4" s="77" t="str">
        <f>JBordResume!$A$3</f>
        <v>Nom du projet</v>
      </c>
      <c r="B4" s="77"/>
      <c r="C4" s="77"/>
      <c r="D4" s="28" t="str">
        <f>JBordResume!$C$3</f>
        <v>Date de remise</v>
      </c>
    </row>
    <row r="5" spans="1:4" ht="22.7" customHeight="1" x14ac:dyDescent="0.2">
      <c r="A5" s="78" t="str">
        <f>JBordResume!$A$4</f>
        <v>SensorBall for avalanche analysis</v>
      </c>
      <c r="B5" s="78"/>
      <c r="C5" s="78"/>
      <c r="D5" s="29">
        <f>JBordResume!$C$4</f>
        <v>43693</v>
      </c>
    </row>
    <row r="6" spans="1:4" ht="12.95" customHeight="1" x14ac:dyDescent="0.2">
      <c r="A6" s="79" t="str">
        <f>JBordResume!$A$7</f>
        <v>Membres du projet</v>
      </c>
      <c r="B6" s="79"/>
      <c r="C6" s="79"/>
      <c r="D6" s="79"/>
    </row>
    <row r="7" spans="1:4" x14ac:dyDescent="0.2">
      <c r="A7" s="80" t="str">
        <f>JBordResume!$A$8</f>
        <v>Nom</v>
      </c>
      <c r="B7" s="80"/>
      <c r="C7" s="81" t="str">
        <f>JBordResume!$B$8</f>
        <v>chenaux</v>
      </c>
      <c r="D7" s="82"/>
    </row>
    <row r="8" spans="1:4" x14ac:dyDescent="0.2">
      <c r="A8" s="80" t="str">
        <f>JBordResume!$A$9</f>
        <v>Prénom</v>
      </c>
      <c r="B8" s="80"/>
      <c r="C8" s="81" t="str">
        <f>JBordResume!$B$9</f>
        <v>johan</v>
      </c>
      <c r="D8" s="82"/>
    </row>
    <row r="9" spans="1:4" x14ac:dyDescent="0.2">
      <c r="A9" s="80" t="str">
        <f>JBordResume!$A$10</f>
        <v>Profession</v>
      </c>
      <c r="B9" s="80"/>
      <c r="C9" s="81" t="str">
        <f>JBordResume!$B$10</f>
        <v>infotronics</v>
      </c>
      <c r="D9" s="82"/>
    </row>
    <row r="10" spans="1:4" x14ac:dyDescent="0.2">
      <c r="A10" s="80" t="str">
        <f>JBordResume!$A$11</f>
        <v>Orientation</v>
      </c>
      <c r="B10" s="80"/>
      <c r="C10" s="81" t="str">
        <f>JBordResume!$B$11</f>
        <v>système industriels</v>
      </c>
      <c r="D10" s="82"/>
    </row>
    <row r="11" spans="1:4" x14ac:dyDescent="0.2">
      <c r="A11" s="27" t="s">
        <v>15</v>
      </c>
      <c r="B11" s="27" t="s">
        <v>16</v>
      </c>
      <c r="C11" s="39" t="s">
        <v>8</v>
      </c>
      <c r="D11" s="39"/>
    </row>
    <row r="12" spans="1:4" ht="17.25" customHeight="1" x14ac:dyDescent="0.2">
      <c r="A12" s="74" t="s">
        <v>18</v>
      </c>
      <c r="B12" s="74"/>
      <c r="C12" s="30" t="str">
        <f>JBordResume!$B$13</f>
        <v>Tâches effectuées</v>
      </c>
      <c r="D12" s="30" t="s">
        <v>17</v>
      </c>
    </row>
    <row r="13" spans="1:4" x14ac:dyDescent="0.2">
      <c r="A13" s="31">
        <v>0.33333333333333331</v>
      </c>
      <c r="B13" s="32">
        <v>0.375</v>
      </c>
      <c r="C13" s="21"/>
      <c r="D13" s="21"/>
    </row>
    <row r="14" spans="1:4" x14ac:dyDescent="0.2">
      <c r="A14" s="31">
        <f>B13</f>
        <v>0.375</v>
      </c>
      <c r="B14" s="32">
        <v>0.41666666666666669</v>
      </c>
      <c r="C14" s="21"/>
      <c r="D14" s="21"/>
    </row>
    <row r="15" spans="1:4" x14ac:dyDescent="0.2">
      <c r="A15" s="32">
        <v>0.41666666666666669</v>
      </c>
      <c r="B15" s="32">
        <v>0.45833333333333331</v>
      </c>
      <c r="C15" s="21"/>
      <c r="D15" s="21"/>
    </row>
    <row r="16" spans="1:4" x14ac:dyDescent="0.2">
      <c r="A16" s="31">
        <f>B15</f>
        <v>0.45833333333333331</v>
      </c>
      <c r="B16" s="32">
        <v>0.5</v>
      </c>
      <c r="C16" s="21"/>
      <c r="D16" s="21"/>
    </row>
    <row r="17" spans="1:4" x14ac:dyDescent="0.2">
      <c r="A17" s="31">
        <v>0.5625</v>
      </c>
      <c r="B17" s="32">
        <v>0.60416666666666663</v>
      </c>
      <c r="C17" s="21"/>
      <c r="D17" s="21"/>
    </row>
    <row r="18" spans="1:4" x14ac:dyDescent="0.2">
      <c r="A18" s="31">
        <v>0.60416666666666663</v>
      </c>
      <c r="B18" s="32">
        <v>0.64583333333333337</v>
      </c>
      <c r="C18" s="21"/>
      <c r="D18" s="21"/>
    </row>
    <row r="19" spans="1:4" x14ac:dyDescent="0.2">
      <c r="A19" s="31">
        <v>0.64583333333333337</v>
      </c>
      <c r="B19" s="32">
        <v>0.6875</v>
      </c>
      <c r="C19" s="21"/>
      <c r="D19" s="21"/>
    </row>
    <row r="20" spans="1:4" x14ac:dyDescent="0.2">
      <c r="A20" s="31">
        <v>0.6875</v>
      </c>
      <c r="B20" s="32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6"/>
      <c r="D21" s="26"/>
    </row>
    <row r="22" spans="1:4" ht="12.95" customHeight="1" x14ac:dyDescent="0.2">
      <c r="A22" s="72" t="s">
        <v>19</v>
      </c>
      <c r="B22" s="72"/>
      <c r="C22" s="72"/>
      <c r="D22" s="72"/>
    </row>
    <row r="23" spans="1:4" ht="51" customHeight="1" x14ac:dyDescent="0.2">
      <c r="A23" s="58" t="s">
        <v>20</v>
      </c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 t="s">
        <v>20</v>
      </c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ht="33.950000000000003" customHeight="1" x14ac:dyDescent="0.2">
      <c r="A13" s="11">
        <v>0.33333333333333331</v>
      </c>
      <c r="B13" s="13">
        <v>0.375</v>
      </c>
      <c r="C13" s="20"/>
      <c r="D13" s="20"/>
    </row>
    <row r="14" spans="1:4" ht="33.950000000000003" customHeight="1" x14ac:dyDescent="0.2">
      <c r="A14" s="11">
        <f>B13</f>
        <v>0.375</v>
      </c>
      <c r="B14" s="13">
        <v>0.41666666666666669</v>
      </c>
      <c r="C14" s="20"/>
      <c r="D14" s="20"/>
    </row>
    <row r="15" spans="1:4" ht="33.950000000000003" customHeight="1" x14ac:dyDescent="0.2">
      <c r="A15" s="13">
        <v>0.41666666666666669</v>
      </c>
      <c r="B15" s="13">
        <v>0.45833333333333331</v>
      </c>
      <c r="C15" s="20"/>
      <c r="D15" s="20"/>
    </row>
    <row r="16" spans="1:4" ht="33.950000000000003" customHeight="1" x14ac:dyDescent="0.2">
      <c r="A16" s="11">
        <f>B15</f>
        <v>0.45833333333333331</v>
      </c>
      <c r="B16" s="13">
        <v>0.5</v>
      </c>
      <c r="C16" s="20"/>
      <c r="D16" s="20"/>
    </row>
    <row r="17" spans="1:4" ht="33.950000000000003" customHeight="1" x14ac:dyDescent="0.2">
      <c r="A17" s="11">
        <v>0.5625</v>
      </c>
      <c r="B17" s="13">
        <v>0.60416666666666663</v>
      </c>
      <c r="C17" s="20"/>
      <c r="D17" s="20"/>
    </row>
    <row r="18" spans="1:4" ht="33.950000000000003" customHeight="1" x14ac:dyDescent="0.2">
      <c r="A18" s="11">
        <v>0.60416666666666663</v>
      </c>
      <c r="B18" s="13">
        <v>0.64583333333333337</v>
      </c>
      <c r="C18" s="20"/>
      <c r="D18" s="20"/>
    </row>
    <row r="19" spans="1:4" ht="33.950000000000003" customHeight="1" x14ac:dyDescent="0.2">
      <c r="A19" s="11">
        <v>0.64583333333333337</v>
      </c>
      <c r="B19" s="13">
        <v>0.6875</v>
      </c>
      <c r="C19" s="20"/>
      <c r="D19" s="20"/>
    </row>
    <row r="20" spans="1:4" ht="33.950000000000003" customHeight="1" x14ac:dyDescent="0.2">
      <c r="A20" s="11">
        <v>0.6875</v>
      </c>
      <c r="B20" s="13">
        <v>0.70833333333333337</v>
      </c>
      <c r="C20" s="20"/>
      <c r="D20" s="20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6" t="s">
        <v>19</v>
      </c>
      <c r="B22" s="56"/>
      <c r="C22" s="56"/>
      <c r="D22" s="56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5" t="s">
        <v>21</v>
      </c>
      <c r="B24" s="55"/>
      <c r="C24" s="55"/>
      <c r="D24" s="55"/>
    </row>
    <row r="25" spans="1:4" ht="51" customHeight="1" x14ac:dyDescent="0.2">
      <c r="A25" s="83" t="s">
        <v>20</v>
      </c>
      <c r="B25" s="83"/>
      <c r="C25" s="83"/>
      <c r="D25" s="83"/>
    </row>
    <row r="26" spans="1:4" x14ac:dyDescent="0.2">
      <c r="A26" s="55" t="s">
        <v>22</v>
      </c>
      <c r="B26" s="55"/>
      <c r="C26" s="55"/>
      <c r="D26" s="55"/>
    </row>
    <row r="27" spans="1:4" ht="51" customHeight="1" x14ac:dyDescent="0.2">
      <c r="A27" s="83" t="s">
        <v>20</v>
      </c>
      <c r="B27" s="83"/>
      <c r="C27" s="83"/>
      <c r="D27" s="83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ht="33.950000000000003" customHeight="1" x14ac:dyDescent="0.2">
      <c r="A13" s="11">
        <v>0.33333333333333331</v>
      </c>
      <c r="B13" s="13">
        <v>0.375</v>
      </c>
      <c r="C13" s="20"/>
      <c r="D13" s="20"/>
    </row>
    <row r="14" spans="1:4" ht="33.950000000000003" customHeight="1" x14ac:dyDescent="0.2">
      <c r="A14" s="11">
        <f>B13</f>
        <v>0.375</v>
      </c>
      <c r="B14" s="13">
        <v>0.41666666666666669</v>
      </c>
      <c r="C14" s="20"/>
      <c r="D14" s="20"/>
    </row>
    <row r="15" spans="1:4" ht="33.950000000000003" customHeight="1" x14ac:dyDescent="0.2">
      <c r="A15" s="13">
        <v>0.41666666666666669</v>
      </c>
      <c r="B15" s="13">
        <v>0.45833333333333331</v>
      </c>
      <c r="C15" s="20"/>
      <c r="D15" s="20"/>
    </row>
    <row r="16" spans="1:4" ht="33.950000000000003" customHeight="1" x14ac:dyDescent="0.2">
      <c r="A16" s="11">
        <f>B15</f>
        <v>0.45833333333333331</v>
      </c>
      <c r="B16" s="13">
        <v>0.5</v>
      </c>
      <c r="C16" s="20"/>
      <c r="D16" s="20"/>
    </row>
    <row r="17" spans="1:4" ht="33.950000000000003" customHeight="1" x14ac:dyDescent="0.2">
      <c r="A17" s="11">
        <v>0.5625</v>
      </c>
      <c r="B17" s="13">
        <v>0.60416666666666663</v>
      </c>
      <c r="C17" s="20"/>
      <c r="D17" s="20"/>
    </row>
    <row r="18" spans="1:4" ht="33.950000000000003" customHeight="1" x14ac:dyDescent="0.2">
      <c r="A18" s="11">
        <v>0.60416666666666663</v>
      </c>
      <c r="B18" s="13">
        <v>0.64583333333333337</v>
      </c>
      <c r="C18" s="20"/>
      <c r="D18" s="20"/>
    </row>
    <row r="19" spans="1:4" ht="33.950000000000003" customHeight="1" x14ac:dyDescent="0.2">
      <c r="A19" s="11">
        <v>0.64583333333333337</v>
      </c>
      <c r="B19" s="13">
        <v>0.6875</v>
      </c>
      <c r="C19" s="20"/>
      <c r="D19" s="20"/>
    </row>
    <row r="20" spans="1:4" ht="33.950000000000003" customHeight="1" x14ac:dyDescent="0.2">
      <c r="A20" s="11">
        <v>0.6875</v>
      </c>
      <c r="B20" s="13">
        <v>0.70833333333333337</v>
      </c>
      <c r="C20" s="20"/>
      <c r="D20" s="20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6" t="s">
        <v>19</v>
      </c>
      <c r="B22" s="56"/>
      <c r="C22" s="56"/>
      <c r="D22" s="56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5" t="s">
        <v>21</v>
      </c>
      <c r="B24" s="55"/>
      <c r="C24" s="55"/>
      <c r="D24" s="55"/>
    </row>
    <row r="25" spans="1:4" ht="51" customHeight="1" x14ac:dyDescent="0.2">
      <c r="A25" s="83" t="s">
        <v>20</v>
      </c>
      <c r="B25" s="83"/>
      <c r="C25" s="83"/>
      <c r="D25" s="83"/>
    </row>
    <row r="26" spans="1:4" x14ac:dyDescent="0.2">
      <c r="A26" s="55" t="s">
        <v>22</v>
      </c>
      <c r="B26" s="55"/>
      <c r="C26" s="55"/>
      <c r="D26" s="55"/>
    </row>
    <row r="27" spans="1:4" ht="51" customHeight="1" x14ac:dyDescent="0.2">
      <c r="A27" s="83" t="s">
        <v>20</v>
      </c>
      <c r="B27" s="83"/>
      <c r="C27" s="83"/>
      <c r="D27" s="83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14" sqref="C14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 t="s">
        <v>33</v>
      </c>
      <c r="D13" s="21"/>
    </row>
    <row r="14" spans="1:4" x14ac:dyDescent="0.2">
      <c r="A14" s="11">
        <f>B13</f>
        <v>0.375</v>
      </c>
      <c r="B14" s="13">
        <v>0.41666666666666669</v>
      </c>
      <c r="C14" s="21" t="s">
        <v>32</v>
      </c>
      <c r="D14" s="21"/>
    </row>
    <row r="15" spans="1:4" x14ac:dyDescent="0.2">
      <c r="A15" s="13">
        <v>0.41666666666666669</v>
      </c>
      <c r="B15" s="13">
        <v>0.45833333333333331</v>
      </c>
      <c r="C15" s="21" t="s">
        <v>32</v>
      </c>
      <c r="D15" s="21"/>
    </row>
    <row r="16" spans="1:4" x14ac:dyDescent="0.2">
      <c r="A16" s="11">
        <f>B15</f>
        <v>0.45833333333333331</v>
      </c>
      <c r="B16" s="13">
        <v>0.5</v>
      </c>
      <c r="C16" s="21" t="s">
        <v>32</v>
      </c>
      <c r="D16" s="21"/>
    </row>
    <row r="17" spans="1:4" ht="33.950000000000003" customHeight="1" x14ac:dyDescent="0.2">
      <c r="A17" s="13">
        <v>0.5625</v>
      </c>
      <c r="B17" s="13">
        <v>0.60416666666666663</v>
      </c>
      <c r="C17" s="21" t="s">
        <v>32</v>
      </c>
      <c r="D17" s="21"/>
    </row>
    <row r="18" spans="1:4" ht="33.950000000000003" customHeight="1" x14ac:dyDescent="0.2">
      <c r="A18" s="13">
        <v>0.60416666666666663</v>
      </c>
      <c r="B18" s="13">
        <v>0.64583333333333337</v>
      </c>
      <c r="C18" s="21" t="s">
        <v>32</v>
      </c>
      <c r="D18" s="21"/>
    </row>
    <row r="19" spans="1:4" ht="57" customHeight="1" x14ac:dyDescent="0.2">
      <c r="A19" s="13">
        <v>0.64583333333333337</v>
      </c>
      <c r="B19" s="15">
        <v>0.6875</v>
      </c>
      <c r="C19" s="21" t="s">
        <v>32</v>
      </c>
      <c r="D19" s="21"/>
    </row>
    <row r="20" spans="1:4" x14ac:dyDescent="0.2">
      <c r="A20" s="15">
        <v>0.6875</v>
      </c>
      <c r="B20" s="15">
        <v>0.72916666666666663</v>
      </c>
      <c r="C20" s="21" t="s">
        <v>32</v>
      </c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6" t="s">
        <v>19</v>
      </c>
      <c r="B22" s="56"/>
      <c r="C22" s="56"/>
      <c r="D22" s="56"/>
    </row>
    <row r="23" spans="1:4" ht="51" customHeight="1" x14ac:dyDescent="0.2">
      <c r="A23" s="57" t="s">
        <v>20</v>
      </c>
      <c r="B23" s="57"/>
      <c r="C23" s="57"/>
      <c r="D23" s="57"/>
    </row>
    <row r="24" spans="1:4" x14ac:dyDescent="0.2">
      <c r="A24" s="55" t="s">
        <v>21</v>
      </c>
      <c r="B24" s="55"/>
      <c r="C24" s="55"/>
      <c r="D24" s="55"/>
    </row>
    <row r="25" spans="1:4" ht="51" customHeight="1" x14ac:dyDescent="0.2">
      <c r="A25" s="54"/>
      <c r="B25" s="54"/>
      <c r="C25" s="54"/>
      <c r="D25" s="54"/>
    </row>
    <row r="26" spans="1:4" x14ac:dyDescent="0.2">
      <c r="A26" s="55" t="s">
        <v>22</v>
      </c>
      <c r="B26" s="55"/>
      <c r="C26" s="55"/>
      <c r="D26" s="55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5:D25"/>
    <mergeCell ref="A26:D26"/>
    <mergeCell ref="A27:D27"/>
    <mergeCell ref="A12:B12"/>
    <mergeCell ref="A22:D22"/>
    <mergeCell ref="A23:D23"/>
    <mergeCell ref="A24:D24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zoomScaleNormal="100" workbookViewId="0">
      <selection activeCell="C17" sqref="C17:C20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 t="s">
        <v>32</v>
      </c>
      <c r="D13" s="21"/>
    </row>
    <row r="14" spans="1:4" x14ac:dyDescent="0.2">
      <c r="A14" s="11">
        <f>B13</f>
        <v>0.375</v>
      </c>
      <c r="B14" s="13">
        <v>0.41666666666666669</v>
      </c>
      <c r="C14" s="21" t="s">
        <v>34</v>
      </c>
      <c r="D14" s="21"/>
    </row>
    <row r="15" spans="1:4" x14ac:dyDescent="0.2">
      <c r="A15" s="13">
        <v>0.41666666666666669</v>
      </c>
      <c r="B15" s="13">
        <v>0.45833333333333331</v>
      </c>
      <c r="C15" s="21" t="s">
        <v>34</v>
      </c>
      <c r="D15" s="21"/>
    </row>
    <row r="16" spans="1:4" x14ac:dyDescent="0.2">
      <c r="A16" s="11">
        <f>B15</f>
        <v>0.45833333333333331</v>
      </c>
      <c r="B16" s="13">
        <v>0.5</v>
      </c>
      <c r="C16" s="21" t="s">
        <v>34</v>
      </c>
      <c r="D16" s="21"/>
    </row>
    <row r="17" spans="1:4" x14ac:dyDescent="0.2">
      <c r="A17" s="11">
        <v>0.52083333333333337</v>
      </c>
      <c r="B17" s="11">
        <v>0.5625</v>
      </c>
      <c r="C17" s="21" t="s">
        <v>32</v>
      </c>
      <c r="D17" s="21"/>
    </row>
    <row r="18" spans="1:4" x14ac:dyDescent="0.2">
      <c r="A18" s="11">
        <v>0.5625</v>
      </c>
      <c r="B18" s="11">
        <v>0.60416666666666663</v>
      </c>
      <c r="C18" s="21" t="s">
        <v>32</v>
      </c>
      <c r="D18" s="21"/>
    </row>
    <row r="19" spans="1:4" x14ac:dyDescent="0.2">
      <c r="A19" s="11">
        <v>0.60416666666666663</v>
      </c>
      <c r="B19" s="11">
        <v>0.64583333333333337</v>
      </c>
      <c r="C19" s="21" t="s">
        <v>32</v>
      </c>
      <c r="D19" s="21"/>
    </row>
    <row r="20" spans="1:4" x14ac:dyDescent="0.2">
      <c r="A20" s="11">
        <v>0.64583333333333337</v>
      </c>
      <c r="B20" s="11">
        <v>0.6875</v>
      </c>
      <c r="C20" s="21" t="s">
        <v>32</v>
      </c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6" t="s">
        <v>19</v>
      </c>
      <c r="B22" s="56"/>
      <c r="C22" s="56"/>
      <c r="D22" s="56"/>
    </row>
    <row r="23" spans="1:4" ht="51" customHeight="1" x14ac:dyDescent="0.2">
      <c r="A23" s="58" t="s">
        <v>20</v>
      </c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zoomScaleNormal="100" workbookViewId="0">
      <selection activeCell="C13" sqref="C13:C14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5" t="s">
        <v>35</v>
      </c>
      <c r="D13" s="22"/>
    </row>
    <row r="14" spans="1:4" x14ac:dyDescent="0.2">
      <c r="A14" s="11">
        <f>B13</f>
        <v>0.375</v>
      </c>
      <c r="B14" s="13">
        <v>0.41666666666666669</v>
      </c>
      <c r="C14" s="25" t="s">
        <v>35</v>
      </c>
      <c r="D14" s="22"/>
    </row>
    <row r="15" spans="1:4" x14ac:dyDescent="0.2">
      <c r="A15" s="13">
        <v>0.41666666666666669</v>
      </c>
      <c r="B15" s="13">
        <v>0.45833333333333331</v>
      </c>
      <c r="C15" s="25"/>
      <c r="D15" s="22"/>
    </row>
    <row r="16" spans="1:4" x14ac:dyDescent="0.2">
      <c r="A16" s="11">
        <f>B15</f>
        <v>0.45833333333333331</v>
      </c>
      <c r="B16" s="13">
        <v>0.5</v>
      </c>
      <c r="C16" s="24"/>
      <c r="D16" s="22"/>
    </row>
    <row r="17" spans="1:4" x14ac:dyDescent="0.2">
      <c r="A17" s="11">
        <v>0.52083333333333337</v>
      </c>
      <c r="B17" s="13">
        <v>0.5625</v>
      </c>
      <c r="C17" s="24"/>
      <c r="D17" s="22"/>
    </row>
    <row r="18" spans="1:4" x14ac:dyDescent="0.2">
      <c r="A18" s="11">
        <v>0.5625</v>
      </c>
      <c r="B18" s="13">
        <v>0.60416666666666663</v>
      </c>
      <c r="C18" s="24"/>
      <c r="D18" s="22"/>
    </row>
    <row r="19" spans="1:4" x14ac:dyDescent="0.2">
      <c r="A19" s="11">
        <v>0.60416666666666663</v>
      </c>
      <c r="B19" s="13">
        <v>0.64583333333333337</v>
      </c>
      <c r="C19" s="25"/>
      <c r="D19" s="22"/>
    </row>
    <row r="20" spans="1:4" x14ac:dyDescent="0.2">
      <c r="A20" s="11">
        <v>0.64583333333333337</v>
      </c>
      <c r="B20" s="13">
        <v>0.6875</v>
      </c>
      <c r="C20" s="23"/>
      <c r="D20" s="22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69" t="s">
        <v>19</v>
      </c>
      <c r="B22" s="70"/>
      <c r="C22" s="70"/>
      <c r="D22" s="71"/>
    </row>
    <row r="23" spans="1:4" ht="51" customHeight="1" x14ac:dyDescent="0.2">
      <c r="A23" s="63" t="s">
        <v>20</v>
      </c>
      <c r="B23" s="64"/>
      <c r="C23" s="64"/>
      <c r="D23" s="65"/>
    </row>
    <row r="24" spans="1:4" ht="13.5" customHeight="1" x14ac:dyDescent="0.2">
      <c r="A24" s="66" t="s">
        <v>21</v>
      </c>
      <c r="B24" s="67"/>
      <c r="C24" s="67"/>
      <c r="D24" s="68"/>
    </row>
    <row r="25" spans="1:4" ht="51" customHeight="1" x14ac:dyDescent="0.2">
      <c r="A25" s="60"/>
      <c r="B25" s="61"/>
      <c r="C25" s="61"/>
      <c r="D25" s="62"/>
    </row>
    <row r="26" spans="1:4" ht="13.5" customHeight="1" x14ac:dyDescent="0.2">
      <c r="A26" s="66" t="s">
        <v>22</v>
      </c>
      <c r="B26" s="67"/>
      <c r="C26" s="67"/>
      <c r="D26" s="68"/>
    </row>
    <row r="27" spans="1:4" ht="51" customHeight="1" x14ac:dyDescent="0.2">
      <c r="A27" s="60"/>
      <c r="B27" s="61"/>
      <c r="C27" s="61"/>
      <c r="D27" s="62"/>
    </row>
  </sheetData>
  <mergeCells count="23">
    <mergeCell ref="A10:B10"/>
    <mergeCell ref="C11:D11"/>
    <mergeCell ref="A27:D27"/>
    <mergeCell ref="A12:B12"/>
    <mergeCell ref="A23:D23"/>
    <mergeCell ref="A24:D24"/>
    <mergeCell ref="A25:D25"/>
    <mergeCell ref="A26:D26"/>
    <mergeCell ref="C10:D10"/>
    <mergeCell ref="A22:D22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/>
      <c r="D13" s="21"/>
    </row>
    <row r="14" spans="1:4" x14ac:dyDescent="0.2">
      <c r="A14" s="11">
        <f>B13</f>
        <v>0.375</v>
      </c>
      <c r="B14" s="13">
        <v>0.41666666666666669</v>
      </c>
      <c r="C14" s="21"/>
      <c r="D14" s="21"/>
    </row>
    <row r="15" spans="1:4" x14ac:dyDescent="0.2">
      <c r="A15" s="13">
        <v>0.41666666666666669</v>
      </c>
      <c r="B15" s="13">
        <v>0.45833333333333331</v>
      </c>
      <c r="C15" s="21"/>
      <c r="D15" s="21"/>
    </row>
    <row r="16" spans="1:4" x14ac:dyDescent="0.2">
      <c r="A16" s="11">
        <f>B15</f>
        <v>0.45833333333333331</v>
      </c>
      <c r="B16" s="13">
        <v>0.5</v>
      </c>
      <c r="C16" s="21"/>
      <c r="D16" s="21"/>
    </row>
    <row r="17" spans="1:4" ht="33.950000000000003" customHeight="1" x14ac:dyDescent="0.2">
      <c r="A17" s="11">
        <v>0.52083333333333337</v>
      </c>
      <c r="B17" s="13">
        <v>0.5625</v>
      </c>
      <c r="C17" s="21"/>
      <c r="D17" s="21"/>
    </row>
    <row r="18" spans="1:4" ht="33.950000000000003" customHeight="1" x14ac:dyDescent="0.2">
      <c r="A18" s="11">
        <v>0.5625</v>
      </c>
      <c r="B18" s="13">
        <v>0.60416666666666663</v>
      </c>
      <c r="C18" s="21"/>
      <c r="D18" s="21"/>
    </row>
    <row r="19" spans="1:4" x14ac:dyDescent="0.2">
      <c r="A19" s="11">
        <v>0.60416666666666663</v>
      </c>
      <c r="B19" s="13">
        <v>0.64583333333333337</v>
      </c>
      <c r="C19" s="21"/>
      <c r="D19" s="21"/>
    </row>
    <row r="20" spans="1:4" x14ac:dyDescent="0.2">
      <c r="A20" s="11">
        <v>0.64583333333333337</v>
      </c>
      <c r="B20" s="13">
        <v>0.6875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6"/>
      <c r="D21" s="26"/>
    </row>
    <row r="22" spans="1:4" ht="12.95" customHeight="1" x14ac:dyDescent="0.2">
      <c r="A22" s="72" t="s">
        <v>19</v>
      </c>
      <c r="B22" s="72"/>
      <c r="C22" s="72"/>
      <c r="D22" s="72"/>
    </row>
    <row r="23" spans="1:4" ht="51" customHeight="1" x14ac:dyDescent="0.2">
      <c r="A23" s="58" t="s">
        <v>20</v>
      </c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3" t="s">
        <v>25</v>
      </c>
      <c r="B1" s="73"/>
      <c r="C1" s="73"/>
      <c r="D1" s="73"/>
    </row>
    <row r="2" spans="1:4" ht="22.7" customHeight="1" x14ac:dyDescent="0.2">
      <c r="A2" s="74" t="s">
        <v>14</v>
      </c>
      <c r="B2" s="74"/>
      <c r="C2" s="75"/>
      <c r="D2" s="75"/>
    </row>
    <row r="3" spans="1:4" x14ac:dyDescent="0.2">
      <c r="A3" s="76" t="str">
        <f>JBordResume!$A$2</f>
        <v>Projet</v>
      </c>
      <c r="B3" s="76"/>
      <c r="C3" s="76"/>
      <c r="D3" s="76"/>
    </row>
    <row r="4" spans="1:4" x14ac:dyDescent="0.2">
      <c r="A4" s="77" t="str">
        <f>JBordResume!$A$3</f>
        <v>Nom du projet</v>
      </c>
      <c r="B4" s="77"/>
      <c r="C4" s="77"/>
      <c r="D4" s="28" t="str">
        <f>JBordResume!$C$3</f>
        <v>Date de remise</v>
      </c>
    </row>
    <row r="5" spans="1:4" ht="22.7" customHeight="1" x14ac:dyDescent="0.2">
      <c r="A5" s="78" t="str">
        <f>JBordResume!$A$4</f>
        <v>SensorBall for avalanche analysis</v>
      </c>
      <c r="B5" s="78"/>
      <c r="C5" s="78"/>
      <c r="D5" s="29">
        <f>JBordResume!$C$4</f>
        <v>43693</v>
      </c>
    </row>
    <row r="6" spans="1:4" ht="12.95" customHeight="1" x14ac:dyDescent="0.2">
      <c r="A6" s="79" t="str">
        <f>JBordResume!$A$7</f>
        <v>Membres du projet</v>
      </c>
      <c r="B6" s="79"/>
      <c r="C6" s="79"/>
      <c r="D6" s="79"/>
    </row>
    <row r="7" spans="1:4" x14ac:dyDescent="0.2">
      <c r="A7" s="80" t="str">
        <f>JBordResume!$A$8</f>
        <v>Nom</v>
      </c>
      <c r="B7" s="80"/>
      <c r="C7" s="81" t="str">
        <f>JBordResume!$B$8</f>
        <v>chenaux</v>
      </c>
      <c r="D7" s="82"/>
    </row>
    <row r="8" spans="1:4" x14ac:dyDescent="0.2">
      <c r="A8" s="80" t="str">
        <f>JBordResume!$A$9</f>
        <v>Prénom</v>
      </c>
      <c r="B8" s="80"/>
      <c r="C8" s="81" t="str">
        <f>JBordResume!$B$9</f>
        <v>johan</v>
      </c>
      <c r="D8" s="82"/>
    </row>
    <row r="9" spans="1:4" x14ac:dyDescent="0.2">
      <c r="A9" s="80" t="str">
        <f>JBordResume!$A$10</f>
        <v>Profession</v>
      </c>
      <c r="B9" s="80"/>
      <c r="C9" s="81" t="str">
        <f>JBordResume!$B$10</f>
        <v>infotronics</v>
      </c>
      <c r="D9" s="82"/>
    </row>
    <row r="10" spans="1:4" x14ac:dyDescent="0.2">
      <c r="A10" s="80" t="str">
        <f>JBordResume!$A$11</f>
        <v>Orientation</v>
      </c>
      <c r="B10" s="80"/>
      <c r="C10" s="81" t="str">
        <f>JBordResume!$B$11</f>
        <v>système industriels</v>
      </c>
      <c r="D10" s="82"/>
    </row>
    <row r="11" spans="1:4" x14ac:dyDescent="0.2">
      <c r="A11" s="27" t="s">
        <v>15</v>
      </c>
      <c r="B11" s="27" t="s">
        <v>16</v>
      </c>
      <c r="C11" s="39" t="s">
        <v>8</v>
      </c>
      <c r="D11" s="39"/>
    </row>
    <row r="12" spans="1:4" ht="17.25" customHeight="1" x14ac:dyDescent="0.2">
      <c r="A12" s="74" t="s">
        <v>18</v>
      </c>
      <c r="B12" s="74"/>
      <c r="C12" s="30" t="str">
        <f>JBordResume!$B$13</f>
        <v>Tâches effectuées</v>
      </c>
      <c r="D12" s="30" t="s">
        <v>17</v>
      </c>
    </row>
    <row r="13" spans="1:4" ht="33.950000000000003" customHeight="1" x14ac:dyDescent="0.2">
      <c r="A13" s="31">
        <v>0.33333333333333331</v>
      </c>
      <c r="B13" s="32">
        <v>0.375</v>
      </c>
      <c r="C13" s="21"/>
      <c r="D13" s="21"/>
    </row>
    <row r="14" spans="1:4" ht="33.950000000000003" customHeight="1" x14ac:dyDescent="0.2">
      <c r="A14" s="31">
        <f>B13</f>
        <v>0.375</v>
      </c>
      <c r="B14" s="32">
        <v>0.41666666666666669</v>
      </c>
      <c r="C14" s="21"/>
      <c r="D14" s="21"/>
    </row>
    <row r="15" spans="1:4" x14ac:dyDescent="0.2">
      <c r="A15" s="32">
        <v>0.41666666666666669</v>
      </c>
      <c r="B15" s="32">
        <v>0.45833333333333331</v>
      </c>
      <c r="C15" s="21"/>
      <c r="D15" s="21"/>
    </row>
    <row r="16" spans="1:4" x14ac:dyDescent="0.2">
      <c r="A16" s="31">
        <f>B15</f>
        <v>0.45833333333333331</v>
      </c>
      <c r="B16" s="32">
        <v>0.5</v>
      </c>
      <c r="C16" s="21"/>
      <c r="D16" s="21"/>
    </row>
    <row r="17" spans="1:4" x14ac:dyDescent="0.2">
      <c r="A17" s="31">
        <v>0.5625</v>
      </c>
      <c r="B17" s="32">
        <v>0.60416666666666663</v>
      </c>
      <c r="C17" s="21"/>
      <c r="D17" s="21"/>
    </row>
    <row r="18" spans="1:4" x14ac:dyDescent="0.2">
      <c r="A18" s="31">
        <v>0.60416666666666663</v>
      </c>
      <c r="B18" s="32">
        <v>0.64583333333333337</v>
      </c>
      <c r="C18" s="21"/>
      <c r="D18" s="21"/>
    </row>
    <row r="19" spans="1:4" x14ac:dyDescent="0.2">
      <c r="A19" s="31">
        <v>0.64583333333333337</v>
      </c>
      <c r="B19" s="32">
        <v>0.6875</v>
      </c>
      <c r="C19" s="21"/>
      <c r="D19" s="21"/>
    </row>
    <row r="20" spans="1:4" x14ac:dyDescent="0.2">
      <c r="A20" s="31">
        <v>0.6875</v>
      </c>
      <c r="B20" s="32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6"/>
      <c r="D21" s="26"/>
    </row>
    <row r="22" spans="1:4" ht="12.95" customHeight="1" x14ac:dyDescent="0.2">
      <c r="A22" s="72" t="s">
        <v>19</v>
      </c>
      <c r="B22" s="72"/>
      <c r="C22" s="72"/>
      <c r="D22" s="72"/>
    </row>
    <row r="23" spans="1:4" ht="51" customHeight="1" x14ac:dyDescent="0.2">
      <c r="A23" s="58"/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33" t="s">
        <v>25</v>
      </c>
      <c r="B1" s="33"/>
      <c r="C1" s="33"/>
      <c r="D1" s="33"/>
    </row>
    <row r="2" spans="1:4" ht="22.7" customHeight="1" x14ac:dyDescent="0.2">
      <c r="A2" s="47" t="s">
        <v>14</v>
      </c>
      <c r="B2" s="47"/>
      <c r="C2" s="48"/>
      <c r="D2" s="48"/>
    </row>
    <row r="3" spans="1:4" x14ac:dyDescent="0.2">
      <c r="A3" s="34" t="str">
        <f>JBordResume!$A$2</f>
        <v>Projet</v>
      </c>
      <c r="B3" s="34"/>
      <c r="C3" s="34"/>
      <c r="D3" s="34"/>
    </row>
    <row r="4" spans="1:4" x14ac:dyDescent="0.2">
      <c r="A4" s="35" t="str">
        <f>JBordResume!$A$3</f>
        <v>Nom du projet</v>
      </c>
      <c r="B4" s="35"/>
      <c r="C4" s="35"/>
      <c r="D4" s="3" t="str">
        <f>JBordResume!$C$3</f>
        <v>Date de remise</v>
      </c>
    </row>
    <row r="5" spans="1:4" ht="22.7" customHeight="1" x14ac:dyDescent="0.2">
      <c r="A5" s="49" t="str">
        <f>JBordResume!$A$4</f>
        <v>SensorBall for avalanche analysis</v>
      </c>
      <c r="B5" s="49"/>
      <c r="C5" s="49"/>
      <c r="D5" s="9">
        <f>JBordResume!$C$4</f>
        <v>43693</v>
      </c>
    </row>
    <row r="6" spans="1:4" ht="12.95" customHeight="1" x14ac:dyDescent="0.2">
      <c r="A6" s="38" t="str">
        <f>JBordResume!$A$7</f>
        <v>Membres du projet</v>
      </c>
      <c r="B6" s="38"/>
      <c r="C6" s="38"/>
      <c r="D6" s="38"/>
    </row>
    <row r="7" spans="1:4" x14ac:dyDescent="0.2">
      <c r="A7" s="50" t="str">
        <f>JBordResume!$A$8</f>
        <v>Nom</v>
      </c>
      <c r="B7" s="50"/>
      <c r="C7" s="51" t="str">
        <f>JBordResume!$B$8</f>
        <v>chenaux</v>
      </c>
      <c r="D7" s="52"/>
    </row>
    <row r="8" spans="1:4" x14ac:dyDescent="0.2">
      <c r="A8" s="50" t="str">
        <f>JBordResume!$A$9</f>
        <v>Prénom</v>
      </c>
      <c r="B8" s="50"/>
      <c r="C8" s="51" t="str">
        <f>JBordResume!$B$9</f>
        <v>johan</v>
      </c>
      <c r="D8" s="52"/>
    </row>
    <row r="9" spans="1:4" x14ac:dyDescent="0.2">
      <c r="A9" s="50" t="str">
        <f>JBordResume!$A$10</f>
        <v>Profession</v>
      </c>
      <c r="B9" s="50"/>
      <c r="C9" s="51" t="str">
        <f>JBordResume!$B$10</f>
        <v>infotronics</v>
      </c>
      <c r="D9" s="52"/>
    </row>
    <row r="10" spans="1:4" x14ac:dyDescent="0.2">
      <c r="A10" s="50" t="str">
        <f>JBordResume!$A$11</f>
        <v>Orientation</v>
      </c>
      <c r="B10" s="50"/>
      <c r="C10" s="51" t="str">
        <f>JBordResume!$B$11</f>
        <v>système industriels</v>
      </c>
      <c r="D10" s="52"/>
    </row>
    <row r="11" spans="1:4" x14ac:dyDescent="0.2">
      <c r="A11" s="10" t="s">
        <v>15</v>
      </c>
      <c r="B11" s="10" t="s">
        <v>16</v>
      </c>
      <c r="C11" s="53" t="s">
        <v>8</v>
      </c>
      <c r="D11" s="53"/>
    </row>
    <row r="12" spans="1:4" ht="17.25" customHeight="1" x14ac:dyDescent="0.2">
      <c r="A12" s="47" t="s">
        <v>18</v>
      </c>
      <c r="B12" s="47"/>
      <c r="C12" s="12" t="str">
        <f>JBordResume!$B$13</f>
        <v>Tâches effectuées</v>
      </c>
      <c r="D12" s="12" t="s">
        <v>17</v>
      </c>
    </row>
    <row r="13" spans="1:4" x14ac:dyDescent="0.2">
      <c r="A13" s="11">
        <v>0.33333333333333331</v>
      </c>
      <c r="B13" s="13">
        <v>0.375</v>
      </c>
      <c r="C13" s="21"/>
      <c r="D13" s="21"/>
    </row>
    <row r="14" spans="1:4" x14ac:dyDescent="0.2">
      <c r="A14" s="11">
        <f>B13</f>
        <v>0.375</v>
      </c>
      <c r="B14" s="13">
        <v>0.41666666666666669</v>
      </c>
      <c r="C14" s="21"/>
      <c r="D14" s="21"/>
    </row>
    <row r="15" spans="1:4" x14ac:dyDescent="0.2">
      <c r="A15" s="13">
        <v>0.41666666666666669</v>
      </c>
      <c r="B15" s="13">
        <v>0.45833333333333331</v>
      </c>
      <c r="C15" s="21"/>
      <c r="D15" s="21"/>
    </row>
    <row r="16" spans="1:4" x14ac:dyDescent="0.2">
      <c r="A16" s="11">
        <f>B15</f>
        <v>0.45833333333333331</v>
      </c>
      <c r="B16" s="13">
        <v>0.5</v>
      </c>
      <c r="C16" s="21"/>
      <c r="D16" s="21"/>
    </row>
    <row r="17" spans="1:4" x14ac:dyDescent="0.2">
      <c r="A17" s="11">
        <v>0.5625</v>
      </c>
      <c r="B17" s="13">
        <v>0.60416666666666663</v>
      </c>
      <c r="C17" s="21"/>
      <c r="D17" s="21"/>
    </row>
    <row r="18" spans="1:4" x14ac:dyDescent="0.2">
      <c r="A18" s="11">
        <v>0.60416666666666663</v>
      </c>
      <c r="B18" s="13">
        <v>0.64583333333333337</v>
      </c>
      <c r="C18" s="21"/>
      <c r="D18" s="21"/>
    </row>
    <row r="19" spans="1:4" x14ac:dyDescent="0.2">
      <c r="A19" s="11">
        <v>0.64583333333333337</v>
      </c>
      <c r="B19" s="13">
        <v>0.6875</v>
      </c>
      <c r="C19" s="21"/>
      <c r="D19" s="21"/>
    </row>
    <row r="20" spans="1:4" x14ac:dyDescent="0.2">
      <c r="A20" s="11">
        <v>0.6875</v>
      </c>
      <c r="B20" s="13">
        <v>0.70833333333333337</v>
      </c>
      <c r="C20" s="21"/>
      <c r="D20" s="21"/>
    </row>
    <row r="21" spans="1:4" ht="33.950000000000003" customHeight="1" x14ac:dyDescent="0.2">
      <c r="A21" s="16" t="s">
        <v>24</v>
      </c>
      <c r="B21" s="17">
        <v>0.33333333333333331</v>
      </c>
      <c r="C21" s="14"/>
      <c r="D21" s="14"/>
    </row>
    <row r="22" spans="1:4" ht="12.95" customHeight="1" x14ac:dyDescent="0.2">
      <c r="A22" s="56" t="s">
        <v>19</v>
      </c>
      <c r="B22" s="56"/>
      <c r="C22" s="56"/>
      <c r="D22" s="56"/>
    </row>
    <row r="23" spans="1:4" ht="51" customHeight="1" x14ac:dyDescent="0.2">
      <c r="A23" s="58"/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3" t="s">
        <v>25</v>
      </c>
      <c r="B1" s="73"/>
      <c r="C1" s="73"/>
      <c r="D1" s="73"/>
    </row>
    <row r="2" spans="1:4" ht="22.7" customHeight="1" x14ac:dyDescent="0.2">
      <c r="A2" s="74" t="s">
        <v>14</v>
      </c>
      <c r="B2" s="74"/>
      <c r="C2" s="75"/>
      <c r="D2" s="75"/>
    </row>
    <row r="3" spans="1:4" x14ac:dyDescent="0.2">
      <c r="A3" s="76" t="str">
        <f>JBordResume!$A$2</f>
        <v>Projet</v>
      </c>
      <c r="B3" s="76"/>
      <c r="C3" s="76"/>
      <c r="D3" s="76"/>
    </row>
    <row r="4" spans="1:4" x14ac:dyDescent="0.2">
      <c r="A4" s="77" t="str">
        <f>JBordResume!$A$3</f>
        <v>Nom du projet</v>
      </c>
      <c r="B4" s="77"/>
      <c r="C4" s="77"/>
      <c r="D4" s="28" t="str">
        <f>JBordResume!$C$3</f>
        <v>Date de remise</v>
      </c>
    </row>
    <row r="5" spans="1:4" ht="22.7" customHeight="1" x14ac:dyDescent="0.2">
      <c r="A5" s="78" t="str">
        <f>JBordResume!$A$4</f>
        <v>SensorBall for avalanche analysis</v>
      </c>
      <c r="B5" s="78"/>
      <c r="C5" s="78"/>
      <c r="D5" s="29">
        <f>JBordResume!$C$4</f>
        <v>43693</v>
      </c>
    </row>
    <row r="6" spans="1:4" ht="12.95" customHeight="1" x14ac:dyDescent="0.2">
      <c r="A6" s="79" t="str">
        <f>JBordResume!$A$7</f>
        <v>Membres du projet</v>
      </c>
      <c r="B6" s="79"/>
      <c r="C6" s="79"/>
      <c r="D6" s="79"/>
    </row>
    <row r="7" spans="1:4" x14ac:dyDescent="0.2">
      <c r="A7" s="80" t="str">
        <f>JBordResume!$A$8</f>
        <v>Nom</v>
      </c>
      <c r="B7" s="80"/>
      <c r="C7" s="81" t="str">
        <f>JBordResume!$B$8</f>
        <v>chenaux</v>
      </c>
      <c r="D7" s="82"/>
    </row>
    <row r="8" spans="1:4" x14ac:dyDescent="0.2">
      <c r="A8" s="80" t="str">
        <f>JBordResume!$A$9</f>
        <v>Prénom</v>
      </c>
      <c r="B8" s="80"/>
      <c r="C8" s="81" t="str">
        <f>JBordResume!$B$9</f>
        <v>johan</v>
      </c>
      <c r="D8" s="82"/>
    </row>
    <row r="9" spans="1:4" x14ac:dyDescent="0.2">
      <c r="A9" s="80" t="str">
        <f>JBordResume!$A$10</f>
        <v>Profession</v>
      </c>
      <c r="B9" s="80"/>
      <c r="C9" s="81" t="str">
        <f>JBordResume!$B$10</f>
        <v>infotronics</v>
      </c>
      <c r="D9" s="82"/>
    </row>
    <row r="10" spans="1:4" x14ac:dyDescent="0.2">
      <c r="A10" s="80" t="str">
        <f>JBordResume!$A$11</f>
        <v>Orientation</v>
      </c>
      <c r="B10" s="80"/>
      <c r="C10" s="81" t="str">
        <f>JBordResume!$B$11</f>
        <v>système industriels</v>
      </c>
      <c r="D10" s="82"/>
    </row>
    <row r="11" spans="1:4" x14ac:dyDescent="0.2">
      <c r="A11" s="27" t="s">
        <v>15</v>
      </c>
      <c r="B11" s="27" t="s">
        <v>16</v>
      </c>
      <c r="C11" s="39" t="s">
        <v>8</v>
      </c>
      <c r="D11" s="39"/>
    </row>
    <row r="12" spans="1:4" ht="17.25" customHeight="1" x14ac:dyDescent="0.2">
      <c r="A12" s="74" t="s">
        <v>18</v>
      </c>
      <c r="B12" s="74"/>
      <c r="C12" s="30" t="str">
        <f>JBordResume!$B$13</f>
        <v>Tâches effectuées</v>
      </c>
      <c r="D12" s="30" t="s">
        <v>17</v>
      </c>
    </row>
    <row r="13" spans="1:4" x14ac:dyDescent="0.2">
      <c r="A13" s="31">
        <v>0.33333333333333331</v>
      </c>
      <c r="B13" s="32">
        <v>0.375</v>
      </c>
      <c r="C13" s="21"/>
      <c r="D13" s="21"/>
    </row>
    <row r="14" spans="1:4" x14ac:dyDescent="0.2">
      <c r="A14" s="31">
        <f>B13</f>
        <v>0.375</v>
      </c>
      <c r="B14" s="32">
        <v>0.41666666666666669</v>
      </c>
      <c r="C14" s="21"/>
      <c r="D14" s="21"/>
    </row>
    <row r="15" spans="1:4" x14ac:dyDescent="0.2">
      <c r="A15" s="32">
        <v>0.41666666666666669</v>
      </c>
      <c r="B15" s="32">
        <v>0.45833333333333331</v>
      </c>
      <c r="C15" s="21"/>
      <c r="D15" s="21"/>
    </row>
    <row r="16" spans="1:4" ht="33.950000000000003" customHeight="1" x14ac:dyDescent="0.2">
      <c r="A16" s="31">
        <f>B15</f>
        <v>0.45833333333333331</v>
      </c>
      <c r="B16" s="32">
        <v>0.5</v>
      </c>
      <c r="C16" s="21"/>
      <c r="D16" s="21"/>
    </row>
    <row r="17" spans="1:4" x14ac:dyDescent="0.2">
      <c r="A17" s="31">
        <v>0.5625</v>
      </c>
      <c r="B17" s="32">
        <v>0.60416666666666663</v>
      </c>
      <c r="C17" s="21"/>
      <c r="D17" s="21"/>
    </row>
    <row r="18" spans="1:4" x14ac:dyDescent="0.2">
      <c r="A18" s="31">
        <v>0.60416666666666663</v>
      </c>
      <c r="B18" s="32">
        <v>0.64583333333333337</v>
      </c>
      <c r="C18" s="21"/>
      <c r="D18" s="21"/>
    </row>
    <row r="19" spans="1:4" x14ac:dyDescent="0.2">
      <c r="A19" s="31">
        <v>0.64583333333333337</v>
      </c>
      <c r="B19" s="32">
        <v>0.6875</v>
      </c>
      <c r="C19" s="21"/>
      <c r="D19" s="21"/>
    </row>
    <row r="20" spans="1:4" ht="33.950000000000003" customHeight="1" x14ac:dyDescent="0.2">
      <c r="A20" s="31">
        <v>0.6875</v>
      </c>
      <c r="B20" s="32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6"/>
      <c r="D21" s="26"/>
    </row>
    <row r="22" spans="1:4" ht="12.95" customHeight="1" x14ac:dyDescent="0.2">
      <c r="A22" s="72" t="s">
        <v>19</v>
      </c>
      <c r="B22" s="72"/>
      <c r="C22" s="72"/>
      <c r="D22" s="72"/>
    </row>
    <row r="23" spans="1:4" ht="63" customHeight="1" x14ac:dyDescent="0.2">
      <c r="A23" s="58"/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/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workbookViewId="0">
      <selection activeCell="C2" sqref="C2:D2"/>
    </sheetView>
  </sheetViews>
  <sheetFormatPr defaultColWidth="11.5703125" defaultRowHeight="12.75" x14ac:dyDescent="0.2"/>
  <cols>
    <col min="1" max="2" width="9.7109375" style="1" customWidth="1"/>
    <col min="3" max="3" width="30" style="1" customWidth="1"/>
    <col min="4" max="4" width="34.28515625" style="1" customWidth="1"/>
    <col min="5" max="16384" width="11.5703125" style="1"/>
  </cols>
  <sheetData>
    <row r="1" spans="1:4" ht="28.35" customHeight="1" x14ac:dyDescent="0.2">
      <c r="A1" s="73" t="s">
        <v>25</v>
      </c>
      <c r="B1" s="73"/>
      <c r="C1" s="73"/>
      <c r="D1" s="73"/>
    </row>
    <row r="2" spans="1:4" ht="22.7" customHeight="1" x14ac:dyDescent="0.2">
      <c r="A2" s="74" t="s">
        <v>14</v>
      </c>
      <c r="B2" s="74"/>
      <c r="C2" s="75"/>
      <c r="D2" s="75"/>
    </row>
    <row r="3" spans="1:4" x14ac:dyDescent="0.2">
      <c r="A3" s="76" t="str">
        <f>JBordResume!$A$2</f>
        <v>Projet</v>
      </c>
      <c r="B3" s="76"/>
      <c r="C3" s="76"/>
      <c r="D3" s="76"/>
    </row>
    <row r="4" spans="1:4" x14ac:dyDescent="0.2">
      <c r="A4" s="77" t="str">
        <f>JBordResume!$A$3</f>
        <v>Nom du projet</v>
      </c>
      <c r="B4" s="77"/>
      <c r="C4" s="77"/>
      <c r="D4" s="28" t="str">
        <f>JBordResume!$C$3</f>
        <v>Date de remise</v>
      </c>
    </row>
    <row r="5" spans="1:4" ht="22.7" customHeight="1" x14ac:dyDescent="0.2">
      <c r="A5" s="78" t="str">
        <f>JBordResume!$A$4</f>
        <v>SensorBall for avalanche analysis</v>
      </c>
      <c r="B5" s="78"/>
      <c r="C5" s="78"/>
      <c r="D5" s="29">
        <f>JBordResume!$C$4</f>
        <v>43693</v>
      </c>
    </row>
    <row r="6" spans="1:4" ht="12.95" customHeight="1" x14ac:dyDescent="0.2">
      <c r="A6" s="79" t="str">
        <f>JBordResume!$A$7</f>
        <v>Membres du projet</v>
      </c>
      <c r="B6" s="79"/>
      <c r="C6" s="79"/>
      <c r="D6" s="79"/>
    </row>
    <row r="7" spans="1:4" x14ac:dyDescent="0.2">
      <c r="A7" s="80" t="str">
        <f>JBordResume!$A$8</f>
        <v>Nom</v>
      </c>
      <c r="B7" s="80"/>
      <c r="C7" s="81" t="str">
        <f>JBordResume!$B$8</f>
        <v>chenaux</v>
      </c>
      <c r="D7" s="82"/>
    </row>
    <row r="8" spans="1:4" x14ac:dyDescent="0.2">
      <c r="A8" s="80" t="str">
        <f>JBordResume!$A$9</f>
        <v>Prénom</v>
      </c>
      <c r="B8" s="80"/>
      <c r="C8" s="81" t="str">
        <f>JBordResume!$B$9</f>
        <v>johan</v>
      </c>
      <c r="D8" s="82"/>
    </row>
    <row r="9" spans="1:4" x14ac:dyDescent="0.2">
      <c r="A9" s="80" t="str">
        <f>JBordResume!$A$10</f>
        <v>Profession</v>
      </c>
      <c r="B9" s="80"/>
      <c r="C9" s="81" t="str">
        <f>JBordResume!$B$10</f>
        <v>infotronics</v>
      </c>
      <c r="D9" s="82"/>
    </row>
    <row r="10" spans="1:4" x14ac:dyDescent="0.2">
      <c r="A10" s="80" t="str">
        <f>JBordResume!$A$11</f>
        <v>Orientation</v>
      </c>
      <c r="B10" s="80"/>
      <c r="C10" s="81" t="str">
        <f>JBordResume!$B$11</f>
        <v>système industriels</v>
      </c>
      <c r="D10" s="82"/>
    </row>
    <row r="11" spans="1:4" x14ac:dyDescent="0.2">
      <c r="A11" s="27" t="s">
        <v>15</v>
      </c>
      <c r="B11" s="27" t="s">
        <v>16</v>
      </c>
      <c r="C11" s="39" t="s">
        <v>8</v>
      </c>
      <c r="D11" s="39"/>
    </row>
    <row r="12" spans="1:4" ht="17.25" customHeight="1" x14ac:dyDescent="0.2">
      <c r="A12" s="74" t="s">
        <v>18</v>
      </c>
      <c r="B12" s="74"/>
      <c r="C12" s="30" t="str">
        <f>JBordResume!$B$13</f>
        <v>Tâches effectuées</v>
      </c>
      <c r="D12" s="30" t="s">
        <v>17</v>
      </c>
    </row>
    <row r="13" spans="1:4" x14ac:dyDescent="0.2">
      <c r="A13" s="31">
        <v>0.33333333333333331</v>
      </c>
      <c r="B13" s="32">
        <v>0.375</v>
      </c>
      <c r="C13" s="21"/>
      <c r="D13" s="21"/>
    </row>
    <row r="14" spans="1:4" x14ac:dyDescent="0.2">
      <c r="A14" s="31">
        <f>B13</f>
        <v>0.375</v>
      </c>
      <c r="B14" s="32">
        <v>0.41666666666666669</v>
      </c>
      <c r="C14" s="21"/>
      <c r="D14" s="21"/>
    </row>
    <row r="15" spans="1:4" x14ac:dyDescent="0.2">
      <c r="A15" s="32">
        <v>0.41666666666666669</v>
      </c>
      <c r="B15" s="32">
        <v>0.45833333333333331</v>
      </c>
      <c r="C15" s="21"/>
      <c r="D15" s="21"/>
    </row>
    <row r="16" spans="1:4" x14ac:dyDescent="0.2">
      <c r="A16" s="31">
        <f>B15</f>
        <v>0.45833333333333331</v>
      </c>
      <c r="B16" s="32">
        <v>0.5</v>
      </c>
      <c r="C16" s="21"/>
      <c r="D16" s="21"/>
    </row>
    <row r="17" spans="1:4" x14ac:dyDescent="0.2">
      <c r="A17" s="31">
        <v>0.5625</v>
      </c>
      <c r="B17" s="32">
        <v>0.60416666666666663</v>
      </c>
      <c r="C17" s="21"/>
      <c r="D17" s="21"/>
    </row>
    <row r="18" spans="1:4" x14ac:dyDescent="0.2">
      <c r="A18" s="31">
        <v>0.60416666666666663</v>
      </c>
      <c r="B18" s="32">
        <v>0.64583333333333337</v>
      </c>
      <c r="C18" s="21"/>
      <c r="D18" s="21"/>
    </row>
    <row r="19" spans="1:4" x14ac:dyDescent="0.2">
      <c r="A19" s="31">
        <v>0.64583333333333337</v>
      </c>
      <c r="B19" s="32">
        <v>0.6875</v>
      </c>
      <c r="C19" s="21"/>
      <c r="D19" s="21"/>
    </row>
    <row r="20" spans="1:4" ht="33.950000000000003" customHeight="1" x14ac:dyDescent="0.2">
      <c r="A20" s="31">
        <v>0.6875</v>
      </c>
      <c r="B20" s="32">
        <v>0.70833333333333337</v>
      </c>
      <c r="C20" s="23"/>
      <c r="D20" s="21"/>
    </row>
    <row r="21" spans="1:4" ht="33.950000000000003" customHeight="1" x14ac:dyDescent="0.2">
      <c r="A21" s="16" t="s">
        <v>24</v>
      </c>
      <c r="B21" s="16">
        <v>0.33333333333333331</v>
      </c>
      <c r="C21" s="26"/>
      <c r="D21" s="26"/>
    </row>
    <row r="22" spans="1:4" ht="12.95" customHeight="1" x14ac:dyDescent="0.2">
      <c r="A22" s="72" t="s">
        <v>19</v>
      </c>
      <c r="B22" s="72"/>
      <c r="C22" s="72"/>
      <c r="D22" s="72"/>
    </row>
    <row r="23" spans="1:4" ht="51" customHeight="1" x14ac:dyDescent="0.2">
      <c r="A23" s="58" t="s">
        <v>20</v>
      </c>
      <c r="B23" s="58"/>
      <c r="C23" s="58"/>
      <c r="D23" s="58"/>
    </row>
    <row r="24" spans="1:4" x14ac:dyDescent="0.2">
      <c r="A24" s="59" t="s">
        <v>21</v>
      </c>
      <c r="B24" s="59"/>
      <c r="C24" s="59"/>
      <c r="D24" s="59"/>
    </row>
    <row r="25" spans="1:4" ht="51" customHeight="1" x14ac:dyDescent="0.2">
      <c r="A25" s="54" t="s">
        <v>20</v>
      </c>
      <c r="B25" s="54"/>
      <c r="C25" s="54"/>
      <c r="D25" s="54"/>
    </row>
    <row r="26" spans="1:4" x14ac:dyDescent="0.2">
      <c r="A26" s="59" t="s">
        <v>22</v>
      </c>
      <c r="B26" s="59"/>
      <c r="C26" s="59"/>
      <c r="D26" s="59"/>
    </row>
    <row r="27" spans="1:4" ht="51" customHeight="1" x14ac:dyDescent="0.2">
      <c r="A27" s="54"/>
      <c r="B27" s="54"/>
      <c r="C27" s="54"/>
      <c r="D27" s="54"/>
    </row>
  </sheetData>
  <mergeCells count="23">
    <mergeCell ref="A10:B10"/>
    <mergeCell ref="C11:D11"/>
    <mergeCell ref="A27:D27"/>
    <mergeCell ref="A12:B12"/>
    <mergeCell ref="A22:D22"/>
    <mergeCell ref="A23:D23"/>
    <mergeCell ref="A24:D24"/>
    <mergeCell ref="A25:D25"/>
    <mergeCell ref="A26:D26"/>
    <mergeCell ref="C10:D10"/>
    <mergeCell ref="A5:C5"/>
    <mergeCell ref="A6:D6"/>
    <mergeCell ref="A7:B7"/>
    <mergeCell ref="A8:B8"/>
    <mergeCell ref="A9:B9"/>
    <mergeCell ref="C7:D7"/>
    <mergeCell ref="C8:D8"/>
    <mergeCell ref="C9:D9"/>
    <mergeCell ref="A1:D1"/>
    <mergeCell ref="A2:B2"/>
    <mergeCell ref="C2:D2"/>
    <mergeCell ref="A3:D3"/>
    <mergeCell ref="A4:C4"/>
  </mergeCells>
  <printOptions horizontalCentered="1"/>
  <pageMargins left="0.59027777777777779" right="0.39374999999999999" top="0.59027777777777779" bottom="0.59027777777777779" header="0.51180555555555551" footer="0.51180555555555551"/>
  <pageSetup paperSize="9" firstPageNumber="0" fitToHeight="4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JBordResume</vt:lpstr>
      <vt:lpstr>JBordJour1</vt:lpstr>
      <vt:lpstr>JBordJour2</vt:lpstr>
      <vt:lpstr>JBordJour3</vt:lpstr>
      <vt:lpstr>JBordJour4</vt:lpstr>
      <vt:lpstr>JBordJour5</vt:lpstr>
      <vt:lpstr>JBordJour6</vt:lpstr>
      <vt:lpstr>JBordJour7</vt:lpstr>
      <vt:lpstr>JBordJour8</vt:lpstr>
      <vt:lpstr>JBordJour9</vt:lpstr>
      <vt:lpstr>JBordJour10</vt:lpstr>
      <vt:lpstr>JBordJour11</vt:lpstr>
      <vt:lpstr>JBordResume!Print_Area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 Philippe</dc:creator>
  <cp:lastModifiedBy>Johan Chenaux</cp:lastModifiedBy>
  <cp:lastPrinted>2018-02-06T15:43:27Z</cp:lastPrinted>
  <dcterms:created xsi:type="dcterms:W3CDTF">2016-08-23T09:38:33Z</dcterms:created>
  <dcterms:modified xsi:type="dcterms:W3CDTF">2019-05-15T07:20:55Z</dcterms:modified>
</cp:coreProperties>
</file>