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itHub\medusa_website\medusa_website\org_chart\"/>
    </mc:Choice>
  </mc:AlternateContent>
  <xr:revisionPtr revIDLastSave="0" documentId="13_ncr:1_{51EA396C-9F45-455F-8DC9-0367ADA92970}" xr6:coauthVersionLast="45" xr6:coauthVersionMax="45" xr10:uidLastSave="{00000000-0000-0000-0000-000000000000}"/>
  <bookViews>
    <workbookView xWindow="28680" yWindow="-120" windowWidth="29040" windowHeight="15840" tabRatio="482" activeTab="1" xr2:uid="{00000000-000D-0000-FFFF-FFFF00000000}"/>
  </bookViews>
  <sheets>
    <sheet name="OrgChart" sheetId="1" r:id="rId1"/>
    <sheet name="For CSV Export" sheetId="2" r:id="rId2"/>
  </sheets>
  <definedNames>
    <definedName name="_xlnm._FilterDatabase" localSheetId="0" hidden="1">OrgChart!$A$1:$G$52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A46" i="2"/>
  <c r="G44" i="1"/>
  <c r="A44" i="2" s="1"/>
  <c r="G39" i="1"/>
  <c r="A39" i="2" s="1"/>
  <c r="G34" i="1"/>
  <c r="A34" i="2" s="1"/>
  <c r="G50" i="1"/>
  <c r="A50" i="2" s="1"/>
  <c r="G37" i="1"/>
  <c r="A37" i="2" s="1"/>
  <c r="G46" i="1"/>
  <c r="C2" i="2" l="1"/>
  <c r="G52" i="1"/>
  <c r="A52" i="2" s="1"/>
  <c r="G18" i="1"/>
  <c r="A18" i="2" s="1"/>
  <c r="G15" i="1"/>
  <c r="A15" i="2" s="1"/>
  <c r="G13" i="1"/>
  <c r="A13" i="2" s="1"/>
  <c r="G10" i="1"/>
  <c r="A10" i="2" s="1"/>
  <c r="G36" i="1" l="1"/>
  <c r="A36" i="2" s="1"/>
  <c r="G41" i="1"/>
  <c r="A41" i="2" s="1"/>
  <c r="G48" i="1"/>
  <c r="A48" i="2" s="1"/>
  <c r="G49" i="1"/>
  <c r="A49" i="2" s="1"/>
  <c r="G45" i="1"/>
  <c r="A45" i="2" s="1"/>
  <c r="G47" i="1"/>
  <c r="A47" i="2" s="1"/>
  <c r="G51" i="1"/>
  <c r="A51" i="2" s="1"/>
  <c r="G2" i="1" l="1"/>
  <c r="A2" i="2" s="1"/>
  <c r="G3" i="1"/>
  <c r="A3" i="2" s="1"/>
  <c r="G4" i="1"/>
  <c r="A4" i="2" s="1"/>
  <c r="G5" i="1"/>
  <c r="A5" i="2" s="1"/>
  <c r="G6" i="1"/>
  <c r="A6" i="2" s="1"/>
  <c r="G7" i="1"/>
  <c r="A7" i="2" s="1"/>
  <c r="G8" i="1"/>
  <c r="A8" i="2" s="1"/>
  <c r="G9" i="1"/>
  <c r="A9" i="2" s="1"/>
  <c r="G11" i="1"/>
  <c r="A11" i="2" s="1"/>
  <c r="G12" i="1"/>
  <c r="A12" i="2" s="1"/>
  <c r="G14" i="1"/>
  <c r="A14" i="2" s="1"/>
  <c r="G16" i="1"/>
  <c r="A16" i="2" s="1"/>
  <c r="G17" i="1"/>
  <c r="A17" i="2" s="1"/>
  <c r="G19" i="1"/>
  <c r="A19" i="2" s="1"/>
  <c r="G20" i="1"/>
  <c r="A20" i="2" s="1"/>
  <c r="G21" i="1"/>
  <c r="A21" i="2" s="1"/>
  <c r="G22" i="1"/>
  <c r="A22" i="2" s="1"/>
  <c r="G23" i="1"/>
  <c r="A23" i="2" s="1"/>
  <c r="G24" i="1"/>
  <c r="A24" i="2" s="1"/>
  <c r="G25" i="1"/>
  <c r="A25" i="2" s="1"/>
  <c r="G26" i="1"/>
  <c r="A26" i="2" s="1"/>
  <c r="G27" i="1"/>
  <c r="A27" i="2" s="1"/>
  <c r="G28" i="1"/>
  <c r="A28" i="2" s="1"/>
  <c r="G29" i="1"/>
  <c r="A29" i="2" s="1"/>
  <c r="G30" i="1"/>
  <c r="A30" i="2" s="1"/>
  <c r="G31" i="1"/>
  <c r="A31" i="2" s="1"/>
  <c r="G32" i="1"/>
  <c r="A32" i="2" s="1"/>
  <c r="G33" i="1"/>
  <c r="A33" i="2" s="1"/>
  <c r="G43" i="1"/>
  <c r="A43" i="2" s="1"/>
  <c r="G35" i="1"/>
  <c r="A35" i="2" s="1"/>
  <c r="G38" i="1"/>
  <c r="A38" i="2" s="1"/>
  <c r="G42" i="1"/>
  <c r="A42" i="2" s="1"/>
  <c r="G40" i="1"/>
  <c r="A40" i="2" s="1"/>
</calcChain>
</file>

<file path=xl/sharedStrings.xml><?xml version="1.0" encoding="utf-8"?>
<sst xmlns="http://schemas.openxmlformats.org/spreadsheetml/2006/main" count="262" uniqueCount="200">
  <si>
    <t>id</t>
  </si>
  <si>
    <t>First Name</t>
  </si>
  <si>
    <t>Last Name</t>
  </si>
  <si>
    <t>Email</t>
  </si>
  <si>
    <t>Role</t>
  </si>
  <si>
    <t>Rachel</t>
  </si>
  <si>
    <t>Executive Committee</t>
  </si>
  <si>
    <t>President</t>
  </si>
  <si>
    <t>president@medusa.org.au</t>
  </si>
  <si>
    <t>Vice-president</t>
  </si>
  <si>
    <t>vp@medusa.org.au</t>
  </si>
  <si>
    <t>Treasurer</t>
  </si>
  <si>
    <t>treasurer@medusa.org.au</t>
  </si>
  <si>
    <t>Secretary</t>
  </si>
  <si>
    <t>secretary@medusa.org.au</t>
  </si>
  <si>
    <t>Pre-clinical President</t>
  </si>
  <si>
    <t>preclinical.president@medusa.org.au</t>
  </si>
  <si>
    <t>GCS President</t>
  </si>
  <si>
    <t>president.gcsc@medusa.org.au</t>
  </si>
  <si>
    <t>General Committee</t>
  </si>
  <si>
    <t>Academic Chair</t>
  </si>
  <si>
    <t>academic@medusa.org.au</t>
  </si>
  <si>
    <t xml:space="preserve">AMSA Chair </t>
  </si>
  <si>
    <t>amsa.clinical@medusa.org.au</t>
  </si>
  <si>
    <t>community@medusa.org.au</t>
  </si>
  <si>
    <t>IT Chair</t>
  </si>
  <si>
    <t>IT@medusa.org.au</t>
  </si>
  <si>
    <t>social@medusa.org.au</t>
  </si>
  <si>
    <t>Sponsorship Chair</t>
  </si>
  <si>
    <t>sponsorship@medusa.org.au</t>
  </si>
  <si>
    <t>gender.equity@medusa.org.au</t>
  </si>
  <si>
    <t>Publication Chair</t>
  </si>
  <si>
    <t>publications@medusa.org.au</t>
  </si>
  <si>
    <t>ballarat@medusa.org.au</t>
  </si>
  <si>
    <t xml:space="preserve">ballarat@medusa.org.au </t>
  </si>
  <si>
    <t xml:space="preserve">eastern@medusa.org.au </t>
  </si>
  <si>
    <t xml:space="preserve">academic.gcsc@medusa.org.au </t>
  </si>
  <si>
    <t xml:space="preserve">social.gcsc@medusa.org.au </t>
  </si>
  <si>
    <t>GCS Sponsorship</t>
  </si>
  <si>
    <t xml:space="preserve">sponsorship.gcsc@medusa.org.au </t>
  </si>
  <si>
    <t xml:space="preserve">warrnambool@medusa.org.au </t>
  </si>
  <si>
    <t xml:space="preserve">immerse@medusa.org.au </t>
  </si>
  <si>
    <t>Clinical International Rep</t>
  </si>
  <si>
    <t>Preclinical Vice President</t>
  </si>
  <si>
    <t xml:space="preserve">vp.preclinical@medusa.org.au </t>
  </si>
  <si>
    <t xml:space="preserve">academic.preclinical@medusa.org.au </t>
  </si>
  <si>
    <t>amsa.preclinical@medusa.org.au</t>
  </si>
  <si>
    <t xml:space="preserve">community.preclinical@medusa.org.au </t>
  </si>
  <si>
    <t>Preclinical International Rep</t>
  </si>
  <si>
    <t xml:space="preserve">international.preclin@medusa.org.au </t>
  </si>
  <si>
    <t>Special Interest Groups</t>
  </si>
  <si>
    <t>DSIG Chair</t>
  </si>
  <si>
    <t xml:space="preserve">dsig@medusa.org.au </t>
  </si>
  <si>
    <t xml:space="preserve">dsig.clinical@medusa.org.au </t>
  </si>
  <si>
    <t>Crossing Borders Chair</t>
  </si>
  <si>
    <t xml:space="preserve">crossing.borders@medusa.org.au </t>
  </si>
  <si>
    <t>crossing.borders@medusa.org.au</t>
  </si>
  <si>
    <t>Daniel</t>
  </si>
  <si>
    <t>Kim</t>
  </si>
  <si>
    <t>Tran</t>
  </si>
  <si>
    <t>Tobin</t>
  </si>
  <si>
    <t>Ellie</t>
  </si>
  <si>
    <t>Damianos</t>
  </si>
  <si>
    <t>Sally</t>
  </si>
  <si>
    <t>Barker</t>
  </si>
  <si>
    <t>Chris</t>
  </si>
  <si>
    <t>Culhane</t>
  </si>
  <si>
    <t>Laura</t>
  </si>
  <si>
    <t>Milla</t>
  </si>
  <si>
    <t>Paolo</t>
  </si>
  <si>
    <t>Masangcay</t>
  </si>
  <si>
    <t>Natalie</t>
  </si>
  <si>
    <t>Maher</t>
  </si>
  <si>
    <t>Catherine</t>
  </si>
  <si>
    <t>Zhang</t>
  </si>
  <si>
    <t>Carissa</t>
  </si>
  <si>
    <t>Boettcher</t>
  </si>
  <si>
    <t>Sylvia</t>
  </si>
  <si>
    <t>Hsueh</t>
  </si>
  <si>
    <t>Milanovic</t>
  </si>
  <si>
    <t>Gabriel</t>
  </si>
  <si>
    <t>Lirios</t>
  </si>
  <si>
    <t>Adam</t>
  </si>
  <si>
    <t>Emily</t>
  </si>
  <si>
    <t>Bellis</t>
  </si>
  <si>
    <t>Brandon</t>
  </si>
  <si>
    <t>Hernandez</t>
  </si>
  <si>
    <t>Cook</t>
  </si>
  <si>
    <t>Le Mercier</t>
  </si>
  <si>
    <t>James</t>
  </si>
  <si>
    <t>van der Wolde</t>
  </si>
  <si>
    <t>international.clinical@medusa.org.au</t>
  </si>
  <si>
    <t>JoinedName</t>
  </si>
  <si>
    <t>Alicia</t>
  </si>
  <si>
    <t>Chan</t>
  </si>
  <si>
    <t>GCS 4th Year Academic Rep</t>
  </si>
  <si>
    <t>GCS 3rd Year Academic Rep</t>
  </si>
  <si>
    <t>Warrnambool 3rd Year Rep (1)</t>
  </si>
  <si>
    <t>Warrnambool 3rd Year Rep (2)</t>
  </si>
  <si>
    <t>Warrnambool 4th Year Rep (1)</t>
  </si>
  <si>
    <t>Warrnambool 4th Year Rep (2)</t>
  </si>
  <si>
    <t>RCCS Rep</t>
  </si>
  <si>
    <t>Ballarat 3rd Year Rep</t>
  </si>
  <si>
    <t>Ballarat 4th Year Rep</t>
  </si>
  <si>
    <t>Eastern 3rd Year Rep</t>
  </si>
  <si>
    <t>Eastern 4th Year Rep</t>
  </si>
  <si>
    <t>Gender Equity Rep</t>
  </si>
  <si>
    <t>Alin</t>
  </si>
  <si>
    <t>Lin</t>
  </si>
  <si>
    <t>Kaur</t>
  </si>
  <si>
    <t>Hardeep</t>
  </si>
  <si>
    <t>Fred</t>
  </si>
  <si>
    <t xml:space="preserve">dsig.preclinical@medusa.org.au </t>
  </si>
  <si>
    <t>Sub-Committee</t>
  </si>
  <si>
    <t>Preclinical Committee</t>
  </si>
  <si>
    <t>Preclinical C&amp;W Rep</t>
  </si>
  <si>
    <t>DSIG Clinical Rep</t>
  </si>
  <si>
    <t>GCS Social Rep</t>
  </si>
  <si>
    <t>name</t>
  </si>
  <si>
    <t>position</t>
  </si>
  <si>
    <t>email</t>
  </si>
  <si>
    <t>Casey</t>
  </si>
  <si>
    <t>Law</t>
  </si>
  <si>
    <t>Jonothan</t>
  </si>
  <si>
    <t>Somic</t>
  </si>
  <si>
    <t>Benson</t>
  </si>
  <si>
    <t>Community and Wellbeing Chair (1)</t>
  </si>
  <si>
    <t>Community and Wellbeing Chair (2)</t>
  </si>
  <si>
    <t>Phoebe</t>
  </si>
  <si>
    <t>Hegerty</t>
  </si>
  <si>
    <t>Kirsten</t>
  </si>
  <si>
    <t>Murray</t>
  </si>
  <si>
    <t>Social Chair (1)</t>
  </si>
  <si>
    <t>Social Chair (2)</t>
  </si>
  <si>
    <t>social.media@medusa.org.au</t>
  </si>
  <si>
    <t>Social Media Chair</t>
  </si>
  <si>
    <t>Jane</t>
  </si>
  <si>
    <t>Theophillia Wijaya</t>
  </si>
  <si>
    <t>Hashni</t>
  </si>
  <si>
    <t>Senanayake</t>
  </si>
  <si>
    <t>Walsh</t>
  </si>
  <si>
    <t>Sophie</t>
  </si>
  <si>
    <t>Heath</t>
  </si>
  <si>
    <t>First Nations Officer</t>
  </si>
  <si>
    <t>first.nations@medusa.org.au</t>
  </si>
  <si>
    <t>Mariyah</t>
  </si>
  <si>
    <t>Hoosenally</t>
  </si>
  <si>
    <t>McLean</t>
  </si>
  <si>
    <t>Zoe</t>
  </si>
  <si>
    <t>Claire</t>
  </si>
  <si>
    <t>Topfer</t>
  </si>
  <si>
    <t>Joshua</t>
  </si>
  <si>
    <t>Hong</t>
  </si>
  <si>
    <t>Yacoub</t>
  </si>
  <si>
    <t>Jayoghli</t>
  </si>
  <si>
    <t>Geo</t>
  </si>
  <si>
    <t>Zhou</t>
  </si>
  <si>
    <t>Julia</t>
  </si>
  <si>
    <t>Haigh</t>
  </si>
  <si>
    <t>Taylah</t>
  </si>
  <si>
    <t>Chloe</t>
  </si>
  <si>
    <t>Han</t>
  </si>
  <si>
    <t>Briana</t>
  </si>
  <si>
    <t>Nickel</t>
  </si>
  <si>
    <t>Gorman</t>
  </si>
  <si>
    <t>psychd@medusa.org.au</t>
  </si>
  <si>
    <t>PsychD Chair</t>
  </si>
  <si>
    <t>Shipra</t>
  </si>
  <si>
    <t>Sankpal</t>
  </si>
  <si>
    <t>Sharadhi</t>
  </si>
  <si>
    <t>Ratnaker</t>
  </si>
  <si>
    <t>Maya</t>
  </si>
  <si>
    <t>Raj</t>
  </si>
  <si>
    <t>Ashlee</t>
  </si>
  <si>
    <t>Victor</t>
  </si>
  <si>
    <t>Shahen</t>
  </si>
  <si>
    <t>Marcus</t>
  </si>
  <si>
    <t>Stevie</t>
  </si>
  <si>
    <t>Green</t>
  </si>
  <si>
    <t>Florence</t>
  </si>
  <si>
    <t>McLennan</t>
  </si>
  <si>
    <t>Sidiq</t>
  </si>
  <si>
    <t>Bashari</t>
  </si>
  <si>
    <t>Di Sipio</t>
  </si>
  <si>
    <t>academic.preclinical.1@medusa.org.au</t>
  </si>
  <si>
    <t>Preclinical Social Rep (1st Year)</t>
  </si>
  <si>
    <t>Preclinical Social Rep (2nd Year)</t>
  </si>
  <si>
    <t>Preclinical Academic Rep (2nd Year)</t>
  </si>
  <si>
    <t>Preclinical Academic Rep (1st Year)</t>
  </si>
  <si>
    <t>Preclinical Community Rep (1st Year)</t>
  </si>
  <si>
    <t>Crossing Borders Preclinical Rep (1st Year)</t>
  </si>
  <si>
    <t>Crossing Borders Preclinical Rep (2nd Year)</t>
  </si>
  <si>
    <t>Preclinical Wellbeing Rep (1st Year)</t>
  </si>
  <si>
    <t>Preclinical AMSA Rep (1st Year)</t>
  </si>
  <si>
    <t>DSIG Preclinical Rep (2nd Year)</t>
  </si>
  <si>
    <t>DSIG Preclinical Rep (1st Year)</t>
  </si>
  <si>
    <t>Preclinical AMSA Rep (2nd Year)</t>
  </si>
  <si>
    <t>sub_committee</t>
  </si>
  <si>
    <t>Diston</t>
  </si>
  <si>
    <t>Clinical Committee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</si>
</sst>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8" fillId="0" borderId="0" xfId="0" applyFont="1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0E82CF-1E1C-417A-A77E-792012020360}" name="Table2" displayName="Table2" ref="A1:D52" totalsRowShown="0">
  <autoFilter ref="A1:D52" xr:uid="{0F345C59-7931-4342-9247-037A96E493AC}"/>
  <tableColumns count="4">
    <tableColumn id="1" xr3:uid="{472857D9-1488-454F-889D-9A5A79F8AF24}" name="name" dataDxfId="2">
      <calculatedColumnFormula>OrgChart!#REF!</calculatedColumnFormula>
    </tableColumn>
    <tableColumn id="2" xr3:uid="{F7A78B6D-B6A1-4ECF-8E45-EF28CA7C2DF8}" name="position">
      <calculatedColumnFormula>OrgChart!#REF!</calculatedColumnFormula>
    </tableColumn>
    <tableColumn id="6" xr3:uid="{EACA4B02-235B-434A-BC16-DC46135BA542}" name="email" dataDxfId="1">
      <calculatedColumnFormula>OrgChart!#REF!</calculatedColumnFormula>
    </tableColumn>
    <tableColumn id="10" xr3:uid="{1B8F67DF-9D34-4DFF-BE54-70F9A4768035}" name="sub_committee" dataDxfId="0">
      <calculatedColumnFormula>OrgChart!#REF!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workbookViewId="0">
      <selection activeCell="D20" sqref="D20"/>
    </sheetView>
  </sheetViews>
  <sheetFormatPr defaultRowHeight="15" x14ac:dyDescent="0.25"/>
  <cols>
    <col min="1" max="1" width="3" bestFit="1" customWidth="1"/>
    <col min="2" max="2" width="10.5703125" bestFit="1" customWidth="1"/>
    <col min="3" max="3" width="33.42578125" bestFit="1" customWidth="1"/>
    <col min="4" max="4" width="37" bestFit="1" customWidth="1"/>
    <col min="5" max="5" width="33.42578125" bestFit="1" customWidth="1"/>
    <col min="6" max="6" width="41.28515625" bestFit="1" customWidth="1"/>
    <col min="7" max="7" width="33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113</v>
      </c>
      <c r="F1" t="s">
        <v>4</v>
      </c>
      <c r="G1" t="s">
        <v>92</v>
      </c>
    </row>
    <row r="2" spans="1:7" x14ac:dyDescent="0.25">
      <c r="A2">
        <v>6</v>
      </c>
      <c r="B2" t="s">
        <v>69</v>
      </c>
      <c r="C2" t="s">
        <v>70</v>
      </c>
      <c r="D2" t="s">
        <v>8</v>
      </c>
      <c r="E2" s="1" t="s">
        <v>6</v>
      </c>
      <c r="F2" t="s">
        <v>7</v>
      </c>
      <c r="G2" t="str">
        <f>IF(ISBLANK(B2),C2, _xlfn.CONCAT(B2, " ", C2))</f>
        <v>Paolo Masangcay</v>
      </c>
    </row>
    <row r="3" spans="1:7" x14ac:dyDescent="0.25">
      <c r="A3">
        <v>7</v>
      </c>
      <c r="B3" t="s">
        <v>5</v>
      </c>
      <c r="C3" t="s">
        <v>60</v>
      </c>
      <c r="D3" t="s">
        <v>10</v>
      </c>
      <c r="E3" s="1" t="s">
        <v>6</v>
      </c>
      <c r="F3" t="s">
        <v>9</v>
      </c>
      <c r="G3" t="str">
        <f>IF(ISBLANK(B3),C3, _xlfn.CONCAT(B3, " ", C3))</f>
        <v>Rachel Tobin</v>
      </c>
    </row>
    <row r="4" spans="1:7" x14ac:dyDescent="0.25">
      <c r="A4">
        <v>8</v>
      </c>
      <c r="B4" t="s">
        <v>121</v>
      </c>
      <c r="C4" t="s">
        <v>122</v>
      </c>
      <c r="D4" t="s">
        <v>12</v>
      </c>
      <c r="E4" s="1" t="s">
        <v>6</v>
      </c>
      <c r="F4" t="s">
        <v>11</v>
      </c>
      <c r="G4" t="str">
        <f>IF(ISBLANK(B4),C4, _xlfn.CONCAT(B4, " ", C4))</f>
        <v>Casey Law</v>
      </c>
    </row>
    <row r="5" spans="1:7" x14ac:dyDescent="0.25">
      <c r="A5">
        <v>9</v>
      </c>
      <c r="B5" t="s">
        <v>58</v>
      </c>
      <c r="C5" t="s">
        <v>59</v>
      </c>
      <c r="D5" t="s">
        <v>14</v>
      </c>
      <c r="E5" s="1" t="s">
        <v>6</v>
      </c>
      <c r="F5" t="s">
        <v>13</v>
      </c>
      <c r="G5" t="str">
        <f>IF(ISBLANK(B5),C5, _xlfn.CONCAT(B5, " ", C5))</f>
        <v>Kim Tran</v>
      </c>
    </row>
    <row r="6" spans="1:7" x14ac:dyDescent="0.25">
      <c r="A6">
        <v>10</v>
      </c>
      <c r="B6" t="s">
        <v>93</v>
      </c>
      <c r="C6" t="s">
        <v>94</v>
      </c>
      <c r="D6" t="s">
        <v>16</v>
      </c>
      <c r="E6" s="1" t="s">
        <v>6</v>
      </c>
      <c r="F6" t="s">
        <v>15</v>
      </c>
      <c r="G6" t="str">
        <f>IF(ISBLANK(B6),C6, _xlfn.CONCAT(B6, " ", C6))</f>
        <v>Alicia Chan</v>
      </c>
    </row>
    <row r="7" spans="1:7" x14ac:dyDescent="0.25">
      <c r="A7">
        <v>11</v>
      </c>
      <c r="B7" t="s">
        <v>80</v>
      </c>
      <c r="C7" t="s">
        <v>81</v>
      </c>
      <c r="D7" t="s">
        <v>18</v>
      </c>
      <c r="E7" s="1" t="s">
        <v>6</v>
      </c>
      <c r="F7" t="s">
        <v>17</v>
      </c>
      <c r="G7" t="str">
        <f>IF(ISBLANK(B7),C7, _xlfn.CONCAT(B7, " ", C7))</f>
        <v>Gabriel Lirios</v>
      </c>
    </row>
    <row r="8" spans="1:7" x14ac:dyDescent="0.25">
      <c r="A8">
        <v>12</v>
      </c>
      <c r="B8" t="s">
        <v>123</v>
      </c>
      <c r="C8" t="s">
        <v>124</v>
      </c>
      <c r="D8" t="s">
        <v>21</v>
      </c>
      <c r="E8" s="1" t="s">
        <v>19</v>
      </c>
      <c r="F8" t="s">
        <v>20</v>
      </c>
      <c r="G8" t="str">
        <f>IF(ISBLANK(B8),C8, _xlfn.CONCAT(B8, " ", C8))</f>
        <v>Jonothan Somic</v>
      </c>
    </row>
    <row r="9" spans="1:7" x14ac:dyDescent="0.25">
      <c r="A9">
        <v>13</v>
      </c>
      <c r="B9" t="s">
        <v>61</v>
      </c>
      <c r="C9" t="s">
        <v>62</v>
      </c>
      <c r="D9" t="s">
        <v>23</v>
      </c>
      <c r="E9" s="1" t="s">
        <v>19</v>
      </c>
      <c r="F9" t="s">
        <v>22</v>
      </c>
      <c r="G9" t="str">
        <f>IF(ISBLANK(B9),C9, _xlfn.CONCAT(B9, " ", C9))</f>
        <v>Ellie Damianos</v>
      </c>
    </row>
    <row r="10" spans="1:7" x14ac:dyDescent="0.25">
      <c r="A10">
        <v>14</v>
      </c>
      <c r="B10" t="s">
        <v>63</v>
      </c>
      <c r="C10" t="s">
        <v>64</v>
      </c>
      <c r="D10" t="s">
        <v>24</v>
      </c>
      <c r="E10" s="1" t="s">
        <v>19</v>
      </c>
      <c r="F10" t="s">
        <v>126</v>
      </c>
      <c r="G10" t="str">
        <f t="shared" ref="G10" si="0">IF(ISBLANK(B10),C10, _xlfn.CONCAT(B10, " ", C10))</f>
        <v>Sally Barker</v>
      </c>
    </row>
    <row r="11" spans="1:7" x14ac:dyDescent="0.25">
      <c r="A11">
        <v>15</v>
      </c>
      <c r="B11" t="s">
        <v>67</v>
      </c>
      <c r="C11" t="s">
        <v>125</v>
      </c>
      <c r="D11" t="s">
        <v>24</v>
      </c>
      <c r="E11" s="1" t="s">
        <v>19</v>
      </c>
      <c r="F11" t="s">
        <v>127</v>
      </c>
      <c r="G11" t="str">
        <f>IF(ISBLANK(B11),C11, _xlfn.CONCAT(B11, " ", C11))</f>
        <v>Laura Benson</v>
      </c>
    </row>
    <row r="12" spans="1:7" x14ac:dyDescent="0.25">
      <c r="A12">
        <v>16</v>
      </c>
      <c r="B12" t="s">
        <v>65</v>
      </c>
      <c r="C12" t="s">
        <v>66</v>
      </c>
      <c r="D12" t="s">
        <v>26</v>
      </c>
      <c r="E12" s="1" t="s">
        <v>19</v>
      </c>
      <c r="F12" t="s">
        <v>25</v>
      </c>
      <c r="G12" t="str">
        <f>IF(ISBLANK(B12),C12, _xlfn.CONCAT(B12, " ", C12))</f>
        <v>Chris Culhane</v>
      </c>
    </row>
    <row r="13" spans="1:7" x14ac:dyDescent="0.25">
      <c r="A13">
        <v>17</v>
      </c>
      <c r="B13" t="s">
        <v>128</v>
      </c>
      <c r="C13" t="s">
        <v>129</v>
      </c>
      <c r="D13" t="s">
        <v>27</v>
      </c>
      <c r="E13" s="1" t="s">
        <v>19</v>
      </c>
      <c r="F13" t="s">
        <v>132</v>
      </c>
      <c r="G13" t="str">
        <f t="shared" ref="G13" si="1">IF(ISBLANK(B13),C13, _xlfn.CONCAT(B13, " ", C13))</f>
        <v>Phoebe Hegerty</v>
      </c>
    </row>
    <row r="14" spans="1:7" x14ac:dyDescent="0.25">
      <c r="A14">
        <v>18</v>
      </c>
      <c r="B14" t="s">
        <v>130</v>
      </c>
      <c r="C14" t="s">
        <v>131</v>
      </c>
      <c r="D14" t="s">
        <v>27</v>
      </c>
      <c r="E14" s="1" t="s">
        <v>19</v>
      </c>
      <c r="F14" t="s">
        <v>133</v>
      </c>
      <c r="G14" t="str">
        <f>IF(ISBLANK(B14),C14, _xlfn.CONCAT(B14, " ", C14))</f>
        <v>Kirsten Murray</v>
      </c>
    </row>
    <row r="15" spans="1:7" ht="15.75" x14ac:dyDescent="0.25">
      <c r="A15">
        <v>19</v>
      </c>
      <c r="B15" t="s">
        <v>136</v>
      </c>
      <c r="C15" s="2" t="s">
        <v>137</v>
      </c>
      <c r="D15" t="s">
        <v>134</v>
      </c>
      <c r="E15" s="1" t="s">
        <v>19</v>
      </c>
      <c r="F15" t="s">
        <v>135</v>
      </c>
      <c r="G15" t="str">
        <f>IF(ISBLANK(B15),C15, _xlfn.CONCAT(B15, " ", C15))</f>
        <v>Jane Theophillia Wijaya</v>
      </c>
    </row>
    <row r="16" spans="1:7" x14ac:dyDescent="0.25">
      <c r="A16">
        <v>20</v>
      </c>
      <c r="B16" t="s">
        <v>83</v>
      </c>
      <c r="C16" t="s">
        <v>84</v>
      </c>
      <c r="D16" t="s">
        <v>29</v>
      </c>
      <c r="E16" s="1" t="s">
        <v>19</v>
      </c>
      <c r="F16" t="s">
        <v>28</v>
      </c>
      <c r="G16" t="str">
        <f>IF(ISBLANK(B16),C16, _xlfn.CONCAT(B16, " ", C16))</f>
        <v>Emily Bellis</v>
      </c>
    </row>
    <row r="17" spans="1:7" x14ac:dyDescent="0.25">
      <c r="A17">
        <v>21</v>
      </c>
      <c r="B17" t="s">
        <v>138</v>
      </c>
      <c r="C17" t="s">
        <v>139</v>
      </c>
      <c r="D17" t="s">
        <v>30</v>
      </c>
      <c r="E17" s="1" t="s">
        <v>19</v>
      </c>
      <c r="F17" t="s">
        <v>106</v>
      </c>
      <c r="G17" t="str">
        <f>IF(ISBLANK(B17),C17, _xlfn.CONCAT(B17, " ", C17))</f>
        <v>Hashni Senanayake</v>
      </c>
    </row>
    <row r="18" spans="1:7" x14ac:dyDescent="0.25">
      <c r="A18">
        <v>22</v>
      </c>
      <c r="B18" t="s">
        <v>141</v>
      </c>
      <c r="C18" t="s">
        <v>142</v>
      </c>
      <c r="D18" t="s">
        <v>144</v>
      </c>
      <c r="E18" s="1" t="s">
        <v>19</v>
      </c>
      <c r="F18" s="1" t="s">
        <v>143</v>
      </c>
      <c r="G18" t="str">
        <f>IF(ISBLANK(B18),C18, _xlfn.CONCAT(B18, " ", C18))</f>
        <v>Sophie Heath</v>
      </c>
    </row>
    <row r="19" spans="1:7" x14ac:dyDescent="0.25">
      <c r="A19">
        <v>23</v>
      </c>
      <c r="B19" t="s">
        <v>82</v>
      </c>
      <c r="C19" t="s">
        <v>140</v>
      </c>
      <c r="D19" t="s">
        <v>32</v>
      </c>
      <c r="E19" s="1" t="s">
        <v>19</v>
      </c>
      <c r="F19" t="s">
        <v>31</v>
      </c>
      <c r="G19" t="str">
        <f>IF(ISBLANK(B19),C19, _xlfn.CONCAT(B19, " ", C19))</f>
        <v>Adam Walsh</v>
      </c>
    </row>
    <row r="20" spans="1:7" x14ac:dyDescent="0.25">
      <c r="A20">
        <v>24</v>
      </c>
      <c r="B20" t="s">
        <v>145</v>
      </c>
      <c r="C20" t="s">
        <v>146</v>
      </c>
      <c r="D20" t="s">
        <v>33</v>
      </c>
      <c r="E20" s="1" t="s">
        <v>199</v>
      </c>
      <c r="F20" t="s">
        <v>102</v>
      </c>
      <c r="G20" t="str">
        <f>IF(ISBLANK(B20),C20, _xlfn.CONCAT(B20, " ", C20))</f>
        <v>Mariyah Hoosenally</v>
      </c>
    </row>
    <row r="21" spans="1:7" x14ac:dyDescent="0.25">
      <c r="A21">
        <v>25</v>
      </c>
      <c r="B21" t="s">
        <v>68</v>
      </c>
      <c r="C21" t="s">
        <v>147</v>
      </c>
      <c r="D21" t="s">
        <v>34</v>
      </c>
      <c r="E21" s="1" t="s">
        <v>199</v>
      </c>
      <c r="F21" t="s">
        <v>103</v>
      </c>
      <c r="G21" t="str">
        <f>IF(ISBLANK(B21),C21, _xlfn.CONCAT(B21, " ", C21))</f>
        <v>Milla McLean</v>
      </c>
    </row>
    <row r="22" spans="1:7" x14ac:dyDescent="0.25">
      <c r="A22">
        <v>26</v>
      </c>
      <c r="B22" t="s">
        <v>67</v>
      </c>
      <c r="C22" t="s">
        <v>88</v>
      </c>
      <c r="D22" t="s">
        <v>35</v>
      </c>
      <c r="E22" s="1" t="s">
        <v>199</v>
      </c>
      <c r="F22" t="s">
        <v>104</v>
      </c>
      <c r="G22" t="str">
        <f>IF(ISBLANK(B22),C22, _xlfn.CONCAT(B22, " ", C22))</f>
        <v>Laura Le Mercier</v>
      </c>
    </row>
    <row r="23" spans="1:7" x14ac:dyDescent="0.25">
      <c r="A23">
        <v>27</v>
      </c>
      <c r="B23" t="s">
        <v>71</v>
      </c>
      <c r="C23" t="s">
        <v>72</v>
      </c>
      <c r="D23" t="s">
        <v>35</v>
      </c>
      <c r="E23" s="1" t="s">
        <v>199</v>
      </c>
      <c r="F23" t="s">
        <v>105</v>
      </c>
      <c r="G23" t="str">
        <f>IF(ISBLANK(B23),C23, _xlfn.CONCAT(B23, " ", C23))</f>
        <v>Natalie Maher</v>
      </c>
    </row>
    <row r="24" spans="1:7" x14ac:dyDescent="0.25">
      <c r="A24">
        <v>28</v>
      </c>
      <c r="B24" t="s">
        <v>85</v>
      </c>
      <c r="C24" t="s">
        <v>86</v>
      </c>
      <c r="D24" t="s">
        <v>36</v>
      </c>
      <c r="E24" s="1" t="s">
        <v>199</v>
      </c>
      <c r="F24" t="s">
        <v>96</v>
      </c>
      <c r="G24" t="str">
        <f>IF(ISBLANK(B24),C24, _xlfn.CONCAT(B24, " ", C24))</f>
        <v>Brandon Hernandez</v>
      </c>
    </row>
    <row r="25" spans="1:7" x14ac:dyDescent="0.25">
      <c r="A25">
        <v>29</v>
      </c>
      <c r="B25" t="s">
        <v>73</v>
      </c>
      <c r="C25" t="s">
        <v>74</v>
      </c>
      <c r="D25" t="s">
        <v>36</v>
      </c>
      <c r="E25" s="1" t="s">
        <v>199</v>
      </c>
      <c r="F25" t="s">
        <v>95</v>
      </c>
      <c r="G25" t="str">
        <f>IF(ISBLANK(B25),C25, _xlfn.CONCAT(B25, " ", C25))</f>
        <v>Catherine Zhang</v>
      </c>
    </row>
    <row r="26" spans="1:7" x14ac:dyDescent="0.25">
      <c r="A26">
        <v>30</v>
      </c>
      <c r="B26" t="s">
        <v>57</v>
      </c>
      <c r="C26" t="s">
        <v>79</v>
      </c>
      <c r="D26" t="s">
        <v>37</v>
      </c>
      <c r="E26" s="1" t="s">
        <v>199</v>
      </c>
      <c r="F26" t="s">
        <v>117</v>
      </c>
      <c r="G26" t="str">
        <f>IF(ISBLANK(B26),C26, _xlfn.CONCAT(B26, " ", C26))</f>
        <v>Daniel Milanovic</v>
      </c>
    </row>
    <row r="27" spans="1:7" x14ac:dyDescent="0.25">
      <c r="A27">
        <v>31</v>
      </c>
      <c r="B27" t="s">
        <v>148</v>
      </c>
      <c r="C27" t="s">
        <v>74</v>
      </c>
      <c r="D27" t="s">
        <v>39</v>
      </c>
      <c r="E27" s="1" t="s">
        <v>199</v>
      </c>
      <c r="F27" t="s">
        <v>38</v>
      </c>
      <c r="G27" t="str">
        <f>IF(ISBLANK(B27),C27, _xlfn.CONCAT(B27, " ", C27))</f>
        <v>Zoe Zhang</v>
      </c>
    </row>
    <row r="28" spans="1:7" x14ac:dyDescent="0.25">
      <c r="A28">
        <v>32</v>
      </c>
      <c r="B28" t="s">
        <v>149</v>
      </c>
      <c r="C28" t="s">
        <v>150</v>
      </c>
      <c r="D28" t="s">
        <v>40</v>
      </c>
      <c r="E28" s="1" t="s">
        <v>199</v>
      </c>
      <c r="F28" t="s">
        <v>97</v>
      </c>
      <c r="G28" t="str">
        <f>IF(ISBLANK(B28),C28, _xlfn.CONCAT(B28, " ", C28))</f>
        <v>Claire Topfer</v>
      </c>
    </row>
    <row r="29" spans="1:7" x14ac:dyDescent="0.25">
      <c r="A29">
        <v>33</v>
      </c>
      <c r="B29" t="s">
        <v>151</v>
      </c>
      <c r="C29" t="s">
        <v>152</v>
      </c>
      <c r="D29" t="s">
        <v>40</v>
      </c>
      <c r="E29" s="1" t="s">
        <v>199</v>
      </c>
      <c r="F29" t="s">
        <v>98</v>
      </c>
      <c r="G29" t="str">
        <f>IF(ISBLANK(B29),C29, _xlfn.CONCAT(B29, " ", C29))</f>
        <v>Joshua Hong</v>
      </c>
    </row>
    <row r="30" spans="1:7" x14ac:dyDescent="0.25">
      <c r="A30">
        <v>34</v>
      </c>
      <c r="B30" t="s">
        <v>89</v>
      </c>
      <c r="C30" t="s">
        <v>90</v>
      </c>
      <c r="D30" t="s">
        <v>40</v>
      </c>
      <c r="E30" s="1" t="s">
        <v>199</v>
      </c>
      <c r="F30" t="s">
        <v>99</v>
      </c>
      <c r="G30" t="str">
        <f>IF(ISBLANK(B30),C30, _xlfn.CONCAT(B30, " ", C30))</f>
        <v>James van der Wolde</v>
      </c>
    </row>
    <row r="31" spans="1:7" x14ac:dyDescent="0.25">
      <c r="A31">
        <v>35</v>
      </c>
      <c r="B31" t="s">
        <v>75</v>
      </c>
      <c r="C31" t="s">
        <v>76</v>
      </c>
      <c r="D31" t="s">
        <v>40</v>
      </c>
      <c r="E31" s="1" t="s">
        <v>199</v>
      </c>
      <c r="F31" t="s">
        <v>100</v>
      </c>
      <c r="G31" t="str">
        <f>IF(ISBLANK(B31),C31, _xlfn.CONCAT(B31, " ", C31))</f>
        <v>Carissa Boettcher</v>
      </c>
    </row>
    <row r="32" spans="1:7" x14ac:dyDescent="0.25">
      <c r="A32">
        <v>36</v>
      </c>
      <c r="B32" t="s">
        <v>153</v>
      </c>
      <c r="C32" t="s">
        <v>154</v>
      </c>
      <c r="D32" t="s">
        <v>41</v>
      </c>
      <c r="E32" s="1" t="s">
        <v>199</v>
      </c>
      <c r="F32" t="s">
        <v>101</v>
      </c>
      <c r="G32" t="str">
        <f>IF(ISBLANK(B32),C32, _xlfn.CONCAT(B32, " ", C32))</f>
        <v>Yacoub Jayoghli</v>
      </c>
    </row>
    <row r="33" spans="1:7" x14ac:dyDescent="0.25">
      <c r="A33">
        <v>37</v>
      </c>
      <c r="B33" t="s">
        <v>155</v>
      </c>
      <c r="C33" t="s">
        <v>156</v>
      </c>
      <c r="D33" t="s">
        <v>91</v>
      </c>
      <c r="E33" s="1" t="s">
        <v>199</v>
      </c>
      <c r="F33" t="s">
        <v>42</v>
      </c>
      <c r="G33" t="str">
        <f>IF(ISBLANK(B33),C33, _xlfn.CONCAT(B33, " ", C33))</f>
        <v>Geo Zhou</v>
      </c>
    </row>
    <row r="34" spans="1:7" x14ac:dyDescent="0.25">
      <c r="A34">
        <v>38</v>
      </c>
      <c r="B34" t="s">
        <v>171</v>
      </c>
      <c r="C34" t="s">
        <v>172</v>
      </c>
      <c r="D34" t="s">
        <v>184</v>
      </c>
      <c r="E34" s="1" t="s">
        <v>114</v>
      </c>
      <c r="F34" t="s">
        <v>188</v>
      </c>
      <c r="G34" t="str">
        <f t="shared" ref="G34:G52" si="2">IF(ISBLANK(B34),C34, _xlfn.CONCAT(B34, " ", C34))</f>
        <v>Maya Raj</v>
      </c>
    </row>
    <row r="35" spans="1:7" x14ac:dyDescent="0.25">
      <c r="A35">
        <v>39</v>
      </c>
      <c r="B35" t="s">
        <v>159</v>
      </c>
      <c r="C35" t="s">
        <v>87</v>
      </c>
      <c r="D35" t="s">
        <v>45</v>
      </c>
      <c r="E35" s="1" t="s">
        <v>114</v>
      </c>
      <c r="F35" t="s">
        <v>187</v>
      </c>
      <c r="G35" t="str">
        <f t="shared" si="2"/>
        <v>Taylah Cook</v>
      </c>
    </row>
    <row r="36" spans="1:7" x14ac:dyDescent="0.25">
      <c r="A36">
        <v>40</v>
      </c>
      <c r="B36" t="s">
        <v>107</v>
      </c>
      <c r="C36" t="s">
        <v>108</v>
      </c>
      <c r="D36" t="s">
        <v>46</v>
      </c>
      <c r="E36" s="1" t="s">
        <v>114</v>
      </c>
      <c r="F36" t="s">
        <v>196</v>
      </c>
      <c r="G36" t="str">
        <f t="shared" si="2"/>
        <v>Alin Lin</v>
      </c>
    </row>
    <row r="37" spans="1:7" x14ac:dyDescent="0.25">
      <c r="A37">
        <v>41</v>
      </c>
      <c r="B37" t="s">
        <v>177</v>
      </c>
      <c r="C37" t="s">
        <v>178</v>
      </c>
      <c r="D37" t="s">
        <v>46</v>
      </c>
      <c r="E37" s="1" t="s">
        <v>114</v>
      </c>
      <c r="F37" t="s">
        <v>193</v>
      </c>
      <c r="G37" t="str">
        <f t="shared" si="2"/>
        <v>Stevie Green</v>
      </c>
    </row>
    <row r="38" spans="1:7" x14ac:dyDescent="0.25">
      <c r="A38">
        <v>42</v>
      </c>
      <c r="B38" t="s">
        <v>160</v>
      </c>
      <c r="C38" t="s">
        <v>161</v>
      </c>
      <c r="D38" t="s">
        <v>47</v>
      </c>
      <c r="E38" s="1" t="s">
        <v>114</v>
      </c>
      <c r="F38" t="s">
        <v>115</v>
      </c>
      <c r="G38" t="str">
        <f t="shared" si="2"/>
        <v>Chloe Han</v>
      </c>
    </row>
    <row r="39" spans="1:7" x14ac:dyDescent="0.25">
      <c r="A39">
        <v>43</v>
      </c>
      <c r="B39" t="s">
        <v>174</v>
      </c>
      <c r="C39" t="s">
        <v>175</v>
      </c>
      <c r="D39" t="s">
        <v>47</v>
      </c>
      <c r="E39" s="1" t="s">
        <v>114</v>
      </c>
      <c r="F39" t="s">
        <v>189</v>
      </c>
      <c r="G39" t="str">
        <f t="shared" si="2"/>
        <v>Victor Shahen</v>
      </c>
    </row>
    <row r="40" spans="1:7" x14ac:dyDescent="0.25">
      <c r="A40">
        <v>44</v>
      </c>
      <c r="B40" t="s">
        <v>162</v>
      </c>
      <c r="C40" t="s">
        <v>163</v>
      </c>
      <c r="D40" t="s">
        <v>49</v>
      </c>
      <c r="E40" s="1" t="s">
        <v>114</v>
      </c>
      <c r="F40" t="s">
        <v>48</v>
      </c>
      <c r="G40" t="str">
        <f t="shared" si="2"/>
        <v>Briana Nickel</v>
      </c>
    </row>
    <row r="41" spans="1:7" x14ac:dyDescent="0.25">
      <c r="A41">
        <v>45</v>
      </c>
      <c r="B41" t="s">
        <v>173</v>
      </c>
      <c r="C41" t="s">
        <v>198</v>
      </c>
      <c r="D41" t="s">
        <v>27</v>
      </c>
      <c r="E41" s="1" t="s">
        <v>114</v>
      </c>
      <c r="F41" t="s">
        <v>185</v>
      </c>
      <c r="G41" t="str">
        <f t="shared" si="2"/>
        <v>Ashlee Diston</v>
      </c>
    </row>
    <row r="42" spans="1:7" x14ac:dyDescent="0.25">
      <c r="A42">
        <v>46</v>
      </c>
      <c r="D42" t="s">
        <v>27</v>
      </c>
      <c r="E42" s="1" t="s">
        <v>114</v>
      </c>
      <c r="F42" t="s">
        <v>186</v>
      </c>
      <c r="G42">
        <f t="shared" si="2"/>
        <v>0</v>
      </c>
    </row>
    <row r="43" spans="1:7" x14ac:dyDescent="0.25">
      <c r="A43">
        <v>47</v>
      </c>
      <c r="B43" t="s">
        <v>157</v>
      </c>
      <c r="C43" t="s">
        <v>158</v>
      </c>
      <c r="D43" t="s">
        <v>44</v>
      </c>
      <c r="E43" s="1" t="s">
        <v>114</v>
      </c>
      <c r="F43" t="s">
        <v>43</v>
      </c>
      <c r="G43" t="str">
        <f t="shared" si="2"/>
        <v>Julia Haigh</v>
      </c>
    </row>
    <row r="44" spans="1:7" x14ac:dyDescent="0.25">
      <c r="A44">
        <v>48</v>
      </c>
      <c r="B44" t="s">
        <v>176</v>
      </c>
      <c r="C44" t="s">
        <v>183</v>
      </c>
      <c r="D44" t="s">
        <v>24</v>
      </c>
      <c r="E44" s="1" t="s">
        <v>114</v>
      </c>
      <c r="F44" t="s">
        <v>192</v>
      </c>
      <c r="G44" t="str">
        <f t="shared" si="2"/>
        <v>Marcus Di Sipio</v>
      </c>
    </row>
    <row r="45" spans="1:7" x14ac:dyDescent="0.25">
      <c r="A45">
        <v>49</v>
      </c>
      <c r="B45" t="s">
        <v>110</v>
      </c>
      <c r="C45" t="s">
        <v>109</v>
      </c>
      <c r="D45" t="s">
        <v>55</v>
      </c>
      <c r="E45" s="1" t="s">
        <v>50</v>
      </c>
      <c r="F45" t="s">
        <v>54</v>
      </c>
      <c r="G45" t="str">
        <f t="shared" si="2"/>
        <v>Hardeep Kaur</v>
      </c>
    </row>
    <row r="46" spans="1:7" x14ac:dyDescent="0.25">
      <c r="A46">
        <v>50</v>
      </c>
      <c r="B46" t="s">
        <v>181</v>
      </c>
      <c r="C46" t="s">
        <v>182</v>
      </c>
      <c r="D46" t="s">
        <v>56</v>
      </c>
      <c r="E46" s="1" t="s">
        <v>50</v>
      </c>
      <c r="F46" t="s">
        <v>190</v>
      </c>
      <c r="G46" t="str">
        <f t="shared" si="2"/>
        <v>Sidiq Bashari</v>
      </c>
    </row>
    <row r="47" spans="1:7" x14ac:dyDescent="0.25">
      <c r="A47">
        <v>51</v>
      </c>
      <c r="B47" t="s">
        <v>169</v>
      </c>
      <c r="C47" t="s">
        <v>170</v>
      </c>
      <c r="D47" t="s">
        <v>56</v>
      </c>
      <c r="E47" s="1" t="s">
        <v>50</v>
      </c>
      <c r="F47" t="s">
        <v>191</v>
      </c>
      <c r="G47" t="str">
        <f t="shared" si="2"/>
        <v>Sharadhi Ratnaker</v>
      </c>
    </row>
    <row r="48" spans="1:7" x14ac:dyDescent="0.25">
      <c r="A48">
        <v>52</v>
      </c>
      <c r="B48" t="s">
        <v>77</v>
      </c>
      <c r="C48" t="s">
        <v>78</v>
      </c>
      <c r="D48" t="s">
        <v>52</v>
      </c>
      <c r="E48" s="1" t="s">
        <v>50</v>
      </c>
      <c r="F48" t="s">
        <v>51</v>
      </c>
      <c r="G48" t="str">
        <f t="shared" si="2"/>
        <v>Sylvia Hsueh</v>
      </c>
    </row>
    <row r="49" spans="1:7" x14ac:dyDescent="0.25">
      <c r="A49">
        <v>53</v>
      </c>
      <c r="D49" t="s">
        <v>53</v>
      </c>
      <c r="E49" s="1" t="s">
        <v>50</v>
      </c>
      <c r="F49" t="s">
        <v>116</v>
      </c>
      <c r="G49">
        <f t="shared" si="2"/>
        <v>0</v>
      </c>
    </row>
    <row r="50" spans="1:7" x14ac:dyDescent="0.25">
      <c r="A50">
        <v>54</v>
      </c>
      <c r="B50" t="s">
        <v>179</v>
      </c>
      <c r="C50" t="s">
        <v>180</v>
      </c>
      <c r="D50" t="s">
        <v>112</v>
      </c>
      <c r="E50" s="1" t="s">
        <v>50</v>
      </c>
      <c r="F50" t="s">
        <v>195</v>
      </c>
      <c r="G50" t="str">
        <f t="shared" si="2"/>
        <v>Florence McLennan</v>
      </c>
    </row>
    <row r="51" spans="1:7" x14ac:dyDescent="0.25">
      <c r="A51">
        <v>55</v>
      </c>
      <c r="B51" t="s">
        <v>111</v>
      </c>
      <c r="C51" t="s">
        <v>164</v>
      </c>
      <c r="D51" t="s">
        <v>112</v>
      </c>
      <c r="E51" s="1" t="s">
        <v>50</v>
      </c>
      <c r="F51" t="s">
        <v>194</v>
      </c>
      <c r="G51" t="str">
        <f t="shared" si="2"/>
        <v>Fred Gorman</v>
      </c>
    </row>
    <row r="52" spans="1:7" x14ac:dyDescent="0.25">
      <c r="A52">
        <v>56</v>
      </c>
      <c r="B52" t="s">
        <v>167</v>
      </c>
      <c r="C52" t="s">
        <v>168</v>
      </c>
      <c r="D52" t="s">
        <v>165</v>
      </c>
      <c r="E52" s="1" t="s">
        <v>50</v>
      </c>
      <c r="F52" t="s">
        <v>166</v>
      </c>
      <c r="G52" t="str">
        <f t="shared" si="2"/>
        <v>Shipra Sankpal</v>
      </c>
    </row>
  </sheetData>
  <autoFilter ref="A1:G52" xr:uid="{DEDC2E62-1F7F-48CA-BCFB-9AFA9A2A4DEA}">
    <sortState xmlns:xlrd2="http://schemas.microsoft.com/office/spreadsheetml/2017/richdata2" ref="A34:G52">
      <sortCondition ref="E1:E52"/>
    </sortState>
  </autoFilter>
  <pageMargins left="0.7" right="0.7" top="0.75" bottom="0.75" header="0.3" footer="0.3"/>
  <pageSetup paperSize="9" orientation="portrait" horizontalDpi="4294967293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AD2D-2C04-43D7-AE95-311A71F5EF6E}">
  <dimension ref="A1:D52"/>
  <sheetViews>
    <sheetView tabSelected="1" zoomScale="115" zoomScaleNormal="115" workbookViewId="0">
      <selection activeCell="E1" sqref="E1:E1048576"/>
    </sheetView>
  </sheetViews>
  <sheetFormatPr defaultRowHeight="15" x14ac:dyDescent="0.25"/>
  <cols>
    <col min="1" max="1" width="33.42578125" bestFit="1" customWidth="1"/>
    <col min="2" max="2" width="33.140625" bestFit="1" customWidth="1"/>
    <col min="3" max="3" width="33.42578125" bestFit="1" customWidth="1"/>
    <col min="4" max="4" width="20.140625" customWidth="1"/>
    <col min="5" max="5" width="73.140625" bestFit="1" customWidth="1"/>
  </cols>
  <sheetData>
    <row r="1" spans="1:4" x14ac:dyDescent="0.25">
      <c r="A1" t="s">
        <v>118</v>
      </c>
      <c r="B1" t="s">
        <v>119</v>
      </c>
      <c r="C1" s="3" t="s">
        <v>120</v>
      </c>
      <c r="D1" t="s">
        <v>197</v>
      </c>
    </row>
    <row r="2" spans="1:4" x14ac:dyDescent="0.25">
      <c r="A2" t="str">
        <f>OrgChart!G2</f>
        <v>Paolo Masangcay</v>
      </c>
      <c r="B2" t="str">
        <f>OrgChart!F2</f>
        <v>President</v>
      </c>
      <c r="C2" s="3" t="str">
        <f>OrgChart!D2</f>
        <v>president@medusa.org.au</v>
      </c>
      <c r="D2" t="str">
        <f>OrgChart!E2</f>
        <v>Executive Committee</v>
      </c>
    </row>
    <row r="3" spans="1:4" x14ac:dyDescent="0.25">
      <c r="A3" t="str">
        <f>OrgChart!G3</f>
        <v>Rachel Tobin</v>
      </c>
      <c r="B3" t="str">
        <f>OrgChart!F3</f>
        <v>Vice-president</v>
      </c>
      <c r="C3" s="3" t="str">
        <f>OrgChart!D3</f>
        <v>vp@medusa.org.au</v>
      </c>
      <c r="D3" t="str">
        <f>OrgChart!E3</f>
        <v>Executive Committee</v>
      </c>
    </row>
    <row r="4" spans="1:4" x14ac:dyDescent="0.25">
      <c r="A4" t="str">
        <f>OrgChart!G4</f>
        <v>Casey Law</v>
      </c>
      <c r="B4" t="str">
        <f>OrgChart!F4</f>
        <v>Treasurer</v>
      </c>
      <c r="C4" s="3" t="str">
        <f>OrgChart!D4</f>
        <v>treasurer@medusa.org.au</v>
      </c>
      <c r="D4" t="str">
        <f>OrgChart!E4</f>
        <v>Executive Committee</v>
      </c>
    </row>
    <row r="5" spans="1:4" x14ac:dyDescent="0.25">
      <c r="A5" t="str">
        <f>OrgChart!G5</f>
        <v>Kim Tran</v>
      </c>
      <c r="B5" t="str">
        <f>OrgChart!F5</f>
        <v>Secretary</v>
      </c>
      <c r="C5" s="3" t="str">
        <f>OrgChart!D5</f>
        <v>secretary@medusa.org.au</v>
      </c>
      <c r="D5" t="str">
        <f>OrgChart!E5</f>
        <v>Executive Committee</v>
      </c>
    </row>
    <row r="6" spans="1:4" x14ac:dyDescent="0.25">
      <c r="A6" t="str">
        <f>OrgChart!G6</f>
        <v>Alicia Chan</v>
      </c>
      <c r="B6" t="str">
        <f>OrgChart!F6</f>
        <v>Pre-clinical President</v>
      </c>
      <c r="C6" s="3" t="str">
        <f>OrgChart!D6</f>
        <v>preclinical.president@medusa.org.au</v>
      </c>
      <c r="D6" t="str">
        <f>OrgChart!E6</f>
        <v>Executive Committee</v>
      </c>
    </row>
    <row r="7" spans="1:4" x14ac:dyDescent="0.25">
      <c r="A7" t="str">
        <f>OrgChart!G7</f>
        <v>Gabriel Lirios</v>
      </c>
      <c r="B7" t="str">
        <f>OrgChart!F7</f>
        <v>GCS President</v>
      </c>
      <c r="C7" s="3" t="str">
        <f>OrgChart!D7</f>
        <v>president.gcsc@medusa.org.au</v>
      </c>
      <c r="D7" t="str">
        <f>OrgChart!E7</f>
        <v>Executive Committee</v>
      </c>
    </row>
    <row r="8" spans="1:4" x14ac:dyDescent="0.25">
      <c r="A8" t="str">
        <f>OrgChart!G8</f>
        <v>Jonothan Somic</v>
      </c>
      <c r="B8" t="str">
        <f>OrgChart!F8</f>
        <v>Academic Chair</v>
      </c>
      <c r="C8" s="3" t="str">
        <f>OrgChart!D8</f>
        <v>academic@medusa.org.au</v>
      </c>
      <c r="D8" t="str">
        <f>OrgChart!E8</f>
        <v>General Committee</v>
      </c>
    </row>
    <row r="9" spans="1:4" x14ac:dyDescent="0.25">
      <c r="A9" t="str">
        <f>OrgChart!G9</f>
        <v>Ellie Damianos</v>
      </c>
      <c r="B9" t="str">
        <f>OrgChart!F9</f>
        <v xml:space="preserve">AMSA Chair </v>
      </c>
      <c r="C9" s="3" t="str">
        <f>OrgChart!D9</f>
        <v>amsa.clinical@medusa.org.au</v>
      </c>
      <c r="D9" t="str">
        <f>OrgChart!E9</f>
        <v>General Committee</v>
      </c>
    </row>
    <row r="10" spans="1:4" x14ac:dyDescent="0.25">
      <c r="A10" t="str">
        <f>OrgChart!G10</f>
        <v>Sally Barker</v>
      </c>
      <c r="B10" t="str">
        <f>OrgChart!F10</f>
        <v>Community and Wellbeing Chair (1)</v>
      </c>
      <c r="C10" s="3" t="str">
        <f>OrgChart!D10</f>
        <v>community@medusa.org.au</v>
      </c>
      <c r="D10" t="str">
        <f>OrgChart!E10</f>
        <v>General Committee</v>
      </c>
    </row>
    <row r="11" spans="1:4" x14ac:dyDescent="0.25">
      <c r="A11" t="str">
        <f>OrgChart!G11</f>
        <v>Laura Benson</v>
      </c>
      <c r="B11" t="str">
        <f>OrgChart!F11</f>
        <v>Community and Wellbeing Chair (2)</v>
      </c>
      <c r="C11" s="3" t="str">
        <f>OrgChart!D11</f>
        <v>community@medusa.org.au</v>
      </c>
      <c r="D11" t="str">
        <f>OrgChart!E11</f>
        <v>General Committee</v>
      </c>
    </row>
    <row r="12" spans="1:4" x14ac:dyDescent="0.25">
      <c r="A12" t="str">
        <f>OrgChart!G12</f>
        <v>Chris Culhane</v>
      </c>
      <c r="B12" t="str">
        <f>OrgChart!F12</f>
        <v>IT Chair</v>
      </c>
      <c r="C12" s="3" t="str">
        <f>OrgChart!D12</f>
        <v>IT@medusa.org.au</v>
      </c>
      <c r="D12" t="str">
        <f>OrgChart!E12</f>
        <v>General Committee</v>
      </c>
    </row>
    <row r="13" spans="1:4" x14ac:dyDescent="0.25">
      <c r="A13" t="str">
        <f>OrgChart!G13</f>
        <v>Phoebe Hegerty</v>
      </c>
      <c r="B13" t="str">
        <f>OrgChart!F13</f>
        <v>Social Chair (1)</v>
      </c>
      <c r="C13" s="3" t="str">
        <f>OrgChart!D13</f>
        <v>social@medusa.org.au</v>
      </c>
      <c r="D13" t="str">
        <f>OrgChart!E13</f>
        <v>General Committee</v>
      </c>
    </row>
    <row r="14" spans="1:4" x14ac:dyDescent="0.25">
      <c r="A14" t="str">
        <f>OrgChart!G14</f>
        <v>Kirsten Murray</v>
      </c>
      <c r="B14" t="str">
        <f>OrgChart!F14</f>
        <v>Social Chair (2)</v>
      </c>
      <c r="C14" s="3" t="str">
        <f>OrgChart!D14</f>
        <v>social@medusa.org.au</v>
      </c>
      <c r="D14" t="str">
        <f>OrgChart!E14</f>
        <v>General Committee</v>
      </c>
    </row>
    <row r="15" spans="1:4" x14ac:dyDescent="0.25">
      <c r="A15" t="str">
        <f>OrgChart!G15</f>
        <v>Jane Theophillia Wijaya</v>
      </c>
      <c r="B15" t="str">
        <f>OrgChart!F15</f>
        <v>Social Media Chair</v>
      </c>
      <c r="C15" s="3" t="str">
        <f>OrgChart!D15</f>
        <v>social.media@medusa.org.au</v>
      </c>
      <c r="D15" t="str">
        <f>OrgChart!E15</f>
        <v>General Committee</v>
      </c>
    </row>
    <row r="16" spans="1:4" x14ac:dyDescent="0.25">
      <c r="A16" t="str">
        <f>OrgChart!G16</f>
        <v>Emily Bellis</v>
      </c>
      <c r="B16" t="str">
        <f>OrgChart!F16</f>
        <v>Sponsorship Chair</v>
      </c>
      <c r="C16" s="3" t="str">
        <f>OrgChart!D16</f>
        <v>sponsorship@medusa.org.au</v>
      </c>
      <c r="D16" t="str">
        <f>OrgChart!E16</f>
        <v>General Committee</v>
      </c>
    </row>
    <row r="17" spans="1:4" x14ac:dyDescent="0.25">
      <c r="A17" t="str">
        <f>OrgChart!G17</f>
        <v>Hashni Senanayake</v>
      </c>
      <c r="B17" t="str">
        <f>OrgChart!F17</f>
        <v>Gender Equity Rep</v>
      </c>
      <c r="C17" s="3" t="str">
        <f>OrgChart!D17</f>
        <v>gender.equity@medusa.org.au</v>
      </c>
      <c r="D17" t="str">
        <f>OrgChart!E17</f>
        <v>General Committee</v>
      </c>
    </row>
    <row r="18" spans="1:4" x14ac:dyDescent="0.25">
      <c r="A18" t="str">
        <f>OrgChart!G18</f>
        <v>Sophie Heath</v>
      </c>
      <c r="B18" t="str">
        <f>OrgChart!F18</f>
        <v>First Nations Officer</v>
      </c>
      <c r="C18" s="3" t="str">
        <f>OrgChart!D18</f>
        <v>first.nations@medusa.org.au</v>
      </c>
      <c r="D18" t="str">
        <f>OrgChart!E18</f>
        <v>General Committee</v>
      </c>
    </row>
    <row r="19" spans="1:4" x14ac:dyDescent="0.25">
      <c r="A19" t="str">
        <f>OrgChart!G19</f>
        <v>Adam Walsh</v>
      </c>
      <c r="B19" t="str">
        <f>OrgChart!F19</f>
        <v>Publication Chair</v>
      </c>
      <c r="C19" s="3" t="str">
        <f>OrgChart!D19</f>
        <v>publications@medusa.org.au</v>
      </c>
      <c r="D19" t="str">
        <f>OrgChart!E19</f>
        <v>General Committee</v>
      </c>
    </row>
    <row r="20" spans="1:4" x14ac:dyDescent="0.25">
      <c r="A20" t="str">
        <f>OrgChart!G20</f>
        <v>Mariyah Hoosenally</v>
      </c>
      <c r="B20" t="str">
        <f>OrgChart!F20</f>
        <v>Ballarat 3rd Year Rep</v>
      </c>
      <c r="C20" s="3" t="str">
        <f>OrgChart!D20</f>
        <v>ballarat@medusa.org.au</v>
      </c>
      <c r="D20" t="str">
        <f>OrgChart!E20</f>
        <v>Clinical Committee</v>
      </c>
    </row>
    <row r="21" spans="1:4" x14ac:dyDescent="0.25">
      <c r="A21" t="str">
        <f>OrgChart!G21</f>
        <v>Milla McLean</v>
      </c>
      <c r="B21" t="str">
        <f>OrgChart!F21</f>
        <v>Ballarat 4th Year Rep</v>
      </c>
      <c r="C21" s="3" t="str">
        <f>OrgChart!D21</f>
        <v xml:space="preserve">ballarat@medusa.org.au </v>
      </c>
      <c r="D21" t="str">
        <f>OrgChart!E21</f>
        <v>Clinical Committee</v>
      </c>
    </row>
    <row r="22" spans="1:4" x14ac:dyDescent="0.25">
      <c r="A22" t="str">
        <f>OrgChart!G22</f>
        <v>Laura Le Mercier</v>
      </c>
      <c r="B22" t="str">
        <f>OrgChart!F22</f>
        <v>Eastern 3rd Year Rep</v>
      </c>
      <c r="C22" s="3" t="str">
        <f>OrgChart!D22</f>
        <v xml:space="preserve">eastern@medusa.org.au </v>
      </c>
      <c r="D22" t="str">
        <f>OrgChart!E22</f>
        <v>Clinical Committee</v>
      </c>
    </row>
    <row r="23" spans="1:4" x14ac:dyDescent="0.25">
      <c r="A23" t="str">
        <f>OrgChart!G23</f>
        <v>Natalie Maher</v>
      </c>
      <c r="B23" t="str">
        <f>OrgChart!F23</f>
        <v>Eastern 4th Year Rep</v>
      </c>
      <c r="C23" s="3" t="str">
        <f>OrgChart!D23</f>
        <v xml:space="preserve">eastern@medusa.org.au </v>
      </c>
      <c r="D23" t="str">
        <f>OrgChart!E23</f>
        <v>Clinical Committee</v>
      </c>
    </row>
    <row r="24" spans="1:4" x14ac:dyDescent="0.25">
      <c r="A24" t="str">
        <f>OrgChart!G24</f>
        <v>Brandon Hernandez</v>
      </c>
      <c r="B24" t="str">
        <f>OrgChart!F24</f>
        <v>GCS 3rd Year Academic Rep</v>
      </c>
      <c r="C24" s="3" t="str">
        <f>OrgChart!D24</f>
        <v xml:space="preserve">academic.gcsc@medusa.org.au </v>
      </c>
      <c r="D24" t="str">
        <f>OrgChart!E24</f>
        <v>Clinical Committee</v>
      </c>
    </row>
    <row r="25" spans="1:4" x14ac:dyDescent="0.25">
      <c r="A25" t="str">
        <f>OrgChart!G25</f>
        <v>Catherine Zhang</v>
      </c>
      <c r="B25" t="str">
        <f>OrgChart!F25</f>
        <v>GCS 4th Year Academic Rep</v>
      </c>
      <c r="C25" s="3" t="str">
        <f>OrgChart!D25</f>
        <v xml:space="preserve">academic.gcsc@medusa.org.au </v>
      </c>
      <c r="D25" t="str">
        <f>OrgChart!E25</f>
        <v>Clinical Committee</v>
      </c>
    </row>
    <row r="26" spans="1:4" x14ac:dyDescent="0.25">
      <c r="A26" t="str">
        <f>OrgChart!G26</f>
        <v>Daniel Milanovic</v>
      </c>
      <c r="B26" t="str">
        <f>OrgChart!F26</f>
        <v>GCS Social Rep</v>
      </c>
      <c r="C26" s="3" t="str">
        <f>OrgChart!D26</f>
        <v xml:space="preserve">social.gcsc@medusa.org.au </v>
      </c>
      <c r="D26" t="str">
        <f>OrgChart!E26</f>
        <v>Clinical Committee</v>
      </c>
    </row>
    <row r="27" spans="1:4" x14ac:dyDescent="0.25">
      <c r="A27" t="str">
        <f>OrgChart!G27</f>
        <v>Zoe Zhang</v>
      </c>
      <c r="B27" t="str">
        <f>OrgChart!F27</f>
        <v>GCS Sponsorship</v>
      </c>
      <c r="C27" s="3" t="str">
        <f>OrgChart!D27</f>
        <v xml:space="preserve">sponsorship.gcsc@medusa.org.au </v>
      </c>
      <c r="D27" t="str">
        <f>OrgChart!E27</f>
        <v>Clinical Committee</v>
      </c>
    </row>
    <row r="28" spans="1:4" x14ac:dyDescent="0.25">
      <c r="A28" t="str">
        <f>OrgChart!G28</f>
        <v>Claire Topfer</v>
      </c>
      <c r="B28" t="str">
        <f>OrgChart!F28</f>
        <v>Warrnambool 3rd Year Rep (1)</v>
      </c>
      <c r="C28" s="3" t="str">
        <f>OrgChart!D28</f>
        <v xml:space="preserve">warrnambool@medusa.org.au </v>
      </c>
      <c r="D28" t="str">
        <f>OrgChart!E28</f>
        <v>Clinical Committee</v>
      </c>
    </row>
    <row r="29" spans="1:4" x14ac:dyDescent="0.25">
      <c r="A29" t="str">
        <f>OrgChart!G29</f>
        <v>Joshua Hong</v>
      </c>
      <c r="B29" t="str">
        <f>OrgChart!F29</f>
        <v>Warrnambool 3rd Year Rep (2)</v>
      </c>
      <c r="C29" s="3" t="str">
        <f>OrgChart!D29</f>
        <v xml:space="preserve">warrnambool@medusa.org.au </v>
      </c>
      <c r="D29" t="str">
        <f>OrgChart!E29</f>
        <v>Clinical Committee</v>
      </c>
    </row>
    <row r="30" spans="1:4" x14ac:dyDescent="0.25">
      <c r="A30" t="str">
        <f>OrgChart!G30</f>
        <v>James van der Wolde</v>
      </c>
      <c r="B30" t="str">
        <f>OrgChart!F30</f>
        <v>Warrnambool 4th Year Rep (1)</v>
      </c>
      <c r="C30" s="3" t="str">
        <f>OrgChart!D30</f>
        <v xml:space="preserve">warrnambool@medusa.org.au </v>
      </c>
      <c r="D30" t="str">
        <f>OrgChart!E30</f>
        <v>Clinical Committee</v>
      </c>
    </row>
    <row r="31" spans="1:4" x14ac:dyDescent="0.25">
      <c r="A31" t="str">
        <f>OrgChart!G31</f>
        <v>Carissa Boettcher</v>
      </c>
      <c r="B31" t="str">
        <f>OrgChart!F31</f>
        <v>Warrnambool 4th Year Rep (2)</v>
      </c>
      <c r="C31" s="3" t="str">
        <f>OrgChart!D31</f>
        <v xml:space="preserve">warrnambool@medusa.org.au </v>
      </c>
      <c r="D31" t="str">
        <f>OrgChart!E31</f>
        <v>Clinical Committee</v>
      </c>
    </row>
    <row r="32" spans="1:4" x14ac:dyDescent="0.25">
      <c r="A32" t="str">
        <f>OrgChart!G32</f>
        <v>Yacoub Jayoghli</v>
      </c>
      <c r="B32" t="str">
        <f>OrgChart!F32</f>
        <v>RCCS Rep</v>
      </c>
      <c r="C32" s="3" t="str">
        <f>OrgChart!D32</f>
        <v xml:space="preserve">immerse@medusa.org.au </v>
      </c>
      <c r="D32" t="str">
        <f>OrgChart!E32</f>
        <v>Clinical Committee</v>
      </c>
    </row>
    <row r="33" spans="1:4" x14ac:dyDescent="0.25">
      <c r="A33" t="str">
        <f>OrgChart!G33</f>
        <v>Geo Zhou</v>
      </c>
      <c r="B33" t="str">
        <f>OrgChart!F33</f>
        <v>Clinical International Rep</v>
      </c>
      <c r="C33" s="3" t="str">
        <f>OrgChart!D33</f>
        <v>international.clinical@medusa.org.au</v>
      </c>
      <c r="D33" t="str">
        <f>OrgChart!E33</f>
        <v>Clinical Committee</v>
      </c>
    </row>
    <row r="34" spans="1:4" x14ac:dyDescent="0.25">
      <c r="A34" t="str">
        <f>OrgChart!G34</f>
        <v>Maya Raj</v>
      </c>
      <c r="B34" t="str">
        <f>OrgChart!F34</f>
        <v>Preclinical Academic Rep (1st Year)</v>
      </c>
      <c r="C34" s="3" t="str">
        <f>OrgChart!D34</f>
        <v>academic.preclinical.1@medusa.org.au</v>
      </c>
      <c r="D34" t="str">
        <f>OrgChart!E34</f>
        <v>Preclinical Committee</v>
      </c>
    </row>
    <row r="35" spans="1:4" x14ac:dyDescent="0.25">
      <c r="A35" t="str">
        <f>OrgChart!G35</f>
        <v>Taylah Cook</v>
      </c>
      <c r="B35" t="str">
        <f>OrgChart!F35</f>
        <v>Preclinical Academic Rep (2nd Year)</v>
      </c>
      <c r="C35" s="3" t="str">
        <f>OrgChart!D35</f>
        <v xml:space="preserve">academic.preclinical@medusa.org.au </v>
      </c>
      <c r="D35" t="str">
        <f>OrgChart!E35</f>
        <v>Preclinical Committee</v>
      </c>
    </row>
    <row r="36" spans="1:4" x14ac:dyDescent="0.25">
      <c r="A36" t="str">
        <f>OrgChart!G36</f>
        <v>Alin Lin</v>
      </c>
      <c r="B36" t="str">
        <f>OrgChart!F36</f>
        <v>Preclinical AMSA Rep (2nd Year)</v>
      </c>
      <c r="C36" s="3" t="str">
        <f>OrgChart!D36</f>
        <v>amsa.preclinical@medusa.org.au</v>
      </c>
      <c r="D36" t="str">
        <f>OrgChart!E36</f>
        <v>Preclinical Committee</v>
      </c>
    </row>
    <row r="37" spans="1:4" x14ac:dyDescent="0.25">
      <c r="A37" t="str">
        <f>OrgChart!G37</f>
        <v>Stevie Green</v>
      </c>
      <c r="B37" t="str">
        <f>OrgChart!F37</f>
        <v>Preclinical AMSA Rep (1st Year)</v>
      </c>
      <c r="C37" s="3" t="str">
        <f>OrgChart!D37</f>
        <v>amsa.preclinical@medusa.org.au</v>
      </c>
      <c r="D37" t="str">
        <f>OrgChart!E37</f>
        <v>Preclinical Committee</v>
      </c>
    </row>
    <row r="38" spans="1:4" x14ac:dyDescent="0.25">
      <c r="A38" t="str">
        <f>OrgChart!G38</f>
        <v>Chloe Han</v>
      </c>
      <c r="B38" t="str">
        <f>OrgChart!F38</f>
        <v>Preclinical C&amp;W Rep</v>
      </c>
      <c r="C38" s="3" t="str">
        <f>OrgChart!D38</f>
        <v xml:space="preserve">community.preclinical@medusa.org.au </v>
      </c>
      <c r="D38" t="str">
        <f>OrgChart!E38</f>
        <v>Preclinical Committee</v>
      </c>
    </row>
    <row r="39" spans="1:4" x14ac:dyDescent="0.25">
      <c r="A39" t="str">
        <f>OrgChart!G39</f>
        <v>Victor Shahen</v>
      </c>
      <c r="B39" t="str">
        <f>OrgChart!F39</f>
        <v>Preclinical Community Rep (1st Year)</v>
      </c>
      <c r="C39" s="3" t="str">
        <f>OrgChart!D39</f>
        <v xml:space="preserve">community.preclinical@medusa.org.au </v>
      </c>
      <c r="D39" t="str">
        <f>OrgChart!E39</f>
        <v>Preclinical Committee</v>
      </c>
    </row>
    <row r="40" spans="1:4" x14ac:dyDescent="0.25">
      <c r="A40" t="str">
        <f>OrgChart!G40</f>
        <v>Briana Nickel</v>
      </c>
      <c r="B40" t="str">
        <f>OrgChart!F40</f>
        <v>Preclinical International Rep</v>
      </c>
      <c r="C40" s="3" t="str">
        <f>OrgChart!D40</f>
        <v xml:space="preserve">international.preclin@medusa.org.au </v>
      </c>
      <c r="D40" t="str">
        <f>OrgChart!E40</f>
        <v>Preclinical Committee</v>
      </c>
    </row>
    <row r="41" spans="1:4" x14ac:dyDescent="0.25">
      <c r="A41" t="str">
        <f>OrgChart!G41</f>
        <v>Ashlee Diston</v>
      </c>
      <c r="B41" t="str">
        <f>OrgChart!F41</f>
        <v>Preclinical Social Rep (1st Year)</v>
      </c>
      <c r="C41" s="3" t="str">
        <f>OrgChart!D41</f>
        <v>social@medusa.org.au</v>
      </c>
      <c r="D41" t="str">
        <f>OrgChart!E41</f>
        <v>Preclinical Committee</v>
      </c>
    </row>
    <row r="42" spans="1:4" x14ac:dyDescent="0.25">
      <c r="A42">
        <f>OrgChart!G42</f>
        <v>0</v>
      </c>
      <c r="B42" t="str">
        <f>OrgChart!F42</f>
        <v>Preclinical Social Rep (2nd Year)</v>
      </c>
      <c r="C42" s="3" t="str">
        <f>OrgChart!D42</f>
        <v>social@medusa.org.au</v>
      </c>
      <c r="D42" t="str">
        <f>OrgChart!E42</f>
        <v>Preclinical Committee</v>
      </c>
    </row>
    <row r="43" spans="1:4" x14ac:dyDescent="0.25">
      <c r="A43" t="str">
        <f>OrgChart!G43</f>
        <v>Julia Haigh</v>
      </c>
      <c r="B43" t="str">
        <f>OrgChart!F43</f>
        <v>Preclinical Vice President</v>
      </c>
      <c r="C43" s="3" t="str">
        <f>OrgChart!D43</f>
        <v xml:space="preserve">vp.preclinical@medusa.org.au </v>
      </c>
      <c r="D43" t="str">
        <f>OrgChart!E43</f>
        <v>Preclinical Committee</v>
      </c>
    </row>
    <row r="44" spans="1:4" x14ac:dyDescent="0.25">
      <c r="A44" t="str">
        <f>OrgChart!G44</f>
        <v>Marcus Di Sipio</v>
      </c>
      <c r="B44" t="str">
        <f>OrgChart!F44</f>
        <v>Preclinical Wellbeing Rep (1st Year)</v>
      </c>
      <c r="C44" s="3" t="str">
        <f>OrgChart!D44</f>
        <v>community@medusa.org.au</v>
      </c>
      <c r="D44" t="str">
        <f>OrgChart!E44</f>
        <v>Preclinical Committee</v>
      </c>
    </row>
    <row r="45" spans="1:4" x14ac:dyDescent="0.25">
      <c r="A45" t="str">
        <f>OrgChart!G45</f>
        <v>Hardeep Kaur</v>
      </c>
      <c r="B45" t="str">
        <f>OrgChart!F45</f>
        <v>Crossing Borders Chair</v>
      </c>
      <c r="C45" s="3" t="str">
        <f>OrgChart!D45</f>
        <v xml:space="preserve">crossing.borders@medusa.org.au </v>
      </c>
      <c r="D45" t="str">
        <f>OrgChart!E45</f>
        <v>Special Interest Groups</v>
      </c>
    </row>
    <row r="46" spans="1:4" x14ac:dyDescent="0.25">
      <c r="A46" t="str">
        <f>OrgChart!G46</f>
        <v>Sidiq Bashari</v>
      </c>
      <c r="B46" t="str">
        <f>OrgChart!F46</f>
        <v>Crossing Borders Preclinical Rep (1st Year)</v>
      </c>
      <c r="C46" s="3" t="str">
        <f>OrgChart!D46</f>
        <v>crossing.borders@medusa.org.au</v>
      </c>
      <c r="D46" t="str">
        <f>OrgChart!E46</f>
        <v>Special Interest Groups</v>
      </c>
    </row>
    <row r="47" spans="1:4" x14ac:dyDescent="0.25">
      <c r="A47" t="str">
        <f>OrgChart!G47</f>
        <v>Sharadhi Ratnaker</v>
      </c>
      <c r="B47" t="str">
        <f>OrgChart!F47</f>
        <v>Crossing Borders Preclinical Rep (2nd Year)</v>
      </c>
      <c r="C47" s="3" t="str">
        <f>OrgChart!D47</f>
        <v>crossing.borders@medusa.org.au</v>
      </c>
      <c r="D47" t="str">
        <f>OrgChart!E47</f>
        <v>Special Interest Groups</v>
      </c>
    </row>
    <row r="48" spans="1:4" x14ac:dyDescent="0.25">
      <c r="A48" s="4" t="str">
        <f>OrgChart!G48</f>
        <v>Sylvia Hsueh</v>
      </c>
      <c r="B48" t="str">
        <f>OrgChart!F48</f>
        <v>DSIG Chair</v>
      </c>
      <c r="C48" s="3" t="str">
        <f>OrgChart!D48</f>
        <v xml:space="preserve">dsig@medusa.org.au </v>
      </c>
      <c r="D48" t="str">
        <f>OrgChart!E48</f>
        <v>Special Interest Groups</v>
      </c>
    </row>
    <row r="49" spans="1:4" x14ac:dyDescent="0.25">
      <c r="A49" s="4">
        <f>OrgChart!G49</f>
        <v>0</v>
      </c>
      <c r="B49" t="str">
        <f>OrgChart!F49</f>
        <v>DSIG Clinical Rep</v>
      </c>
      <c r="C49" s="3" t="str">
        <f>OrgChart!D49</f>
        <v xml:space="preserve">dsig.clinical@medusa.org.au </v>
      </c>
      <c r="D49" t="str">
        <f>OrgChart!E49</f>
        <v>Special Interest Groups</v>
      </c>
    </row>
    <row r="50" spans="1:4" x14ac:dyDescent="0.25">
      <c r="A50" s="4" t="str">
        <f>OrgChart!G50</f>
        <v>Florence McLennan</v>
      </c>
      <c r="B50" t="str">
        <f>OrgChart!F50</f>
        <v>DSIG Preclinical Rep (1st Year)</v>
      </c>
      <c r="C50" s="3" t="str">
        <f>OrgChart!D50</f>
        <v xml:space="preserve">dsig.preclinical@medusa.org.au </v>
      </c>
      <c r="D50" t="str">
        <f>OrgChart!E50</f>
        <v>Special Interest Groups</v>
      </c>
    </row>
    <row r="51" spans="1:4" x14ac:dyDescent="0.25">
      <c r="A51" s="4" t="str">
        <f>OrgChart!G51</f>
        <v>Fred Gorman</v>
      </c>
      <c r="B51" t="str">
        <f>OrgChart!F51</f>
        <v>DSIG Preclinical Rep (2nd Year)</v>
      </c>
      <c r="C51" s="3" t="str">
        <f>OrgChart!D51</f>
        <v xml:space="preserve">dsig.preclinical@medusa.org.au </v>
      </c>
      <c r="D51" t="str">
        <f>OrgChart!E51</f>
        <v>Special Interest Groups</v>
      </c>
    </row>
    <row r="52" spans="1:4" x14ac:dyDescent="0.25">
      <c r="A52" s="4" t="str">
        <f>OrgChart!G52</f>
        <v>Shipra Sankpal</v>
      </c>
      <c r="B52" t="str">
        <f>OrgChart!F52</f>
        <v>PsychD Chair</v>
      </c>
      <c r="C52" s="3" t="str">
        <f>OrgChart!D52</f>
        <v>psychd@medusa.org.au</v>
      </c>
      <c r="D52" t="str">
        <f>OrgChart!E52</f>
        <v>Special Interest Groups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OrgChart</vt:lpstr>
      <vt:lpstr>For CSV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 Culhane</cp:lastModifiedBy>
  <dcterms:created xsi:type="dcterms:W3CDTF">2020-04-18T08:49:24Z</dcterms:created>
  <dcterms:modified xsi:type="dcterms:W3CDTF">2021-07-19T11:56:28Z</dcterms:modified>
</cp:coreProperties>
</file>