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anH808\Desktop\ORACLES\Picarro_Calibrations\WISPER_ORACLES_uncertainty_estimation\"/>
    </mc:Choice>
  </mc:AlternateContent>
  <xr:revisionPtr revIDLastSave="0" documentId="13_ncr:1_{EC7C56EC-1136-40EA-A286-36707D0008C1}" xr6:coauthVersionLast="45" xr6:coauthVersionMax="45" xr10:uidLastSave="{00000000-0000-0000-0000-000000000000}"/>
  <bookViews>
    <workbookView xWindow="-120" yWindow="-120" windowWidth="21840" windowHeight="13140" xr2:uid="{1BF2D2C7-76A2-446B-8906-E1A2E61292D7}"/>
  </bookViews>
  <sheets>
    <sheet name="Sheet1" sheetId="1" r:id="rId1"/>
    <sheet name="Sheet2" sheetId="2" r:id="rId2"/>
  </sheets>
  <externalReferences>
    <externalReference r:id="rId3"/>
  </externalReferences>
  <definedNames>
    <definedName name="ExternalData_1" localSheetId="1" hidden="1">Sheet2!$A$1:$I$15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" i="1" l="1"/>
  <c r="B6" i="1"/>
  <c r="B7" i="1"/>
  <c r="B8" i="1"/>
  <c r="B9" i="1"/>
  <c r="B10" i="1"/>
  <c r="B11" i="1"/>
  <c r="B12" i="1"/>
  <c r="B13" i="1"/>
  <c r="F13" i="1" l="1"/>
  <c r="E13" i="1"/>
  <c r="D13" i="1"/>
  <c r="C13" i="1"/>
  <c r="F12" i="1"/>
  <c r="E12" i="1"/>
  <c r="D12" i="1"/>
  <c r="C12" i="1"/>
  <c r="F11" i="1"/>
  <c r="E11" i="1"/>
  <c r="D11" i="1"/>
  <c r="C11" i="1"/>
  <c r="F10" i="1"/>
  <c r="E10" i="1"/>
  <c r="D10" i="1"/>
  <c r="C10" i="1"/>
  <c r="F9" i="1"/>
  <c r="E9" i="1"/>
  <c r="D9" i="1"/>
  <c r="C9" i="1"/>
  <c r="F8" i="1"/>
  <c r="E8" i="1"/>
  <c r="D8" i="1"/>
  <c r="C8" i="1"/>
  <c r="F7" i="1"/>
  <c r="E7" i="1"/>
  <c r="D7" i="1"/>
  <c r="C7" i="1"/>
  <c r="F6" i="1"/>
  <c r="E6" i="1"/>
  <c r="D6" i="1"/>
  <c r="C6" i="1"/>
  <c r="F5" i="1"/>
  <c r="E5" i="1"/>
  <c r="D5" i="1"/>
  <c r="C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8D6F286-66FC-4169-A1EA-6BC1492FF632}" keepAlive="1" name="Query - ORACLES2018_delta(RH)_Cal_Data_R1" description="Connection to the 'ORACLES2018_delta(RH)_Cal_Data_R1' query in the workbook." type="5" refreshedVersion="6" background="1" saveData="1">
    <dbPr connection="Provider=Microsoft.Mashup.OleDb.1;Data Source=$Workbook$;Location=ORACLES2018_delta(RH)_Cal_Data_R1;Extended Properties=&quot;&quot;" command="SELECT * FROM [ORACLES2018_delta(RH)_Cal_Data_R1]"/>
  </connection>
</connections>
</file>

<file path=xl/sharedStrings.xml><?xml version="1.0" encoding="utf-8"?>
<sst xmlns="http://schemas.openxmlformats.org/spreadsheetml/2006/main" count="169" uniqueCount="94">
  <si>
    <t>h2o_ppmv</t>
  </si>
  <si>
    <t>d18O_permil</t>
  </si>
  <si>
    <t>d18O*_permil</t>
  </si>
  <si>
    <t>dD_permil</t>
  </si>
  <si>
    <t>dD*_permil</t>
  </si>
  <si>
    <t>date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</si>
  <si>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</si>
  <si>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</si>
  <si>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</si>
  <si>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</si>
  <si>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</si>
  <si>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</si>
  <si>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</si>
  <si>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</si>
  <si>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</si>
  <si>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ORACLES 2018 Pic1 calibration data for delta-value dependence on relative humidity. Data taken on the P3 in the field</t>
  </si>
  <si>
    <t xml:space="preserve"> on 10/19/18. Calibration using a Licor DPG</t>
  </si>
  <si>
    <t xml:space="preserve"> with the same</t>
  </si>
  <si>
    <t/>
  </si>
  <si>
    <t>setup as for ORACLES 2017 field calibration data.The R1 data is the same as for R0</t>
  </si>
  <si>
    <t xml:space="preserve"> with d18O* and dD* columns added (delta values which have been vertically shifted so that they</t>
  </si>
  <si>
    <t>assymptote to 0).</t>
  </si>
  <si>
    <t>delt_t_min</t>
  </si>
  <si>
    <t>H2O_ppmv</t>
  </si>
  <si>
    <t>H2O_std_ppmv</t>
  </si>
  <si>
    <t>d18O_std_permil</t>
  </si>
  <si>
    <t>dD_std_permil</t>
  </si>
  <si>
    <t>6</t>
  </si>
  <si>
    <t>600</t>
  </si>
  <si>
    <t>60</t>
  </si>
  <si>
    <t>-22.3</t>
  </si>
  <si>
    <t>6.7</t>
  </si>
  <si>
    <t>-161.0</t>
  </si>
  <si>
    <t>126</t>
  </si>
  <si>
    <t>-5.300000000000001</t>
  </si>
  <si>
    <t>-29.0</t>
  </si>
  <si>
    <t>5</t>
  </si>
  <si>
    <t>890</t>
  </si>
  <si>
    <t>62</t>
  </si>
  <si>
    <t>-20.8</t>
  </si>
  <si>
    <t>4.5</t>
  </si>
  <si>
    <t>-148.0</t>
  </si>
  <si>
    <t>82</t>
  </si>
  <si>
    <t>-3.8000000000000007</t>
  </si>
  <si>
    <t>-16.0</t>
  </si>
  <si>
    <t>2000</t>
  </si>
  <si>
    <t>88</t>
  </si>
  <si>
    <t>-18.5</t>
  </si>
  <si>
    <t>2.0</t>
  </si>
  <si>
    <t>-140.0</t>
  </si>
  <si>
    <t>36</t>
  </si>
  <si>
    <t>-1.5</t>
  </si>
  <si>
    <t>-8.0</t>
  </si>
  <si>
    <t>4300</t>
  </si>
  <si>
    <t>100</t>
  </si>
  <si>
    <t>-17.5</t>
  </si>
  <si>
    <t>0.9</t>
  </si>
  <si>
    <t>-135.4</t>
  </si>
  <si>
    <t>17</t>
  </si>
  <si>
    <t>-0.5</t>
  </si>
  <si>
    <t>-3.4000000000000057</t>
  </si>
  <si>
    <t>3</t>
  </si>
  <si>
    <t>6000</t>
  </si>
  <si>
    <t>95</t>
  </si>
  <si>
    <t>-17.2</t>
  </si>
  <si>
    <t>0.6</t>
  </si>
  <si>
    <t>-135.5</t>
  </si>
  <si>
    <t>12</t>
  </si>
  <si>
    <t>-0.1999999999999993</t>
  </si>
  <si>
    <t>-3.5</t>
  </si>
  <si>
    <t>8100</t>
  </si>
  <si>
    <t>70</t>
  </si>
  <si>
    <t>0.5</t>
  </si>
  <si>
    <t>-134.0</t>
  </si>
  <si>
    <t>8</t>
  </si>
  <si>
    <t>-2.0</t>
  </si>
  <si>
    <t>11700</t>
  </si>
  <si>
    <t>30</t>
  </si>
  <si>
    <t>-16.9</t>
  </si>
  <si>
    <t>0.4</t>
  </si>
  <si>
    <t>-133.4</t>
  </si>
  <si>
    <t>0.10000000000000142</t>
  </si>
  <si>
    <t>-1.4000000000000057</t>
  </si>
  <si>
    <t>2</t>
  </si>
  <si>
    <t>15000</t>
  </si>
  <si>
    <t>-132.5</t>
  </si>
  <si>
    <t>4</t>
  </si>
  <si>
    <t>17600</t>
  </si>
  <si>
    <t>25</t>
  </si>
  <si>
    <t>-17.0</t>
  </si>
  <si>
    <t>0.35</t>
  </si>
  <si>
    <t>-132.0</t>
  </si>
  <si>
    <t>0.0</t>
  </si>
  <si>
    <t>Data for all isotope ratio humidity dependence calibrations done with Mako.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</si>
</sst>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 applyBorder="1"/>
    <xf numFmtId="0" fontId="2" fillId="0" borderId="0" xfId="0" applyFont="1" applyBorder="1" applyAlignment="1">
      <alignment horizontal="center" vertical="top"/>
    </xf>
    <xf numFmtId="14" fontId="1" fillId="0" borderId="0" xfId="0" applyNumberFormat="1" applyFont="1"/>
    <xf numFmtId="0" fontId="1" fillId="0" borderId="0" xfId="0" applyFont="1" applyBorder="1"/>
    <xf numFmtId="0" fontId="0" fillId="0" borderId="0" xfId="0" applyNumberFormat="1"/>
    <xf numFmtId="0" fontId="1" fillId="0" borderId="0" xfId="0" applyNumberFormat="1" applyFont="1" applyAlignment="1">
      <alignment horizontal="right"/>
    </xf>
  </cellXfs>
  <cellStyles count="1">
    <cellStyle name="Normal" xfId="0" builtinId="0"/>
  </cellStyles>
  <dxfs count="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Sheet1!$A$5</c:f>
              <c:strCache>
                <c:ptCount val="1"/>
                <c:pt idx="0">
                  <c:v>8/16/2017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Sheet1!$B$5:$B$13</c:f>
              <c:numCache>
                <c:formatCode>General</c:formatCode>
                <c:ptCount val="9"/>
                <c:pt idx="0">
                  <c:v>14958.9503619805</c:v>
                </c:pt>
                <c:pt idx="1">
                  <c:v>16048.761528141098</c:v>
                </c:pt>
                <c:pt idx="2">
                  <c:v>13330.276825449533</c:v>
                </c:pt>
                <c:pt idx="3">
                  <c:v>10971.626519287347</c:v>
                </c:pt>
                <c:pt idx="4">
                  <c:v>8558.4022780767427</c:v>
                </c:pt>
                <c:pt idx="5">
                  <c:v>6206.0608634558494</c:v>
                </c:pt>
                <c:pt idx="6">
                  <c:v>4578.4754467660396</c:v>
                </c:pt>
                <c:pt idx="7">
                  <c:v>3399.7119893512331</c:v>
                </c:pt>
                <c:pt idx="8">
                  <c:v>2708.8488407955301</c:v>
                </c:pt>
              </c:numCache>
            </c:numRef>
          </c:xVal>
          <c:yVal>
            <c:numRef>
              <c:f>Sheet1!$F$5:$F$13</c:f>
              <c:numCache>
                <c:formatCode>General</c:formatCode>
                <c:ptCount val="9"/>
                <c:pt idx="0">
                  <c:v>-0.73829616703500278</c:v>
                </c:pt>
                <c:pt idx="1">
                  <c:v>-0.22113084439899922</c:v>
                </c:pt>
                <c:pt idx="2">
                  <c:v>-0.60187512678599353</c:v>
                </c:pt>
                <c:pt idx="3">
                  <c:v>-0.98852472516500711</c:v>
                </c:pt>
                <c:pt idx="4">
                  <c:v>-1.0108282260626709</c:v>
                </c:pt>
                <c:pt idx="5">
                  <c:v>-1.7768257316566671</c:v>
                </c:pt>
                <c:pt idx="6">
                  <c:v>-2.4408253792146675</c:v>
                </c:pt>
                <c:pt idx="7">
                  <c:v>-3.1623944324203421</c:v>
                </c:pt>
                <c:pt idx="8">
                  <c:v>-2.272912873849009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BC3-4C57-8430-D0F976A4A8C3}"/>
            </c:ext>
          </c:extLst>
        </c:ser>
        <c:ser>
          <c:idx val="1"/>
          <c:order val="1"/>
          <c:tx>
            <c:strRef>
              <c:f>Sheet1!$A$14</c:f>
              <c:strCache>
                <c:ptCount val="1"/>
                <c:pt idx="0">
                  <c:v>8/23/2017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Sheet1!$B$14:$B$23</c:f>
              <c:numCache>
                <c:formatCode>General</c:formatCode>
                <c:ptCount val="10"/>
                <c:pt idx="0">
                  <c:v>17751.187250143699</c:v>
                </c:pt>
                <c:pt idx="1">
                  <c:v>15110.5319433199</c:v>
                </c:pt>
                <c:pt idx="2">
                  <c:v>13042.140962017</c:v>
                </c:pt>
                <c:pt idx="3">
                  <c:v>10338.6970995144</c:v>
                </c:pt>
                <c:pt idx="4">
                  <c:v>7531.3250794793303</c:v>
                </c:pt>
                <c:pt idx="5">
                  <c:v>5798.7570308716004</c:v>
                </c:pt>
                <c:pt idx="6">
                  <c:v>4430.1201801164798</c:v>
                </c:pt>
                <c:pt idx="7">
                  <c:v>3066.7138313906798</c:v>
                </c:pt>
                <c:pt idx="8">
                  <c:v>2314.0196426103498</c:v>
                </c:pt>
                <c:pt idx="9">
                  <c:v>1694.9605690025901</c:v>
                </c:pt>
              </c:numCache>
            </c:numRef>
          </c:xVal>
          <c:yVal>
            <c:numRef>
              <c:f>Sheet1!$F$14:$F$23</c:f>
              <c:numCache>
                <c:formatCode>General</c:formatCode>
                <c:ptCount val="10"/>
                <c:pt idx="0">
                  <c:v>0</c:v>
                </c:pt>
                <c:pt idx="1">
                  <c:v>-1.4201129042280058</c:v>
                </c:pt>
                <c:pt idx="2">
                  <c:v>-2.5464303399950268</c:v>
                </c:pt>
                <c:pt idx="3">
                  <c:v>-3.5082612705760141</c:v>
                </c:pt>
                <c:pt idx="4">
                  <c:v>-4.6986435481970261</c:v>
                </c:pt>
                <c:pt idx="5">
                  <c:v>-5.8175608268600172</c:v>
                </c:pt>
                <c:pt idx="6">
                  <c:v>-7.6360134623560043</c:v>
                </c:pt>
                <c:pt idx="7">
                  <c:v>-9.038906246200014</c:v>
                </c:pt>
                <c:pt idx="8">
                  <c:v>-9.6614239075570083</c:v>
                </c:pt>
                <c:pt idx="9">
                  <c:v>-14.329525220087021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BC3-4C57-8430-D0F976A4A8C3}"/>
            </c:ext>
          </c:extLst>
        </c:ser>
        <c:ser>
          <c:idx val="2"/>
          <c:order val="2"/>
          <c:tx>
            <c:strRef>
              <c:f>Sheet1!$A$47</c:f>
              <c:strCache>
                <c:ptCount val="1"/>
                <c:pt idx="0">
                  <c:v>8/27/2017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Sheet1!$B$47:$B$64</c:f>
              <c:numCache>
                <c:formatCode>General</c:formatCode>
                <c:ptCount val="18"/>
                <c:pt idx="0">
                  <c:v>17605.191245578299</c:v>
                </c:pt>
                <c:pt idx="1">
                  <c:v>14870.7816895416</c:v>
                </c:pt>
                <c:pt idx="2">
                  <c:v>12688.5605561091</c:v>
                </c:pt>
                <c:pt idx="3">
                  <c:v>9862.4881093317599</c:v>
                </c:pt>
                <c:pt idx="4">
                  <c:v>6899.8681464897199</c:v>
                </c:pt>
                <c:pt idx="5">
                  <c:v>5124.4917381062796</c:v>
                </c:pt>
                <c:pt idx="6">
                  <c:v>3712.9639815339601</c:v>
                </c:pt>
                <c:pt idx="7">
                  <c:v>3151.84829076096</c:v>
                </c:pt>
                <c:pt idx="8">
                  <c:v>2425.8110134783701</c:v>
                </c:pt>
                <c:pt idx="9">
                  <c:v>1761.6791477018401</c:v>
                </c:pt>
                <c:pt idx="10">
                  <c:v>2386.7407579802102</c:v>
                </c:pt>
                <c:pt idx="11">
                  <c:v>3123.4948059558301</c:v>
                </c:pt>
                <c:pt idx="12">
                  <c:v>4439.8458770429397</c:v>
                </c:pt>
                <c:pt idx="13">
                  <c:v>5785.8301130186901</c:v>
                </c:pt>
                <c:pt idx="14">
                  <c:v>7435.7639692437997</c:v>
                </c:pt>
                <c:pt idx="15">
                  <c:v>10222.579001248299</c:v>
                </c:pt>
                <c:pt idx="16">
                  <c:v>12887.557883039901</c:v>
                </c:pt>
                <c:pt idx="17">
                  <c:v>14953.1693925086</c:v>
                </c:pt>
              </c:numCache>
            </c:numRef>
          </c:xVal>
          <c:yVal>
            <c:numRef>
              <c:f>Sheet1!$F$47:$F$64</c:f>
              <c:numCache>
                <c:formatCode>General</c:formatCode>
                <c:ptCount val="18"/>
                <c:pt idx="0">
                  <c:v>0</c:v>
                </c:pt>
                <c:pt idx="1">
                  <c:v>-5.5811514555983877E-2</c:v>
                </c:pt>
                <c:pt idx="2">
                  <c:v>-0.68878855840799247</c:v>
                </c:pt>
                <c:pt idx="3">
                  <c:v>-1.125999688148994</c:v>
                </c:pt>
                <c:pt idx="4">
                  <c:v>-1.6968285272999992</c:v>
                </c:pt>
                <c:pt idx="5">
                  <c:v>-3.0574997908630053</c:v>
                </c:pt>
                <c:pt idx="6">
                  <c:v>-4.3482454871359835</c:v>
                </c:pt>
                <c:pt idx="7">
                  <c:v>-3.6662030608599991</c:v>
                </c:pt>
                <c:pt idx="8">
                  <c:v>-3.8660351732309834</c:v>
                </c:pt>
                <c:pt idx="9">
                  <c:v>-3.8745563690879976</c:v>
                </c:pt>
                <c:pt idx="10">
                  <c:v>-4.5415511997329929</c:v>
                </c:pt>
                <c:pt idx="11">
                  <c:v>-3.4727964767109825</c:v>
                </c:pt>
                <c:pt idx="12">
                  <c:v>-3.1084069679340018</c:v>
                </c:pt>
                <c:pt idx="13">
                  <c:v>-2.8418393115279912</c:v>
                </c:pt>
                <c:pt idx="14">
                  <c:v>-1.7777977567660059</c:v>
                </c:pt>
                <c:pt idx="15">
                  <c:v>-1.8186562503489938</c:v>
                </c:pt>
                <c:pt idx="16">
                  <c:v>-1.2479467953469907</c:v>
                </c:pt>
                <c:pt idx="17">
                  <c:v>-0.99102181287398139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BC3-4C57-8430-D0F976A4A8C3}"/>
            </c:ext>
          </c:extLst>
        </c:ser>
        <c:ser>
          <c:idx val="4"/>
          <c:order val="4"/>
          <c:tx>
            <c:strRef>
              <c:f>Sheet1!$A$65</c:f>
              <c:strCache>
                <c:ptCount val="1"/>
                <c:pt idx="0">
                  <c:v>5/26/2017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Sheet1!$B$65:$B$77</c:f>
              <c:numCache>
                <c:formatCode>General</c:formatCode>
                <c:ptCount val="13"/>
                <c:pt idx="0">
                  <c:v>751.77348109580998</c:v>
                </c:pt>
                <c:pt idx="1">
                  <c:v>1395.9773480906899</c:v>
                </c:pt>
                <c:pt idx="2">
                  <c:v>1726.10193275711</c:v>
                </c:pt>
                <c:pt idx="3">
                  <c:v>1876.0671728406501</c:v>
                </c:pt>
                <c:pt idx="4">
                  <c:v>2826.4404292750401</c:v>
                </c:pt>
                <c:pt idx="5">
                  <c:v>3952.6996786259501</c:v>
                </c:pt>
                <c:pt idx="6">
                  <c:v>4912.4529300403401</c:v>
                </c:pt>
                <c:pt idx="7">
                  <c:v>5825.7448067109499</c:v>
                </c:pt>
                <c:pt idx="8">
                  <c:v>6925.9231344823802</c:v>
                </c:pt>
                <c:pt idx="9">
                  <c:v>7869.3176771497701</c:v>
                </c:pt>
                <c:pt idx="10">
                  <c:v>8832.0163672769704</c:v>
                </c:pt>
                <c:pt idx="11">
                  <c:v>10870.211488700499</c:v>
                </c:pt>
                <c:pt idx="12">
                  <c:v>12904.5505758126</c:v>
                </c:pt>
              </c:numCache>
            </c:numRef>
          </c:xVal>
          <c:yVal>
            <c:numRef>
              <c:f>Sheet1!$F$65:$F$77</c:f>
              <c:numCache>
                <c:formatCode>General</c:formatCode>
                <c:ptCount val="13"/>
                <c:pt idx="0">
                  <c:v>-69.620994659194992</c:v>
                </c:pt>
                <c:pt idx="1">
                  <c:v>-23.920661573497995</c:v>
                </c:pt>
                <c:pt idx="2">
                  <c:v>-10.108506118021012</c:v>
                </c:pt>
                <c:pt idx="3">
                  <c:v>-8.9439129111750049</c:v>
                </c:pt>
                <c:pt idx="4">
                  <c:v>-7.7388907460079963</c:v>
                </c:pt>
                <c:pt idx="5">
                  <c:v>-5.5305847048479961</c:v>
                </c:pt>
                <c:pt idx="6">
                  <c:v>-3.8355733359850035</c:v>
                </c:pt>
                <c:pt idx="7">
                  <c:v>-3.0001236850920066</c:v>
                </c:pt>
                <c:pt idx="8">
                  <c:v>-2.8112795849380063</c:v>
                </c:pt>
                <c:pt idx="9">
                  <c:v>-2.2178131074939955</c:v>
                </c:pt>
                <c:pt idx="10">
                  <c:v>-1.3376078198359949</c:v>
                </c:pt>
                <c:pt idx="11">
                  <c:v>-0.69482400252300636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ABC3-4C57-8430-D0F976A4A8C3}"/>
            </c:ext>
          </c:extLst>
        </c:ser>
        <c:ser>
          <c:idx val="5"/>
          <c:order val="5"/>
          <c:tx>
            <c:strRef>
              <c:f>Sheet1!$A$96</c:f>
              <c:strCache>
                <c:ptCount val="1"/>
                <c:pt idx="0">
                  <c:v>6/1/2017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Sheet1!$B$96:$B$120</c:f>
              <c:numCache>
                <c:formatCode>General</c:formatCode>
                <c:ptCount val="25"/>
                <c:pt idx="0">
                  <c:v>436.16819701295998</c:v>
                </c:pt>
                <c:pt idx="1">
                  <c:v>731.48513868062105</c:v>
                </c:pt>
                <c:pt idx="2">
                  <c:v>1022.85274212681</c:v>
                </c:pt>
                <c:pt idx="3">
                  <c:v>1657.6303088185</c:v>
                </c:pt>
                <c:pt idx="4">
                  <c:v>1819.42151145256</c:v>
                </c:pt>
                <c:pt idx="5">
                  <c:v>2310.4824277872899</c:v>
                </c:pt>
                <c:pt idx="6">
                  <c:v>3106.1248866749802</c:v>
                </c:pt>
                <c:pt idx="7">
                  <c:v>3866.0672746448199</c:v>
                </c:pt>
                <c:pt idx="8">
                  <c:v>4676.9446542757196</c:v>
                </c:pt>
                <c:pt idx="9">
                  <c:v>5951.4907543065801</c:v>
                </c:pt>
                <c:pt idx="10">
                  <c:v>8019.0295132051997</c:v>
                </c:pt>
                <c:pt idx="11">
                  <c:v>10076.301179832701</c:v>
                </c:pt>
                <c:pt idx="12">
                  <c:v>13259.0651389508</c:v>
                </c:pt>
                <c:pt idx="13">
                  <c:v>15329.087110993099</c:v>
                </c:pt>
                <c:pt idx="14">
                  <c:v>17408.428524337702</c:v>
                </c:pt>
                <c:pt idx="15">
                  <c:v>15341.467316554301</c:v>
                </c:pt>
                <c:pt idx="16">
                  <c:v>13279.9322902077</c:v>
                </c:pt>
                <c:pt idx="17">
                  <c:v>10114.6484535769</c:v>
                </c:pt>
                <c:pt idx="18">
                  <c:v>8048.3290534543403</c:v>
                </c:pt>
                <c:pt idx="19">
                  <c:v>6010.0878665951896</c:v>
                </c:pt>
                <c:pt idx="20">
                  <c:v>4719.6808485398797</c:v>
                </c:pt>
                <c:pt idx="21">
                  <c:v>3923.9889581416201</c:v>
                </c:pt>
                <c:pt idx="22">
                  <c:v>3135.36969682788</c:v>
                </c:pt>
                <c:pt idx="23">
                  <c:v>2324.0528719173599</c:v>
                </c:pt>
                <c:pt idx="24">
                  <c:v>1832.94087081456</c:v>
                </c:pt>
              </c:numCache>
            </c:numRef>
          </c:xVal>
          <c:yVal>
            <c:numRef>
              <c:f>Sheet1!$F$96:$F$120</c:f>
              <c:numCache>
                <c:formatCode>General</c:formatCode>
                <c:ptCount val="25"/>
                <c:pt idx="0">
                  <c:v>-57.351289221116886</c:v>
                </c:pt>
                <c:pt idx="1">
                  <c:v>-32.654243547962906</c:v>
                </c:pt>
                <c:pt idx="2">
                  <c:v>-24.166778821839898</c:v>
                </c:pt>
                <c:pt idx="3">
                  <c:v>-17.852572202821904</c:v>
                </c:pt>
                <c:pt idx="4">
                  <c:v>-14.415294313880892</c:v>
                </c:pt>
                <c:pt idx="5">
                  <c:v>-12.543374846983895</c:v>
                </c:pt>
                <c:pt idx="6">
                  <c:v>-7.5989455385839051</c:v>
                </c:pt>
                <c:pt idx="7">
                  <c:v>-6.4408832560409053</c:v>
                </c:pt>
                <c:pt idx="8">
                  <c:v>-3.6457117031908979</c:v>
                </c:pt>
                <c:pt idx="9">
                  <c:v>-3.4831313904929004</c:v>
                </c:pt>
                <c:pt idx="10">
                  <c:v>-2.7991909352288928</c:v>
                </c:pt>
                <c:pt idx="11">
                  <c:v>-2.0741939912428933</c:v>
                </c:pt>
                <c:pt idx="12">
                  <c:v>-1.1150599892200006</c:v>
                </c:pt>
                <c:pt idx="13">
                  <c:v>-0.40298516878409885</c:v>
                </c:pt>
                <c:pt idx="14">
                  <c:v>0</c:v>
                </c:pt>
                <c:pt idx="15">
                  <c:v>0.15640430891420465</c:v>
                </c:pt>
                <c:pt idx="16">
                  <c:v>-0.30047024841209691</c:v>
                </c:pt>
                <c:pt idx="17">
                  <c:v>-1.0572671753483007</c:v>
                </c:pt>
                <c:pt idx="18">
                  <c:v>-2.1458319116278943</c:v>
                </c:pt>
                <c:pt idx="19">
                  <c:v>-3.1995450707239002</c:v>
                </c:pt>
                <c:pt idx="20">
                  <c:v>-3.5808723589218943</c:v>
                </c:pt>
                <c:pt idx="21">
                  <c:v>-3.9109221570398915</c:v>
                </c:pt>
                <c:pt idx="22">
                  <c:v>-6.9031373120429009</c:v>
                </c:pt>
                <c:pt idx="23">
                  <c:v>-7.7378205650108924</c:v>
                </c:pt>
                <c:pt idx="24">
                  <c:v>-11.136629875137899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ABC3-4C57-8430-D0F976A4A8C3}"/>
            </c:ext>
          </c:extLst>
        </c:ser>
        <c:ser>
          <c:idx val="6"/>
          <c:order val="6"/>
          <c:tx>
            <c:strRef>
              <c:f>Sheet1!$A$121</c:f>
              <c:strCache>
                <c:ptCount val="1"/>
                <c:pt idx="0">
                  <c:v>10/19/2018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Sheet1!$B$121:$B$129</c:f>
              <c:numCache>
                <c:formatCode>General</c:formatCode>
                <c:ptCount val="9"/>
                <c:pt idx="0">
                  <c:v>600</c:v>
                </c:pt>
                <c:pt idx="1">
                  <c:v>890</c:v>
                </c:pt>
                <c:pt idx="2">
                  <c:v>2000</c:v>
                </c:pt>
                <c:pt idx="3">
                  <c:v>4300</c:v>
                </c:pt>
                <c:pt idx="4">
                  <c:v>6000</c:v>
                </c:pt>
                <c:pt idx="5">
                  <c:v>8100</c:v>
                </c:pt>
                <c:pt idx="6">
                  <c:v>11700</c:v>
                </c:pt>
                <c:pt idx="7">
                  <c:v>15000</c:v>
                </c:pt>
                <c:pt idx="8">
                  <c:v>17600</c:v>
                </c:pt>
              </c:numCache>
            </c:numRef>
          </c:xVal>
          <c:yVal>
            <c:numRef>
              <c:f>Sheet1!$F$121:$F$129</c:f>
              <c:numCache>
                <c:formatCode>General</c:formatCode>
                <c:ptCount val="9"/>
                <c:pt idx="0">
                  <c:v>-29</c:v>
                </c:pt>
                <c:pt idx="1">
                  <c:v>-16</c:v>
                </c:pt>
                <c:pt idx="2">
                  <c:v>-8</c:v>
                </c:pt>
                <c:pt idx="3">
                  <c:v>-3.4</c:v>
                </c:pt>
                <c:pt idx="4">
                  <c:v>-3.5</c:v>
                </c:pt>
                <c:pt idx="5">
                  <c:v>-2</c:v>
                </c:pt>
                <c:pt idx="6">
                  <c:v>-1.4</c:v>
                </c:pt>
                <c:pt idx="7">
                  <c:v>-0.5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ABC3-4C57-8430-D0F976A4A8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9655256"/>
        <c:axId val="359654600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Sheet1!$A$24</c15:sqref>
                        </c15:formulaRef>
                      </c:ext>
                    </c:extLst>
                    <c:strCache>
                      <c:ptCount val="1"/>
                      <c:pt idx="0">
                        <c:v>8/25/2017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Sheet1!$B$24:$B$46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17706.461072091701</c:v>
                      </c:pt>
                      <c:pt idx="1">
                        <c:v>14915.791524583599</c:v>
                      </c:pt>
                      <c:pt idx="2">
                        <c:v>12745.2478360724</c:v>
                      </c:pt>
                      <c:pt idx="3">
                        <c:v>9896.3355968517208</c:v>
                      </c:pt>
                      <c:pt idx="4">
                        <c:v>6911.6203284736002</c:v>
                      </c:pt>
                      <c:pt idx="5">
                        <c:v>5140.2015615330201</c:v>
                      </c:pt>
                      <c:pt idx="6">
                        <c:v>3709.2689974298401</c:v>
                      </c:pt>
                      <c:pt idx="7">
                        <c:v>2269.4160142583301</c:v>
                      </c:pt>
                      <c:pt idx="8">
                        <c:v>1461.35279216916</c:v>
                      </c:pt>
                      <c:pt idx="9">
                        <c:v>805.096009852046</c:v>
                      </c:pt>
                      <c:pt idx="10">
                        <c:v>1426.1389381638</c:v>
                      </c:pt>
                      <c:pt idx="11">
                        <c:v>2199.0315817365099</c:v>
                      </c:pt>
                      <c:pt idx="12">
                        <c:v>3645.9710530881698</c:v>
                      </c:pt>
                      <c:pt idx="13">
                        <c:v>5054.8788928424901</c:v>
                      </c:pt>
                      <c:pt idx="14">
                        <c:v>6820.7836966606001</c:v>
                      </c:pt>
                      <c:pt idx="15">
                        <c:v>9793.2019249553505</c:v>
                      </c:pt>
                      <c:pt idx="16">
                        <c:v>12636.474900016299</c:v>
                      </c:pt>
                      <c:pt idx="17">
                        <c:v>14827.5196423858</c:v>
                      </c:pt>
                      <c:pt idx="18">
                        <c:v>17650.036545368101</c:v>
                      </c:pt>
                      <c:pt idx="19">
                        <c:v>14863.9477613977</c:v>
                      </c:pt>
                      <c:pt idx="20">
                        <c:v>12671.845863926301</c:v>
                      </c:pt>
                      <c:pt idx="21">
                        <c:v>9827.2685425148793</c:v>
                      </c:pt>
                      <c:pt idx="22">
                        <c:v>6851.7309943750897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Sheet1!$F$24:$F$46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0</c:v>
                      </c:pt>
                      <c:pt idx="1">
                        <c:v>-1.1993075126000008</c:v>
                      </c:pt>
                      <c:pt idx="2">
                        <c:v>-0.79975624865397776</c:v>
                      </c:pt>
                      <c:pt idx="3">
                        <c:v>-1.071685886512995</c:v>
                      </c:pt>
                      <c:pt idx="4">
                        <c:v>-0.73396006177100048</c:v>
                      </c:pt>
                      <c:pt idx="5">
                        <c:v>-1.6063844988499909</c:v>
                      </c:pt>
                      <c:pt idx="6">
                        <c:v>-1.0543888306859799</c:v>
                      </c:pt>
                      <c:pt idx="7">
                        <c:v>0.20660392757599766</c:v>
                      </c:pt>
                      <c:pt idx="8">
                        <c:v>-2.1904249677269831</c:v>
                      </c:pt>
                      <c:pt idx="9">
                        <c:v>-5.2336361802690021</c:v>
                      </c:pt>
                      <c:pt idx="10">
                        <c:v>-3.9970503211710025</c:v>
                      </c:pt>
                      <c:pt idx="11">
                        <c:v>-0.76036308628098936</c:v>
                      </c:pt>
                      <c:pt idx="12">
                        <c:v>-2.1606088922469837</c:v>
                      </c:pt>
                      <c:pt idx="13">
                        <c:v>-1.7878369876160036</c:v>
                      </c:pt>
                      <c:pt idx="14">
                        <c:v>-1.0945787834019995</c:v>
                      </c:pt>
                      <c:pt idx="15">
                        <c:v>-0.62632509920899793</c:v>
                      </c:pt>
                      <c:pt idx="16">
                        <c:v>-0.29638784475898206</c:v>
                      </c:pt>
                      <c:pt idx="17">
                        <c:v>-0.64568178969199153</c:v>
                      </c:pt>
                      <c:pt idx="18">
                        <c:v>-0.23055945374898101</c:v>
                      </c:pt>
                      <c:pt idx="19">
                        <c:v>-6.1649336829987078E-2</c:v>
                      </c:pt>
                      <c:pt idx="20">
                        <c:v>-0.18162428709197798</c:v>
                      </c:pt>
                      <c:pt idx="21">
                        <c:v>-0.77339176366498918</c:v>
                      </c:pt>
                      <c:pt idx="22">
                        <c:v>-0.4653036595260005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9-ABC3-4C57-8430-D0F976A4A8C3}"/>
                  </c:ext>
                </c:extLst>
              </c15:ser>
            </c15:filteredScatterSeries>
          </c:ext>
        </c:extLst>
      </c:scatterChart>
      <c:valAx>
        <c:axId val="359655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654600"/>
        <c:crosses val="autoZero"/>
        <c:crossBetween val="midCat"/>
      </c:valAx>
      <c:valAx>
        <c:axId val="359654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655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625929</xdr:colOff>
      <xdr:row>61</xdr:row>
      <xdr:rowOff>41942</xdr:rowOff>
    </xdr:from>
    <xdr:to>
      <xdr:col>13</xdr:col>
      <xdr:colOff>557892</xdr:colOff>
      <xdr:row>92</xdr:row>
      <xdr:rowOff>40821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09B189-972F-48F0-A033-A8CBA6703D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eanH808/Desktop/ORACLES/Field_Deployment/2017_Deployment/Field_Calibrations/WISPER_20170816_Cal/Mako/results_Mako_201708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"/>
      <sheetName val="shifted"/>
      <sheetName val="average"/>
    </sheetNames>
    <sheetDataSet>
      <sheetData sheetId="0"/>
      <sheetData sheetId="1">
        <row r="1">
          <cell r="A1" t="str">
            <v>h2o_ppmv</v>
          </cell>
          <cell r="B1" t="str">
            <v>d18O_permil</v>
          </cell>
          <cell r="C1" t="str">
            <v>d18O*_permil</v>
          </cell>
          <cell r="D1" t="str">
            <v>dD_permil</v>
          </cell>
          <cell r="E1" t="str">
            <v>dD*_permil</v>
          </cell>
        </row>
        <row r="2">
          <cell r="A2">
            <v>17635.217349557501</v>
          </cell>
          <cell r="B2">
            <v>-18.823555000481999</v>
          </cell>
          <cell r="C2">
            <v>0</v>
          </cell>
          <cell r="D2">
            <v>-129.939631073225</v>
          </cell>
          <cell r="E2">
            <v>0</v>
          </cell>
        </row>
        <row r="3">
          <cell r="A3">
            <v>14945.230195365601</v>
          </cell>
          <cell r="B3">
            <v>-18.812877413593899</v>
          </cell>
          <cell r="C3">
            <v>1.0677586888100166E-2</v>
          </cell>
          <cell r="D3">
            <v>-129.967211434913</v>
          </cell>
          <cell r="E3">
            <v>-2.7580361687995492E-2</v>
          </cell>
        </row>
        <row r="4">
          <cell r="A4">
            <v>12848.046340159901</v>
          </cell>
          <cell r="B4">
            <v>-18.862986288650902</v>
          </cell>
          <cell r="C4">
            <v>-3.9431288168902512E-2</v>
          </cell>
          <cell r="D4">
            <v>-130.41148273616099</v>
          </cell>
          <cell r="E4">
            <v>-0.47185166293598968</v>
          </cell>
        </row>
        <row r="5">
          <cell r="A5">
            <v>10082.027758862299</v>
          </cell>
          <cell r="B5">
            <v>-18.743147831194701</v>
          </cell>
          <cell r="C5">
            <v>8.0407169287298075E-2</v>
          </cell>
          <cell r="D5">
            <v>-130.16877537734399</v>
          </cell>
          <cell r="E5">
            <v>-0.22914430411898934</v>
          </cell>
        </row>
        <row r="6">
          <cell r="A6">
            <v>7231.31441313496</v>
          </cell>
          <cell r="B6">
            <v>-18.800094071446001</v>
          </cell>
          <cell r="C6">
            <v>2.346092903599839E-2</v>
          </cell>
          <cell r="D6">
            <v>-131.058489153284</v>
          </cell>
          <cell r="E6">
            <v>-1.1188580800589989</v>
          </cell>
        </row>
        <row r="7">
          <cell r="A7">
            <v>5523.2740930262298</v>
          </cell>
          <cell r="B7">
            <v>-18.8442489158329</v>
          </cell>
          <cell r="C7">
            <v>-2.0693915350900483E-2</v>
          </cell>
          <cell r="D7">
            <v>-130.86217834011799</v>
          </cell>
          <cell r="E7">
            <v>-0.92254726689299105</v>
          </cell>
        </row>
        <row r="8">
          <cell r="A8">
            <v>4102.3261420587396</v>
          </cell>
          <cell r="B8">
            <v>-19.124929081823598</v>
          </cell>
          <cell r="C8">
            <v>-0.30137408134159926</v>
          </cell>
          <cell r="D8">
            <v>-131.940245470739</v>
          </cell>
          <cell r="E8">
            <v>-2.0006143975139992</v>
          </cell>
        </row>
        <row r="9">
          <cell r="A9">
            <v>2708.8488407955301</v>
          </cell>
          <cell r="B9">
            <v>-19.427867790652201</v>
          </cell>
          <cell r="C9">
            <v>-0.60431279017020145</v>
          </cell>
          <cell r="D9">
            <v>-132.21254394707401</v>
          </cell>
          <cell r="E9">
            <v>-2.272912873849009</v>
          </cell>
        </row>
        <row r="10">
          <cell r="A10">
            <v>1994.65967376137</v>
          </cell>
          <cell r="B10">
            <v>-19.731558589428801</v>
          </cell>
          <cell r="C10">
            <v>-0.90800358894680144</v>
          </cell>
          <cell r="D10">
            <v>-134.47642054589701</v>
          </cell>
          <cell r="E10">
            <v>-4.5367894726720124</v>
          </cell>
        </row>
        <row r="11">
          <cell r="A11">
            <v>2713.5459366065702</v>
          </cell>
          <cell r="B11">
            <v>-19.371229189941801</v>
          </cell>
          <cell r="C11">
            <v>-0.5184885472751013</v>
          </cell>
          <cell r="D11">
            <v>-133.59938895719401</v>
          </cell>
          <cell r="E11">
            <v>-4.906782677349014</v>
          </cell>
        </row>
        <row r="12">
          <cell r="A12">
            <v>4120.80420632401</v>
          </cell>
          <cell r="B12">
            <v>-19.192190747425499</v>
          </cell>
          <cell r="C12">
            <v>-0.33945010475880011</v>
          </cell>
          <cell r="D12">
            <v>-131.64025759491699</v>
          </cell>
          <cell r="E12">
            <v>-2.9476513150719938</v>
          </cell>
        </row>
        <row r="13">
          <cell r="A13">
            <v>5490.5253177108298</v>
          </cell>
          <cell r="B13">
            <v>-18.915926712759401</v>
          </cell>
          <cell r="C13">
            <v>-6.3186070092701385E-2</v>
          </cell>
          <cell r="D13">
            <v>-130.78620702181101</v>
          </cell>
          <cell r="E13">
            <v>-2.0936007419660143</v>
          </cell>
        </row>
        <row r="14">
          <cell r="A14">
            <v>7220.8157678878397</v>
          </cell>
          <cell r="B14">
            <v>-18.866417194479201</v>
          </cell>
          <cell r="C14">
            <v>-1.3676551812501714E-2</v>
          </cell>
          <cell r="D14">
            <v>-130.73957356671801</v>
          </cell>
          <cell r="E14">
            <v>-2.0469672868730129</v>
          </cell>
        </row>
        <row r="15">
          <cell r="A15">
            <v>10092.0077632342</v>
          </cell>
          <cell r="B15">
            <v>-18.7560985230404</v>
          </cell>
          <cell r="C15">
            <v>9.6642119626299205E-2</v>
          </cell>
          <cell r="D15">
            <v>-130.35462379356699</v>
          </cell>
          <cell r="E15">
            <v>-1.6620175137219917</v>
          </cell>
        </row>
        <row r="16">
          <cell r="A16">
            <v>12834.2532146098</v>
          </cell>
          <cell r="B16">
            <v>-18.832217388758501</v>
          </cell>
          <cell r="C16">
            <v>2.0523253908198313E-2</v>
          </cell>
          <cell r="D16">
            <v>-129.35599881304199</v>
          </cell>
          <cell r="E16">
            <v>-0.66339253319699765</v>
          </cell>
        </row>
        <row r="17">
          <cell r="A17">
            <v>14958.9503619805</v>
          </cell>
          <cell r="B17">
            <v>-18.781201920869101</v>
          </cell>
          <cell r="C17">
            <v>7.1538721797598015E-2</v>
          </cell>
          <cell r="D17">
            <v>-129.43090244688</v>
          </cell>
          <cell r="E17">
            <v>-0.73829616703500278</v>
          </cell>
        </row>
        <row r="18">
          <cell r="A18">
            <v>17676.814020255999</v>
          </cell>
          <cell r="B18">
            <v>-18.852740642666699</v>
          </cell>
          <cell r="C18">
            <v>0</v>
          </cell>
          <cell r="D18">
            <v>-128.69260627984499</v>
          </cell>
          <cell r="E18">
            <v>0</v>
          </cell>
        </row>
        <row r="19">
          <cell r="A19">
            <v>14953.592517748801</v>
          </cell>
          <cell r="B19">
            <v>-18.882786138220499</v>
          </cell>
          <cell r="C19">
            <v>-3.0045495553800095E-2</v>
          </cell>
          <cell r="D19">
            <v>-128.80863378479299</v>
          </cell>
          <cell r="E19">
            <v>-0.11602750494799352</v>
          </cell>
        </row>
        <row r="20">
          <cell r="A20">
            <v>12846.017449814301</v>
          </cell>
          <cell r="B20">
            <v>-18.7765156759483</v>
          </cell>
          <cell r="C20">
            <v>7.6224966718399401E-2</v>
          </cell>
          <cell r="D20">
            <v>-129.13936150553101</v>
          </cell>
          <cell r="E20">
            <v>-0.44675522568601878</v>
          </cell>
        </row>
        <row r="21">
          <cell r="A21">
            <v>10102.653757657101</v>
          </cell>
          <cell r="B21">
            <v>-18.730827754802601</v>
          </cell>
          <cell r="C21">
            <v>0.12191288786409871</v>
          </cell>
          <cell r="D21">
            <v>-129.402345911948</v>
          </cell>
          <cell r="E21">
            <v>-0.70973963210300894</v>
          </cell>
        </row>
        <row r="22">
          <cell r="A22">
            <v>7266.0639709085799</v>
          </cell>
          <cell r="B22">
            <v>-18.7523953092184</v>
          </cell>
          <cell r="C22">
            <v>0.1003453334482991</v>
          </cell>
          <cell r="D22">
            <v>-129.956574079684</v>
          </cell>
          <cell r="E22">
            <v>-1.2639677998390084</v>
          </cell>
        </row>
        <row r="23">
          <cell r="A23">
            <v>5498.6063106653201</v>
          </cell>
          <cell r="B23">
            <v>-18.8288564451295</v>
          </cell>
          <cell r="C23">
            <v>2.3884197537199725E-2</v>
          </cell>
          <cell r="D23">
            <v>-130.18575247324699</v>
          </cell>
          <cell r="E23">
            <v>-1.4931461934019978</v>
          </cell>
        </row>
        <row r="24">
          <cell r="A24">
            <v>4102.1501522335902</v>
          </cell>
          <cell r="B24">
            <v>-18.950256914824099</v>
          </cell>
          <cell r="C24">
            <v>-9.7516272157399442E-2</v>
          </cell>
          <cell r="D24">
            <v>-131.64238570692001</v>
          </cell>
          <cell r="E24">
            <v>-2.9497794270750148</v>
          </cell>
        </row>
      </sheetData>
      <sheetData sheetId="2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A8F40B30-DA49-4CC0-80A1-272C58D58AAF}" autoFormatId="16" applyNumberFormats="0" applyBorderFormats="0" applyFontFormats="0" applyPatternFormats="0" applyAlignmentFormats="0" applyWidthHeightFormats="0">
  <queryTableRefresh nextId="10">
    <queryTableFields count="9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D93354-DBA7-463E-B23A-7430A88374B3}" name="ORACLES2018_delta_RH__Cal_Data_R1" displayName="ORACLES2018_delta_RH__Cal_Data_R1" ref="A1:I15" tableType="queryTable" totalsRowShown="0">
  <autoFilter ref="A1:I15" xr:uid="{7FBC959E-D943-4F62-A1AE-4FE648A62532}"/>
  <tableColumns count="9">
    <tableColumn id="1" xr3:uid="{38A229A3-BF7B-4680-ABB6-C9BC16926849}" uniqueName="1" name="Column1" queryTableFieldId="1" dataDxfId="8"/>
    <tableColumn id="2" xr3:uid="{6E3C01A9-30B9-4A9E-8556-2CF037A75DB4}" uniqueName="2" name="Column2" queryTableFieldId="2" dataDxfId="7"/>
    <tableColumn id="3" xr3:uid="{12455B18-3EA7-4E0B-9D0A-F9871B87F69C}" uniqueName="3" name="Column3" queryTableFieldId="3" dataDxfId="6"/>
    <tableColumn id="4" xr3:uid="{C0B2589D-772D-401F-B4FA-3C2F88424B13}" uniqueName="4" name="Column4" queryTableFieldId="4" dataDxfId="5"/>
    <tableColumn id="5" xr3:uid="{AE509267-D507-404D-9187-A3989F36753B}" uniqueName="5" name="Column5" queryTableFieldId="5" dataDxfId="4"/>
    <tableColumn id="6" xr3:uid="{CA2C090D-A2E0-447A-9321-C66AE5B9E996}" uniqueName="6" name="Column6" queryTableFieldId="6" dataDxfId="3"/>
    <tableColumn id="7" xr3:uid="{B890846B-E28D-4852-9873-B9CE23715A64}" uniqueName="7" name="Column7" queryTableFieldId="7" dataDxfId="2"/>
    <tableColumn id="8" xr3:uid="{A87C5AFA-C4AE-485B-B137-546889C4554D}" uniqueName="8" name="Column8" queryTableFieldId="8" dataDxfId="1"/>
    <tableColumn id="9" xr3:uid="{7E8394A8-CB30-4A15-80DC-61AF7DBB5EA3}" uniqueName="9" name="Column9" queryTableFieldId="9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A6E514-9AA7-497E-8EC2-77727A6A2990}">
  <dimension ref="A2:F129"/>
  <sheetViews>
    <sheetView tabSelected="1" topLeftCell="B10" zoomScale="85" zoomScaleNormal="85" workbookViewId="0">
      <selection activeCell="H9" sqref="H9"/>
    </sheetView>
  </sheetViews>
  <sheetFormatPr defaultColWidth="20.85546875" defaultRowHeight="18.75" x14ac:dyDescent="0.3"/>
  <cols>
    <col min="1" max="3" width="20.85546875" style="1"/>
    <col min="4" max="4" width="26.42578125" style="1" customWidth="1"/>
    <col min="5" max="5" width="20.85546875" style="1"/>
    <col min="6" max="6" width="28.85546875" style="1" customWidth="1"/>
    <col min="7" max="16384" width="20.85546875" style="1"/>
  </cols>
  <sheetData>
    <row r="2" spans="1:6" x14ac:dyDescent="0.3">
      <c r="A2" s="1" t="s">
        <v>93</v>
      </c>
    </row>
    <row r="4" spans="1:6" x14ac:dyDescent="0.3">
      <c r="A4" s="2" t="s">
        <v>5</v>
      </c>
      <c r="B4" s="3" t="s">
        <v>0</v>
      </c>
      <c r="C4" s="3" t="s">
        <v>1</v>
      </c>
      <c r="D4" s="2" t="s">
        <v>2</v>
      </c>
      <c r="E4" s="3" t="s">
        <v>3</v>
      </c>
      <c r="F4" s="2" t="s">
        <v>4</v>
      </c>
    </row>
    <row r="5" spans="1:6" x14ac:dyDescent="0.3">
      <c r="A5" s="4">
        <v>42963</v>
      </c>
      <c r="B5" s="1">
        <f xml:space="preserve"> AVERAGE([1]shifted!A1,[1]shifted!A17)</f>
        <v>14958.9503619805</v>
      </c>
      <c r="C5" s="1">
        <f xml:space="preserve"> AVERAGE([1]shifted!B1,[1]shifted!B17)</f>
        <v>-18.781201920869101</v>
      </c>
      <c r="D5" s="1">
        <f xml:space="preserve"> AVERAGE([1]shifted!C1,[1]shifted!C17)</f>
        <v>7.1538721797598015E-2</v>
      </c>
      <c r="E5" s="1">
        <f xml:space="preserve"> AVERAGE([1]shifted!D1,[1]shifted!D17)</f>
        <v>-129.43090244688</v>
      </c>
      <c r="F5" s="1">
        <f xml:space="preserve"> AVERAGE([1]shifted!E1,[1]shifted!E17)</f>
        <v>-0.73829616703500278</v>
      </c>
    </row>
    <row r="6" spans="1:6" x14ac:dyDescent="0.3">
      <c r="A6" s="4">
        <v>42963</v>
      </c>
      <c r="B6" s="1">
        <f xml:space="preserve"> AVERAGE([1]shifted!A2,[1]shifted!A16,[1]shifted!A18)</f>
        <v>16048.761528141098</v>
      </c>
      <c r="C6" s="1">
        <f xml:space="preserve"> AVERAGE([1]shifted!B2,[1]shifted!B16,[1]shifted!B18)</f>
        <v>-18.836171010635734</v>
      </c>
      <c r="D6" s="1">
        <f xml:space="preserve"> AVERAGE([1]shifted!C2,[1]shifted!C16,[1]shifted!C18)</f>
        <v>6.8410846360661042E-3</v>
      </c>
      <c r="E6" s="1">
        <f xml:space="preserve"> AVERAGE([1]shifted!D2,[1]shifted!D16,[1]shifted!D18)</f>
        <v>-129.32941205537065</v>
      </c>
      <c r="F6" s="1">
        <f xml:space="preserve"> AVERAGE([1]shifted!E2,[1]shifted!E16,[1]shifted!E18)</f>
        <v>-0.22113084439899922</v>
      </c>
    </row>
    <row r="7" spans="1:6" x14ac:dyDescent="0.3">
      <c r="A7" s="4">
        <v>42963</v>
      </c>
      <c r="B7" s="1">
        <f xml:space="preserve"> AVERAGE([1]shifted!A3,[1]shifted!A15,[1]shifted!A19)</f>
        <v>13330.276825449533</v>
      </c>
      <c r="C7" s="1">
        <f xml:space="preserve"> AVERAGE([1]shifted!B3,[1]shifted!B15,[1]shifted!B19)</f>
        <v>-18.817254024951598</v>
      </c>
      <c r="D7" s="1">
        <f xml:space="preserve"> AVERAGE([1]shifted!C3,[1]shifted!C15,[1]shifted!C19)</f>
        <v>2.575807032019976E-2</v>
      </c>
      <c r="E7" s="1">
        <f xml:space="preserve"> AVERAGE([1]shifted!D3,[1]shifted!D15,[1]shifted!D19)</f>
        <v>-129.71015633775767</v>
      </c>
      <c r="F7" s="1">
        <f xml:space="preserve"> AVERAGE([1]shifted!E3,[1]shifted!E15,[1]shifted!E19)</f>
        <v>-0.60187512678599353</v>
      </c>
    </row>
    <row r="8" spans="1:6" x14ac:dyDescent="0.3">
      <c r="A8" s="4">
        <v>42963</v>
      </c>
      <c r="B8" s="1">
        <f xml:space="preserve"> AVERAGE([1]shifted!A4,[1]shifted!A14,[1]shifted!A20)</f>
        <v>10971.626519287347</v>
      </c>
      <c r="C8" s="1">
        <f xml:space="preserve"> AVERAGE([1]shifted!B4,[1]shifted!B14,[1]shifted!B20)</f>
        <v>-18.835306386359466</v>
      </c>
      <c r="D8" s="1">
        <f xml:space="preserve"> AVERAGE([1]shifted!C4,[1]shifted!C14,[1]shifted!C20)</f>
        <v>7.7057089123317253E-3</v>
      </c>
      <c r="E8" s="1">
        <f xml:space="preserve"> AVERAGE([1]shifted!D4,[1]shifted!D14,[1]shifted!D20)</f>
        <v>-130.09680593613666</v>
      </c>
      <c r="F8" s="1">
        <f xml:space="preserve"> AVERAGE([1]shifted!E4,[1]shifted!E14,[1]shifted!E20)</f>
        <v>-0.98852472516500711</v>
      </c>
    </row>
    <row r="9" spans="1:6" x14ac:dyDescent="0.3">
      <c r="A9" s="4">
        <v>42963</v>
      </c>
      <c r="B9" s="1">
        <f xml:space="preserve"> AVERAGE([1]shifted!A5,[1]shifted!A13,[1]shifted!A21)</f>
        <v>8558.4022780767427</v>
      </c>
      <c r="C9" s="1">
        <f xml:space="preserve"> AVERAGE([1]shifted!B5,[1]shifted!B13,[1]shifted!B21)</f>
        <v>-18.796634099585571</v>
      </c>
      <c r="D9" s="1">
        <f xml:space="preserve"> AVERAGE([1]shifted!C5,[1]shifted!C13,[1]shifted!C21)</f>
        <v>4.6377995686231799E-2</v>
      </c>
      <c r="E9" s="1">
        <f xml:space="preserve"> AVERAGE([1]shifted!D5,[1]shifted!D13,[1]shifted!D21)</f>
        <v>-130.11910943703435</v>
      </c>
      <c r="F9" s="1">
        <f xml:space="preserve"> AVERAGE([1]shifted!E5,[1]shifted!E13,[1]shifted!E21)</f>
        <v>-1.0108282260626709</v>
      </c>
    </row>
    <row r="10" spans="1:6" x14ac:dyDescent="0.3">
      <c r="A10" s="4">
        <v>42963</v>
      </c>
      <c r="B10" s="1">
        <f xml:space="preserve"> AVERAGE([1]shifted!A6,[1]shifted!A12,[1]shifted!A22)</f>
        <v>6206.0608634558494</v>
      </c>
      <c r="C10" s="1">
        <f xml:space="preserve"> AVERAGE([1]shifted!B6,[1]shifted!B12,[1]shifted!B22)</f>
        <v>-18.914893376029966</v>
      </c>
      <c r="D10" s="1">
        <f xml:space="preserve"> AVERAGE([1]shifted!C6,[1]shifted!C12,[1]shifted!C22)</f>
        <v>-7.1881280758167534E-2</v>
      </c>
      <c r="E10" s="1">
        <f xml:space="preserve"> AVERAGE([1]shifted!D6,[1]shifted!D12,[1]shifted!D22)</f>
        <v>-130.88510694262831</v>
      </c>
      <c r="F10" s="1">
        <f xml:space="preserve"> AVERAGE([1]shifted!E6,[1]shifted!E12,[1]shifted!E22)</f>
        <v>-1.7768257316566671</v>
      </c>
    </row>
    <row r="11" spans="1:6" x14ac:dyDescent="0.3">
      <c r="A11" s="4">
        <v>42963</v>
      </c>
      <c r="B11" s="1">
        <f xml:space="preserve"> AVERAGE([1]shifted!A7,[1]shifted!A11,[1]shifted!A23)</f>
        <v>4578.4754467660396</v>
      </c>
      <c r="C11" s="1">
        <f xml:space="preserve"> AVERAGE([1]shifted!B7,[1]shifted!B11,[1]shifted!B23)</f>
        <v>-19.014778183634732</v>
      </c>
      <c r="D11" s="1">
        <f xml:space="preserve"> AVERAGE([1]shifted!C7,[1]shifted!C11,[1]shifted!C23)</f>
        <v>-0.17176608836293403</v>
      </c>
      <c r="E11" s="1">
        <f xml:space="preserve"> AVERAGE([1]shifted!D7,[1]shifted!D11,[1]shifted!D23)</f>
        <v>-131.54910659018631</v>
      </c>
      <c r="F11" s="1">
        <f xml:space="preserve"> AVERAGE([1]shifted!E7,[1]shifted!E11,[1]shifted!E23)</f>
        <v>-2.4408253792146675</v>
      </c>
    </row>
    <row r="12" spans="1:6" x14ac:dyDescent="0.3">
      <c r="A12" s="4">
        <v>42963</v>
      </c>
      <c r="B12" s="1">
        <f xml:space="preserve"> AVERAGE([1]shifted!A8,[1]shifted!A10,[1]shifted!A24)</f>
        <v>3399.7119893512331</v>
      </c>
      <c r="C12" s="1">
        <f xml:space="preserve"> AVERAGE([1]shifted!B8,[1]shifted!B10,[1]shifted!B24)</f>
        <v>-19.268914862025497</v>
      </c>
      <c r="D12" s="1">
        <f xml:space="preserve"> AVERAGE([1]shifted!C8,[1]shifted!C10,[1]shifted!C24)</f>
        <v>-0.43563131414860007</v>
      </c>
      <c r="E12" s="1">
        <f xml:space="preserve"> AVERAGE([1]shifted!D8,[1]shifted!D10,[1]shifted!D24)</f>
        <v>-132.68635057451866</v>
      </c>
      <c r="F12" s="1">
        <f xml:space="preserve"> AVERAGE([1]shifted!E8,[1]shifted!E10,[1]shifted!E24)</f>
        <v>-3.1623944324203421</v>
      </c>
    </row>
    <row r="13" spans="1:6" x14ac:dyDescent="0.3">
      <c r="A13" s="4">
        <v>42963</v>
      </c>
      <c r="B13" s="1">
        <f xml:space="preserve"> AVERAGE([1]shifted!A9)</f>
        <v>2708.8488407955301</v>
      </c>
      <c r="C13" s="1">
        <f xml:space="preserve"> AVERAGE([1]shifted!B9)</f>
        <v>-19.427867790652201</v>
      </c>
      <c r="D13" s="1">
        <f xml:space="preserve"> AVERAGE([1]shifted!C9)</f>
        <v>-0.60431279017020145</v>
      </c>
      <c r="E13" s="1">
        <f xml:space="preserve"> AVERAGE([1]shifted!D9)</f>
        <v>-132.21254394707401</v>
      </c>
      <c r="F13" s="1">
        <f xml:space="preserve"> AVERAGE([1]shifted!E9)</f>
        <v>-2.272912873849009</v>
      </c>
    </row>
    <row r="14" spans="1:6" x14ac:dyDescent="0.3">
      <c r="A14" s="4">
        <v>42970</v>
      </c>
      <c r="B14" s="1">
        <v>17751.187250143699</v>
      </c>
      <c r="C14" s="1">
        <v>-20.236979974329302</v>
      </c>
      <c r="D14" s="1">
        <v>0</v>
      </c>
      <c r="E14" s="1">
        <v>-146.63660659443099</v>
      </c>
      <c r="F14" s="1">
        <v>0</v>
      </c>
    </row>
    <row r="15" spans="1:6" x14ac:dyDescent="0.3">
      <c r="A15" s="4">
        <v>42970</v>
      </c>
      <c r="B15" s="1">
        <v>15110.5319433199</v>
      </c>
      <c r="C15" s="1">
        <v>-20.383848264261701</v>
      </c>
      <c r="D15" s="1">
        <v>-0.14686828993239942</v>
      </c>
      <c r="E15" s="1">
        <v>-148.05671949865899</v>
      </c>
      <c r="F15" s="1">
        <v>-1.4201129042280058</v>
      </c>
    </row>
    <row r="16" spans="1:6" x14ac:dyDescent="0.3">
      <c r="A16" s="4">
        <v>42970</v>
      </c>
      <c r="B16" s="1">
        <v>13042.140962017</v>
      </c>
      <c r="C16" s="1">
        <v>-20.534631209475201</v>
      </c>
      <c r="D16" s="1">
        <v>-0.29765123514589931</v>
      </c>
      <c r="E16" s="1">
        <v>-149.18303693442601</v>
      </c>
      <c r="F16" s="1">
        <v>-2.5464303399950268</v>
      </c>
    </row>
    <row r="17" spans="1:6" x14ac:dyDescent="0.3">
      <c r="A17" s="4">
        <v>42970</v>
      </c>
      <c r="B17" s="1">
        <v>10338.6970995144</v>
      </c>
      <c r="C17" s="1">
        <v>-20.756501363748299</v>
      </c>
      <c r="D17" s="1">
        <v>-0.51952138941899761</v>
      </c>
      <c r="E17" s="1">
        <v>-150.144867865007</v>
      </c>
      <c r="F17" s="1">
        <v>-3.5082612705760141</v>
      </c>
    </row>
    <row r="18" spans="1:6" x14ac:dyDescent="0.3">
      <c r="A18" s="4">
        <v>42970</v>
      </c>
      <c r="B18" s="1">
        <v>7531.3250794793303</v>
      </c>
      <c r="C18" s="1">
        <v>-20.912238968429101</v>
      </c>
      <c r="D18" s="1">
        <v>-0.67525899409979928</v>
      </c>
      <c r="E18" s="1">
        <v>-151.33525014262801</v>
      </c>
      <c r="F18" s="1">
        <v>-4.6986435481970261</v>
      </c>
    </row>
    <row r="19" spans="1:6" x14ac:dyDescent="0.3">
      <c r="A19" s="4">
        <v>42970</v>
      </c>
      <c r="B19" s="1">
        <v>5798.7570308716004</v>
      </c>
      <c r="C19" s="1">
        <v>-20.912486033569198</v>
      </c>
      <c r="D19" s="1">
        <v>-0.67550605923989693</v>
      </c>
      <c r="E19" s="1">
        <v>-152.454167421291</v>
      </c>
      <c r="F19" s="1">
        <v>-5.8175608268600172</v>
      </c>
    </row>
    <row r="20" spans="1:6" x14ac:dyDescent="0.3">
      <c r="A20" s="4">
        <v>42970</v>
      </c>
      <c r="B20" s="1">
        <v>4430.1201801164798</v>
      </c>
      <c r="C20" s="1">
        <v>-21.058360200172</v>
      </c>
      <c r="D20" s="1">
        <v>-0.82138022584269876</v>
      </c>
      <c r="E20" s="1">
        <v>-154.27262005678699</v>
      </c>
      <c r="F20" s="1">
        <v>-7.6360134623560043</v>
      </c>
    </row>
    <row r="21" spans="1:6" x14ac:dyDescent="0.3">
      <c r="A21" s="4">
        <v>42970</v>
      </c>
      <c r="B21" s="1">
        <v>3066.7138313906798</v>
      </c>
      <c r="C21" s="1">
        <v>-21.3389760009287</v>
      </c>
      <c r="D21" s="1">
        <v>-1.101996026599398</v>
      </c>
      <c r="E21" s="1">
        <v>-155.675512840631</v>
      </c>
      <c r="F21" s="1">
        <v>-9.038906246200014</v>
      </c>
    </row>
    <row r="22" spans="1:6" x14ac:dyDescent="0.3">
      <c r="A22" s="4">
        <v>42970</v>
      </c>
      <c r="B22" s="1">
        <v>2314.0196426103498</v>
      </c>
      <c r="C22" s="1">
        <v>-21.834598140452599</v>
      </c>
      <c r="D22" s="1">
        <v>-1.5976181661232971</v>
      </c>
      <c r="E22" s="1">
        <v>-156.29803050198799</v>
      </c>
      <c r="F22" s="1">
        <v>-9.6614239075570083</v>
      </c>
    </row>
    <row r="23" spans="1:6" x14ac:dyDescent="0.3">
      <c r="A23" s="4">
        <v>42970</v>
      </c>
      <c r="B23" s="1">
        <v>1694.9605690025901</v>
      </c>
      <c r="C23" s="1">
        <v>-22.285418172423299</v>
      </c>
      <c r="D23" s="1">
        <v>-2.0484381980939972</v>
      </c>
      <c r="E23" s="1">
        <v>-160.96613181451801</v>
      </c>
      <c r="F23" s="1">
        <v>-14.329525220087021</v>
      </c>
    </row>
    <row r="24" spans="1:6" x14ac:dyDescent="0.3">
      <c r="A24" s="4">
        <v>42972</v>
      </c>
      <c r="B24" s="1">
        <v>17706.461072091701</v>
      </c>
      <c r="C24" s="1">
        <v>-23.004869524228301</v>
      </c>
      <c r="D24" s="1">
        <v>0</v>
      </c>
      <c r="E24" s="1">
        <v>-163.28497644231601</v>
      </c>
      <c r="F24" s="1">
        <v>0</v>
      </c>
    </row>
    <row r="25" spans="1:6" x14ac:dyDescent="0.3">
      <c r="A25" s="4">
        <v>42972</v>
      </c>
      <c r="B25" s="1">
        <v>14915.791524583599</v>
      </c>
      <c r="C25" s="1">
        <v>-23.101206394710299</v>
      </c>
      <c r="D25" s="1">
        <v>-9.633687048199846E-2</v>
      </c>
      <c r="E25" s="1">
        <v>-164.48428395491601</v>
      </c>
      <c r="F25" s="1">
        <v>-1.1993075126000008</v>
      </c>
    </row>
    <row r="26" spans="1:6" x14ac:dyDescent="0.3">
      <c r="A26" s="4">
        <v>42972</v>
      </c>
      <c r="B26" s="1">
        <v>12745.2478360724</v>
      </c>
      <c r="C26" s="1">
        <v>-22.985047651630101</v>
      </c>
      <c r="D26" s="1">
        <v>1.982187259820023E-2</v>
      </c>
      <c r="E26" s="1">
        <v>-164.08473269096999</v>
      </c>
      <c r="F26" s="1">
        <v>-0.79975624865397776</v>
      </c>
    </row>
    <row r="27" spans="1:6" x14ac:dyDescent="0.3">
      <c r="A27" s="4">
        <v>42972</v>
      </c>
      <c r="B27" s="1">
        <v>9896.3355968517208</v>
      </c>
      <c r="C27" s="1">
        <v>-22.988966804431598</v>
      </c>
      <c r="D27" s="1">
        <v>1.5902719796702769E-2</v>
      </c>
      <c r="E27" s="1">
        <v>-164.356662328829</v>
      </c>
      <c r="F27" s="1">
        <v>-1.071685886512995</v>
      </c>
    </row>
    <row r="28" spans="1:6" x14ac:dyDescent="0.3">
      <c r="A28" s="4">
        <v>42972</v>
      </c>
      <c r="B28" s="1">
        <v>6911.6203284736002</v>
      </c>
      <c r="C28" s="1">
        <v>-22.869928960827799</v>
      </c>
      <c r="D28" s="1">
        <v>0.13494056340050165</v>
      </c>
      <c r="E28" s="1">
        <v>-164.01893650408701</v>
      </c>
      <c r="F28" s="1">
        <v>-0.73396006177100048</v>
      </c>
    </row>
    <row r="29" spans="1:6" x14ac:dyDescent="0.3">
      <c r="A29" s="4">
        <v>42972</v>
      </c>
      <c r="B29" s="1">
        <v>5140.2015615330201</v>
      </c>
      <c r="C29" s="1">
        <v>-22.92852863753</v>
      </c>
      <c r="D29" s="1">
        <v>7.6340886698300636E-2</v>
      </c>
      <c r="E29" s="1">
        <v>-164.891360941166</v>
      </c>
      <c r="F29" s="1">
        <v>-1.6063844988499909</v>
      </c>
    </row>
    <row r="30" spans="1:6" x14ac:dyDescent="0.3">
      <c r="A30" s="4">
        <v>42972</v>
      </c>
      <c r="B30" s="1">
        <v>3709.2689974298401</v>
      </c>
      <c r="C30" s="1">
        <v>-22.927854103936799</v>
      </c>
      <c r="D30" s="1">
        <v>7.7015420291502323E-2</v>
      </c>
      <c r="E30" s="1">
        <v>-164.33936527300199</v>
      </c>
      <c r="F30" s="1">
        <v>-1.0543888306859799</v>
      </c>
    </row>
    <row r="31" spans="1:6" x14ac:dyDescent="0.3">
      <c r="A31" s="4">
        <v>42972</v>
      </c>
      <c r="B31" s="1">
        <v>2269.4160142583301</v>
      </c>
      <c r="C31" s="1">
        <v>-23.4193119621102</v>
      </c>
      <c r="D31" s="1">
        <v>-0.41444243788189894</v>
      </c>
      <c r="E31" s="1">
        <v>-163.07837251474001</v>
      </c>
      <c r="F31" s="1">
        <v>0.20660392757599766</v>
      </c>
    </row>
    <row r="32" spans="1:6" x14ac:dyDescent="0.3">
      <c r="A32" s="4">
        <v>42972</v>
      </c>
      <c r="B32" s="1">
        <v>1461.35279216916</v>
      </c>
      <c r="C32" s="1">
        <v>-24.325945583547199</v>
      </c>
      <c r="D32" s="1">
        <v>-1.3210760593188979</v>
      </c>
      <c r="E32" s="1">
        <v>-165.47540141004299</v>
      </c>
      <c r="F32" s="1">
        <v>-2.1904249677269831</v>
      </c>
    </row>
    <row r="33" spans="1:6" x14ac:dyDescent="0.3">
      <c r="A33" s="4">
        <v>42972</v>
      </c>
      <c r="B33" s="1">
        <v>805.096009852046</v>
      </c>
      <c r="C33" s="1">
        <v>-25.712586284834199</v>
      </c>
      <c r="D33" s="1">
        <v>-2.7077167606058978</v>
      </c>
      <c r="E33" s="1">
        <v>-168.51861262258501</v>
      </c>
      <c r="F33" s="1">
        <v>-5.2336361802690021</v>
      </c>
    </row>
    <row r="34" spans="1:6" x14ac:dyDescent="0.3">
      <c r="A34" s="4">
        <v>42972</v>
      </c>
      <c r="B34" s="1">
        <v>1426.1389381638</v>
      </c>
      <c r="C34" s="1">
        <v>-24.4917052738679</v>
      </c>
      <c r="D34" s="1">
        <v>-1.4868357496395994</v>
      </c>
      <c r="E34" s="1">
        <v>-167.28202676348701</v>
      </c>
      <c r="F34" s="1">
        <v>-3.9970503211710025</v>
      </c>
    </row>
    <row r="35" spans="1:6" x14ac:dyDescent="0.3">
      <c r="A35" s="4">
        <v>42972</v>
      </c>
      <c r="B35" s="1">
        <v>2199.0315817365099</v>
      </c>
      <c r="C35" s="1">
        <v>-23.808957813206899</v>
      </c>
      <c r="D35" s="1">
        <v>-0.80408828897859763</v>
      </c>
      <c r="E35" s="1">
        <v>-164.045339528597</v>
      </c>
      <c r="F35" s="1">
        <v>-0.76036308628098936</v>
      </c>
    </row>
    <row r="36" spans="1:6" x14ac:dyDescent="0.3">
      <c r="A36" s="4">
        <v>42972</v>
      </c>
      <c r="B36" s="1">
        <v>3645.9710530881698</v>
      </c>
      <c r="C36" s="1">
        <v>-23.347910236406801</v>
      </c>
      <c r="D36" s="1">
        <v>-0.34304071217849952</v>
      </c>
      <c r="E36" s="1">
        <v>-165.44558533456299</v>
      </c>
      <c r="F36" s="1">
        <v>-2.1606088922469837</v>
      </c>
    </row>
    <row r="37" spans="1:6" x14ac:dyDescent="0.3">
      <c r="A37" s="4">
        <v>42972</v>
      </c>
      <c r="B37" s="1">
        <v>5054.8788928424901</v>
      </c>
      <c r="C37" s="1">
        <v>-23.229465865728901</v>
      </c>
      <c r="D37" s="1">
        <v>-0.22459634150060026</v>
      </c>
      <c r="E37" s="1">
        <v>-165.07281342993201</v>
      </c>
      <c r="F37" s="1">
        <v>-1.7878369876160036</v>
      </c>
    </row>
    <row r="38" spans="1:6" x14ac:dyDescent="0.3">
      <c r="A38" s="4">
        <v>42972</v>
      </c>
      <c r="B38" s="1">
        <v>6820.7836966606001</v>
      </c>
      <c r="C38" s="1">
        <v>-23.098811506295</v>
      </c>
      <c r="D38" s="1">
        <v>-9.3941982066699126E-2</v>
      </c>
      <c r="E38" s="1">
        <v>-164.37955522571801</v>
      </c>
      <c r="F38" s="1">
        <v>-1.0945787834019995</v>
      </c>
    </row>
    <row r="39" spans="1:6" x14ac:dyDescent="0.3">
      <c r="A39" s="4">
        <v>42972</v>
      </c>
      <c r="B39" s="1">
        <v>9793.2019249553505</v>
      </c>
      <c r="C39" s="1">
        <v>-22.9843478810124</v>
      </c>
      <c r="D39" s="1">
        <v>2.0521643215900554E-2</v>
      </c>
      <c r="E39" s="1">
        <v>-163.91130154152501</v>
      </c>
      <c r="F39" s="1">
        <v>-0.62632509920899793</v>
      </c>
    </row>
    <row r="40" spans="1:6" x14ac:dyDescent="0.3">
      <c r="A40" s="4">
        <v>42972</v>
      </c>
      <c r="B40" s="1">
        <v>12636.474900016299</v>
      </c>
      <c r="C40" s="1">
        <v>-22.9165626067959</v>
      </c>
      <c r="D40" s="1">
        <v>8.8306917432401377E-2</v>
      </c>
      <c r="E40" s="1">
        <v>-163.58136428707499</v>
      </c>
      <c r="F40" s="1">
        <v>-0.29638784475898206</v>
      </c>
    </row>
    <row r="41" spans="1:6" x14ac:dyDescent="0.3">
      <c r="A41" s="4">
        <v>42972</v>
      </c>
      <c r="B41" s="1">
        <v>14827.5196423858</v>
      </c>
      <c r="C41" s="1">
        <v>-23.028737695926502</v>
      </c>
      <c r="D41" s="1">
        <v>-2.3868171698200769E-2</v>
      </c>
      <c r="E41" s="1">
        <v>-163.930658232008</v>
      </c>
      <c r="F41" s="1">
        <v>-0.64568178969199153</v>
      </c>
    </row>
    <row r="42" spans="1:6" x14ac:dyDescent="0.3">
      <c r="A42" s="4">
        <v>42972</v>
      </c>
      <c r="B42" s="1">
        <v>17650.036545368101</v>
      </c>
      <c r="C42" s="1">
        <v>-23.115088004952302</v>
      </c>
      <c r="D42" s="1">
        <v>-0.11021848072400076</v>
      </c>
      <c r="E42" s="1">
        <v>-163.51553589606499</v>
      </c>
      <c r="F42" s="1">
        <v>-0.23055945374898101</v>
      </c>
    </row>
    <row r="43" spans="1:6" x14ac:dyDescent="0.3">
      <c r="A43" s="4">
        <v>42972</v>
      </c>
      <c r="B43" s="1">
        <v>14863.9477613977</v>
      </c>
      <c r="C43" s="1">
        <v>-23.047999900715801</v>
      </c>
      <c r="D43" s="1">
        <v>-4.3130376487500399E-2</v>
      </c>
      <c r="E43" s="1">
        <v>-163.346625779146</v>
      </c>
      <c r="F43" s="1">
        <v>-6.1649336829987078E-2</v>
      </c>
    </row>
    <row r="44" spans="1:6" x14ac:dyDescent="0.3">
      <c r="A44" s="4">
        <v>42972</v>
      </c>
      <c r="B44" s="1">
        <v>12671.845863926301</v>
      </c>
      <c r="C44" s="1">
        <v>-23.025379450332899</v>
      </c>
      <c r="D44" s="1">
        <v>-2.0509926104598009E-2</v>
      </c>
      <c r="E44" s="1">
        <v>-163.46660072940799</v>
      </c>
      <c r="F44" s="1">
        <v>-0.18162428709197798</v>
      </c>
    </row>
    <row r="45" spans="1:6" x14ac:dyDescent="0.3">
      <c r="A45" s="4">
        <v>42972</v>
      </c>
      <c r="B45" s="1">
        <v>9827.2685425148793</v>
      </c>
      <c r="C45" s="1">
        <v>-22.982883790309899</v>
      </c>
      <c r="D45" s="1">
        <v>2.1985733918402417E-2</v>
      </c>
      <c r="E45" s="1">
        <v>-164.058368205981</v>
      </c>
      <c r="F45" s="1">
        <v>-0.77339176366498918</v>
      </c>
    </row>
    <row r="46" spans="1:6" x14ac:dyDescent="0.3">
      <c r="A46" s="4">
        <v>42972</v>
      </c>
      <c r="B46" s="1">
        <v>6851.7309943750897</v>
      </c>
      <c r="C46" s="1">
        <v>-22.9775145520201</v>
      </c>
      <c r="D46" s="1">
        <v>2.7354972208200934E-2</v>
      </c>
      <c r="E46" s="1">
        <v>-163.75028010184201</v>
      </c>
      <c r="F46" s="1">
        <v>-0.4653036595260005</v>
      </c>
    </row>
    <row r="47" spans="1:6" x14ac:dyDescent="0.3">
      <c r="A47" s="4">
        <v>42974</v>
      </c>
      <c r="B47" s="1">
        <v>17605.191245578299</v>
      </c>
      <c r="C47" s="1">
        <v>-23.797613915527599</v>
      </c>
      <c r="D47" s="1">
        <v>0</v>
      </c>
      <c r="E47" s="1">
        <v>-168.30607652155101</v>
      </c>
      <c r="F47" s="1">
        <v>0</v>
      </c>
    </row>
    <row r="48" spans="1:6" x14ac:dyDescent="0.3">
      <c r="A48" s="4">
        <v>42974</v>
      </c>
      <c r="B48" s="1">
        <v>14870.7816895416</v>
      </c>
      <c r="C48" s="1">
        <v>-23.9059734608242</v>
      </c>
      <c r="D48" s="1">
        <v>-0.10835954529660086</v>
      </c>
      <c r="E48" s="1">
        <v>-168.36188803610699</v>
      </c>
      <c r="F48" s="1">
        <v>-5.5811514555983877E-2</v>
      </c>
    </row>
    <row r="49" spans="1:6" x14ac:dyDescent="0.3">
      <c r="A49" s="4">
        <v>42974</v>
      </c>
      <c r="B49" s="1">
        <v>12688.5605561091</v>
      </c>
      <c r="C49" s="1">
        <v>-23.902480663044201</v>
      </c>
      <c r="D49" s="1">
        <v>-0.10486674751660274</v>
      </c>
      <c r="E49" s="1">
        <v>-168.994865079959</v>
      </c>
      <c r="F49" s="1">
        <v>-0.68878855840799247</v>
      </c>
    </row>
    <row r="50" spans="1:6" x14ac:dyDescent="0.3">
      <c r="A50" s="4">
        <v>42974</v>
      </c>
      <c r="B50" s="1">
        <v>9862.4881093317599</v>
      </c>
      <c r="C50" s="1">
        <v>-23.862551657731601</v>
      </c>
      <c r="D50" s="1">
        <v>-6.4937742204001836E-2</v>
      </c>
      <c r="E50" s="1">
        <v>-169.4320762097</v>
      </c>
      <c r="F50" s="1">
        <v>-1.125999688148994</v>
      </c>
    </row>
    <row r="51" spans="1:6" x14ac:dyDescent="0.3">
      <c r="A51" s="4">
        <v>42974</v>
      </c>
      <c r="B51" s="1">
        <v>6899.8681464897199</v>
      </c>
      <c r="C51" s="1">
        <v>-23.934099713687999</v>
      </c>
      <c r="D51" s="1">
        <v>-0.13648579816040041</v>
      </c>
      <c r="E51" s="1">
        <v>-170.00290504885101</v>
      </c>
      <c r="F51" s="1">
        <v>-1.6968285272999992</v>
      </c>
    </row>
    <row r="52" spans="1:6" x14ac:dyDescent="0.3">
      <c r="A52" s="4">
        <v>42974</v>
      </c>
      <c r="B52" s="1">
        <v>5124.4917381062796</v>
      </c>
      <c r="C52" s="1">
        <v>-23.9406793390493</v>
      </c>
      <c r="D52" s="1">
        <v>-0.14306542352170126</v>
      </c>
      <c r="E52" s="1">
        <v>-171.36357631241401</v>
      </c>
      <c r="F52" s="1">
        <v>-3.0574997908630053</v>
      </c>
    </row>
    <row r="53" spans="1:6" x14ac:dyDescent="0.3">
      <c r="A53" s="4">
        <v>42974</v>
      </c>
      <c r="B53" s="1">
        <v>3712.9639815339601</v>
      </c>
      <c r="C53" s="1">
        <v>-24.084704541064699</v>
      </c>
      <c r="D53" s="1">
        <v>-0.28709062553710041</v>
      </c>
      <c r="E53" s="1">
        <v>-172.65432200868699</v>
      </c>
      <c r="F53" s="1">
        <v>-4.3482454871359835</v>
      </c>
    </row>
    <row r="54" spans="1:6" x14ac:dyDescent="0.3">
      <c r="A54" s="4">
        <v>42974</v>
      </c>
      <c r="B54" s="1">
        <v>3151.84829076096</v>
      </c>
      <c r="C54" s="1">
        <v>-24.2482098618026</v>
      </c>
      <c r="D54" s="1">
        <v>-0.45059594627500132</v>
      </c>
      <c r="E54" s="1">
        <v>-171.97227958241101</v>
      </c>
      <c r="F54" s="1">
        <v>-3.6662030608599991</v>
      </c>
    </row>
    <row r="55" spans="1:6" x14ac:dyDescent="0.3">
      <c r="A55" s="4">
        <v>42974</v>
      </c>
      <c r="B55" s="1">
        <v>2425.8110134783701</v>
      </c>
      <c r="C55" s="1">
        <v>-24.591685374257299</v>
      </c>
      <c r="D55" s="1">
        <v>-0.7940714587297002</v>
      </c>
      <c r="E55" s="1">
        <v>-172.17211169478199</v>
      </c>
      <c r="F55" s="1">
        <v>-3.8660351732309834</v>
      </c>
    </row>
    <row r="56" spans="1:6" x14ac:dyDescent="0.3">
      <c r="A56" s="4">
        <v>42974</v>
      </c>
      <c r="B56" s="1">
        <v>1761.6791477018401</v>
      </c>
      <c r="C56" s="1">
        <v>-25.1773597576091</v>
      </c>
      <c r="D56" s="1">
        <v>-1.3797458420815012</v>
      </c>
      <c r="E56" s="1">
        <v>-172.180632890639</v>
      </c>
      <c r="F56" s="1">
        <v>-3.8745563690879976</v>
      </c>
    </row>
    <row r="57" spans="1:6" x14ac:dyDescent="0.3">
      <c r="A57" s="4">
        <v>42974</v>
      </c>
      <c r="B57" s="1">
        <v>2386.7407579802102</v>
      </c>
      <c r="C57" s="1">
        <v>-24.7719648397265</v>
      </c>
      <c r="D57" s="1">
        <v>-0.97435092419890168</v>
      </c>
      <c r="E57" s="1">
        <v>-172.847627721284</v>
      </c>
      <c r="F57" s="1">
        <v>-4.5415511997329929</v>
      </c>
    </row>
    <row r="58" spans="1:6" x14ac:dyDescent="0.3">
      <c r="A58" s="4">
        <v>42974</v>
      </c>
      <c r="B58" s="1">
        <v>3123.4948059558301</v>
      </c>
      <c r="C58" s="1">
        <v>-24.292431574438702</v>
      </c>
      <c r="D58" s="1">
        <v>-0.49481765891110285</v>
      </c>
      <c r="E58" s="1">
        <v>-171.77887299826199</v>
      </c>
      <c r="F58" s="1">
        <v>-3.4727964767109825</v>
      </c>
    </row>
    <row r="59" spans="1:6" x14ac:dyDescent="0.3">
      <c r="A59" s="4">
        <v>42974</v>
      </c>
      <c r="B59" s="1">
        <v>4439.8458770429397</v>
      </c>
      <c r="C59" s="1">
        <v>-24.085496343502498</v>
      </c>
      <c r="D59" s="1">
        <v>-0.28788242797489971</v>
      </c>
      <c r="E59" s="1">
        <v>-171.41448348948501</v>
      </c>
      <c r="F59" s="1">
        <v>-3.1084069679340018</v>
      </c>
    </row>
    <row r="60" spans="1:6" x14ac:dyDescent="0.3">
      <c r="A60" s="4">
        <v>42974</v>
      </c>
      <c r="B60" s="1">
        <v>5785.8301130186901</v>
      </c>
      <c r="C60" s="1">
        <v>-23.885497022306701</v>
      </c>
      <c r="D60" s="1">
        <v>-8.7883106779102604E-2</v>
      </c>
      <c r="E60" s="1">
        <v>-171.147915833079</v>
      </c>
      <c r="F60" s="1">
        <v>-2.8418393115279912</v>
      </c>
    </row>
    <row r="61" spans="1:6" x14ac:dyDescent="0.3">
      <c r="A61" s="4">
        <v>42974</v>
      </c>
      <c r="B61" s="1">
        <v>7435.7639692437997</v>
      </c>
      <c r="C61" s="1">
        <v>-23.915859361294299</v>
      </c>
      <c r="D61" s="1">
        <v>-0.11824544576669993</v>
      </c>
      <c r="E61" s="1">
        <v>-170.08387427831701</v>
      </c>
      <c r="F61" s="1">
        <v>-1.7777977567660059</v>
      </c>
    </row>
    <row r="62" spans="1:6" x14ac:dyDescent="0.3">
      <c r="A62" s="4">
        <v>42974</v>
      </c>
      <c r="B62" s="1">
        <v>10222.579001248299</v>
      </c>
      <c r="C62" s="1">
        <v>-23.870047238061101</v>
      </c>
      <c r="D62" s="1">
        <v>-7.243332253350232E-2</v>
      </c>
      <c r="E62" s="1">
        <v>-170.1247327719</v>
      </c>
      <c r="F62" s="1">
        <v>-1.8186562503489938</v>
      </c>
    </row>
    <row r="63" spans="1:6" x14ac:dyDescent="0.3">
      <c r="A63" s="4">
        <v>42974</v>
      </c>
      <c r="B63" s="1">
        <v>12887.557883039901</v>
      </c>
      <c r="C63" s="1">
        <v>-23.957493875809501</v>
      </c>
      <c r="D63" s="1">
        <v>-0.1598799602819021</v>
      </c>
      <c r="E63" s="1">
        <v>-169.554023316898</v>
      </c>
      <c r="F63" s="1">
        <v>-1.2479467953469907</v>
      </c>
    </row>
    <row r="64" spans="1:6" x14ac:dyDescent="0.3">
      <c r="A64" s="4">
        <v>42974</v>
      </c>
      <c r="B64" s="1">
        <v>14953.1693925086</v>
      </c>
      <c r="C64" s="1">
        <v>-23.834722177150599</v>
      </c>
      <c r="D64" s="1">
        <v>-3.7108261623000516E-2</v>
      </c>
      <c r="E64" s="1">
        <v>-169.29709833442499</v>
      </c>
      <c r="F64" s="1">
        <v>-0.99102181287398139</v>
      </c>
    </row>
    <row r="65" spans="1:6" x14ac:dyDescent="0.3">
      <c r="A65" s="4">
        <v>42881</v>
      </c>
      <c r="B65" s="1">
        <v>751.77348109580998</v>
      </c>
      <c r="E65" s="1">
        <v>-188.68782529818199</v>
      </c>
      <c r="F65" s="1">
        <v>-69.620994659194992</v>
      </c>
    </row>
    <row r="66" spans="1:6" x14ac:dyDescent="0.3">
      <c r="A66" s="4">
        <v>42881</v>
      </c>
      <c r="B66" s="1">
        <v>1395.9773480906899</v>
      </c>
      <c r="E66" s="1">
        <v>-142.98749221248499</v>
      </c>
      <c r="F66" s="1">
        <v>-23.920661573497995</v>
      </c>
    </row>
    <row r="67" spans="1:6" x14ac:dyDescent="0.3">
      <c r="A67" s="4">
        <v>42881</v>
      </c>
      <c r="B67" s="1">
        <v>1726.10193275711</v>
      </c>
      <c r="C67" s="1">
        <v>-20.399944787560202</v>
      </c>
      <c r="D67" s="1">
        <v>-2.6355868235081026</v>
      </c>
      <c r="E67" s="1">
        <v>-129.17533675700801</v>
      </c>
      <c r="F67" s="1">
        <v>-10.108506118021012</v>
      </c>
    </row>
    <row r="68" spans="1:6" x14ac:dyDescent="0.3">
      <c r="A68" s="4">
        <v>42881</v>
      </c>
      <c r="B68" s="1">
        <v>1876.0671728406501</v>
      </c>
      <c r="C68" s="1">
        <v>-20.1249362576682</v>
      </c>
      <c r="D68" s="1">
        <v>-2.3605782936161006</v>
      </c>
      <c r="E68" s="1">
        <v>-128.010743550162</v>
      </c>
      <c r="F68" s="1">
        <v>-8.9439129111750049</v>
      </c>
    </row>
    <row r="69" spans="1:6" x14ac:dyDescent="0.3">
      <c r="A69" s="4">
        <v>42881</v>
      </c>
      <c r="B69" s="1">
        <v>2826.4404292750401</v>
      </c>
      <c r="C69" s="1">
        <v>-19.072921380465701</v>
      </c>
      <c r="D69" s="1">
        <v>-1.3085634164136017</v>
      </c>
      <c r="E69" s="1">
        <v>-126.805721384995</v>
      </c>
      <c r="F69" s="1">
        <v>-7.7388907460079963</v>
      </c>
    </row>
    <row r="70" spans="1:6" x14ac:dyDescent="0.3">
      <c r="A70" s="4">
        <v>42881</v>
      </c>
      <c r="B70" s="1">
        <v>3952.6996786259501</v>
      </c>
      <c r="C70" s="1">
        <v>-18.352069557789701</v>
      </c>
      <c r="D70" s="1">
        <v>-0.58771159373760185</v>
      </c>
      <c r="E70" s="1">
        <v>-124.597415343835</v>
      </c>
      <c r="F70" s="1">
        <v>-5.5305847048479961</v>
      </c>
    </row>
    <row r="71" spans="1:6" x14ac:dyDescent="0.3">
      <c r="A71" s="4">
        <v>42881</v>
      </c>
      <c r="B71" s="1">
        <v>4912.4529300403401</v>
      </c>
      <c r="C71" s="1">
        <v>-18.1470192463904</v>
      </c>
      <c r="D71" s="1">
        <v>-0.38266128233830088</v>
      </c>
      <c r="E71" s="1">
        <v>-122.902403974972</v>
      </c>
      <c r="F71" s="1">
        <v>-3.8355733359850035</v>
      </c>
    </row>
    <row r="72" spans="1:6" x14ac:dyDescent="0.3">
      <c r="A72" s="4">
        <v>42881</v>
      </c>
      <c r="B72" s="1">
        <v>5825.7448067109499</v>
      </c>
      <c r="C72" s="1">
        <v>-17.992749519468799</v>
      </c>
      <c r="D72" s="1">
        <v>-0.22839155541669953</v>
      </c>
      <c r="E72" s="1">
        <v>-122.06695432407901</v>
      </c>
      <c r="F72" s="1">
        <v>-3.0001236850920066</v>
      </c>
    </row>
    <row r="73" spans="1:6" x14ac:dyDescent="0.3">
      <c r="A73" s="4">
        <v>42881</v>
      </c>
      <c r="B73" s="1">
        <v>6925.9231344823802</v>
      </c>
      <c r="C73" s="1">
        <v>-17.830944014055799</v>
      </c>
      <c r="D73" s="1">
        <v>-6.6586050003699881E-2</v>
      </c>
      <c r="E73" s="1">
        <v>-121.87811022392501</v>
      </c>
      <c r="F73" s="1">
        <v>-2.8112795849380063</v>
      </c>
    </row>
    <row r="74" spans="1:6" x14ac:dyDescent="0.3">
      <c r="A74" s="4">
        <v>42881</v>
      </c>
      <c r="B74" s="1">
        <v>7869.3176771497701</v>
      </c>
      <c r="C74" s="1">
        <v>-17.7642798122682</v>
      </c>
      <c r="D74" s="1">
        <v>7.8151783899471639E-5</v>
      </c>
      <c r="E74" s="1">
        <v>-121.284643746481</v>
      </c>
      <c r="F74" s="1">
        <v>-2.2178131074939955</v>
      </c>
    </row>
    <row r="75" spans="1:6" x14ac:dyDescent="0.3">
      <c r="A75" s="4">
        <v>42881</v>
      </c>
      <c r="B75" s="1">
        <v>8832.0163672769704</v>
      </c>
      <c r="C75" s="1">
        <v>-17.714788379415999</v>
      </c>
      <c r="D75" s="1">
        <v>4.9569584636099506E-2</v>
      </c>
      <c r="E75" s="1">
        <v>-120.40443845882299</v>
      </c>
      <c r="F75" s="1">
        <v>-1.3376078198359949</v>
      </c>
    </row>
    <row r="76" spans="1:6" x14ac:dyDescent="0.3">
      <c r="A76" s="4">
        <v>42881</v>
      </c>
      <c r="B76" s="1">
        <v>10870.211488700499</v>
      </c>
      <c r="C76" s="1">
        <v>-17.702212952862698</v>
      </c>
      <c r="D76" s="1">
        <v>6.2145011189400634E-2</v>
      </c>
      <c r="E76" s="1">
        <v>-119.76165464151001</v>
      </c>
      <c r="F76" s="1">
        <v>-0.69482400252300636</v>
      </c>
    </row>
    <row r="77" spans="1:6" x14ac:dyDescent="0.3">
      <c r="A77" s="4">
        <v>42881</v>
      </c>
      <c r="B77" s="1">
        <v>12904.5505758126</v>
      </c>
      <c r="C77" s="1">
        <v>-17.764357964052099</v>
      </c>
      <c r="D77" s="1">
        <v>0</v>
      </c>
      <c r="E77" s="1">
        <v>-119.066830638987</v>
      </c>
      <c r="F77" s="1">
        <v>0</v>
      </c>
    </row>
    <row r="78" spans="1:6" x14ac:dyDescent="0.3">
      <c r="A78" s="4">
        <v>42884</v>
      </c>
      <c r="B78" s="1">
        <v>1278.4173885765199</v>
      </c>
      <c r="C78" s="1">
        <v>-19.9445383742678</v>
      </c>
      <c r="D78" s="1">
        <v>-3.6993393984051011</v>
      </c>
      <c r="E78" s="1">
        <v>-134.933106756726</v>
      </c>
      <c r="F78" s="1">
        <v>-24.540914071696008</v>
      </c>
    </row>
    <row r="79" spans="1:6" x14ac:dyDescent="0.3">
      <c r="A79" s="4">
        <v>42884</v>
      </c>
      <c r="B79" s="1">
        <v>2000.28843723097</v>
      </c>
      <c r="C79" s="1">
        <v>-18.4576730249021</v>
      </c>
      <c r="D79" s="1">
        <v>-2.2124740490394004</v>
      </c>
      <c r="E79" s="1">
        <v>-125.512967795432</v>
      </c>
      <c r="F79" s="1">
        <v>-15.120775110402008</v>
      </c>
    </row>
    <row r="80" spans="1:6" x14ac:dyDescent="0.3">
      <c r="A80" s="4">
        <v>42884</v>
      </c>
      <c r="B80" s="1">
        <v>2322.0299110986002</v>
      </c>
      <c r="C80" s="1">
        <v>-18.049277626427099</v>
      </c>
      <c r="D80" s="1">
        <v>-1.8040786505643993</v>
      </c>
      <c r="E80" s="1">
        <v>-123.508046815104</v>
      </c>
      <c r="F80" s="1">
        <v>-13.115854130073998</v>
      </c>
    </row>
    <row r="81" spans="1:6" x14ac:dyDescent="0.3">
      <c r="A81" s="4">
        <v>42884</v>
      </c>
      <c r="B81" s="1">
        <v>2489.3061518001</v>
      </c>
      <c r="C81" s="1">
        <v>-17.7313026065911</v>
      </c>
      <c r="D81" s="1">
        <v>-1.486103630728401</v>
      </c>
      <c r="E81" s="1">
        <v>-122.228835752062</v>
      </c>
      <c r="F81" s="1">
        <v>-11.836643067032</v>
      </c>
    </row>
    <row r="82" spans="1:6" x14ac:dyDescent="0.3">
      <c r="A82" s="4">
        <v>42884</v>
      </c>
      <c r="B82" s="1">
        <v>3561.7474879270098</v>
      </c>
      <c r="C82" s="1">
        <v>-17.141423013875301</v>
      </c>
      <c r="D82" s="1">
        <v>-0.8962240380126012</v>
      </c>
      <c r="E82" s="1">
        <v>-119.15555936390599</v>
      </c>
      <c r="F82" s="1">
        <v>-8.7633666788759967</v>
      </c>
    </row>
    <row r="83" spans="1:6" x14ac:dyDescent="0.3">
      <c r="A83" s="4">
        <v>42884</v>
      </c>
      <c r="B83" s="1">
        <v>4773.8541360476502</v>
      </c>
      <c r="C83" s="1">
        <v>-16.751900795910402</v>
      </c>
      <c r="D83" s="1">
        <v>-0.50670182004770226</v>
      </c>
      <c r="E83" s="1">
        <v>-117.25910081323801</v>
      </c>
      <c r="F83" s="1">
        <v>-6.86690812820801</v>
      </c>
    </row>
    <row r="84" spans="1:6" x14ac:dyDescent="0.3">
      <c r="A84" s="4">
        <v>42884</v>
      </c>
      <c r="B84" s="1">
        <v>5802.9169587517999</v>
      </c>
      <c r="C84" s="1">
        <v>-16.567297152708001</v>
      </c>
      <c r="D84" s="1">
        <v>-0.32209817684530151</v>
      </c>
      <c r="E84" s="1">
        <v>-116.072784534075</v>
      </c>
      <c r="F84" s="1">
        <v>-5.6805918490450011</v>
      </c>
    </row>
    <row r="85" spans="1:6" x14ac:dyDescent="0.3">
      <c r="A85" s="4">
        <v>42884</v>
      </c>
      <c r="B85" s="1">
        <v>6829.4742043774404</v>
      </c>
      <c r="C85" s="1">
        <v>-16.5192085756232</v>
      </c>
      <c r="D85" s="1">
        <v>-0.27400959976050032</v>
      </c>
      <c r="E85" s="1">
        <v>-114.758667942004</v>
      </c>
      <c r="F85" s="1">
        <v>-4.3664752569739989</v>
      </c>
    </row>
    <row r="86" spans="1:6" x14ac:dyDescent="0.3">
      <c r="A86" s="4">
        <v>42884</v>
      </c>
      <c r="B86" s="1">
        <v>8033.0114342991501</v>
      </c>
      <c r="C86" s="1">
        <v>-16.409144629231999</v>
      </c>
      <c r="D86" s="1">
        <v>-0.1639456533693</v>
      </c>
      <c r="E86" s="1">
        <v>-114.25788629134</v>
      </c>
      <c r="F86" s="1">
        <v>-3.8656936063100034</v>
      </c>
    </row>
    <row r="87" spans="1:6" x14ac:dyDescent="0.3">
      <c r="A87" s="4">
        <v>42884</v>
      </c>
      <c r="B87" s="1">
        <v>9064.3436087793598</v>
      </c>
      <c r="C87" s="1">
        <v>-16.3190329863911</v>
      </c>
      <c r="D87" s="1">
        <v>-7.3834010528400995E-2</v>
      </c>
      <c r="E87" s="1">
        <v>-113.501911267301</v>
      </c>
      <c r="F87" s="1">
        <v>-3.1097185822710003</v>
      </c>
    </row>
    <row r="88" spans="1:6" x14ac:dyDescent="0.3">
      <c r="A88" s="4">
        <v>42884</v>
      </c>
      <c r="B88" s="1">
        <v>10092.3732775309</v>
      </c>
      <c r="C88" s="1">
        <v>-16.261810526589802</v>
      </c>
      <c r="D88" s="1">
        <v>-1.6611550727102298E-2</v>
      </c>
      <c r="E88" s="1">
        <v>-113.35059073319999</v>
      </c>
      <c r="F88" s="1">
        <v>-2.9583980481699967</v>
      </c>
    </row>
    <row r="89" spans="1:6" x14ac:dyDescent="0.3">
      <c r="A89" s="4">
        <v>42884</v>
      </c>
      <c r="B89" s="1">
        <v>12315.078532552699</v>
      </c>
      <c r="C89" s="1">
        <v>-16.262620482517001</v>
      </c>
      <c r="D89" s="1">
        <v>-1.7421506654301311E-2</v>
      </c>
      <c r="E89" s="1">
        <v>-112.582969846224</v>
      </c>
      <c r="F89" s="1">
        <v>-2.1907771611940063</v>
      </c>
    </row>
    <row r="90" spans="1:6" x14ac:dyDescent="0.3">
      <c r="A90" s="4">
        <v>42884</v>
      </c>
      <c r="B90" s="1">
        <v>14566.940075517001</v>
      </c>
      <c r="C90" s="1">
        <v>-16.197477137041499</v>
      </c>
      <c r="D90" s="1">
        <v>4.772183882120018E-2</v>
      </c>
      <c r="E90" s="1">
        <v>-111.385748105544</v>
      </c>
      <c r="F90" s="1">
        <v>-0.99355542051399937</v>
      </c>
    </row>
    <row r="91" spans="1:6" x14ac:dyDescent="0.3">
      <c r="A91" s="4">
        <v>42884</v>
      </c>
      <c r="B91" s="1">
        <v>16789.261227359701</v>
      </c>
      <c r="C91" s="1">
        <v>-16.312294644834999</v>
      </c>
      <c r="D91" s="1">
        <v>-6.7095668972299904E-2</v>
      </c>
      <c r="E91" s="1">
        <v>-111.07914002133199</v>
      </c>
      <c r="F91" s="1">
        <v>-0.68694733630199778</v>
      </c>
    </row>
    <row r="92" spans="1:6" x14ac:dyDescent="0.3">
      <c r="A92" s="4">
        <v>42884</v>
      </c>
      <c r="B92" s="1">
        <v>19060.504233646501</v>
      </c>
      <c r="C92" s="1">
        <v>-16.245198975862699</v>
      </c>
      <c r="D92" s="1">
        <v>0</v>
      </c>
      <c r="E92" s="1">
        <v>-110.39219268503</v>
      </c>
      <c r="F92" s="1">
        <v>0</v>
      </c>
    </row>
    <row r="93" spans="1:6" x14ac:dyDescent="0.3">
      <c r="A93" s="4">
        <v>42884</v>
      </c>
      <c r="B93" s="1">
        <v>12334.546102149299</v>
      </c>
      <c r="C93" s="1">
        <v>-16.235118644507299</v>
      </c>
      <c r="D93" s="1">
        <v>1.0080331355400318E-2</v>
      </c>
      <c r="E93" s="1">
        <v>-111.28967625521901</v>
      </c>
      <c r="F93" s="1">
        <v>-0.89748357018901004</v>
      </c>
    </row>
    <row r="94" spans="1:6" x14ac:dyDescent="0.3">
      <c r="A94" s="4">
        <v>42884</v>
      </c>
      <c r="B94" s="1">
        <v>4748.6876564685099</v>
      </c>
      <c r="C94" s="1">
        <v>-16.571593304908902</v>
      </c>
      <c r="D94" s="1">
        <v>-0.32639432904620236</v>
      </c>
      <c r="E94" s="1">
        <v>-113.158521908081</v>
      </c>
      <c r="F94" s="1">
        <v>-2.7663292230510024</v>
      </c>
    </row>
    <row r="95" spans="1:6" x14ac:dyDescent="0.3">
      <c r="A95" s="4">
        <v>42884</v>
      </c>
      <c r="B95" s="1">
        <v>1273.0874469119799</v>
      </c>
      <c r="C95" s="1">
        <v>-19.2923397384289</v>
      </c>
      <c r="D95" s="1">
        <v>-3.047140762566201</v>
      </c>
      <c r="E95" s="1">
        <v>-122.92076303115</v>
      </c>
      <c r="F95" s="1">
        <v>-12.528570346120006</v>
      </c>
    </row>
    <row r="96" spans="1:6" x14ac:dyDescent="0.3">
      <c r="A96" s="4">
        <v>42887</v>
      </c>
      <c r="B96" s="1">
        <v>436.16819701295998</v>
      </c>
      <c r="C96" s="1">
        <v>-26.014798618885699</v>
      </c>
      <c r="D96" s="1">
        <v>-11.221097968590199</v>
      </c>
      <c r="E96" s="1">
        <v>-155.53598536699599</v>
      </c>
      <c r="F96" s="1">
        <v>-57.351289221116886</v>
      </c>
    </row>
    <row r="97" spans="1:6" x14ac:dyDescent="0.3">
      <c r="A97" s="4">
        <v>42887</v>
      </c>
      <c r="B97" s="1">
        <v>731.48513868062105</v>
      </c>
      <c r="C97" s="1">
        <v>-21.582737806379399</v>
      </c>
      <c r="D97" s="1">
        <v>-6.7890371560838982</v>
      </c>
      <c r="E97" s="1">
        <v>-130.83893969384201</v>
      </c>
      <c r="F97" s="1">
        <v>-32.654243547962906</v>
      </c>
    </row>
    <row r="98" spans="1:6" x14ac:dyDescent="0.3">
      <c r="A98" s="4">
        <v>42887</v>
      </c>
      <c r="B98" s="1">
        <v>1022.85274212681</v>
      </c>
      <c r="C98" s="1">
        <v>-19.4299684768818</v>
      </c>
      <c r="D98" s="1">
        <v>-4.6362678265863</v>
      </c>
      <c r="E98" s="1">
        <v>-122.351474967719</v>
      </c>
      <c r="F98" s="1">
        <v>-24.166778821839898</v>
      </c>
    </row>
    <row r="99" spans="1:6" x14ac:dyDescent="0.3">
      <c r="A99" s="4">
        <v>42887</v>
      </c>
      <c r="B99" s="1">
        <v>1657.6303088185</v>
      </c>
      <c r="C99" s="1">
        <v>-17.498495182711999</v>
      </c>
      <c r="D99" s="1">
        <v>-2.7047945324164981</v>
      </c>
      <c r="E99" s="1">
        <v>-116.03726834870101</v>
      </c>
      <c r="F99" s="1">
        <v>-17.852572202821904</v>
      </c>
    </row>
    <row r="100" spans="1:6" x14ac:dyDescent="0.3">
      <c r="A100" s="4">
        <v>42887</v>
      </c>
      <c r="B100" s="1">
        <v>1819.42151145256</v>
      </c>
      <c r="C100" s="1">
        <v>-17.1671474472179</v>
      </c>
      <c r="D100" s="1">
        <v>-2.3734467969223996</v>
      </c>
      <c r="E100" s="1">
        <v>-112.59999045975999</v>
      </c>
      <c r="F100" s="1">
        <v>-14.415294313880892</v>
      </c>
    </row>
    <row r="101" spans="1:6" x14ac:dyDescent="0.3">
      <c r="A101" s="4">
        <v>42887</v>
      </c>
      <c r="B101" s="1">
        <v>2310.4824277872899</v>
      </c>
      <c r="C101" s="1">
        <v>-16.492982590818599</v>
      </c>
      <c r="D101" s="1">
        <v>-1.6992819405230986</v>
      </c>
      <c r="E101" s="1">
        <v>-110.728070992863</v>
      </c>
      <c r="F101" s="1">
        <v>-12.543374846983895</v>
      </c>
    </row>
    <row r="102" spans="1:6" x14ac:dyDescent="0.3">
      <c r="A102" s="4">
        <v>42887</v>
      </c>
      <c r="B102" s="1">
        <v>3106.1248866749802</v>
      </c>
      <c r="C102" s="1">
        <v>-15.986008388173101</v>
      </c>
      <c r="D102" s="1">
        <v>-1.1923077378776004</v>
      </c>
      <c r="E102" s="1">
        <v>-105.78364168446301</v>
      </c>
      <c r="F102" s="1">
        <v>-7.5989455385839051</v>
      </c>
    </row>
    <row r="103" spans="1:6" x14ac:dyDescent="0.3">
      <c r="A103" s="4">
        <v>42887</v>
      </c>
      <c r="B103" s="1">
        <v>3866.0672746448199</v>
      </c>
      <c r="C103" s="1">
        <v>-15.6897955745071</v>
      </c>
      <c r="D103" s="1">
        <v>-0.89609492421159942</v>
      </c>
      <c r="E103" s="1">
        <v>-104.62557940192001</v>
      </c>
      <c r="F103" s="1">
        <v>-6.4408832560409053</v>
      </c>
    </row>
    <row r="104" spans="1:6" x14ac:dyDescent="0.3">
      <c r="A104" s="4">
        <v>42887</v>
      </c>
      <c r="B104" s="1">
        <v>4676.9446542757196</v>
      </c>
      <c r="C104" s="1">
        <v>-15.5719306566402</v>
      </c>
      <c r="D104" s="1">
        <v>-0.77823000634469963</v>
      </c>
      <c r="E104" s="1">
        <v>-101.83040784907</v>
      </c>
      <c r="F104" s="1">
        <v>-3.6457117031908979</v>
      </c>
    </row>
    <row r="105" spans="1:6" x14ac:dyDescent="0.3">
      <c r="A105" s="4">
        <v>42887</v>
      </c>
      <c r="B105" s="1">
        <v>5951.4907543065801</v>
      </c>
      <c r="C105" s="1">
        <v>-15.242670612826499</v>
      </c>
      <c r="D105" s="1">
        <v>-0.44896996253099886</v>
      </c>
      <c r="E105" s="1">
        <v>-101.667827536372</v>
      </c>
      <c r="F105" s="1">
        <v>-3.4831313904929004</v>
      </c>
    </row>
    <row r="106" spans="1:6" x14ac:dyDescent="0.3">
      <c r="A106" s="4">
        <v>42887</v>
      </c>
      <c r="B106" s="1">
        <v>8019.0295132051997</v>
      </c>
      <c r="C106" s="1">
        <v>-15.009852473115799</v>
      </c>
      <c r="D106" s="1">
        <v>-0.21615182282029899</v>
      </c>
      <c r="E106" s="1">
        <v>-100.98388708110799</v>
      </c>
      <c r="F106" s="1">
        <v>-2.7991909352288928</v>
      </c>
    </row>
    <row r="107" spans="1:6" x14ac:dyDescent="0.3">
      <c r="A107" s="4">
        <v>42887</v>
      </c>
      <c r="B107" s="1">
        <v>10076.301179832701</v>
      </c>
      <c r="C107" s="1">
        <v>-14.850863089617199</v>
      </c>
      <c r="D107" s="1">
        <v>-5.7162439321698955E-2</v>
      </c>
      <c r="E107" s="1">
        <v>-100.25889013712199</v>
      </c>
      <c r="F107" s="1">
        <v>-2.0741939912428933</v>
      </c>
    </row>
    <row r="108" spans="1:6" x14ac:dyDescent="0.3">
      <c r="A108" s="4">
        <v>42887</v>
      </c>
      <c r="B108" s="1">
        <v>13259.0651389508</v>
      </c>
      <c r="C108" s="1">
        <v>-14.821001044527399</v>
      </c>
      <c r="D108" s="1">
        <v>-2.7300394231899006E-2</v>
      </c>
      <c r="E108" s="1">
        <v>-99.299756135099102</v>
      </c>
      <c r="F108" s="1">
        <v>-1.1150599892200006</v>
      </c>
    </row>
    <row r="109" spans="1:6" x14ac:dyDescent="0.3">
      <c r="A109" s="4">
        <v>42887</v>
      </c>
      <c r="B109" s="1">
        <v>15329.087110993099</v>
      </c>
      <c r="C109" s="1">
        <v>-14.752976258352801</v>
      </c>
      <c r="D109" s="1">
        <v>4.0724391942699611E-2</v>
      </c>
      <c r="E109" s="1">
        <v>-98.5876813146632</v>
      </c>
      <c r="F109" s="1">
        <v>-0.40298516878409885</v>
      </c>
    </row>
    <row r="110" spans="1:6" x14ac:dyDescent="0.3">
      <c r="A110" s="4">
        <v>42887</v>
      </c>
      <c r="B110" s="1">
        <v>17408.428524337702</v>
      </c>
      <c r="C110" s="1">
        <v>-14.7937006502955</v>
      </c>
      <c r="D110" s="1">
        <v>0</v>
      </c>
      <c r="E110" s="1">
        <v>-98.184696145879101</v>
      </c>
      <c r="F110" s="1">
        <v>0</v>
      </c>
    </row>
    <row r="111" spans="1:6" x14ac:dyDescent="0.3">
      <c r="A111" s="4">
        <v>42887</v>
      </c>
      <c r="B111" s="1">
        <v>15341.467316554301</v>
      </c>
      <c r="C111" s="1">
        <v>-14.695306345970801</v>
      </c>
      <c r="D111" s="1">
        <v>9.8394304324699533E-2</v>
      </c>
      <c r="E111" s="1">
        <v>-98.028291836964897</v>
      </c>
      <c r="F111" s="1">
        <v>0.15640430891420465</v>
      </c>
    </row>
    <row r="112" spans="1:6" x14ac:dyDescent="0.3">
      <c r="A112" s="4">
        <v>42887</v>
      </c>
      <c r="B112" s="1">
        <v>13279.9322902077</v>
      </c>
      <c r="C112" s="1">
        <v>-14.707330606588499</v>
      </c>
      <c r="D112" s="1">
        <v>8.6370043707001187E-2</v>
      </c>
      <c r="E112" s="1">
        <v>-98.485166394291198</v>
      </c>
      <c r="F112" s="1">
        <v>-0.30047024841209691</v>
      </c>
    </row>
    <row r="113" spans="1:6" x14ac:dyDescent="0.3">
      <c r="A113" s="4">
        <v>42887</v>
      </c>
      <c r="B113" s="1">
        <v>10114.6484535769</v>
      </c>
      <c r="C113" s="1">
        <v>-14.6242686424472</v>
      </c>
      <c r="D113" s="1">
        <v>0.16943200784830026</v>
      </c>
      <c r="E113" s="1">
        <v>-99.241963321227402</v>
      </c>
      <c r="F113" s="1">
        <v>-1.0572671753483007</v>
      </c>
    </row>
    <row r="114" spans="1:6" x14ac:dyDescent="0.3">
      <c r="A114" s="4">
        <v>42887</v>
      </c>
      <c r="B114" s="1">
        <v>8048.3290534543403</v>
      </c>
      <c r="C114" s="1">
        <v>-14.6711022308168</v>
      </c>
      <c r="D114" s="1">
        <v>0.12259841947870065</v>
      </c>
      <c r="E114" s="1">
        <v>-100.330528057507</v>
      </c>
      <c r="F114" s="1">
        <v>-2.1458319116278943</v>
      </c>
    </row>
    <row r="115" spans="1:6" x14ac:dyDescent="0.3">
      <c r="A115" s="4">
        <v>42887</v>
      </c>
      <c r="B115" s="1">
        <v>6010.0878665951896</v>
      </c>
      <c r="C115" s="1">
        <v>-14.7131182050354</v>
      </c>
      <c r="D115" s="1">
        <v>8.0582445260100499E-2</v>
      </c>
      <c r="E115" s="1">
        <v>-101.384241216603</v>
      </c>
      <c r="F115" s="1">
        <v>-3.1995450707239002</v>
      </c>
    </row>
    <row r="116" spans="1:6" x14ac:dyDescent="0.3">
      <c r="A116" s="4">
        <v>42887</v>
      </c>
      <c r="B116" s="1">
        <v>4719.6808485398797</v>
      </c>
      <c r="C116" s="1">
        <v>-15.0026767421868</v>
      </c>
      <c r="D116" s="1">
        <v>-0.20897609189129973</v>
      </c>
      <c r="E116" s="1">
        <v>-101.765568504801</v>
      </c>
      <c r="F116" s="1">
        <v>-3.5808723589218943</v>
      </c>
    </row>
    <row r="117" spans="1:6" x14ac:dyDescent="0.3">
      <c r="A117" s="4">
        <v>42887</v>
      </c>
      <c r="B117" s="1">
        <v>3923.9889581416201</v>
      </c>
      <c r="C117" s="1">
        <v>-15.332302057661</v>
      </c>
      <c r="D117" s="1">
        <v>-0.53860140736549944</v>
      </c>
      <c r="E117" s="1">
        <v>-102.09561830291899</v>
      </c>
      <c r="F117" s="1">
        <v>-3.9109221570398915</v>
      </c>
    </row>
    <row r="118" spans="1:6" x14ac:dyDescent="0.3">
      <c r="A118" s="4">
        <v>42887</v>
      </c>
      <c r="B118" s="1">
        <v>3135.36969682788</v>
      </c>
      <c r="C118" s="1">
        <v>-15.528560221215301</v>
      </c>
      <c r="D118" s="1">
        <v>-0.73485957091980048</v>
      </c>
      <c r="E118" s="1">
        <v>-105.087833457922</v>
      </c>
      <c r="F118" s="1">
        <v>-6.9031373120429009</v>
      </c>
    </row>
    <row r="119" spans="1:6" x14ac:dyDescent="0.3">
      <c r="A119" s="4">
        <v>42887</v>
      </c>
      <c r="B119" s="1">
        <v>2324.0528719173599</v>
      </c>
      <c r="C119" s="1">
        <v>-16.166792364829298</v>
      </c>
      <c r="D119" s="1">
        <v>-1.373091714533798</v>
      </c>
      <c r="E119" s="1">
        <v>-105.92251671088999</v>
      </c>
      <c r="F119" s="1">
        <v>-7.7378205650108924</v>
      </c>
    </row>
    <row r="120" spans="1:6" x14ac:dyDescent="0.3">
      <c r="A120" s="4">
        <v>42887</v>
      </c>
      <c r="B120" s="5">
        <v>1832.94087081456</v>
      </c>
      <c r="C120" s="5">
        <v>-16.879606097197499</v>
      </c>
      <c r="D120" s="1">
        <v>-2.0859054469019984</v>
      </c>
      <c r="E120" s="5">
        <v>-109.321326021017</v>
      </c>
      <c r="F120" s="1">
        <v>-11.136629875137899</v>
      </c>
    </row>
    <row r="121" spans="1:6" x14ac:dyDescent="0.3">
      <c r="A121" s="4">
        <v>43392</v>
      </c>
      <c r="B121" s="1">
        <v>600</v>
      </c>
      <c r="C121" s="7" t="s">
        <v>30</v>
      </c>
      <c r="D121" s="7" t="s">
        <v>34</v>
      </c>
      <c r="E121" s="7" t="s">
        <v>32</v>
      </c>
      <c r="F121" s="1">
        <v>-29</v>
      </c>
    </row>
    <row r="122" spans="1:6" x14ac:dyDescent="0.3">
      <c r="A122" s="4">
        <v>43392</v>
      </c>
      <c r="B122" s="1">
        <v>890</v>
      </c>
      <c r="C122" s="7" t="s">
        <v>39</v>
      </c>
      <c r="D122" s="7" t="s">
        <v>43</v>
      </c>
      <c r="E122" s="7" t="s">
        <v>41</v>
      </c>
      <c r="F122" s="1">
        <v>-16</v>
      </c>
    </row>
    <row r="123" spans="1:6" x14ac:dyDescent="0.3">
      <c r="A123" s="4">
        <v>43392</v>
      </c>
      <c r="B123" s="1">
        <v>2000</v>
      </c>
      <c r="C123" s="7" t="s">
        <v>47</v>
      </c>
      <c r="D123" s="7" t="s">
        <v>51</v>
      </c>
      <c r="E123" s="7" t="s">
        <v>49</v>
      </c>
      <c r="F123" s="1">
        <v>-8</v>
      </c>
    </row>
    <row r="124" spans="1:6" x14ac:dyDescent="0.3">
      <c r="A124" s="4">
        <v>43392</v>
      </c>
      <c r="B124" s="1">
        <v>4300</v>
      </c>
      <c r="C124" s="7" t="s">
        <v>55</v>
      </c>
      <c r="D124" s="7" t="s">
        <v>59</v>
      </c>
      <c r="E124" s="7" t="s">
        <v>57</v>
      </c>
      <c r="F124" s="1">
        <v>-3.4</v>
      </c>
    </row>
    <row r="125" spans="1:6" x14ac:dyDescent="0.3">
      <c r="A125" s="4">
        <v>43392</v>
      </c>
      <c r="B125" s="1">
        <v>6000</v>
      </c>
      <c r="C125" s="7" t="s">
        <v>64</v>
      </c>
      <c r="D125" s="7" t="s">
        <v>68</v>
      </c>
      <c r="E125" s="7" t="s">
        <v>66</v>
      </c>
      <c r="F125" s="1">
        <v>-3.5</v>
      </c>
    </row>
    <row r="126" spans="1:6" x14ac:dyDescent="0.3">
      <c r="A126" s="4">
        <v>43392</v>
      </c>
      <c r="B126" s="1">
        <v>8100</v>
      </c>
      <c r="C126" s="7" t="s">
        <v>64</v>
      </c>
      <c r="D126" s="7" t="s">
        <v>68</v>
      </c>
      <c r="E126" s="7" t="s">
        <v>73</v>
      </c>
      <c r="F126" s="1">
        <v>-2</v>
      </c>
    </row>
    <row r="127" spans="1:6" x14ac:dyDescent="0.3">
      <c r="A127" s="4">
        <v>43392</v>
      </c>
      <c r="B127" s="1">
        <v>11700</v>
      </c>
      <c r="C127" s="7" t="s">
        <v>78</v>
      </c>
      <c r="D127" s="7" t="s">
        <v>81</v>
      </c>
      <c r="E127" s="7" t="s">
        <v>80</v>
      </c>
      <c r="F127" s="1">
        <v>-1.4</v>
      </c>
    </row>
    <row r="128" spans="1:6" x14ac:dyDescent="0.3">
      <c r="A128" s="4">
        <v>43392</v>
      </c>
      <c r="B128" s="1">
        <v>15000</v>
      </c>
      <c r="C128" s="7" t="s">
        <v>78</v>
      </c>
      <c r="D128" s="7" t="s">
        <v>81</v>
      </c>
      <c r="E128" s="7" t="s">
        <v>85</v>
      </c>
      <c r="F128" s="1">
        <v>-0.5</v>
      </c>
    </row>
    <row r="129" spans="1:6" x14ac:dyDescent="0.3">
      <c r="A129" s="4">
        <v>43392</v>
      </c>
      <c r="B129" s="1">
        <v>17600</v>
      </c>
      <c r="C129" s="7" t="s">
        <v>89</v>
      </c>
      <c r="D129" s="7" t="s">
        <v>92</v>
      </c>
      <c r="E129" s="7" t="s">
        <v>91</v>
      </c>
      <c r="F129" s="1">
        <v>0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7A6A8-03A0-4FDC-A6EF-EDF4836DBAAA}">
  <dimension ref="A1:I15"/>
  <sheetViews>
    <sheetView topLeftCell="B1" workbookViewId="0">
      <selection activeCell="B22" sqref="B22"/>
    </sheetView>
  </sheetViews>
  <sheetFormatPr defaultRowHeight="15" x14ac:dyDescent="0.25"/>
  <cols>
    <col min="1" max="2" width="81.140625" bestFit="1" customWidth="1"/>
    <col min="3" max="3" width="14.5703125" bestFit="1" customWidth="1"/>
    <col min="4" max="4" width="12.42578125" bestFit="1" customWidth="1"/>
    <col min="5" max="5" width="16.28515625" bestFit="1" customWidth="1"/>
    <col min="6" max="6" width="11.140625" bestFit="1" customWidth="1"/>
    <col min="7" max="7" width="14.140625" bestFit="1" customWidth="1"/>
    <col min="8" max="8" width="19.85546875" bestFit="1" customWidth="1"/>
    <col min="9" max="9" width="19.5703125" bestFit="1" customWidth="1"/>
  </cols>
  <sheetData>
    <row r="1" spans="1:9" x14ac:dyDescent="0.2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</row>
    <row r="2" spans="1:9" x14ac:dyDescent="0.25">
      <c r="A2" s="6" t="s">
        <v>15</v>
      </c>
      <c r="B2" s="6" t="s">
        <v>16</v>
      </c>
      <c r="C2" s="6" t="s">
        <v>17</v>
      </c>
      <c r="D2" s="6" t="s">
        <v>18</v>
      </c>
      <c r="E2" s="6" t="s">
        <v>18</v>
      </c>
      <c r="F2" s="6" t="s">
        <v>18</v>
      </c>
      <c r="G2" s="6" t="s">
        <v>18</v>
      </c>
      <c r="H2" s="6" t="s">
        <v>18</v>
      </c>
      <c r="I2" s="6" t="s">
        <v>18</v>
      </c>
    </row>
    <row r="3" spans="1:9" x14ac:dyDescent="0.25">
      <c r="A3" s="6" t="s">
        <v>19</v>
      </c>
      <c r="B3" s="6" t="s">
        <v>20</v>
      </c>
      <c r="C3" s="6" t="s">
        <v>18</v>
      </c>
      <c r="D3" s="6" t="s">
        <v>18</v>
      </c>
      <c r="E3" s="6" t="s">
        <v>18</v>
      </c>
      <c r="F3" s="6" t="s">
        <v>18</v>
      </c>
      <c r="G3" s="6" t="s">
        <v>18</v>
      </c>
      <c r="H3" s="6" t="s">
        <v>18</v>
      </c>
      <c r="I3" s="6" t="s">
        <v>18</v>
      </c>
    </row>
    <row r="4" spans="1:9" x14ac:dyDescent="0.25">
      <c r="A4" s="6" t="s">
        <v>21</v>
      </c>
      <c r="B4" s="6" t="s">
        <v>18</v>
      </c>
      <c r="C4" s="6" t="s">
        <v>18</v>
      </c>
      <c r="D4" s="6" t="s">
        <v>18</v>
      </c>
      <c r="E4" s="6" t="s">
        <v>18</v>
      </c>
      <c r="F4" s="6" t="s">
        <v>18</v>
      </c>
      <c r="G4" s="6" t="s">
        <v>18</v>
      </c>
      <c r="H4" s="6" t="s">
        <v>18</v>
      </c>
      <c r="I4" s="6" t="s">
        <v>18</v>
      </c>
    </row>
    <row r="5" spans="1:9" x14ac:dyDescent="0.25">
      <c r="A5" s="6" t="s">
        <v>18</v>
      </c>
      <c r="B5" s="6" t="s">
        <v>18</v>
      </c>
      <c r="C5" s="6" t="s">
        <v>18</v>
      </c>
      <c r="D5" s="6" t="s">
        <v>18</v>
      </c>
      <c r="E5" s="6" t="s">
        <v>18</v>
      </c>
      <c r="F5" s="6" t="s">
        <v>18</v>
      </c>
      <c r="G5" s="6" t="s">
        <v>18</v>
      </c>
      <c r="H5" s="6" t="s">
        <v>18</v>
      </c>
      <c r="I5" s="6" t="s">
        <v>18</v>
      </c>
    </row>
    <row r="6" spans="1:9" x14ac:dyDescent="0.25">
      <c r="A6" s="6" t="s">
        <v>22</v>
      </c>
      <c r="B6" s="6" t="s">
        <v>23</v>
      </c>
      <c r="C6" s="6" t="s">
        <v>24</v>
      </c>
      <c r="D6" s="6" t="s">
        <v>1</v>
      </c>
      <c r="E6" s="6" t="s">
        <v>25</v>
      </c>
      <c r="F6" s="6" t="s">
        <v>3</v>
      </c>
      <c r="G6" s="6" t="s">
        <v>26</v>
      </c>
      <c r="H6" s="6" t="s">
        <v>2</v>
      </c>
      <c r="I6" s="6" t="s">
        <v>4</v>
      </c>
    </row>
    <row r="7" spans="1:9" x14ac:dyDescent="0.25">
      <c r="A7" s="6" t="s">
        <v>27</v>
      </c>
      <c r="B7" s="6" t="s">
        <v>28</v>
      </c>
      <c r="C7" s="6" t="s">
        <v>29</v>
      </c>
      <c r="D7" s="6" t="s">
        <v>30</v>
      </c>
      <c r="E7" s="6" t="s">
        <v>31</v>
      </c>
      <c r="F7" s="6" t="s">
        <v>32</v>
      </c>
      <c r="G7" s="6" t="s">
        <v>33</v>
      </c>
      <c r="H7" s="6" t="s">
        <v>34</v>
      </c>
      <c r="I7" s="6" t="s">
        <v>35</v>
      </c>
    </row>
    <row r="8" spans="1:9" x14ac:dyDescent="0.25">
      <c r="A8" s="6" t="s">
        <v>36</v>
      </c>
      <c r="B8" s="6" t="s">
        <v>37</v>
      </c>
      <c r="C8" s="6" t="s">
        <v>38</v>
      </c>
      <c r="D8" s="6" t="s">
        <v>39</v>
      </c>
      <c r="E8" s="6" t="s">
        <v>40</v>
      </c>
      <c r="F8" s="6" t="s">
        <v>41</v>
      </c>
      <c r="G8" s="6" t="s">
        <v>42</v>
      </c>
      <c r="H8" s="6" t="s">
        <v>43</v>
      </c>
      <c r="I8" s="6" t="s">
        <v>44</v>
      </c>
    </row>
    <row r="9" spans="1:9" x14ac:dyDescent="0.25">
      <c r="A9" s="6" t="s">
        <v>36</v>
      </c>
      <c r="B9" s="6" t="s">
        <v>45</v>
      </c>
      <c r="C9" s="6" t="s">
        <v>46</v>
      </c>
      <c r="D9" s="6" t="s">
        <v>47</v>
      </c>
      <c r="E9" s="6" t="s">
        <v>48</v>
      </c>
      <c r="F9" s="6" t="s">
        <v>49</v>
      </c>
      <c r="G9" s="6" t="s">
        <v>50</v>
      </c>
      <c r="H9" s="6" t="s">
        <v>51</v>
      </c>
      <c r="I9" s="6" t="s">
        <v>52</v>
      </c>
    </row>
    <row r="10" spans="1:9" x14ac:dyDescent="0.25">
      <c r="A10" s="6" t="s">
        <v>36</v>
      </c>
      <c r="B10" s="6" t="s">
        <v>53</v>
      </c>
      <c r="C10" s="6" t="s">
        <v>54</v>
      </c>
      <c r="D10" s="6" t="s">
        <v>55</v>
      </c>
      <c r="E10" s="6" t="s">
        <v>56</v>
      </c>
      <c r="F10" s="6" t="s">
        <v>57</v>
      </c>
      <c r="G10" s="6" t="s">
        <v>58</v>
      </c>
      <c r="H10" s="6" t="s">
        <v>59</v>
      </c>
      <c r="I10" s="6" t="s">
        <v>60</v>
      </c>
    </row>
    <row r="11" spans="1:9" x14ac:dyDescent="0.25">
      <c r="A11" s="6" t="s">
        <v>61</v>
      </c>
      <c r="B11" s="6" t="s">
        <v>62</v>
      </c>
      <c r="C11" s="6" t="s">
        <v>63</v>
      </c>
      <c r="D11" s="6" t="s">
        <v>64</v>
      </c>
      <c r="E11" s="6" t="s">
        <v>65</v>
      </c>
      <c r="F11" s="6" t="s">
        <v>66</v>
      </c>
      <c r="G11" s="6" t="s">
        <v>67</v>
      </c>
      <c r="H11" s="6" t="s">
        <v>68</v>
      </c>
      <c r="I11" s="6" t="s">
        <v>69</v>
      </c>
    </row>
    <row r="12" spans="1:9" x14ac:dyDescent="0.25">
      <c r="A12" s="6" t="s">
        <v>61</v>
      </c>
      <c r="B12" s="6" t="s">
        <v>70</v>
      </c>
      <c r="C12" s="6" t="s">
        <v>71</v>
      </c>
      <c r="D12" s="6" t="s">
        <v>64</v>
      </c>
      <c r="E12" s="6" t="s">
        <v>72</v>
      </c>
      <c r="F12" s="6" t="s">
        <v>73</v>
      </c>
      <c r="G12" s="6" t="s">
        <v>74</v>
      </c>
      <c r="H12" s="6" t="s">
        <v>68</v>
      </c>
      <c r="I12" s="6" t="s">
        <v>75</v>
      </c>
    </row>
    <row r="13" spans="1:9" x14ac:dyDescent="0.25">
      <c r="A13" s="6" t="s">
        <v>61</v>
      </c>
      <c r="B13" s="6" t="s">
        <v>76</v>
      </c>
      <c r="C13" s="6" t="s">
        <v>77</v>
      </c>
      <c r="D13" s="6" t="s">
        <v>78</v>
      </c>
      <c r="E13" s="6" t="s">
        <v>79</v>
      </c>
      <c r="F13" s="6" t="s">
        <v>80</v>
      </c>
      <c r="G13" s="6" t="s">
        <v>27</v>
      </c>
      <c r="H13" s="6" t="s">
        <v>81</v>
      </c>
      <c r="I13" s="6" t="s">
        <v>82</v>
      </c>
    </row>
    <row r="14" spans="1:9" x14ac:dyDescent="0.25">
      <c r="A14" s="6" t="s">
        <v>83</v>
      </c>
      <c r="B14" s="6" t="s">
        <v>84</v>
      </c>
      <c r="C14" s="6" t="s">
        <v>77</v>
      </c>
      <c r="D14" s="6" t="s">
        <v>78</v>
      </c>
      <c r="E14" s="6" t="s">
        <v>79</v>
      </c>
      <c r="F14" s="6" t="s">
        <v>85</v>
      </c>
      <c r="G14" s="6" t="s">
        <v>86</v>
      </c>
      <c r="H14" s="6" t="s">
        <v>81</v>
      </c>
      <c r="I14" s="6" t="s">
        <v>59</v>
      </c>
    </row>
    <row r="15" spans="1:9" x14ac:dyDescent="0.25">
      <c r="A15" s="6" t="s">
        <v>83</v>
      </c>
      <c r="B15" s="6" t="s">
        <v>87</v>
      </c>
      <c r="C15" s="6" t="s">
        <v>88</v>
      </c>
      <c r="D15" s="6" t="s">
        <v>89</v>
      </c>
      <c r="E15" s="6" t="s">
        <v>90</v>
      </c>
      <c r="F15" s="6" t="s">
        <v>91</v>
      </c>
      <c r="G15" s="6" t="s">
        <v>86</v>
      </c>
      <c r="H15" s="6" t="s">
        <v>92</v>
      </c>
      <c r="I15" s="6" t="s">
        <v>92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o E A A B Q S w M E F A A C A A g A F I b J U E O x 9 u O n A A A A + A A A A B I A H A B D b 2 5 m a W c v U G F j a 2 F n Z S 5 4 b W w g o h g A K K A U A A A A A A A A A A A A A A A A A A A A A A A A A A A A h Y 9 B D o I w F E S v Q r q n L R X U k E 9 Z u J X E h G j c k l K h E Y q h x X I 3 F x 7 J K 0 i i q D u X M 3 m T v H n c 7 p C O b e N d Z W 9 U p x M U Y I o 8 q U V X K l 0 l a L A n f 4 1 S D r t C n I t K e h O s T T w a l a D a 2 k t M i H M O u w X u + o o w S g N y z L a 5 q G V b + E o b W 2 g h 0 W d V / l 8 h D o e X D G d 4 x X A U R U s c h g G Q u Y Z M 6 S / C J m N M g f y U s B k a O / S S S + 3 v c y B z B P J + w Z 9 Q S w M E F A A C A A g A F I b J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S G y V D o G b E m M Q E A A G M C A A A T A B w A R m 9 y b X V s Y X M v U 2 V j d G l v b j E u b S C i G A A o o B Q A A A A A A A A A A A A A A A A A A A A A A A A A A A C F k N 9 L w z A Q x 9 8 L / R 9 C 9 t J C K G v 9 1 T n 6 I O 3 G H k R x n U 9 W S t a e W z B N R p L K x t j / b m o V F S z m J X e f O + 5 7 9 9 V Q G S Y F y v s / n L q O 6 + g t V V C j E b 5 f 3 q S 3 s z w a h 3 F Z A z f U W y 7 8 M q W 8 z K i h 5 T L E K E E c j O s g + 3 L Z q g o s S f V b k M m q b U A Y b 8 4 4 B K k U x i b a w + l 1 8 a h B 6 S I D K h b x O L a B f j V y V 3 y K F X M G v C 4 z 2 H F 5 6 C Y U H / I / 8 r 7 B b s H W i n Z b 6 + L f R Q O z N 9 g n T x l w 1 j A D K s E E E 5 R K 3 j Z C J x O C Z q K S N R O b J I w u I o I e W m k g N w c O y X c Y 3 E k B z z 7 p 7 x 3 h d E v F x j q 1 O u y g s 2 J F 1 7 Z p p a j Q L 1 I 1 / f S u q L 3 e H H I 8 4 p 6 G V t 3 Y C j K w N y e C v n g 0 w M 8 G + P k A v x j g l w P 8 a o D H A 3 z y i 5 9 8 1 2 H i T 1 u m 7 1 B L A Q I t A B Q A A g A I A B S G y V B D s f b j p w A A A P g A A A A S A A A A A A A A A A A A A A A A A A A A A A B D b 2 5 m a W c v U G F j a 2 F n Z S 5 4 b W x Q S w E C L Q A U A A I A C A A U h s l Q D 8 r p q 6 Q A A A D p A A A A E w A A A A A A A A A A A A A A A A D z A A A A W 0 N v b n R l b n R f V H l w Z X N d L n h t b F B L A Q I t A B Q A A g A I A B S G y V D o G b E m M Q E A A G M C A A A T A A A A A A A A A A A A A A A A A O Q B A A B G b 3 J t d W x h c y 9 T Z W N 0 a W 9 u M S 5 t U E s F B g A A A A A D A A M A w g A A A G I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s N A A A A A A A A y Q 0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U k F D T E V T M j A x O F 9 k Z W x 0 Y S h S S C l f Q 2 F s X 0 R h d G F f U j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P U k F D T E V T M j A x O F 9 k Z W x 0 Y V 9 S S F 9 f Q 2 F s X 0 R h d G F f U j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Y t M D l U M j M 6 N D g 6 N D A u O T I 5 M D A w M F o i I C 8 + P E V u d H J 5 I F R 5 c G U 9 I k Z p b G x D b 2 x 1 b W 5 U e X B l c y I g V m F s d W U 9 I n N C Z 1 l H Q m d Z R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U k F D T E V T M j A x O F 9 k Z W x 0 Y S h S S C l f Q 2 F s X 0 R h d G F f U j E v Q 2 h h b m d l Z C B U e X B l L n t D b 2 x 1 b W 4 x L D B 9 J n F 1 b 3 Q 7 L C Z x d W 9 0 O 1 N l Y 3 R p b 2 4 x L 0 9 S Q U N M R V M y M D E 4 X 2 R l b H R h K F J I K V 9 D Y W x f R G F 0 Y V 9 S M S 9 D a G F u Z 2 V k I F R 5 c G U u e 0 N v b H V t b j I s M X 0 m c X V v d D s s J n F 1 b 3 Q 7 U 2 V j d G l v b j E v T 1 J B Q 0 x F U z I w M T h f Z G V s d G E o U k g p X 0 N h b F 9 E Y X R h X 1 I x L 0 N o Y W 5 n Z W Q g V H l w Z S 5 7 Q 2 9 s d W 1 u M y w y f S Z x d W 9 0 O y w m c X V v d D t T Z W N 0 a W 9 u M S 9 P U k F D T E V T M j A x O F 9 k Z W x 0 Y S h S S C l f Q 2 F s X 0 R h d G F f U j E v Q 2 h h b m d l Z C B U e X B l L n t D b 2 x 1 b W 4 0 L D N 9 J n F 1 b 3 Q 7 L C Z x d W 9 0 O 1 N l Y 3 R p b 2 4 x L 0 9 S Q U N M R V M y M D E 4 X 2 R l b H R h K F J I K V 9 D Y W x f R G F 0 Y V 9 S M S 9 D a G F u Z 2 V k I F R 5 c G U u e 0 N v b H V t b j U s N H 0 m c X V v d D s s J n F 1 b 3 Q 7 U 2 V j d G l v b j E v T 1 J B Q 0 x F U z I w M T h f Z G V s d G E o U k g p X 0 N h b F 9 E Y X R h X 1 I x L 0 N o Y W 5 n Z W Q g V H l w Z S 5 7 Q 2 9 s d W 1 u N i w 1 f S Z x d W 9 0 O y w m c X V v d D t T Z W N 0 a W 9 u M S 9 P U k F D T E V T M j A x O F 9 k Z W x 0 Y S h S S C l f Q 2 F s X 0 R h d G F f U j E v Q 2 h h b m d l Z C B U e X B l L n t D b 2 x 1 b W 4 3 L D Z 9 J n F 1 b 3 Q 7 L C Z x d W 9 0 O 1 N l Y 3 R p b 2 4 x L 0 9 S Q U N M R V M y M D E 4 X 2 R l b H R h K F J I K V 9 D Y W x f R G F 0 Y V 9 S M S 9 D a G F u Z 2 V k I F R 5 c G U u e 0 N v b H V t b j g s N 3 0 m c X V v d D s s J n F 1 b 3 Q 7 U 2 V j d G l v b j E v T 1 J B Q 0 x F U z I w M T h f Z G V s d G E o U k g p X 0 N h b F 9 E Y X R h X 1 I x L 0 N o Y W 5 n Z W Q g V H l w Z S 5 7 Q 2 9 s d W 1 u O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P U k F D T E V T M j A x O F 9 k Z W x 0 Y S h S S C l f Q 2 F s X 0 R h d G F f U j E v Q 2 h h b m d l Z C B U e X B l L n t D b 2 x 1 b W 4 x L D B 9 J n F 1 b 3 Q 7 L C Z x d W 9 0 O 1 N l Y 3 R p b 2 4 x L 0 9 S Q U N M R V M y M D E 4 X 2 R l b H R h K F J I K V 9 D Y W x f R G F 0 Y V 9 S M S 9 D a G F u Z 2 V k I F R 5 c G U u e 0 N v b H V t b j I s M X 0 m c X V v d D s s J n F 1 b 3 Q 7 U 2 V j d G l v b j E v T 1 J B Q 0 x F U z I w M T h f Z G V s d G E o U k g p X 0 N h b F 9 E Y X R h X 1 I x L 0 N o Y W 5 n Z W Q g V H l w Z S 5 7 Q 2 9 s d W 1 u M y w y f S Z x d W 9 0 O y w m c X V v d D t T Z W N 0 a W 9 u M S 9 P U k F D T E V T M j A x O F 9 k Z W x 0 Y S h S S C l f Q 2 F s X 0 R h d G F f U j E v Q 2 h h b m d l Z C B U e X B l L n t D b 2 x 1 b W 4 0 L D N 9 J n F 1 b 3 Q 7 L C Z x d W 9 0 O 1 N l Y 3 R p b 2 4 x L 0 9 S Q U N M R V M y M D E 4 X 2 R l b H R h K F J I K V 9 D Y W x f R G F 0 Y V 9 S M S 9 D a G F u Z 2 V k I F R 5 c G U u e 0 N v b H V t b j U s N H 0 m c X V v d D s s J n F 1 b 3 Q 7 U 2 V j d G l v b j E v T 1 J B Q 0 x F U z I w M T h f Z G V s d G E o U k g p X 0 N h b F 9 E Y X R h X 1 I x L 0 N o Y W 5 n Z W Q g V H l w Z S 5 7 Q 2 9 s d W 1 u N i w 1 f S Z x d W 9 0 O y w m c X V v d D t T Z W N 0 a W 9 u M S 9 P U k F D T E V T M j A x O F 9 k Z W x 0 Y S h S S C l f Q 2 F s X 0 R h d G F f U j E v Q 2 h h b m d l Z C B U e X B l L n t D b 2 x 1 b W 4 3 L D Z 9 J n F 1 b 3 Q 7 L C Z x d W 9 0 O 1 N l Y 3 R p b 2 4 x L 0 9 S Q U N M R V M y M D E 4 X 2 R l b H R h K F J I K V 9 D Y W x f R G F 0 Y V 9 S M S 9 D a G F u Z 2 V k I F R 5 c G U u e 0 N v b H V t b j g s N 3 0 m c X V v d D s s J n F 1 b 3 Q 7 U 2 V j d G l v b j E v T 1 J B Q 0 x F U z I w M T h f Z G V s d G E o U k g p X 0 N h b F 9 E Y X R h X 1 I x L 0 N o Y W 5 n Z W Q g V H l w Z S 5 7 Q 2 9 s d W 1 u O S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1 J B Q 0 x F U z I w M T h f Z G V s d G E o U k g p X 0 N h b F 9 E Y X R h X 1 I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S Q U N M R V M y M D E 4 X 2 R l b H R h K F J I K V 9 D Y W x f R G F 0 Y V 9 S M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X g k 6 O W w n T b 6 G b S Y c l A I j A A A A A A I A A A A A A B B m A A A A A Q A A I A A A A E o o e y M p i S h c w 7 w 6 8 6 t Z 2 v P V 1 F 2 8 8 C c T C q r X q u m f 9 d W q A A A A A A 6 A A A A A A g A A I A A A A A k a R C u 4 J d 1 h U b C y L n 7 6 4 b X i k R N R V j x W I b I p x X M U Q m v Q U A A A A O n N Y 4 R c s w A Y j 5 r T P C 0 + z B Q I y e 4 x d J l Z L / 6 U F 9 g Y 5 V Q I r C I Q y i C G b Z M R t T a q b x H C 5 P s m X o Q P O Q z 5 C H D u G b Z n / A e X d L U r A w C B m l M 6 f 1 v u c Z 1 j Q A A A A L d p I L b h L S E p / q M t F 6 5 5 M B P v b S B m / m H W T 7 D V 4 8 E H h h S / K c / 7 / c O + G 7 F J y S q U o 3 s Z T 0 e O I F G C 9 4 p o k j j A b 7 l B 5 H A = < / D a t a M a s h u p > 
</file>

<file path=customXml/itemProps1.xml><?xml version="1.0" encoding="utf-8"?>
<ds:datastoreItem xmlns:ds="http://schemas.openxmlformats.org/officeDocument/2006/customXml" ds:itemID="{72419BFC-5408-4515-8DAB-BE4DFDBA4F7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DeanH808</dc:creator>
  <cp:lastModifiedBy>DeanH808</cp:lastModifiedBy>
  <dcterms:created xsi:type="dcterms:W3CDTF">2020-06-09T22:14:47Z</dcterms:created>
  <dcterms:modified xsi:type="dcterms:W3CDTF">2020-12-19T23:08:10Z</dcterms:modified>
</cp:coreProperties>
</file>