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an\Dropbox\Dean\_Study\_Thesis\1Code\pertussis\data\mossong\"/>
    </mc:Choice>
  </mc:AlternateContent>
  <bookViews>
    <workbookView xWindow="480" yWindow="105" windowWidth="27795" windowHeight="12600" activeTab="1"/>
  </bookViews>
  <sheets>
    <sheet name="Base" sheetId="1" r:id="rId1"/>
    <sheet name="a15" sheetId="2" r:id="rId2"/>
    <sheet name="Sheet3" sheetId="3" r:id="rId3"/>
  </sheets>
  <definedNames>
    <definedName name="COLS">Base!$B$2:$F$2</definedName>
    <definedName name="MAT">Base!$A$2:$F$7</definedName>
    <definedName name="ROWS">Base!$A$3:$A$7</definedName>
    <definedName name="VALS">Base!$B$3:$F$7</definedName>
  </definedNames>
  <calcPr calcId="152511"/>
</workbook>
</file>

<file path=xl/calcChain.xml><?xml version="1.0" encoding="utf-8"?>
<calcChain xmlns="http://schemas.openxmlformats.org/spreadsheetml/2006/main">
  <c r="K4" i="1" l="1"/>
  <c r="L4" i="1"/>
  <c r="M4" i="1"/>
  <c r="N4" i="1"/>
  <c r="O4" i="1"/>
  <c r="P4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K8" i="1"/>
  <c r="L8" i="1"/>
  <c r="M8" i="1"/>
  <c r="N8" i="1"/>
  <c r="O8" i="1"/>
  <c r="P8" i="1"/>
  <c r="K9" i="1"/>
  <c r="L9" i="1"/>
  <c r="M9" i="1"/>
  <c r="N9" i="1"/>
  <c r="O9" i="1"/>
  <c r="P9" i="1"/>
  <c r="K10" i="1"/>
  <c r="L10" i="1"/>
  <c r="M10" i="1"/>
  <c r="N10" i="1"/>
  <c r="O10" i="1"/>
  <c r="P10" i="1"/>
  <c r="J6" i="1"/>
  <c r="J7" i="1"/>
  <c r="J8" i="1"/>
  <c r="J9" i="1"/>
  <c r="J10" i="1"/>
  <c r="J4" i="1"/>
  <c r="J5" i="1"/>
</calcChain>
</file>

<file path=xl/sharedStrings.xml><?xml version="1.0" encoding="utf-8"?>
<sst xmlns="http://schemas.openxmlformats.org/spreadsheetml/2006/main" count="42" uniqueCount="22">
  <si>
    <t>65+</t>
  </si>
  <si>
    <t>45-65</t>
  </si>
  <si>
    <t>25-45</t>
  </si>
  <si>
    <t>a</t>
  </si>
  <si>
    <t>5t25</t>
  </si>
  <si>
    <t>0t5</t>
  </si>
  <si>
    <t>b</t>
  </si>
  <si>
    <t>c</t>
  </si>
  <si>
    <t>d</t>
  </si>
  <si>
    <t>e</t>
  </si>
  <si>
    <t>#</t>
  </si>
  <si>
    <t>0to2m</t>
  </si>
  <si>
    <t>2to4m</t>
  </si>
  <si>
    <t>4to6m</t>
  </si>
  <si>
    <t>6to12m</t>
  </si>
  <si>
    <t>1to7</t>
  </si>
  <si>
    <t>7to13</t>
  </si>
  <si>
    <t>13to20</t>
  </si>
  <si>
    <t>20to25</t>
  </si>
  <si>
    <t>25to45</t>
  </si>
  <si>
    <t>45to65</t>
  </si>
  <si>
    <t>65t1000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</si>
</sst>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Border="1"/>
    <xf numFmtId="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P4" sqref="P4"/>
    </sheetView>
  </sheetViews>
  <sheetFormatPr defaultRowHeight="15"/>
  <sheetData>
    <row r="1" spans="1:16">
      <c r="B1" t="s">
        <v>5</v>
      </c>
      <c r="C1" s="2" t="s">
        <v>4</v>
      </c>
      <c r="D1" t="s">
        <v>2</v>
      </c>
      <c r="E1" t="s">
        <v>1</v>
      </c>
      <c r="F1" t="s">
        <v>0</v>
      </c>
    </row>
    <row r="2" spans="1:16">
      <c r="B2" t="s">
        <v>3</v>
      </c>
      <c r="C2" s="2" t="s">
        <v>6</v>
      </c>
      <c r="D2" t="s">
        <v>7</v>
      </c>
      <c r="E2" t="s">
        <v>8</v>
      </c>
      <c r="F2" t="s">
        <v>9</v>
      </c>
    </row>
    <row r="3" spans="1:16">
      <c r="A3" t="s">
        <v>3</v>
      </c>
      <c r="B3" s="1">
        <v>43.331197565642803</v>
      </c>
      <c r="C3" s="1">
        <v>17.654883016198962</v>
      </c>
      <c r="D3" s="1">
        <v>10.737935789213232</v>
      </c>
      <c r="E3" s="1">
        <v>6.0436795953044831</v>
      </c>
      <c r="F3" s="1">
        <v>3.8491062519313264</v>
      </c>
      <c r="J3" t="s">
        <v>3</v>
      </c>
      <c r="K3" t="s">
        <v>3</v>
      </c>
      <c r="L3" t="s">
        <v>3</v>
      </c>
      <c r="M3" t="s">
        <v>6</v>
      </c>
      <c r="N3" t="s">
        <v>7</v>
      </c>
      <c r="O3" t="s">
        <v>8</v>
      </c>
      <c r="P3" t="s">
        <v>9</v>
      </c>
    </row>
    <row r="4" spans="1:16">
      <c r="A4" t="s">
        <v>6</v>
      </c>
      <c r="B4" s="1">
        <v>17.654883016198962</v>
      </c>
      <c r="C4" s="1">
        <v>37.091532533767335</v>
      </c>
      <c r="D4" s="1">
        <v>10.507098707762765</v>
      </c>
      <c r="E4" s="1">
        <v>8.9371728559638672</v>
      </c>
      <c r="F4" s="1">
        <v>3.8563715447826779</v>
      </c>
      <c r="I4" t="s">
        <v>3</v>
      </c>
      <c r="J4">
        <f>INDEX(VALS,MATCH($I4, ROWS),MATCH(J$3,COLS))</f>
        <v>43.331197565642803</v>
      </c>
      <c r="K4">
        <f>INDEX(VALS,MATCH($I4, ROWS),MATCH(K$3,COLS))</f>
        <v>43.331197565642803</v>
      </c>
      <c r="L4">
        <f>INDEX(VALS,MATCH($I4, ROWS),MATCH(L$3,COLS))</f>
        <v>43.331197565642803</v>
      </c>
      <c r="M4">
        <f>INDEX(VALS,MATCH($I4, ROWS),MATCH(M$3,COLS))</f>
        <v>17.654883016198962</v>
      </c>
      <c r="N4">
        <f>INDEX(VALS,MATCH($I4, ROWS),MATCH(N$3,COLS))</f>
        <v>10.737935789213232</v>
      </c>
      <c r="O4">
        <f>INDEX(VALS,MATCH($I4, ROWS),MATCH(O$3,COLS))</f>
        <v>6.0436795953044831</v>
      </c>
      <c r="P4">
        <f>INDEX(VALS,MATCH($I4, ROWS),MATCH(P$3,COLS))</f>
        <v>3.8491062519313264</v>
      </c>
    </row>
    <row r="5" spans="1:16">
      <c r="A5" t="s">
        <v>7</v>
      </c>
      <c r="B5" s="1">
        <v>10.737935789213232</v>
      </c>
      <c r="C5" s="1">
        <v>10.507098707762767</v>
      </c>
      <c r="D5" s="1">
        <v>23.993174120689201</v>
      </c>
      <c r="E5" s="1">
        <v>14.061559049651256</v>
      </c>
      <c r="F5" s="1">
        <v>6.0255325228105203</v>
      </c>
      <c r="I5" t="s">
        <v>3</v>
      </c>
      <c r="J5">
        <f>INDEX(VALS,MATCH($I5, ROWS),MATCH(J$3,COLS))</f>
        <v>43.331197565642803</v>
      </c>
      <c r="K5">
        <f>INDEX(VALS,MATCH($I5, ROWS),MATCH(K$3,COLS))</f>
        <v>43.331197565642803</v>
      </c>
      <c r="L5">
        <f>INDEX(VALS,MATCH($I5, ROWS),MATCH(L$3,COLS))</f>
        <v>43.331197565642803</v>
      </c>
      <c r="M5">
        <f>INDEX(VALS,MATCH($I5, ROWS),MATCH(M$3,COLS))</f>
        <v>17.654883016198962</v>
      </c>
      <c r="N5">
        <f>INDEX(VALS,MATCH($I5, ROWS),MATCH(N$3,COLS))</f>
        <v>10.737935789213232</v>
      </c>
      <c r="O5">
        <f>INDEX(VALS,MATCH($I5, ROWS),MATCH(O$3,COLS))</f>
        <v>6.0436795953044831</v>
      </c>
      <c r="P5">
        <f>INDEX(VALS,MATCH($I5, ROWS),MATCH(P$3,COLS))</f>
        <v>3.8491062519313264</v>
      </c>
    </row>
    <row r="6" spans="1:16">
      <c r="A6" t="s">
        <v>8</v>
      </c>
      <c r="B6" s="1">
        <v>6.0436795953044831</v>
      </c>
      <c r="C6" s="1">
        <v>8.9371728559638672</v>
      </c>
      <c r="D6" s="1">
        <v>14.061559049651258</v>
      </c>
      <c r="E6" s="1">
        <v>17.661275137175217</v>
      </c>
      <c r="F6" s="1">
        <v>8.0865266599241146</v>
      </c>
      <c r="I6" t="s">
        <v>3</v>
      </c>
      <c r="J6">
        <f>INDEX(VALS,MATCH($I6, ROWS),MATCH(J$3,COLS))</f>
        <v>43.331197565642803</v>
      </c>
      <c r="K6">
        <f>INDEX(VALS,MATCH($I6, ROWS),MATCH(K$3,COLS))</f>
        <v>43.331197565642803</v>
      </c>
      <c r="L6">
        <f>INDEX(VALS,MATCH($I6, ROWS),MATCH(L$3,COLS))</f>
        <v>43.331197565642803</v>
      </c>
      <c r="M6">
        <f>INDEX(VALS,MATCH($I6, ROWS),MATCH(M$3,COLS))</f>
        <v>17.654883016198962</v>
      </c>
      <c r="N6">
        <f>INDEX(VALS,MATCH($I6, ROWS),MATCH(N$3,COLS))</f>
        <v>10.737935789213232</v>
      </c>
      <c r="O6">
        <f>INDEX(VALS,MATCH($I6, ROWS),MATCH(O$3,COLS))</f>
        <v>6.0436795953044831</v>
      </c>
      <c r="P6">
        <f>INDEX(VALS,MATCH($I6, ROWS),MATCH(P$3,COLS))</f>
        <v>3.8491062519313264</v>
      </c>
    </row>
    <row r="7" spans="1:16">
      <c r="A7" t="s">
        <v>9</v>
      </c>
      <c r="B7" s="1">
        <v>3.8491062519313264</v>
      </c>
      <c r="C7" s="1">
        <v>3.8563715447826787</v>
      </c>
      <c r="D7" s="1">
        <v>6.0255325228105203</v>
      </c>
      <c r="E7" s="1">
        <v>8.0865266599241146</v>
      </c>
      <c r="F7" s="1">
        <v>12.345986048649406</v>
      </c>
      <c r="I7" t="s">
        <v>6</v>
      </c>
      <c r="J7">
        <f>INDEX(VALS,MATCH($I7, ROWS),MATCH(J$3,COLS))</f>
        <v>17.654883016198962</v>
      </c>
      <c r="K7">
        <f>INDEX(VALS,MATCH($I7, ROWS),MATCH(K$3,COLS))</f>
        <v>17.654883016198962</v>
      </c>
      <c r="L7">
        <f>INDEX(VALS,MATCH($I7, ROWS),MATCH(L$3,COLS))</f>
        <v>17.654883016198962</v>
      </c>
      <c r="M7">
        <f>INDEX(VALS,MATCH($I7, ROWS),MATCH(M$3,COLS))</f>
        <v>37.091532533767335</v>
      </c>
      <c r="N7">
        <f>INDEX(VALS,MATCH($I7, ROWS),MATCH(N$3,COLS))</f>
        <v>10.507098707762765</v>
      </c>
      <c r="O7">
        <f>INDEX(VALS,MATCH($I7, ROWS),MATCH(O$3,COLS))</f>
        <v>8.9371728559638672</v>
      </c>
      <c r="P7">
        <f>INDEX(VALS,MATCH($I7, ROWS),MATCH(P$3,COLS))</f>
        <v>3.8563715447826779</v>
      </c>
    </row>
    <row r="8" spans="1:16">
      <c r="I8" t="s">
        <v>7</v>
      </c>
      <c r="J8">
        <f>INDEX(VALS,MATCH($I8, ROWS),MATCH(J$3,COLS))</f>
        <v>10.737935789213232</v>
      </c>
      <c r="K8">
        <f>INDEX(VALS,MATCH($I8, ROWS),MATCH(K$3,COLS))</f>
        <v>10.737935789213232</v>
      </c>
      <c r="L8">
        <f>INDEX(VALS,MATCH($I8, ROWS),MATCH(L$3,COLS))</f>
        <v>10.737935789213232</v>
      </c>
      <c r="M8">
        <f>INDEX(VALS,MATCH($I8, ROWS),MATCH(M$3,COLS))</f>
        <v>10.507098707762767</v>
      </c>
      <c r="N8">
        <f>INDEX(VALS,MATCH($I8, ROWS),MATCH(N$3,COLS))</f>
        <v>23.993174120689201</v>
      </c>
      <c r="O8">
        <f>INDEX(VALS,MATCH($I8, ROWS),MATCH(O$3,COLS))</f>
        <v>14.061559049651256</v>
      </c>
      <c r="P8">
        <f>INDEX(VALS,MATCH($I8, ROWS),MATCH(P$3,COLS))</f>
        <v>6.0255325228105203</v>
      </c>
    </row>
    <row r="9" spans="1:16">
      <c r="I9" t="s">
        <v>8</v>
      </c>
      <c r="J9">
        <f>INDEX(VALS,MATCH($I9, ROWS),MATCH(J$3,COLS))</f>
        <v>6.0436795953044831</v>
      </c>
      <c r="K9">
        <f>INDEX(VALS,MATCH($I9, ROWS),MATCH(K$3,COLS))</f>
        <v>6.0436795953044831</v>
      </c>
      <c r="L9">
        <f>INDEX(VALS,MATCH($I9, ROWS),MATCH(L$3,COLS))</f>
        <v>6.0436795953044831</v>
      </c>
      <c r="M9">
        <f>INDEX(VALS,MATCH($I9, ROWS),MATCH(M$3,COLS))</f>
        <v>8.9371728559638672</v>
      </c>
      <c r="N9">
        <f>INDEX(VALS,MATCH($I9, ROWS),MATCH(N$3,COLS))</f>
        <v>14.061559049651258</v>
      </c>
      <c r="O9">
        <f>INDEX(VALS,MATCH($I9, ROWS),MATCH(O$3,COLS))</f>
        <v>17.661275137175217</v>
      </c>
      <c r="P9">
        <f>INDEX(VALS,MATCH($I9, ROWS),MATCH(P$3,COLS))</f>
        <v>8.0865266599241146</v>
      </c>
    </row>
    <row r="10" spans="1:16">
      <c r="I10" t="s">
        <v>8</v>
      </c>
      <c r="J10">
        <f>INDEX(VALS,MATCH($I10, ROWS),MATCH(J$3,COLS))</f>
        <v>6.0436795953044831</v>
      </c>
      <c r="K10">
        <f>INDEX(VALS,MATCH($I10, ROWS),MATCH(K$3,COLS))</f>
        <v>6.0436795953044831</v>
      </c>
      <c r="L10">
        <f>INDEX(VALS,MATCH($I10, ROWS),MATCH(L$3,COLS))</f>
        <v>6.0436795953044831</v>
      </c>
      <c r="M10">
        <f>INDEX(VALS,MATCH($I10, ROWS),MATCH(M$3,COLS))</f>
        <v>8.9371728559638672</v>
      </c>
      <c r="N10">
        <f>INDEX(VALS,MATCH($I10, ROWS),MATCH(N$3,COLS))</f>
        <v>14.061559049651258</v>
      </c>
      <c r="O10">
        <f>INDEX(VALS,MATCH($I10, ROWS),MATCH(O$3,COLS))</f>
        <v>17.661275137175217</v>
      </c>
      <c r="P10">
        <f>INDEX(VALS,MATCH($I10, ROWS),MATCH(P$3,COLS))</f>
        <v>8.0865266599241146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defaultRowHeight="15"/>
  <sheetData>
    <row r="1" spans="1:1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3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Base</vt:lpstr>
      <vt:lpstr>a15</vt:lpstr>
      <vt:lpstr>Sheet3</vt:lpstr>
      <vt:lpstr>COLS</vt:lpstr>
      <vt:lpstr>MAT</vt:lpstr>
      <vt:lpstr>ROWS</vt:lpstr>
      <vt:lpstr>VALS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yamind</dc:creator>
  <cp:lastModifiedBy>Dean</cp:lastModifiedBy>
  <dcterms:created xsi:type="dcterms:W3CDTF">2012-12-03T17:26:17Z</dcterms:created>
  <dcterms:modified xsi:type="dcterms:W3CDTF">2016-06-15T14:32:30Z</dcterms:modified>
</cp:coreProperties>
</file>