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gis推进\0.CS管理\0.GIS数据入库管理\待入库\"/>
    </mc:Choice>
  </mc:AlternateContent>
  <xr:revisionPtr revIDLastSave="0" documentId="13_ncr:1_{8EA77D36-1596-4F0A-9DE0-B3634E0AD355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给水" sheetId="5" r:id="rId1"/>
    <sheet name="管点" sheetId="2" r:id="rId2"/>
    <sheet name="Sheet1" sheetId="3" r:id="rId3"/>
    <sheet name="Sheet2" sheetId="4" r:id="rId4"/>
    <sheet name="管线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0" i="2" l="1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32" i="2"/>
  <c r="G26" i="4"/>
  <c r="G23" i="4"/>
  <c r="G22" i="3"/>
  <c r="G26" i="3"/>
  <c r="C56" i="2"/>
  <c r="C57" i="2"/>
  <c r="C58" i="2"/>
  <c r="C59" i="2"/>
  <c r="C55" i="2"/>
  <c r="D22" i="2"/>
  <c r="D23" i="2"/>
  <c r="D24" i="2"/>
  <c r="D25" i="2"/>
  <c r="D26" i="2"/>
  <c r="D27" i="2"/>
  <c r="D28" i="2"/>
  <c r="D29" i="2"/>
  <c r="D21" i="2"/>
</calcChain>
</file>

<file path=xl/sharedStrings.xml><?xml version="1.0" encoding="utf-8"?>
<sst xmlns="http://schemas.openxmlformats.org/spreadsheetml/2006/main" count="1436" uniqueCount="452">
  <si>
    <t>供水管线</t>
  </si>
  <si>
    <t>原水管线</t>
  </si>
  <si>
    <t>中水管线</t>
  </si>
  <si>
    <t>中水管段</t>
  </si>
  <si>
    <t>其他供水管线</t>
  </si>
  <si>
    <t>供水管线附属设施</t>
  </si>
  <si>
    <t>非普查</t>
  </si>
  <si>
    <t>弯头</t>
  </si>
  <si>
    <t>三通</t>
  </si>
  <si>
    <t>四通</t>
  </si>
  <si>
    <t>变径</t>
  </si>
  <si>
    <t>预留口</t>
  </si>
  <si>
    <t>测流点</t>
  </si>
  <si>
    <t>测压点</t>
  </si>
  <si>
    <t>水质监测点</t>
  </si>
  <si>
    <t>伸缩器</t>
  </si>
  <si>
    <t>出地</t>
  </si>
  <si>
    <t>盖堵</t>
  </si>
  <si>
    <t>入户</t>
  </si>
  <si>
    <t>探测点</t>
  </si>
  <si>
    <t>井边点</t>
  </si>
  <si>
    <t>量测点</t>
  </si>
  <si>
    <t>消防栓</t>
  </si>
  <si>
    <t>消防井</t>
  </si>
  <si>
    <t>阀门</t>
  </si>
  <si>
    <t>阀门井</t>
  </si>
  <si>
    <t>阀门孔</t>
  </si>
  <si>
    <t>水表</t>
  </si>
  <si>
    <t>水表井</t>
  </si>
  <si>
    <t>溢流井</t>
  </si>
  <si>
    <t>闸门井</t>
  </si>
  <si>
    <t>跌水井</t>
  </si>
  <si>
    <t>通风井</t>
  </si>
  <si>
    <t>冲洗井</t>
  </si>
  <si>
    <t>排泥井</t>
  </si>
  <si>
    <t>渗水井</t>
  </si>
  <si>
    <t>出气井</t>
  </si>
  <si>
    <t>水封井</t>
  </si>
  <si>
    <t>排水阀</t>
  </si>
  <si>
    <t>排污阀</t>
  </si>
  <si>
    <t>排气阀</t>
  </si>
  <si>
    <t>沉淀池</t>
  </si>
  <si>
    <t>水塔</t>
  </si>
  <si>
    <t>水池</t>
  </si>
  <si>
    <t>净化池</t>
  </si>
  <si>
    <t>泵站</t>
  </si>
  <si>
    <t>水源井</t>
  </si>
  <si>
    <t>检修井</t>
  </si>
  <si>
    <t>进水口</t>
  </si>
  <si>
    <t>出水口</t>
  </si>
  <si>
    <t>变材</t>
  </si>
  <si>
    <t>多通</t>
  </si>
  <si>
    <t>控制阀门</t>
  </si>
  <si>
    <t>普通式排气</t>
  </si>
  <si>
    <t>止回阀</t>
  </si>
  <si>
    <t>节流阀</t>
  </si>
  <si>
    <t>虚拟水表</t>
  </si>
  <si>
    <t>闸阀</t>
  </si>
  <si>
    <t>闸阀井</t>
  </si>
  <si>
    <t>雨水管线</t>
  </si>
  <si>
    <t>雨水管段</t>
  </si>
  <si>
    <t>污水管线</t>
  </si>
  <si>
    <t>污水管段</t>
  </si>
  <si>
    <t>合流管线</t>
  </si>
  <si>
    <t>合流管段</t>
  </si>
  <si>
    <t>其他排水管线</t>
  </si>
  <si>
    <t>排水管线附属设施</t>
  </si>
  <si>
    <t>连接点</t>
  </si>
  <si>
    <t>沟边点</t>
  </si>
  <si>
    <t>出水闸</t>
  </si>
  <si>
    <t>雨水井</t>
  </si>
  <si>
    <t>雨篦</t>
  </si>
  <si>
    <t>污篦</t>
  </si>
  <si>
    <t>沉泥井</t>
  </si>
  <si>
    <t>污水处理厂</t>
  </si>
  <si>
    <t>隔油池</t>
  </si>
  <si>
    <t>化粪池</t>
  </si>
  <si>
    <t>压力调节塔</t>
  </si>
  <si>
    <t>地下井室</t>
  </si>
  <si>
    <t>排水泵站</t>
  </si>
  <si>
    <t>雨水暗井</t>
  </si>
  <si>
    <t>污水暗井</t>
  </si>
  <si>
    <t>合流暗井</t>
  </si>
  <si>
    <t>合流井</t>
  </si>
  <si>
    <t>合流篦</t>
  </si>
  <si>
    <t>五通</t>
  </si>
  <si>
    <t>污水井</t>
  </si>
  <si>
    <t>排污口</t>
  </si>
  <si>
    <t>偏心点</t>
  </si>
  <si>
    <t>一体化泵站</t>
  </si>
  <si>
    <t>倒虹吸</t>
  </si>
  <si>
    <t>排放口</t>
  </si>
  <si>
    <t>消能井</t>
  </si>
  <si>
    <t>液位仪</t>
  </si>
  <si>
    <t>球墨铸铁</t>
  </si>
  <si>
    <t>PCCP</t>
  </si>
  <si>
    <t>砼</t>
  </si>
  <si>
    <t>PE</t>
  </si>
  <si>
    <t>PVC</t>
  </si>
  <si>
    <t>UPVC</t>
  </si>
  <si>
    <t>铸铁</t>
  </si>
  <si>
    <t>钢</t>
  </si>
  <si>
    <t>玻璃钢</t>
  </si>
  <si>
    <t>HDPE</t>
  </si>
  <si>
    <t>钢筋混凝土</t>
  </si>
  <si>
    <t>砖石</t>
  </si>
  <si>
    <t>砖</t>
  </si>
  <si>
    <t>铁</t>
  </si>
  <si>
    <t>水泥</t>
  </si>
  <si>
    <t>塑料</t>
  </si>
  <si>
    <t>陶瓷</t>
  </si>
  <si>
    <t>材质（ws,ys）</t>
    <phoneticPr fontId="1" type="noConversion"/>
  </si>
  <si>
    <t>材质（js,jy）</t>
    <phoneticPr fontId="1" type="noConversion"/>
  </si>
  <si>
    <t>埋设方式</t>
  </si>
  <si>
    <t>GG</t>
  </si>
  <si>
    <t>管沟</t>
  </si>
  <si>
    <t>JK</t>
  </si>
  <si>
    <t>架空</t>
  </si>
  <si>
    <t>DM</t>
  </si>
  <si>
    <t>地面</t>
  </si>
  <si>
    <t>SJ</t>
  </si>
  <si>
    <t>上架</t>
  </si>
  <si>
    <t>SX</t>
  </si>
  <si>
    <t>水下</t>
  </si>
  <si>
    <t>ZM</t>
  </si>
  <si>
    <t>直埋</t>
  </si>
  <si>
    <t>JN</t>
  </si>
  <si>
    <t>井内连线</t>
  </si>
  <si>
    <t>DG</t>
  </si>
  <si>
    <t>顶管</t>
  </si>
  <si>
    <t>DT</t>
  </si>
  <si>
    <t>地铁</t>
  </si>
  <si>
    <t>权属单位</t>
  </si>
  <si>
    <t>嘉善县幽澜自来水有限公司</t>
  </si>
  <si>
    <t>嘉善县水务投资有限公司</t>
  </si>
  <si>
    <t>嘉善县大地污水处理工程有限公司</t>
  </si>
  <si>
    <t>嘉善县水务管道安装工程有限公司</t>
  </si>
  <si>
    <t>所在区域</t>
  </si>
  <si>
    <t>魏塘街道</t>
  </si>
  <si>
    <t>罗星街道</t>
  </si>
  <si>
    <t>惠民街道</t>
  </si>
  <si>
    <t>大云镇</t>
  </si>
  <si>
    <t>干窑镇</t>
  </si>
  <si>
    <t>姚庄镇</t>
  </si>
  <si>
    <t>西塘镇</t>
  </si>
  <si>
    <t>陶庄镇</t>
  </si>
  <si>
    <t>天凝镇</t>
  </si>
  <si>
    <t>使用状态</t>
  </si>
  <si>
    <t>在用</t>
  </si>
  <si>
    <t>废弃</t>
  </si>
  <si>
    <t>空管</t>
  </si>
  <si>
    <t>规划</t>
  </si>
  <si>
    <t>其他</t>
  </si>
  <si>
    <t>流向</t>
  </si>
  <si>
    <t>正向</t>
  </si>
  <si>
    <t>反向</t>
  </si>
  <si>
    <t>供水管段</t>
  </si>
  <si>
    <t>原水管段</t>
  </si>
  <si>
    <t>线分类编码（ws）</t>
    <phoneticPr fontId="1" type="noConversion"/>
  </si>
  <si>
    <t>线分类编码（ys）</t>
    <phoneticPr fontId="1" type="noConversion"/>
  </si>
  <si>
    <t>线分类编码（js）</t>
    <phoneticPr fontId="1" type="noConversion"/>
  </si>
  <si>
    <t>线分类编码（jy）</t>
    <phoneticPr fontId="1" type="noConversion"/>
  </si>
  <si>
    <t>附属物（js,jy）</t>
    <phoneticPr fontId="1" type="noConversion"/>
  </si>
  <si>
    <t>附属物（ws,ys）</t>
    <phoneticPr fontId="1" type="noConversion"/>
  </si>
  <si>
    <t>特征（js,jy）</t>
    <phoneticPr fontId="1" type="noConversion"/>
  </si>
  <si>
    <t>特征（ws,ys）</t>
    <phoneticPr fontId="1" type="noConversion"/>
  </si>
  <si>
    <t>分类代码（js,jy）</t>
    <phoneticPr fontId="1" type="noConversion"/>
  </si>
  <si>
    <t>分类代码（ws,ys）</t>
    <phoneticPr fontId="1" type="noConversion"/>
  </si>
  <si>
    <t>嘉善县水务管网维护有限公司</t>
    <phoneticPr fontId="1" type="noConversion"/>
  </si>
  <si>
    <t>序号</t>
  </si>
  <si>
    <t>中文意义</t>
  </si>
  <si>
    <t>字段名</t>
  </si>
  <si>
    <t>数据类型</t>
  </si>
  <si>
    <t>约束性</t>
  </si>
  <si>
    <t>备注</t>
  </si>
  <si>
    <t>P_TYPE</t>
  </si>
  <si>
    <t>Text(10)</t>
  </si>
  <si>
    <t>必填</t>
  </si>
  <si>
    <t>管线点编号</t>
  </si>
  <si>
    <t>EXP_NO</t>
  </si>
  <si>
    <t>Text(14)</t>
  </si>
  <si>
    <t>横坐标</t>
  </si>
  <si>
    <t>X</t>
  </si>
  <si>
    <t>Double</t>
  </si>
  <si>
    <t>纵坐标</t>
  </si>
  <si>
    <t>Y</t>
  </si>
  <si>
    <t>地面高程</t>
  </si>
  <si>
    <t>SURFH</t>
  </si>
  <si>
    <t>管顶高程</t>
  </si>
  <si>
    <t>H</t>
  </si>
  <si>
    <t>管顶埋深</t>
  </si>
  <si>
    <t>BDEEP</t>
  </si>
  <si>
    <t>图上点号</t>
  </si>
  <si>
    <t>MAP_NO</t>
  </si>
  <si>
    <t>Text(8)</t>
  </si>
  <si>
    <t>名称</t>
  </si>
  <si>
    <t>PIPENAME</t>
  </si>
  <si>
    <t>Text(30)</t>
  </si>
  <si>
    <t>选填</t>
  </si>
  <si>
    <t>SUBSID</t>
  </si>
  <si>
    <t>特征</t>
  </si>
  <si>
    <t>FEATURE</t>
  </si>
  <si>
    <t>Text(20)</t>
  </si>
  <si>
    <t>POINTCODE</t>
  </si>
  <si>
    <t>图幅号</t>
  </si>
  <si>
    <t>MAPNUMBER</t>
  </si>
  <si>
    <t>口径</t>
  </si>
  <si>
    <t>CALIBER</t>
  </si>
  <si>
    <t>材质</t>
  </si>
  <si>
    <t>MATERIAL</t>
  </si>
  <si>
    <t>规格</t>
  </si>
  <si>
    <t>SPEC</t>
  </si>
  <si>
    <t>EMBEDMODE</t>
  </si>
  <si>
    <t>偏心井位</t>
  </si>
  <si>
    <t>OFFSET</t>
  </si>
  <si>
    <r>
      <t>Text(1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)</t>
    </r>
  </si>
  <si>
    <t>符号角度</t>
  </si>
  <si>
    <t>ROTANG</t>
  </si>
  <si>
    <t>建设年代</t>
  </si>
  <si>
    <t>BUILDDATE</t>
  </si>
  <si>
    <r>
      <t>Text(</t>
    </r>
    <r>
      <rPr>
        <sz val="10.5"/>
        <color rgb="FF000000"/>
        <rFont val="Times New Roman"/>
        <family val="1"/>
      </rPr>
      <t>8</t>
    </r>
    <r>
      <rPr>
        <sz val="10.5"/>
        <color rgb="FF000000"/>
        <rFont val="宋体"/>
        <family val="3"/>
        <charset val="134"/>
      </rPr>
      <t>)</t>
    </r>
  </si>
  <si>
    <t>OWNERSHIP</t>
  </si>
  <si>
    <t>ROAD</t>
  </si>
  <si>
    <t>REGION</t>
  </si>
  <si>
    <t>生产厂家</t>
  </si>
  <si>
    <t>MANUFACTUR</t>
  </si>
  <si>
    <t>STATE</t>
  </si>
  <si>
    <t>数据来源</t>
  </si>
  <si>
    <t>DATASOURCE</t>
  </si>
  <si>
    <t>构筑物</t>
  </si>
  <si>
    <t>BUILDING</t>
  </si>
  <si>
    <t>所属泵站</t>
  </si>
  <si>
    <t>PUMPSTATION</t>
  </si>
  <si>
    <t>井编号</t>
  </si>
  <si>
    <t>WELLID</t>
  </si>
  <si>
    <t>井材质</t>
  </si>
  <si>
    <t>WELLMATERIAL</t>
  </si>
  <si>
    <t>砼、砖混、水泥等</t>
  </si>
  <si>
    <t>井尺寸</t>
  </si>
  <si>
    <t>WELLSPEC</t>
  </si>
  <si>
    <t>井底高程</t>
  </si>
  <si>
    <t>WELLHEIGHT</t>
  </si>
  <si>
    <t>井底埋深</t>
  </si>
  <si>
    <t>WELLDEEP</t>
  </si>
  <si>
    <t>井分类</t>
  </si>
  <si>
    <t>WELLCLASS</t>
  </si>
  <si>
    <t>井结构</t>
  </si>
  <si>
    <t>WELLSTRUCT</t>
  </si>
  <si>
    <t>井型式</t>
  </si>
  <si>
    <t>WELLMOLD</t>
  </si>
  <si>
    <t>井盖尺寸</t>
  </si>
  <si>
    <t>WELLLIDSPEC</t>
  </si>
  <si>
    <t>井盖形状</t>
  </si>
  <si>
    <t>WELLLIDFORM</t>
  </si>
  <si>
    <t>内井盖材质</t>
  </si>
  <si>
    <t>WELLMATEIN</t>
  </si>
  <si>
    <t>外井盖材质</t>
  </si>
  <si>
    <t>WELLMATEOUT</t>
  </si>
  <si>
    <r>
      <t>Text(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)</t>
    </r>
  </si>
  <si>
    <t>有无防坠网</t>
  </si>
  <si>
    <t>FALLPROTECT</t>
  </si>
  <si>
    <t>PUMPRANGE</t>
  </si>
  <si>
    <t>VALVEBOX</t>
  </si>
  <si>
    <t>“阀门”必填</t>
  </si>
  <si>
    <t>VALVECONNFOR</t>
  </si>
  <si>
    <t>VALVESWITTCH</t>
  </si>
  <si>
    <t>VALVESTYLE</t>
  </si>
  <si>
    <t>VALVEREVO</t>
  </si>
  <si>
    <t>管点地址</t>
  </si>
  <si>
    <t>ADDRESS</t>
  </si>
  <si>
    <t>Text(50)</t>
  </si>
  <si>
    <t>最大流量</t>
  </si>
  <si>
    <t>MAXFLOW</t>
  </si>
  <si>
    <t>淤滞程度</t>
  </si>
  <si>
    <t>STASISDEGREE</t>
  </si>
  <si>
    <t>排放单位</t>
  </si>
  <si>
    <t>DRAINUNIT</t>
  </si>
  <si>
    <t>伸缩节长度</t>
  </si>
  <si>
    <t>JOINTLEN</t>
  </si>
  <si>
    <t>运行水位</t>
  </si>
  <si>
    <t>WORKWATER</t>
  </si>
  <si>
    <t>输水等级</t>
  </si>
  <si>
    <t>WATERLEVEL</t>
  </si>
  <si>
    <t>输水模式</t>
  </si>
  <si>
    <t>WATERMODE</t>
  </si>
  <si>
    <t>工程编号</t>
  </si>
  <si>
    <t>PROJECTNO</t>
  </si>
  <si>
    <r>
      <t>Text(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0)</t>
    </r>
  </si>
  <si>
    <t>工程名称</t>
  </si>
  <si>
    <t>PROJECTNAME</t>
  </si>
  <si>
    <t>施工单位</t>
  </si>
  <si>
    <t>INSTALLUNIT</t>
  </si>
  <si>
    <t>施工日期</t>
  </si>
  <si>
    <t>INSTALLDATE</t>
  </si>
  <si>
    <t>Date</t>
  </si>
  <si>
    <t>竣工日期</t>
  </si>
  <si>
    <t>FINISHDATE</t>
  </si>
  <si>
    <t>SURVEYOR</t>
  </si>
  <si>
    <t>SURVEYUNIT</t>
  </si>
  <si>
    <t>Text (50)</t>
  </si>
  <si>
    <t>探测时间</t>
  </si>
  <si>
    <t>SURVEYDATE</t>
  </si>
  <si>
    <t>SUPERTEAM</t>
  </si>
  <si>
    <t>MEMO</t>
  </si>
  <si>
    <t>备注</t>
    <phoneticPr fontId="1" type="noConversion"/>
  </si>
  <si>
    <t>JY,JS,WS</t>
    <phoneticPr fontId="1" type="noConversion"/>
  </si>
  <si>
    <t>6位横坐标范围[566590.289,603189.143]</t>
    <phoneticPr fontId="1" type="noConversion"/>
  </si>
  <si>
    <t>7位纵坐标范围[3404742.542,3435027.755]</t>
    <phoneticPr fontId="1" type="noConversion"/>
  </si>
  <si>
    <t>特征是描述管线要素的属性和形状，帮助识别和管理管线。</t>
    <phoneticPr fontId="1" type="noConversion"/>
  </si>
  <si>
    <t>附属物</t>
  </si>
  <si>
    <t>规范值</t>
    <phoneticPr fontId="1" type="noConversion"/>
  </si>
  <si>
    <t>JY,JS,WS分别表示给原管道,给水管道,污水管道</t>
    <phoneticPr fontId="1" type="noConversion"/>
  </si>
  <si>
    <t>需JY,JS,WS开头, 本次入库唯一值</t>
    <phoneticPr fontId="1" type="noConversion"/>
  </si>
  <si>
    <t>附属物和特征两者必填一项</t>
    <phoneticPr fontId="1" type="noConversion"/>
  </si>
  <si>
    <t>必填:根据附属物和特征决定</t>
    <phoneticPr fontId="1" type="noConversion"/>
  </si>
  <si>
    <t>给水必填,污水不填</t>
    <phoneticPr fontId="1" type="noConversion"/>
  </si>
  <si>
    <t>不做要求:理论是系统自动计算</t>
    <phoneticPr fontId="1" type="noConversion"/>
  </si>
  <si>
    <t>记录了设备的相关尺寸</t>
    <phoneticPr fontId="1" type="noConversion"/>
  </si>
  <si>
    <t>附属物的规格</t>
    <phoneticPr fontId="1" type="noConversion"/>
  </si>
  <si>
    <t>附属物的材质</t>
    <phoneticPr fontId="1" type="noConversion"/>
  </si>
  <si>
    <t>根据实际情况填写</t>
    <phoneticPr fontId="1" type="noConversion"/>
  </si>
  <si>
    <t>用4位数字表示，如"2016"</t>
    <phoneticPr fontId="1" type="noConversion"/>
  </si>
  <si>
    <t>选填</t>
    <phoneticPr fontId="1" type="noConversion"/>
  </si>
  <si>
    <t>必填</t>
    <phoneticPr fontId="1" type="noConversion"/>
  </si>
  <si>
    <t>直接填写权属单位的名称</t>
    <phoneticPr fontId="1" type="noConversion"/>
  </si>
  <si>
    <t>直接填写实际的道路名称</t>
    <phoneticPr fontId="1" type="noConversion"/>
  </si>
  <si>
    <t>所在的行政区域,理论是可以根据点位置计算得到的</t>
    <phoneticPr fontId="1" type="noConversion"/>
  </si>
  <si>
    <t>设备的使用状态,填写数字0,1,2,3,4</t>
    <phoneticPr fontId="1" type="noConversion"/>
  </si>
  <si>
    <t>实测,推测,业主单位提供CAD供水管线,历史数据,未测绘等</t>
    <phoneticPr fontId="1" type="noConversion"/>
  </si>
  <si>
    <t>5号泵站,3号泵站,1号泵站等</t>
    <phoneticPr fontId="1" type="noConversion"/>
  </si>
  <si>
    <t>如果附属物是'井',则必填</t>
    <phoneticPr fontId="1" type="noConversion"/>
  </si>
  <si>
    <t>重力,压力</t>
    <phoneticPr fontId="1" type="noConversion"/>
  </si>
  <si>
    <t>污水必填,给水不填</t>
    <phoneticPr fontId="1" type="noConversion"/>
  </si>
  <si>
    <t>测绘人员姓名</t>
    <phoneticPr fontId="1" type="noConversion"/>
  </si>
  <si>
    <t>探测时间,如`2023/11/1`</t>
    <phoneticPr fontId="1" type="noConversion"/>
  </si>
  <si>
    <t>测绘单位名称</t>
    <phoneticPr fontId="1" type="noConversion"/>
  </si>
  <si>
    <t>管线类别代码</t>
  </si>
  <si>
    <t>点分类编码</t>
  </si>
  <si>
    <t>权属单位代码</t>
  </si>
  <si>
    <t>道路名称代码</t>
  </si>
  <si>
    <t>使用状态代码</t>
  </si>
  <si>
    <t>泵房_服务范围</t>
  </si>
  <si>
    <t>阀门_阀门箱</t>
  </si>
  <si>
    <t>阀门_接口形式</t>
  </si>
  <si>
    <t>阀门_开关状态</t>
  </si>
  <si>
    <t>阀门_式样</t>
  </si>
  <si>
    <t>阀门_转数</t>
  </si>
  <si>
    <t>普查人</t>
  </si>
  <si>
    <t>探测单位代码</t>
  </si>
  <si>
    <t>监理单位代码</t>
  </si>
  <si>
    <t>接边属性</t>
  </si>
  <si>
    <t>JBSX</t>
    <phoneticPr fontId="1" type="noConversion"/>
  </si>
  <si>
    <t>标记和原系统接边的管线,后续编辑中用来接边</t>
    <phoneticPr fontId="1" type="noConversion"/>
  </si>
  <si>
    <t xml:space="preserve">    污水附属物: 点分类代码     
    '污水井': '5449951',
    '阀门井': '5449914',
    '进水口': '5449915',
    '出水口': '5449916',
    '出水闸': '5449917',
    '检修井': '5449919',
    '出气井': '5449920',
    '雨水井': '5449922',
    '溢流井': '5449923',
    '雨篦': '5449925',
    '污篦': '5449926',
    '闸门井': '5449927',
    '跌水井': '5449928',
    '通风井': '5449929',
    '冲洗井': '5449930',
    '沉泥井': '5449931',
    '渗水井': '5449932',
    '水封井': '5449933',
    '排泥井': '5449934',
    '污水处理厂': '5449935',
    '隔油池': '5449936',
    '沉淀池': '5449937',
    '化粪池': '5449938',
    '净化池': '5449939',
    '压力调节塔': '5449940',
    '地下井室': '5449941',
    '排水泵站': '5449942',
    '雨水暗井': '5449943',
    '污水暗井': '5449944',
    '合流暗井': '5449945',
    '合流井': '5449946',
    '合流篦': '5449947',
    '阀门': '5449913',
    '排污口': '5449952',
    '一体化泵站': '5449954',
    '倒虹吸': '5449955',
    '排放口': '5449956',
    '消能井': '5449957',
    '液位仪': '5449958',
    '闸阀': '5449959',
    '闸阀井': '5449960',
    '排气阀': '5449961',</t>
    <phoneticPr fontId="1" type="noConversion"/>
  </si>
  <si>
    <t xml:space="preserve">    污水特征: 点分类代码 
    '弯头': '5449901',
    '变径': '5449902',
    '预留口': '5449903',
    '出地': '5449904',
    '三通': '5449905',
    '四通': '5449906',
    '连接点': '5449907',
    '非普查': '5449908',
    '探测点': '5449909',
    '井边点': '5449910',
    '量测点': '5449911',
    '沟边点': '5449912',
    '变材': '5449948',
    '五通': '5449949',
    '多通': '5449950',
    '偏心点': '5449953',</t>
    <phoneticPr fontId="1" type="noConversion"/>
  </si>
  <si>
    <t xml:space="preserve">    给水附属物: 点分类代码 
    '消防栓': '5439918',
    '消防井': '5439919',
    '阀门': '5439920',
    '阀门井': '5439921',
    '阀门孔': '5439922',
    '水表': '5439923',
    '水表井': '5439924',
    '溢流井': '5439929',
    '闸门井': '5439930',
    '跌水井': '5439931',
    '通风井': '5439932',
    '冲洗井': '5439933',
    '排泥井': '5439934',
    '渗水井': '5439935',
    '出气井': '5439936',
    '水封井': '5439937',
    '排水阀': '5439940',
    '排污阀': '5439941',
    '排气阀': '5439942',
    '沉淀池': '5439943',
    '水塔': '5439944',
    '水池': '5439945',
    '净化池': '5439946',
    '泵站': '5439947',
    '水源井': '5439948',
    '检修井': '5439949',
    '进水口': '5439950',
    '出水口': '5439951',
    '控制阀门': '5439954',
    '普通式排气': '5439955',
    '止回阀': '5439956',
    '节流阀': '5439957',
    '虚拟水表': '5439958',
    '闸阀': '5439959',
    '闸阀井': '5439960',
}</t>
    <phoneticPr fontId="1" type="noConversion"/>
  </si>
  <si>
    <t xml:space="preserve">    给水特征: 点分类代码 
    '非普查': '5439901',
    '弯头': '5439902',
    '三通': '5439903',
    '四通': '5439904',
    '变径': '5439905',
    '预留口': '5439906',
    '测流点': '5439907',
    '测压点': '5439908',
    '水质监测点': '5439909',
    '伸缩器': '5439910',
    '出地': '5439911',
    '盖堵': '5439912',
    '入户': '5439913',
    '探测点': '5439914',
    '井边点': '5439915',
    '量测点': '5439916',
    '变材': '5439952',
    '多通': '5439953',</t>
    <phoneticPr fontId="1" type="noConversion"/>
  </si>
  <si>
    <t>附属物是与管线要素相关的设施和设备;当附属物和特征都存在是点分类代码由附属物决定</t>
    <phoneticPr fontId="1" type="noConversion"/>
  </si>
  <si>
    <t>点分类代码: 根据附属物和特征计算点分类代码,当附属物和特征都存在时点分类代码由附属物决定</t>
    <phoneticPr fontId="1" type="noConversion"/>
  </si>
  <si>
    <t>污水管点流向的第一个泵站,按照泵站命名规范</t>
    <phoneticPr fontId="1" type="noConversion"/>
  </si>
  <si>
    <t>浙江省标准中附属井(包括井
脖深、井脖直径或断面尺寸、井深、井室直径或断面尺寸，单位用米，保留 2 位小数)</t>
    <phoneticPr fontId="1" type="noConversion"/>
  </si>
  <si>
    <t>井室井深 X 井室直径或断面直径 (单位用米，保留 2 位小数)</t>
    <phoneticPr fontId="1" type="noConversion"/>
  </si>
  <si>
    <t>填写规范的项目名称</t>
    <phoneticPr fontId="1" type="noConversion"/>
  </si>
  <si>
    <t>管线类型</t>
  </si>
  <si>
    <t>管线类型</t>
    <phoneticPr fontId="1" type="noConversion"/>
  </si>
  <si>
    <t>管道类别</t>
  </si>
  <si>
    <t>管段号</t>
  </si>
  <si>
    <t>LINENO</t>
  </si>
  <si>
    <t>起点编号</t>
  </si>
  <si>
    <t>S_POINT</t>
  </si>
  <si>
    <t>起点管底高程</t>
  </si>
  <si>
    <t>S_H</t>
  </si>
  <si>
    <t>起点管底埋深</t>
  </si>
  <si>
    <t>S_DEEP</t>
  </si>
  <si>
    <t>终点编号</t>
  </si>
  <si>
    <t>E_POINT</t>
  </si>
  <si>
    <t>终点管底高程</t>
  </si>
  <si>
    <t>E_H</t>
  </si>
  <si>
    <t>终点管底埋深</t>
  </si>
  <si>
    <t>E_DEEP</t>
  </si>
  <si>
    <t>断面形式</t>
  </si>
  <si>
    <t>SECTIONFORM</t>
  </si>
  <si>
    <t>断面宽度</t>
  </si>
  <si>
    <t>SECTIONWIDTH</t>
  </si>
  <si>
    <t>断面直径</t>
  </si>
  <si>
    <t>SECTIONDIA</t>
  </si>
  <si>
    <t>管材</t>
  </si>
  <si>
    <t>分类码</t>
  </si>
  <si>
    <t>LINECODE</t>
  </si>
  <si>
    <t>FLOWDIRECT</t>
  </si>
  <si>
    <t>排水必填</t>
  </si>
  <si>
    <t>线型</t>
  </si>
  <si>
    <t>LINESTYLE</t>
  </si>
  <si>
    <t>压力值</t>
  </si>
  <si>
    <t>PRESSURE</t>
  </si>
  <si>
    <t>埋设地地质</t>
  </si>
  <si>
    <t>GEOLOGY</t>
  </si>
  <si>
    <t>MANUFACTURER</t>
  </si>
  <si>
    <t>所在道路</t>
  </si>
  <si>
    <t>管长(米)</t>
  </si>
  <si>
    <t>LLENGTH</t>
  </si>
  <si>
    <t>管渠标志</t>
  </si>
  <si>
    <t>PIPEMARK</t>
  </si>
  <si>
    <t>管线地址</t>
  </si>
  <si>
    <t>PIPETYPE</t>
  </si>
  <si>
    <t>管道工艺</t>
  </si>
  <si>
    <t>PIPETECH</t>
  </si>
  <si>
    <t>接口填料</t>
  </si>
  <si>
    <t>CONNECTPACK</t>
  </si>
  <si>
    <t>接口形式</t>
  </si>
  <si>
    <t>CONNECTFORM</t>
  </si>
  <si>
    <t>受损程度</t>
  </si>
  <si>
    <t>IMPAIREDLEVEL</t>
  </si>
  <si>
    <t>探测人</t>
  </si>
  <si>
    <t>探测单位</t>
  </si>
  <si>
    <t>监理单位</t>
  </si>
  <si>
    <t>对应 点表中的管线点编号,注意大小写,空格</t>
    <phoneticPr fontId="1" type="noConversion"/>
  </si>
  <si>
    <t>直接填写公称直径, 数字类型</t>
    <phoneticPr fontId="1" type="noConversion"/>
  </si>
  <si>
    <t>默认圆形</t>
    <phoneticPr fontId="1" type="noConversion"/>
  </si>
  <si>
    <t>管线的材质</t>
    <phoneticPr fontId="1" type="noConversion"/>
  </si>
  <si>
    <t>['球墨铸铁', 'PCCP', '砼', 'PE', 'PVC', 'UPVC', '铸铁', '钢', '玻璃钢']</t>
    <phoneticPr fontId="1" type="noConversion"/>
  </si>
  <si>
    <t>供水管线': 5430100,
    '供水管段': 5430101,
    '原水管线': 5430200,
    '原水管段': 5430201,
    '中水管线': 5430300,
    '中水管段': 5430301,
    '其他供水管线': 5439800,
    '供水管线附属设施': 5439900,</t>
    <phoneticPr fontId="1" type="noConversion"/>
  </si>
  <si>
    <t>线分类码</t>
    <phoneticPr fontId="1" type="noConversion"/>
  </si>
  <si>
    <t xml:space="preserve">  '污水管线': 5440200,
    '污水管段': 5440201</t>
    <phoneticPr fontId="1" type="noConversion"/>
  </si>
  <si>
    <t>['砼', 'PE', 'PVC', 'UPVC', '铸铁', '钢', '玻璃钢', 'HDPE', '钢筋混凝土', '砖石', '砖', '铁', '水泥','塑料', '陶瓷']</t>
    <phoneticPr fontId="1" type="noConversion"/>
  </si>
  <si>
    <t>{'GG':'管沟','JK':'架空','DM':'地面','SJ':'上架','SX':'水下','ZM':'直埋','JN':'井内连线','DG':'顶管'}</t>
    <phoneticPr fontId="1" type="noConversion"/>
  </si>
  <si>
    <t>标准中没有拖拉, 拖拉管归在DG中</t>
    <phoneticPr fontId="1" type="noConversion"/>
  </si>
  <si>
    <t>用4位数字表示，如“2016”</t>
    <phoneticPr fontId="1" type="noConversion"/>
  </si>
  <si>
    <t>起点到终点:0, 终点到起点:1</t>
    <phoneticPr fontId="1" type="noConversion"/>
  </si>
  <si>
    <t>0,1</t>
    <phoneticPr fontId="1" type="noConversion"/>
  </si>
  <si>
    <t>预留井
变径
倒虹井
阀门井
排气阀
液位检测井</t>
    <phoneticPr fontId="1" type="noConversion"/>
  </si>
  <si>
    <t>['魏塘街道', '罗星街道', '惠民街道', '大云镇', '干窑镇', '姚庄镇', '西塘镇', '陶庄镇', '天凝镇']</t>
    <phoneticPr fontId="1" type="noConversion"/>
  </si>
  <si>
    <t>接边点</t>
    <phoneticPr fontId="1" type="noConversion"/>
  </si>
  <si>
    <t>非空管、线缆:0,
空管:1,
管沟（廊）边线:2,
架空管线:3,
非开挖管线:4,
井内连线:5,
虚拟连线:6,
废弃管线:7,
地上管线:8,
顶管:9</t>
  </si>
  <si>
    <t>填写对应的编号,0,1,2; 井盖到沉井的中心使用井内连线</t>
    <phoneticPr fontId="1" type="noConversion"/>
  </si>
  <si>
    <t>根据实际情况填写,年份</t>
    <phoneticPr fontId="1" type="noConversion"/>
  </si>
  <si>
    <t>按照实际填写,管点的名称(记录了流量计等相关设备的名称)</t>
    <phoneticPr fontId="1" type="noConversion"/>
  </si>
  <si>
    <t>理论应该是系统生成;根据图幅范围</t>
    <phoneticPr fontId="1" type="noConversion"/>
  </si>
  <si>
    <t>单位m ,保留2位有效数字</t>
    <phoneticPr fontId="1" type="noConversion"/>
  </si>
  <si>
    <t>给水不填</t>
    <phoneticPr fontId="1" type="noConversion"/>
  </si>
  <si>
    <t>标记和原系统接边的管点,后续编辑中用来接边</t>
    <phoneticPr fontId="1" type="noConversion"/>
  </si>
  <si>
    <t>JY,JS</t>
    <phoneticPr fontId="1" type="noConversion"/>
  </si>
  <si>
    <t>需JY,JS,WS开头,本次入库唯一值</t>
    <phoneticPr fontId="1" type="noConversion"/>
  </si>
  <si>
    <t>嘉善县幽澜自来水有限公司,嘉善县水务投资有限公司,嘉善县大地污水处理工程有限公司,嘉善县水务管道安装工程有限公司,嘉善县水务管网维护有限公司</t>
  </si>
  <si>
    <t>0:在用,1:废弃,2:空管,3:规划,4:其他</t>
  </si>
  <si>
    <t>点分类代码根据附属物和特征计算点分类代码,当附属物和特征都存在时点分类代码由附属物决定</t>
    <phoneticPr fontId="1" type="noConversion"/>
  </si>
  <si>
    <t>井室井深X井室直径或断面直径(单位用米，保留2位小数)</t>
    <phoneticPr fontId="1" type="noConversion"/>
  </si>
  <si>
    <t>浙江省标准中附属井(包括井脖深、井脖直径或断面尺寸、井深、井室直径或断面尺寸，单位用米，保留2位小数)</t>
    <phoneticPr fontId="1" type="noConversion"/>
  </si>
  <si>
    <t>魏塘街道','罗星街道','惠民街道','大云镇','干窑镇','姚庄镇','西塘镇','陶庄镇','天凝镇'</t>
    <phoneticPr fontId="1" type="noConversion"/>
  </si>
  <si>
    <t>消防栓':'5439918','消防井':'5439919','阀门':'5439920','阀门井':'5439921','阀门孔':'5439922','水表':'5439923','水表井':'5439924','溢流井':'5439929','闸门井':'5439930','跌水井':'5439931','通风井':'5439932','冲洗井':'5439933','排泥井':'5439934','渗水井':'5439935','出气井':'5439936','水封井':'5439937','排水阀':'5439940','排污阀':'5439941','排气阀':'5439942','沉淀池':'5439943','水塔':'5439944','水池':'5439945','净化池':'5439946','泵站':'5439947','水源井':'5439948','检修井':'5439949','进水口':'5439950','出水口':'5439951','控制阀门':'5439954','普通式排气':'5439955','止回阀':'5439956','节流阀':'5439957','虚拟水表':'5439958','闸阀':'5439959','闸阀井':'5439960'</t>
  </si>
  <si>
    <t>给水特征:点分类代码'非普查':'5439901','弯头':'5439902','三通':'5439903','四通':'5439904','变径':'5439905','预留口':'5439906','测流点':'5439907','测压点':'5439908','水质监测点':'5439909','伸缩器':'5439910','出地':'5439911','盖堵':'5439912','入户':'5439913','探测点':'5439914','井边点':'5439915','量测点':'5439916','变材':'5439952','多通':'5439953',</t>
  </si>
  <si>
    <t>Text(50)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</si>
</sst>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9"/>
      <name val="微软雅黑"/>
      <family val="2"/>
      <charset val="134"/>
    </font>
    <font>
      <b/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Fill="1" applyBorder="1"/>
    <xf numFmtId="0" fontId="0" fillId="0" borderId="4" xfId="0" applyFill="1" applyBorder="1"/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3" xfId="0" applyFont="1" applyBorder="1" applyAlignment="1">
      <alignment vertical="center"/>
    </xf>
    <xf numFmtId="0" fontId="0" fillId="0" borderId="0" xfId="0" applyAlignment="1">
      <alignment wrapText="1"/>
    </xf>
    <xf numFmtId="0" fontId="2" fillId="0" borderId="11" xfId="0" applyFont="1" applyFill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0" xfId="0" applyFont="1" applyBorder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vertical="center" wrapText="1"/>
    </xf>
    <xf numFmtId="0" fontId="0" fillId="0" borderId="18" xfId="0" applyBorder="1" applyAlignment="1">
      <alignment wrapText="1"/>
    </xf>
    <xf numFmtId="0" fontId="0" fillId="0" borderId="18" xfId="0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quotePrefix="1" applyBorder="1" applyAlignment="1">
      <alignment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 wrapText="1"/>
    </xf>
    <xf numFmtId="0" fontId="7" fillId="0" borderId="24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0" fillId="0" borderId="0" xfId="0" quotePrefix="1" applyAlignment="1">
      <alignment wrapText="1"/>
    </xf>
    <xf numFmtId="0" fontId="2" fillId="0" borderId="23" xfId="0" applyFont="1" applyFill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 wrapText="1"/>
    </xf>
    <xf numFmtId="0" fontId="2" fillId="0" borderId="14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2" fillId="2" borderId="14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vertical="center"/>
    </xf>
    <xf numFmtId="0" fontId="0" fillId="0" borderId="14" xfId="0" applyBorder="1" applyAlignment="1">
      <alignment vertical="top" wrapText="1"/>
    </xf>
    <xf numFmtId="0" fontId="4" fillId="0" borderId="14" xfId="0" applyFont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0" fillId="0" borderId="14" xfId="0" applyBorder="1" applyAlignment="1">
      <alignment wrapText="1"/>
    </xf>
    <xf numFmtId="0" fontId="0" fillId="0" borderId="14" xfId="0" applyBorder="1"/>
    <xf numFmtId="0" fontId="0" fillId="0" borderId="14" xfId="0" quotePrefix="1" applyBorder="1" applyAlignment="1">
      <alignment vertical="center" wrapText="1"/>
    </xf>
    <xf numFmtId="0" fontId="5" fillId="4" borderId="14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D18A-0CFA-4F7F-878F-F682957932DC}">
  <dimension ref="A1:G67"/>
  <sheetViews>
    <sheetView tabSelected="1" workbookViewId="0">
      <selection activeCell="D60" sqref="D60"/>
    </sheetView>
  </sheetViews>
  <sheetFormatPr defaultRowHeight="13.9" x14ac:dyDescent="0.4"/>
  <cols>
    <col min="1" max="1" width="4.796875" bestFit="1" customWidth="1"/>
    <col min="2" max="2" width="13.3984375" bestFit="1" customWidth="1"/>
    <col min="3" max="3" width="12.3984375" bestFit="1" customWidth="1"/>
    <col min="4" max="4" width="9.46484375" bestFit="1" customWidth="1"/>
    <col min="5" max="5" width="25.265625" bestFit="1" customWidth="1"/>
    <col min="6" max="6" width="51.9296875" style="21" bestFit="1" customWidth="1"/>
    <col min="7" max="7" width="46.3984375" style="24" bestFit="1" customWidth="1"/>
  </cols>
  <sheetData>
    <row r="1" spans="1:7" x14ac:dyDescent="0.4">
      <c r="A1" s="55" t="s">
        <v>169</v>
      </c>
      <c r="B1" s="55" t="s">
        <v>170</v>
      </c>
      <c r="C1" s="55" t="s">
        <v>171</v>
      </c>
      <c r="D1" s="55" t="s">
        <v>172</v>
      </c>
      <c r="E1" s="56" t="s">
        <v>173</v>
      </c>
      <c r="F1" s="56" t="s">
        <v>304</v>
      </c>
      <c r="G1" s="57" t="s">
        <v>310</v>
      </c>
    </row>
    <row r="2" spans="1:7" x14ac:dyDescent="0.4">
      <c r="A2" s="56">
        <v>1</v>
      </c>
      <c r="B2" s="55" t="s">
        <v>336</v>
      </c>
      <c r="C2" s="56" t="s">
        <v>175</v>
      </c>
      <c r="D2" s="56" t="s">
        <v>176</v>
      </c>
      <c r="E2" s="58" t="s">
        <v>323</v>
      </c>
      <c r="F2" s="56" t="s">
        <v>311</v>
      </c>
      <c r="G2" s="58" t="s">
        <v>441</v>
      </c>
    </row>
    <row r="3" spans="1:7" x14ac:dyDescent="0.4">
      <c r="A3" s="56">
        <v>2</v>
      </c>
      <c r="B3" s="55" t="s">
        <v>178</v>
      </c>
      <c r="C3" s="55" t="s">
        <v>179</v>
      </c>
      <c r="D3" s="56" t="s">
        <v>180</v>
      </c>
      <c r="E3" s="58" t="s">
        <v>323</v>
      </c>
      <c r="F3" s="56" t="s">
        <v>442</v>
      </c>
      <c r="G3" s="59"/>
    </row>
    <row r="4" spans="1:7" x14ac:dyDescent="0.4">
      <c r="A4" s="56">
        <v>3</v>
      </c>
      <c r="B4" s="60" t="s">
        <v>181</v>
      </c>
      <c r="C4" s="60" t="s">
        <v>182</v>
      </c>
      <c r="D4" s="60" t="s">
        <v>183</v>
      </c>
      <c r="E4" s="58" t="s">
        <v>323</v>
      </c>
      <c r="F4" s="56" t="s">
        <v>306</v>
      </c>
      <c r="G4" s="59"/>
    </row>
    <row r="5" spans="1:7" x14ac:dyDescent="0.4">
      <c r="A5" s="56">
        <v>4</v>
      </c>
      <c r="B5" s="60" t="s">
        <v>184</v>
      </c>
      <c r="C5" s="60" t="s">
        <v>185</v>
      </c>
      <c r="D5" s="60" t="s">
        <v>183</v>
      </c>
      <c r="E5" s="58" t="s">
        <v>323</v>
      </c>
      <c r="F5" s="56" t="s">
        <v>307</v>
      </c>
      <c r="G5" s="59"/>
    </row>
    <row r="6" spans="1:7" x14ac:dyDescent="0.4">
      <c r="A6" s="56">
        <v>5</v>
      </c>
      <c r="B6" s="60" t="s">
        <v>186</v>
      </c>
      <c r="C6" s="60" t="s">
        <v>187</v>
      </c>
      <c r="D6" s="60" t="s">
        <v>183</v>
      </c>
      <c r="E6" s="58" t="s">
        <v>323</v>
      </c>
      <c r="F6" s="56"/>
      <c r="G6" s="59"/>
    </row>
    <row r="7" spans="1:7" x14ac:dyDescent="0.4">
      <c r="A7" s="56">
        <v>6</v>
      </c>
      <c r="B7" s="61" t="s">
        <v>188</v>
      </c>
      <c r="C7" s="61" t="s">
        <v>189</v>
      </c>
      <c r="D7" s="61" t="s">
        <v>183</v>
      </c>
      <c r="E7" s="62" t="s">
        <v>315</v>
      </c>
      <c r="F7" s="56"/>
      <c r="G7" s="59"/>
    </row>
    <row r="8" spans="1:7" x14ac:dyDescent="0.4">
      <c r="A8" s="56">
        <v>7</v>
      </c>
      <c r="B8" s="55" t="s">
        <v>190</v>
      </c>
      <c r="C8" s="56" t="s">
        <v>191</v>
      </c>
      <c r="D8" s="55" t="s">
        <v>183</v>
      </c>
      <c r="E8" s="62" t="s">
        <v>315</v>
      </c>
      <c r="F8" s="56"/>
      <c r="G8" s="59"/>
    </row>
    <row r="9" spans="1:7" x14ac:dyDescent="0.4">
      <c r="A9" s="56">
        <v>8</v>
      </c>
      <c r="B9" s="55" t="s">
        <v>192</v>
      </c>
      <c r="C9" s="56" t="s">
        <v>193</v>
      </c>
      <c r="D9" s="56" t="s">
        <v>194</v>
      </c>
      <c r="E9" s="58" t="s">
        <v>322</v>
      </c>
      <c r="F9" s="56" t="s">
        <v>437</v>
      </c>
      <c r="G9" s="59"/>
    </row>
    <row r="10" spans="1:7" x14ac:dyDescent="0.4">
      <c r="A10" s="56">
        <v>9</v>
      </c>
      <c r="B10" s="55" t="s">
        <v>195</v>
      </c>
      <c r="C10" s="55" t="s">
        <v>196</v>
      </c>
      <c r="D10" s="56" t="s">
        <v>197</v>
      </c>
      <c r="E10" s="58" t="s">
        <v>198</v>
      </c>
      <c r="F10" s="56" t="s">
        <v>436</v>
      </c>
      <c r="G10" s="59"/>
    </row>
    <row r="11" spans="1:7" ht="166.5" x14ac:dyDescent="0.4">
      <c r="A11" s="56">
        <v>10</v>
      </c>
      <c r="B11" s="55" t="s">
        <v>309</v>
      </c>
      <c r="C11" s="55" t="s">
        <v>199</v>
      </c>
      <c r="D11" s="56" t="s">
        <v>176</v>
      </c>
      <c r="E11" s="58" t="s">
        <v>313</v>
      </c>
      <c r="F11" s="56" t="s">
        <v>357</v>
      </c>
      <c r="G11" s="68" t="s">
        <v>449</v>
      </c>
    </row>
    <row r="12" spans="1:7" ht="97.15" x14ac:dyDescent="0.4">
      <c r="A12" s="56">
        <v>11</v>
      </c>
      <c r="B12" s="56" t="s">
        <v>200</v>
      </c>
      <c r="C12" s="56" t="s">
        <v>201</v>
      </c>
      <c r="D12" s="56" t="s">
        <v>202</v>
      </c>
      <c r="E12" s="58" t="s">
        <v>313</v>
      </c>
      <c r="F12" s="56" t="s">
        <v>308</v>
      </c>
      <c r="G12" s="59" t="s">
        <v>450</v>
      </c>
    </row>
    <row r="13" spans="1:7" ht="26.25" x14ac:dyDescent="0.4">
      <c r="A13" s="56">
        <v>12</v>
      </c>
      <c r="B13" s="55" t="s">
        <v>337</v>
      </c>
      <c r="C13" s="55" t="s">
        <v>203</v>
      </c>
      <c r="D13" s="56" t="s">
        <v>202</v>
      </c>
      <c r="E13" s="58" t="s">
        <v>314</v>
      </c>
      <c r="F13" s="56" t="s">
        <v>445</v>
      </c>
      <c r="G13" s="63"/>
    </row>
    <row r="14" spans="1:7" x14ac:dyDescent="0.4">
      <c r="A14" s="56">
        <v>13</v>
      </c>
      <c r="B14" s="55" t="s">
        <v>204</v>
      </c>
      <c r="C14" s="55" t="s">
        <v>205</v>
      </c>
      <c r="D14" s="56" t="s">
        <v>197</v>
      </c>
      <c r="E14" s="58" t="s">
        <v>198</v>
      </c>
      <c r="F14" s="56" t="s">
        <v>316</v>
      </c>
      <c r="G14" s="59"/>
    </row>
    <row r="15" spans="1:7" x14ac:dyDescent="0.4">
      <c r="A15" s="56">
        <v>14</v>
      </c>
      <c r="B15" s="55" t="s">
        <v>206</v>
      </c>
      <c r="C15" s="55" t="s">
        <v>207</v>
      </c>
      <c r="D15" s="56" t="s">
        <v>176</v>
      </c>
      <c r="E15" s="58" t="s">
        <v>198</v>
      </c>
      <c r="F15" s="56" t="s">
        <v>317</v>
      </c>
      <c r="G15" s="59"/>
    </row>
    <row r="16" spans="1:7" x14ac:dyDescent="0.4">
      <c r="A16" s="56">
        <v>15</v>
      </c>
      <c r="B16" s="55" t="s">
        <v>208</v>
      </c>
      <c r="C16" s="55" t="s">
        <v>209</v>
      </c>
      <c r="D16" s="56" t="s">
        <v>176</v>
      </c>
      <c r="E16" s="58" t="s">
        <v>198</v>
      </c>
      <c r="F16" s="56" t="s">
        <v>319</v>
      </c>
      <c r="G16" s="59"/>
    </row>
    <row r="17" spans="1:7" x14ac:dyDescent="0.4">
      <c r="A17" s="56">
        <v>16</v>
      </c>
      <c r="B17" s="56" t="s">
        <v>210</v>
      </c>
      <c r="C17" s="56" t="s">
        <v>211</v>
      </c>
      <c r="D17" s="56" t="s">
        <v>202</v>
      </c>
      <c r="E17" s="58" t="s">
        <v>198</v>
      </c>
      <c r="F17" s="56" t="s">
        <v>318</v>
      </c>
      <c r="G17" s="59"/>
    </row>
    <row r="18" spans="1:7" x14ac:dyDescent="0.4">
      <c r="A18" s="56">
        <v>17</v>
      </c>
      <c r="B18" s="55" t="s">
        <v>113</v>
      </c>
      <c r="C18" s="56" t="s">
        <v>212</v>
      </c>
      <c r="D18" s="56" t="s">
        <v>176</v>
      </c>
      <c r="E18" s="58" t="s">
        <v>322</v>
      </c>
      <c r="F18" s="56"/>
      <c r="G18" s="59"/>
    </row>
    <row r="19" spans="1:7" x14ac:dyDescent="0.4">
      <c r="A19" s="56">
        <v>18</v>
      </c>
      <c r="B19" s="56" t="s">
        <v>213</v>
      </c>
      <c r="C19" s="56" t="s">
        <v>214</v>
      </c>
      <c r="D19" s="56" t="s">
        <v>215</v>
      </c>
      <c r="E19" s="56" t="s">
        <v>198</v>
      </c>
      <c r="F19" s="56" t="s">
        <v>320</v>
      </c>
      <c r="G19" s="59"/>
    </row>
    <row r="20" spans="1:7" x14ac:dyDescent="0.4">
      <c r="A20" s="56">
        <v>19</v>
      </c>
      <c r="B20" s="56" t="s">
        <v>216</v>
      </c>
      <c r="C20" s="56" t="s">
        <v>217</v>
      </c>
      <c r="D20" s="56" t="s">
        <v>183</v>
      </c>
      <c r="E20" s="56" t="s">
        <v>198</v>
      </c>
      <c r="F20" s="56" t="s">
        <v>320</v>
      </c>
      <c r="G20" s="59"/>
    </row>
    <row r="21" spans="1:7" x14ac:dyDescent="0.4">
      <c r="A21" s="56">
        <v>20</v>
      </c>
      <c r="B21" s="56" t="s">
        <v>218</v>
      </c>
      <c r="C21" s="56" t="s">
        <v>219</v>
      </c>
      <c r="D21" s="56" t="s">
        <v>220</v>
      </c>
      <c r="E21" s="58" t="s">
        <v>323</v>
      </c>
      <c r="F21" s="56" t="s">
        <v>321</v>
      </c>
      <c r="G21" s="59"/>
    </row>
    <row r="22" spans="1:7" ht="41.65" x14ac:dyDescent="0.4">
      <c r="A22" s="56">
        <v>21</v>
      </c>
      <c r="B22" s="55" t="s">
        <v>338</v>
      </c>
      <c r="C22" s="56" t="s">
        <v>221</v>
      </c>
      <c r="D22" s="56" t="s">
        <v>197</v>
      </c>
      <c r="E22" s="58" t="s">
        <v>323</v>
      </c>
      <c r="F22" s="56" t="s">
        <v>324</v>
      </c>
      <c r="G22" s="59" t="s">
        <v>443</v>
      </c>
    </row>
    <row r="23" spans="1:7" x14ac:dyDescent="0.4">
      <c r="A23" s="56">
        <v>22</v>
      </c>
      <c r="B23" s="55" t="s">
        <v>339</v>
      </c>
      <c r="C23" s="55" t="s">
        <v>222</v>
      </c>
      <c r="D23" s="56" t="s">
        <v>197</v>
      </c>
      <c r="E23" s="58" t="s">
        <v>323</v>
      </c>
      <c r="F23" s="56" t="s">
        <v>325</v>
      </c>
      <c r="G23" s="59"/>
    </row>
    <row r="24" spans="1:7" ht="27.75" x14ac:dyDescent="0.4">
      <c r="A24" s="56">
        <v>23</v>
      </c>
      <c r="B24" s="55" t="s">
        <v>137</v>
      </c>
      <c r="C24" s="55" t="s">
        <v>223</v>
      </c>
      <c r="D24" s="56" t="s">
        <v>202</v>
      </c>
      <c r="E24" s="58" t="s">
        <v>323</v>
      </c>
      <c r="F24" s="56" t="s">
        <v>326</v>
      </c>
      <c r="G24" s="68" t="s">
        <v>448</v>
      </c>
    </row>
    <row r="25" spans="1:7" x14ac:dyDescent="0.4">
      <c r="A25" s="56">
        <v>24</v>
      </c>
      <c r="B25" s="55" t="s">
        <v>224</v>
      </c>
      <c r="C25" s="56" t="s">
        <v>225</v>
      </c>
      <c r="D25" s="56" t="s">
        <v>197</v>
      </c>
      <c r="E25" s="56" t="s">
        <v>198</v>
      </c>
      <c r="F25" s="56" t="s">
        <v>320</v>
      </c>
      <c r="G25" s="59"/>
    </row>
    <row r="26" spans="1:7" x14ac:dyDescent="0.4">
      <c r="A26" s="56">
        <v>25</v>
      </c>
      <c r="B26" s="55" t="s">
        <v>340</v>
      </c>
      <c r="C26" s="55" t="s">
        <v>226</v>
      </c>
      <c r="D26" s="56" t="s">
        <v>176</v>
      </c>
      <c r="E26" s="58" t="s">
        <v>177</v>
      </c>
      <c r="F26" s="56" t="s">
        <v>327</v>
      </c>
      <c r="G26" s="67" t="s">
        <v>444</v>
      </c>
    </row>
    <row r="27" spans="1:7" ht="27.75" x14ac:dyDescent="0.4">
      <c r="A27" s="56">
        <v>26</v>
      </c>
      <c r="B27" s="55" t="s">
        <v>227</v>
      </c>
      <c r="C27" s="56" t="s">
        <v>228</v>
      </c>
      <c r="D27" s="56" t="s">
        <v>197</v>
      </c>
      <c r="E27" s="58" t="s">
        <v>177</v>
      </c>
      <c r="F27" s="56" t="s">
        <v>320</v>
      </c>
      <c r="G27" s="59" t="s">
        <v>328</v>
      </c>
    </row>
    <row r="28" spans="1:7" x14ac:dyDescent="0.4">
      <c r="A28" s="56">
        <v>27</v>
      </c>
      <c r="B28" s="55" t="s">
        <v>229</v>
      </c>
      <c r="C28" s="55" t="s">
        <v>230</v>
      </c>
      <c r="D28" s="56" t="s">
        <v>202</v>
      </c>
      <c r="E28" s="58" t="s">
        <v>439</v>
      </c>
      <c r="F28" s="56"/>
      <c r="G28" s="59"/>
    </row>
    <row r="29" spans="1:7" x14ac:dyDescent="0.4">
      <c r="A29" s="56">
        <v>28</v>
      </c>
      <c r="B29" s="55" t="s">
        <v>231</v>
      </c>
      <c r="C29" s="56" t="s">
        <v>232</v>
      </c>
      <c r="D29" s="56" t="s">
        <v>202</v>
      </c>
      <c r="E29" s="58" t="s">
        <v>439</v>
      </c>
      <c r="F29" s="56"/>
      <c r="G29" s="59"/>
    </row>
    <row r="30" spans="1:7" x14ac:dyDescent="0.4">
      <c r="A30" s="56">
        <v>29</v>
      </c>
      <c r="B30" s="55" t="s">
        <v>233</v>
      </c>
      <c r="C30" s="55" t="s">
        <v>234</v>
      </c>
      <c r="D30" s="56" t="s">
        <v>202</v>
      </c>
      <c r="E30" s="58" t="s">
        <v>198</v>
      </c>
      <c r="F30" s="56"/>
      <c r="G30" s="59"/>
    </row>
    <row r="31" spans="1:7" x14ac:dyDescent="0.4">
      <c r="A31" s="56">
        <v>30</v>
      </c>
      <c r="B31" s="56" t="s">
        <v>235</v>
      </c>
      <c r="C31" s="56" t="s">
        <v>236</v>
      </c>
      <c r="D31" s="56" t="s">
        <v>202</v>
      </c>
      <c r="E31" s="58" t="s">
        <v>198</v>
      </c>
      <c r="F31" s="56" t="s">
        <v>237</v>
      </c>
      <c r="G31" s="59"/>
    </row>
    <row r="32" spans="1:7" ht="41.65" x14ac:dyDescent="0.4">
      <c r="A32" s="56">
        <v>31</v>
      </c>
      <c r="B32" s="55" t="s">
        <v>238</v>
      </c>
      <c r="C32" s="56" t="s">
        <v>239</v>
      </c>
      <c r="D32" s="56" t="s">
        <v>202</v>
      </c>
      <c r="E32" s="58" t="s">
        <v>198</v>
      </c>
      <c r="F32" s="56" t="s">
        <v>446</v>
      </c>
      <c r="G32" s="59" t="s">
        <v>447</v>
      </c>
    </row>
    <row r="33" spans="1:7" x14ac:dyDescent="0.4">
      <c r="A33" s="56">
        <v>32</v>
      </c>
      <c r="B33" s="55" t="s">
        <v>240</v>
      </c>
      <c r="C33" s="55" t="s">
        <v>241</v>
      </c>
      <c r="D33" s="55" t="s">
        <v>183</v>
      </c>
      <c r="E33" s="58" t="s">
        <v>198</v>
      </c>
      <c r="F33" s="56"/>
      <c r="G33" s="59"/>
    </row>
    <row r="34" spans="1:7" x14ac:dyDescent="0.4">
      <c r="A34" s="56">
        <v>33</v>
      </c>
      <c r="B34" s="55" t="s">
        <v>242</v>
      </c>
      <c r="C34" s="55" t="s">
        <v>243</v>
      </c>
      <c r="D34" s="55" t="s">
        <v>183</v>
      </c>
      <c r="E34" s="58" t="s">
        <v>198</v>
      </c>
      <c r="F34" s="56"/>
      <c r="G34" s="59"/>
    </row>
    <row r="35" spans="1:7" x14ac:dyDescent="0.4">
      <c r="A35" s="56">
        <v>34</v>
      </c>
      <c r="B35" s="55" t="s">
        <v>244</v>
      </c>
      <c r="C35" s="56" t="s">
        <v>245</v>
      </c>
      <c r="D35" s="56" t="s">
        <v>202</v>
      </c>
      <c r="E35" s="58" t="s">
        <v>198</v>
      </c>
      <c r="F35" s="56"/>
      <c r="G35" s="59"/>
    </row>
    <row r="36" spans="1:7" x14ac:dyDescent="0.4">
      <c r="A36" s="56">
        <v>35</v>
      </c>
      <c r="B36" s="55" t="s">
        <v>246</v>
      </c>
      <c r="C36" s="55" t="s">
        <v>247</v>
      </c>
      <c r="D36" s="56" t="s">
        <v>202</v>
      </c>
      <c r="E36" s="58" t="s">
        <v>198</v>
      </c>
      <c r="F36" s="56"/>
      <c r="G36" s="59"/>
    </row>
    <row r="37" spans="1:7" ht="78.75" x14ac:dyDescent="0.4">
      <c r="A37" s="56">
        <v>36</v>
      </c>
      <c r="B37" s="55" t="s">
        <v>248</v>
      </c>
      <c r="C37" s="55" t="s">
        <v>249</v>
      </c>
      <c r="D37" s="56" t="s">
        <v>202</v>
      </c>
      <c r="E37" s="58" t="s">
        <v>198</v>
      </c>
      <c r="F37" s="56"/>
      <c r="G37" s="56" t="s">
        <v>430</v>
      </c>
    </row>
    <row r="38" spans="1:7" x14ac:dyDescent="0.4">
      <c r="A38" s="56">
        <v>37</v>
      </c>
      <c r="B38" s="55" t="s">
        <v>250</v>
      </c>
      <c r="C38" s="55" t="s">
        <v>251</v>
      </c>
      <c r="D38" s="56" t="s">
        <v>202</v>
      </c>
      <c r="E38" s="56" t="s">
        <v>330</v>
      </c>
      <c r="F38" s="56"/>
      <c r="G38" s="59"/>
    </row>
    <row r="39" spans="1:7" x14ac:dyDescent="0.4">
      <c r="A39" s="56">
        <v>38</v>
      </c>
      <c r="B39" s="56" t="s">
        <v>252</v>
      </c>
      <c r="C39" s="56" t="s">
        <v>253</v>
      </c>
      <c r="D39" s="56" t="s">
        <v>202</v>
      </c>
      <c r="E39" s="56" t="s">
        <v>330</v>
      </c>
      <c r="F39" s="56"/>
      <c r="G39" s="59"/>
    </row>
    <row r="40" spans="1:7" x14ac:dyDescent="0.4">
      <c r="A40" s="56">
        <v>39</v>
      </c>
      <c r="B40" s="55" t="s">
        <v>254</v>
      </c>
      <c r="C40" s="56" t="s">
        <v>255</v>
      </c>
      <c r="D40" s="56" t="s">
        <v>176</v>
      </c>
      <c r="E40" s="56" t="s">
        <v>198</v>
      </c>
      <c r="F40" s="56"/>
      <c r="G40" s="59"/>
    </row>
    <row r="41" spans="1:7" x14ac:dyDescent="0.4">
      <c r="A41" s="56">
        <v>40</v>
      </c>
      <c r="B41" s="55" t="s">
        <v>256</v>
      </c>
      <c r="C41" s="56" t="s">
        <v>257</v>
      </c>
      <c r="D41" s="56" t="s">
        <v>258</v>
      </c>
      <c r="E41" s="56" t="s">
        <v>330</v>
      </c>
      <c r="F41" s="56"/>
      <c r="G41" s="59"/>
    </row>
    <row r="42" spans="1:7" x14ac:dyDescent="0.4">
      <c r="A42" s="56">
        <v>41</v>
      </c>
      <c r="B42" s="55" t="s">
        <v>259</v>
      </c>
      <c r="C42" s="55" t="s">
        <v>260</v>
      </c>
      <c r="D42" s="56" t="s">
        <v>176</v>
      </c>
      <c r="E42" s="56" t="s">
        <v>330</v>
      </c>
      <c r="F42" s="56"/>
      <c r="G42" s="59"/>
    </row>
    <row r="43" spans="1:7" x14ac:dyDescent="0.4">
      <c r="A43" s="56">
        <v>42</v>
      </c>
      <c r="B43" s="56" t="s">
        <v>341</v>
      </c>
      <c r="C43" s="56" t="s">
        <v>261</v>
      </c>
      <c r="D43" s="56" t="s">
        <v>202</v>
      </c>
      <c r="E43" s="56" t="s">
        <v>198</v>
      </c>
      <c r="F43" s="56"/>
      <c r="G43" s="59"/>
    </row>
    <row r="44" spans="1:7" x14ac:dyDescent="0.4">
      <c r="A44" s="56">
        <v>43</v>
      </c>
      <c r="B44" s="56" t="s">
        <v>342</v>
      </c>
      <c r="C44" s="56" t="s">
        <v>262</v>
      </c>
      <c r="D44" s="56" t="s">
        <v>202</v>
      </c>
      <c r="E44" s="58" t="s">
        <v>263</v>
      </c>
      <c r="F44" s="56"/>
      <c r="G44" s="59"/>
    </row>
    <row r="45" spans="1:7" x14ac:dyDescent="0.4">
      <c r="A45" s="56">
        <v>44</v>
      </c>
      <c r="B45" s="56" t="s">
        <v>343</v>
      </c>
      <c r="C45" s="56" t="s">
        <v>264</v>
      </c>
      <c r="D45" s="56" t="s">
        <v>202</v>
      </c>
      <c r="E45" s="56" t="s">
        <v>198</v>
      </c>
      <c r="F45" s="56"/>
      <c r="G45" s="59"/>
    </row>
    <row r="46" spans="1:7" x14ac:dyDescent="0.4">
      <c r="A46" s="56">
        <v>45</v>
      </c>
      <c r="B46" s="56" t="s">
        <v>344</v>
      </c>
      <c r="C46" s="56" t="s">
        <v>265</v>
      </c>
      <c r="D46" s="56" t="s">
        <v>176</v>
      </c>
      <c r="E46" s="56" t="s">
        <v>198</v>
      </c>
      <c r="F46" s="56"/>
      <c r="G46" s="59"/>
    </row>
    <row r="47" spans="1:7" x14ac:dyDescent="0.4">
      <c r="A47" s="56">
        <v>46</v>
      </c>
      <c r="B47" s="56" t="s">
        <v>345</v>
      </c>
      <c r="C47" s="56" t="s">
        <v>266</v>
      </c>
      <c r="D47" s="56" t="s">
        <v>202</v>
      </c>
      <c r="E47" s="56" t="s">
        <v>198</v>
      </c>
      <c r="F47" s="56"/>
      <c r="G47" s="59"/>
    </row>
    <row r="48" spans="1:7" x14ac:dyDescent="0.4">
      <c r="A48" s="56">
        <v>47</v>
      </c>
      <c r="B48" s="56" t="s">
        <v>346</v>
      </c>
      <c r="C48" s="56" t="s">
        <v>267</v>
      </c>
      <c r="D48" s="56" t="s">
        <v>202</v>
      </c>
      <c r="E48" s="56" t="s">
        <v>198</v>
      </c>
      <c r="F48" s="56"/>
      <c r="G48" s="59"/>
    </row>
    <row r="49" spans="1:7" x14ac:dyDescent="0.4">
      <c r="A49" s="56">
        <v>48</v>
      </c>
      <c r="B49" s="55" t="s">
        <v>268</v>
      </c>
      <c r="C49" s="55" t="s">
        <v>269</v>
      </c>
      <c r="D49" s="56" t="s">
        <v>270</v>
      </c>
      <c r="E49" s="58" t="s">
        <v>198</v>
      </c>
      <c r="F49" s="56"/>
      <c r="G49" s="59"/>
    </row>
    <row r="50" spans="1:7" x14ac:dyDescent="0.4">
      <c r="A50" s="56">
        <v>49</v>
      </c>
      <c r="B50" s="56" t="s">
        <v>271</v>
      </c>
      <c r="C50" s="56" t="s">
        <v>272</v>
      </c>
      <c r="D50" s="56" t="s">
        <v>202</v>
      </c>
      <c r="E50" s="56" t="s">
        <v>198</v>
      </c>
      <c r="F50" s="56"/>
      <c r="G50" s="59"/>
    </row>
    <row r="51" spans="1:7" x14ac:dyDescent="0.4">
      <c r="A51" s="56">
        <v>50</v>
      </c>
      <c r="B51" s="55" t="s">
        <v>273</v>
      </c>
      <c r="C51" s="56" t="s">
        <v>274</v>
      </c>
      <c r="D51" s="56" t="s">
        <v>202</v>
      </c>
      <c r="E51" s="56" t="s">
        <v>198</v>
      </c>
      <c r="F51" s="56"/>
      <c r="G51" s="59"/>
    </row>
    <row r="52" spans="1:7" x14ac:dyDescent="0.4">
      <c r="A52" s="56">
        <v>51</v>
      </c>
      <c r="B52" s="55" t="s">
        <v>275</v>
      </c>
      <c r="C52" s="56" t="s">
        <v>276</v>
      </c>
      <c r="D52" s="56" t="s">
        <v>197</v>
      </c>
      <c r="E52" s="56" t="s">
        <v>198</v>
      </c>
      <c r="F52" s="56"/>
      <c r="G52" s="59"/>
    </row>
    <row r="53" spans="1:7" x14ac:dyDescent="0.4">
      <c r="A53" s="56">
        <v>52</v>
      </c>
      <c r="B53" s="55" t="s">
        <v>277</v>
      </c>
      <c r="C53" s="56" t="s">
        <v>278</v>
      </c>
      <c r="D53" s="56" t="s">
        <v>202</v>
      </c>
      <c r="E53" s="56" t="s">
        <v>198</v>
      </c>
      <c r="F53" s="56"/>
      <c r="G53" s="59"/>
    </row>
    <row r="54" spans="1:7" x14ac:dyDescent="0.4">
      <c r="A54" s="56">
        <v>53</v>
      </c>
      <c r="B54" s="55" t="s">
        <v>279</v>
      </c>
      <c r="C54" s="55" t="s">
        <v>280</v>
      </c>
      <c r="D54" s="56" t="s">
        <v>197</v>
      </c>
      <c r="E54" s="56" t="s">
        <v>198</v>
      </c>
      <c r="F54" s="56"/>
      <c r="G54" s="59"/>
    </row>
    <row r="55" spans="1:7" x14ac:dyDescent="0.4">
      <c r="A55" s="56">
        <v>54</v>
      </c>
      <c r="B55" s="55" t="s">
        <v>281</v>
      </c>
      <c r="C55" s="56" t="s">
        <v>282</v>
      </c>
      <c r="D55" s="56" t="s">
        <v>176</v>
      </c>
      <c r="E55" s="56" t="s">
        <v>198</v>
      </c>
      <c r="F55" s="56"/>
      <c r="G55" s="59"/>
    </row>
    <row r="56" spans="1:7" x14ac:dyDescent="0.4">
      <c r="A56" s="56">
        <v>55</v>
      </c>
      <c r="B56" s="55" t="s">
        <v>283</v>
      </c>
      <c r="C56" s="56" t="s">
        <v>284</v>
      </c>
      <c r="D56" s="56" t="s">
        <v>197</v>
      </c>
      <c r="E56" s="58" t="s">
        <v>439</v>
      </c>
      <c r="F56" s="56" t="s">
        <v>364</v>
      </c>
      <c r="G56" s="59" t="s">
        <v>331</v>
      </c>
    </row>
    <row r="57" spans="1:7" x14ac:dyDescent="0.4">
      <c r="A57" s="56">
        <v>59</v>
      </c>
      <c r="B57" s="55" t="s">
        <v>285</v>
      </c>
      <c r="C57" s="56" t="s">
        <v>286</v>
      </c>
      <c r="D57" s="56" t="s">
        <v>287</v>
      </c>
      <c r="E57" s="56" t="s">
        <v>198</v>
      </c>
      <c r="F57" s="56"/>
      <c r="G57" s="59"/>
    </row>
    <row r="58" spans="1:7" x14ac:dyDescent="0.4">
      <c r="A58" s="56">
        <v>60</v>
      </c>
      <c r="B58" s="55" t="s">
        <v>288</v>
      </c>
      <c r="C58" s="56" t="s">
        <v>289</v>
      </c>
      <c r="D58" s="56" t="s">
        <v>270</v>
      </c>
      <c r="E58" s="58" t="s">
        <v>323</v>
      </c>
      <c r="F58" s="56" t="s">
        <v>362</v>
      </c>
      <c r="G58" s="59"/>
    </row>
    <row r="59" spans="1:7" x14ac:dyDescent="0.4">
      <c r="A59" s="56">
        <v>61</v>
      </c>
      <c r="B59" s="55" t="s">
        <v>290</v>
      </c>
      <c r="C59" s="56" t="s">
        <v>291</v>
      </c>
      <c r="D59" s="56" t="s">
        <v>197</v>
      </c>
      <c r="E59" s="56" t="s">
        <v>198</v>
      </c>
      <c r="F59" s="56" t="s">
        <v>320</v>
      </c>
      <c r="G59" s="59"/>
    </row>
    <row r="60" spans="1:7" x14ac:dyDescent="0.4">
      <c r="A60" s="56">
        <v>62</v>
      </c>
      <c r="B60" s="55" t="s">
        <v>292</v>
      </c>
      <c r="C60" s="56" t="s">
        <v>293</v>
      </c>
      <c r="D60" s="56" t="s">
        <v>294</v>
      </c>
      <c r="E60" s="56" t="s">
        <v>198</v>
      </c>
      <c r="F60" s="56" t="s">
        <v>320</v>
      </c>
      <c r="G60" s="59"/>
    </row>
    <row r="61" spans="1:7" x14ac:dyDescent="0.4">
      <c r="A61" s="56">
        <v>63</v>
      </c>
      <c r="B61" s="55" t="s">
        <v>295</v>
      </c>
      <c r="C61" s="56" t="s">
        <v>296</v>
      </c>
      <c r="D61" s="56" t="s">
        <v>294</v>
      </c>
      <c r="E61" s="56" t="s">
        <v>198</v>
      </c>
      <c r="F61" s="56" t="s">
        <v>320</v>
      </c>
      <c r="G61" s="59"/>
    </row>
    <row r="62" spans="1:7" x14ac:dyDescent="0.4">
      <c r="A62" s="56">
        <v>64</v>
      </c>
      <c r="B62" s="56" t="s">
        <v>347</v>
      </c>
      <c r="C62" s="56" t="s">
        <v>297</v>
      </c>
      <c r="D62" s="56" t="s">
        <v>287</v>
      </c>
      <c r="E62" s="58" t="s">
        <v>177</v>
      </c>
      <c r="F62" s="56" t="s">
        <v>333</v>
      </c>
      <c r="G62" s="59"/>
    </row>
    <row r="63" spans="1:7" x14ac:dyDescent="0.4">
      <c r="A63" s="56">
        <v>65</v>
      </c>
      <c r="B63" s="56" t="s">
        <v>348</v>
      </c>
      <c r="C63" s="56" t="s">
        <v>298</v>
      </c>
      <c r="D63" s="56" t="s">
        <v>451</v>
      </c>
      <c r="E63" s="58" t="s">
        <v>177</v>
      </c>
      <c r="F63" s="56" t="s">
        <v>335</v>
      </c>
      <c r="G63" s="59"/>
    </row>
    <row r="64" spans="1:7" x14ac:dyDescent="0.4">
      <c r="A64" s="56">
        <v>66</v>
      </c>
      <c r="B64" s="56" t="s">
        <v>300</v>
      </c>
      <c r="C64" s="56" t="s">
        <v>301</v>
      </c>
      <c r="D64" s="56" t="s">
        <v>294</v>
      </c>
      <c r="E64" s="58" t="s">
        <v>177</v>
      </c>
      <c r="F64" s="56" t="s">
        <v>334</v>
      </c>
      <c r="G64" s="59"/>
    </row>
    <row r="65" spans="1:7" x14ac:dyDescent="0.4">
      <c r="A65" s="56">
        <v>67</v>
      </c>
      <c r="B65" s="56" t="s">
        <v>349</v>
      </c>
      <c r="C65" s="56" t="s">
        <v>302</v>
      </c>
      <c r="D65" s="56" t="s">
        <v>451</v>
      </c>
      <c r="E65" s="58" t="s">
        <v>198</v>
      </c>
      <c r="F65" s="56"/>
      <c r="G65" s="59"/>
    </row>
    <row r="66" spans="1:7" x14ac:dyDescent="0.4">
      <c r="A66" s="56">
        <v>75</v>
      </c>
      <c r="B66" s="55" t="s">
        <v>174</v>
      </c>
      <c r="C66" s="56" t="s">
        <v>303</v>
      </c>
      <c r="D66" s="56" t="s">
        <v>270</v>
      </c>
      <c r="E66" s="58" t="s">
        <v>198</v>
      </c>
      <c r="F66" s="64"/>
      <c r="G66" s="59"/>
    </row>
    <row r="67" spans="1:7" x14ac:dyDescent="0.4">
      <c r="A67" s="65">
        <v>76</v>
      </c>
      <c r="B67" s="69" t="s">
        <v>350</v>
      </c>
      <c r="C67" s="65" t="s">
        <v>351</v>
      </c>
      <c r="D67" s="56" t="s">
        <v>270</v>
      </c>
      <c r="E67" s="58" t="s">
        <v>198</v>
      </c>
      <c r="F67" s="66" t="s">
        <v>440</v>
      </c>
      <c r="G67" s="59" t="s">
        <v>432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4F014-15F9-4692-9C88-330DC9DA9FB3}">
  <dimension ref="A1:J197"/>
  <sheetViews>
    <sheetView topLeftCell="A121" workbookViewId="0">
      <selection activeCell="J144" sqref="J144"/>
    </sheetView>
  </sheetViews>
  <sheetFormatPr defaultRowHeight="13.9" x14ac:dyDescent="0.4"/>
  <cols>
    <col min="1" max="1" width="25.53125" bestFit="1" customWidth="1"/>
    <col min="2" max="2" width="13.19921875" customWidth="1"/>
    <col min="4" max="4" width="12.796875" customWidth="1"/>
    <col min="5" max="5" width="19" customWidth="1"/>
    <col min="6" max="6" width="21.1328125" bestFit="1" customWidth="1"/>
    <col min="7" max="7" width="11.33203125" bestFit="1" customWidth="1"/>
  </cols>
  <sheetData>
    <row r="1" spans="1:6" x14ac:dyDescent="0.4">
      <c r="A1" s="1" t="s">
        <v>112</v>
      </c>
      <c r="B1" s="2"/>
      <c r="E1" s="1" t="s">
        <v>111</v>
      </c>
      <c r="F1" s="2"/>
    </row>
    <row r="2" spans="1:6" x14ac:dyDescent="0.4">
      <c r="A2" s="3" t="s">
        <v>94</v>
      </c>
      <c r="B2" s="4" t="s">
        <v>94</v>
      </c>
      <c r="E2" s="3" t="s">
        <v>96</v>
      </c>
      <c r="F2" s="4" t="s">
        <v>96</v>
      </c>
    </row>
    <row r="3" spans="1:6" x14ac:dyDescent="0.4">
      <c r="A3" s="3" t="s">
        <v>95</v>
      </c>
      <c r="B3" s="4" t="s">
        <v>95</v>
      </c>
      <c r="E3" s="3" t="s">
        <v>97</v>
      </c>
      <c r="F3" s="4" t="s">
        <v>97</v>
      </c>
    </row>
    <row r="4" spans="1:6" x14ac:dyDescent="0.4">
      <c r="A4" s="3" t="s">
        <v>96</v>
      </c>
      <c r="B4" s="4" t="s">
        <v>96</v>
      </c>
      <c r="E4" s="3" t="s">
        <v>98</v>
      </c>
      <c r="F4" s="4" t="s">
        <v>98</v>
      </c>
    </row>
    <row r="5" spans="1:6" x14ac:dyDescent="0.4">
      <c r="A5" s="3" t="s">
        <v>97</v>
      </c>
      <c r="B5" s="4" t="s">
        <v>97</v>
      </c>
      <c r="E5" s="3" t="s">
        <v>99</v>
      </c>
      <c r="F5" s="4" t="s">
        <v>99</v>
      </c>
    </row>
    <row r="6" spans="1:6" x14ac:dyDescent="0.4">
      <c r="A6" s="3" t="s">
        <v>98</v>
      </c>
      <c r="B6" s="4" t="s">
        <v>98</v>
      </c>
      <c r="E6" s="3" t="s">
        <v>100</v>
      </c>
      <c r="F6" s="4" t="s">
        <v>100</v>
      </c>
    </row>
    <row r="7" spans="1:6" x14ac:dyDescent="0.4">
      <c r="A7" s="3" t="s">
        <v>99</v>
      </c>
      <c r="B7" s="4" t="s">
        <v>99</v>
      </c>
      <c r="E7" s="3" t="s">
        <v>101</v>
      </c>
      <c r="F7" s="4" t="s">
        <v>101</v>
      </c>
    </row>
    <row r="8" spans="1:6" x14ac:dyDescent="0.4">
      <c r="A8" s="3" t="s">
        <v>100</v>
      </c>
      <c r="B8" s="4" t="s">
        <v>100</v>
      </c>
      <c r="E8" s="3" t="s">
        <v>102</v>
      </c>
      <c r="F8" s="4" t="s">
        <v>102</v>
      </c>
    </row>
    <row r="9" spans="1:6" x14ac:dyDescent="0.4">
      <c r="A9" s="3" t="s">
        <v>101</v>
      </c>
      <c r="B9" s="4" t="s">
        <v>101</v>
      </c>
      <c r="E9" s="3" t="s">
        <v>103</v>
      </c>
      <c r="F9" s="4" t="s">
        <v>103</v>
      </c>
    </row>
    <row r="10" spans="1:6" x14ac:dyDescent="0.4">
      <c r="A10" s="3" t="s">
        <v>102</v>
      </c>
      <c r="B10" s="4" t="s">
        <v>102</v>
      </c>
      <c r="E10" s="3" t="s">
        <v>104</v>
      </c>
      <c r="F10" s="4" t="s">
        <v>104</v>
      </c>
    </row>
    <row r="11" spans="1:6" x14ac:dyDescent="0.4">
      <c r="A11" s="3"/>
      <c r="B11" s="4"/>
      <c r="E11" s="3" t="s">
        <v>105</v>
      </c>
      <c r="F11" s="4" t="s">
        <v>105</v>
      </c>
    </row>
    <row r="12" spans="1:6" x14ac:dyDescent="0.4">
      <c r="A12" s="3"/>
      <c r="B12" s="4"/>
      <c r="E12" s="3" t="s">
        <v>106</v>
      </c>
      <c r="F12" s="4" t="s">
        <v>106</v>
      </c>
    </row>
    <row r="13" spans="1:6" x14ac:dyDescent="0.4">
      <c r="A13" s="3"/>
      <c r="B13" s="4"/>
      <c r="E13" s="3" t="s">
        <v>107</v>
      </c>
      <c r="F13" s="4" t="s">
        <v>107</v>
      </c>
    </row>
    <row r="14" spans="1:6" x14ac:dyDescent="0.4">
      <c r="A14" s="3"/>
      <c r="B14" s="4"/>
      <c r="E14" s="3" t="s">
        <v>108</v>
      </c>
      <c r="F14" s="4" t="s">
        <v>108</v>
      </c>
    </row>
    <row r="15" spans="1:6" x14ac:dyDescent="0.4">
      <c r="A15" s="3"/>
      <c r="B15" s="4"/>
      <c r="E15" s="3" t="s">
        <v>109</v>
      </c>
      <c r="F15" s="4" t="s">
        <v>109</v>
      </c>
    </row>
    <row r="16" spans="1:6" x14ac:dyDescent="0.4">
      <c r="A16" s="5"/>
      <c r="B16" s="6"/>
      <c r="E16" s="5" t="s">
        <v>110</v>
      </c>
      <c r="F16" s="6" t="s">
        <v>110</v>
      </c>
    </row>
    <row r="20" spans="1:4" x14ac:dyDescent="0.4">
      <c r="A20" s="1" t="s">
        <v>113</v>
      </c>
      <c r="B20" s="2"/>
    </row>
    <row r="21" spans="1:4" x14ac:dyDescent="0.4">
      <c r="A21" s="3" t="s">
        <v>114</v>
      </c>
      <c r="B21" s="4" t="s">
        <v>115</v>
      </c>
      <c r="D21" t="str">
        <f>"'"&amp;A21&amp;"':'"&amp;B21&amp;"'"</f>
        <v>'GG':'管沟'</v>
      </c>
    </row>
    <row r="22" spans="1:4" x14ac:dyDescent="0.4">
      <c r="A22" s="3" t="s">
        <v>116</v>
      </c>
      <c r="B22" s="4" t="s">
        <v>117</v>
      </c>
      <c r="D22" t="str">
        <f t="shared" ref="D22:D29" si="0">"'"&amp;A22&amp;"':'"&amp;B22&amp;"'"</f>
        <v>'JK':'架空'</v>
      </c>
    </row>
    <row r="23" spans="1:4" x14ac:dyDescent="0.4">
      <c r="A23" s="3" t="s">
        <v>118</v>
      </c>
      <c r="B23" s="4" t="s">
        <v>119</v>
      </c>
      <c r="D23" t="str">
        <f t="shared" si="0"/>
        <v>'DM':'地面'</v>
      </c>
    </row>
    <row r="24" spans="1:4" x14ac:dyDescent="0.4">
      <c r="A24" s="3" t="s">
        <v>120</v>
      </c>
      <c r="B24" s="4" t="s">
        <v>121</v>
      </c>
      <c r="D24" t="str">
        <f t="shared" si="0"/>
        <v>'SJ':'上架'</v>
      </c>
    </row>
    <row r="25" spans="1:4" x14ac:dyDescent="0.4">
      <c r="A25" s="3" t="s">
        <v>122</v>
      </c>
      <c r="B25" s="4" t="s">
        <v>123</v>
      </c>
      <c r="D25" t="str">
        <f t="shared" si="0"/>
        <v>'SX':'水下'</v>
      </c>
    </row>
    <row r="26" spans="1:4" x14ac:dyDescent="0.4">
      <c r="A26" s="3" t="s">
        <v>124</v>
      </c>
      <c r="B26" s="4" t="s">
        <v>125</v>
      </c>
      <c r="D26" t="str">
        <f t="shared" si="0"/>
        <v>'ZM':'直埋'</v>
      </c>
    </row>
    <row r="27" spans="1:4" x14ac:dyDescent="0.4">
      <c r="A27" s="3" t="s">
        <v>126</v>
      </c>
      <c r="B27" s="4" t="s">
        <v>127</v>
      </c>
      <c r="D27" t="str">
        <f t="shared" si="0"/>
        <v>'JN':'井内连线'</v>
      </c>
    </row>
    <row r="28" spans="1:4" x14ac:dyDescent="0.4">
      <c r="A28" s="3" t="s">
        <v>128</v>
      </c>
      <c r="B28" s="4" t="s">
        <v>129</v>
      </c>
      <c r="D28" t="str">
        <f t="shared" si="0"/>
        <v>'DG':'顶管'</v>
      </c>
    </row>
    <row r="29" spans="1:4" x14ac:dyDescent="0.4">
      <c r="A29" s="5" t="s">
        <v>130</v>
      </c>
      <c r="B29" s="6" t="s">
        <v>131</v>
      </c>
      <c r="D29" t="str">
        <f t="shared" si="0"/>
        <v>'DT':'地铁'</v>
      </c>
    </row>
    <row r="33" spans="1:2" x14ac:dyDescent="0.4">
      <c r="A33" s="1" t="s">
        <v>132</v>
      </c>
      <c r="B33" s="2"/>
    </row>
    <row r="34" spans="1:2" x14ac:dyDescent="0.4">
      <c r="A34" s="3">
        <v>1</v>
      </c>
      <c r="B34" s="4" t="s">
        <v>133</v>
      </c>
    </row>
    <row r="35" spans="1:2" x14ac:dyDescent="0.4">
      <c r="A35" s="3">
        <v>2</v>
      </c>
      <c r="B35" s="4" t="s">
        <v>134</v>
      </c>
    </row>
    <row r="36" spans="1:2" x14ac:dyDescent="0.4">
      <c r="A36" s="3">
        <v>3</v>
      </c>
      <c r="B36" s="4" t="s">
        <v>135</v>
      </c>
    </row>
    <row r="37" spans="1:2" x14ac:dyDescent="0.4">
      <c r="A37" s="5">
        <v>4</v>
      </c>
      <c r="B37" s="6" t="s">
        <v>136</v>
      </c>
    </row>
    <row r="38" spans="1:2" x14ac:dyDescent="0.4">
      <c r="A38" s="7">
        <v>5</v>
      </c>
      <c r="B38" s="8" t="s">
        <v>168</v>
      </c>
    </row>
    <row r="41" spans="1:2" x14ac:dyDescent="0.4">
      <c r="A41" s="1" t="s">
        <v>137</v>
      </c>
      <c r="B41" s="2"/>
    </row>
    <row r="42" spans="1:2" x14ac:dyDescent="0.4">
      <c r="A42" s="3" t="s">
        <v>138</v>
      </c>
      <c r="B42" s="4" t="s">
        <v>138</v>
      </c>
    </row>
    <row r="43" spans="1:2" x14ac:dyDescent="0.4">
      <c r="A43" s="3" t="s">
        <v>139</v>
      </c>
      <c r="B43" s="4" t="s">
        <v>139</v>
      </c>
    </row>
    <row r="44" spans="1:2" x14ac:dyDescent="0.4">
      <c r="A44" s="3" t="s">
        <v>140</v>
      </c>
      <c r="B44" s="4" t="s">
        <v>140</v>
      </c>
    </row>
    <row r="45" spans="1:2" x14ac:dyDescent="0.4">
      <c r="A45" s="3" t="s">
        <v>141</v>
      </c>
      <c r="B45" s="4" t="s">
        <v>141</v>
      </c>
    </row>
    <row r="46" spans="1:2" x14ac:dyDescent="0.4">
      <c r="A46" s="3" t="s">
        <v>142</v>
      </c>
      <c r="B46" s="4" t="s">
        <v>142</v>
      </c>
    </row>
    <row r="47" spans="1:2" x14ac:dyDescent="0.4">
      <c r="A47" s="3" t="s">
        <v>143</v>
      </c>
      <c r="B47" s="4" t="s">
        <v>143</v>
      </c>
    </row>
    <row r="48" spans="1:2" x14ac:dyDescent="0.4">
      <c r="A48" s="3" t="s">
        <v>144</v>
      </c>
      <c r="B48" s="4" t="s">
        <v>144</v>
      </c>
    </row>
    <row r="49" spans="1:6" x14ac:dyDescent="0.4">
      <c r="A49" s="3" t="s">
        <v>145</v>
      </c>
      <c r="B49" s="4" t="s">
        <v>145</v>
      </c>
    </row>
    <row r="50" spans="1:6" x14ac:dyDescent="0.4">
      <c r="A50" s="5" t="s">
        <v>146</v>
      </c>
      <c r="B50" s="6" t="s">
        <v>146</v>
      </c>
    </row>
    <row r="54" spans="1:6" x14ac:dyDescent="0.4">
      <c r="A54" s="1" t="s">
        <v>147</v>
      </c>
      <c r="B54" s="2"/>
    </row>
    <row r="55" spans="1:6" x14ac:dyDescent="0.4">
      <c r="A55" s="3">
        <v>0</v>
      </c>
      <c r="B55" s="4" t="s">
        <v>148</v>
      </c>
      <c r="C55" t="str">
        <f>_xlfn.TEXTJOIN(":",TRUE,A55:B55)</f>
        <v>0:在用</v>
      </c>
    </row>
    <row r="56" spans="1:6" x14ac:dyDescent="0.4">
      <c r="A56" s="3">
        <v>1</v>
      </c>
      <c r="B56" s="4" t="s">
        <v>149</v>
      </c>
      <c r="C56" t="str">
        <f t="shared" ref="C56:C59" si="1">_xlfn.TEXTJOIN(":",TRUE,A56:B56)</f>
        <v>1:废弃</v>
      </c>
    </row>
    <row r="57" spans="1:6" x14ac:dyDescent="0.4">
      <c r="A57" s="3">
        <v>2</v>
      </c>
      <c r="B57" s="4" t="s">
        <v>150</v>
      </c>
      <c r="C57" t="str">
        <f t="shared" si="1"/>
        <v>2:空管</v>
      </c>
    </row>
    <row r="58" spans="1:6" x14ac:dyDescent="0.4">
      <c r="A58" s="3">
        <v>3</v>
      </c>
      <c r="B58" s="4" t="s">
        <v>151</v>
      </c>
      <c r="C58" t="str">
        <f t="shared" si="1"/>
        <v>3:规划</v>
      </c>
    </row>
    <row r="59" spans="1:6" x14ac:dyDescent="0.4">
      <c r="A59" s="5">
        <v>4</v>
      </c>
      <c r="B59" s="6" t="s">
        <v>152</v>
      </c>
      <c r="C59" t="str">
        <f t="shared" si="1"/>
        <v>4:其他</v>
      </c>
    </row>
    <row r="63" spans="1:6" x14ac:dyDescent="0.4">
      <c r="A63" s="1" t="s">
        <v>162</v>
      </c>
      <c r="B63" s="2"/>
      <c r="E63" s="1" t="s">
        <v>163</v>
      </c>
      <c r="F63" s="2"/>
    </row>
    <row r="64" spans="1:6" x14ac:dyDescent="0.4">
      <c r="A64" s="3" t="s">
        <v>22</v>
      </c>
      <c r="B64" s="4" t="s">
        <v>22</v>
      </c>
      <c r="E64" s="3" t="s">
        <v>24</v>
      </c>
      <c r="F64" s="4" t="s">
        <v>24</v>
      </c>
    </row>
    <row r="65" spans="1:6" x14ac:dyDescent="0.4">
      <c r="A65" s="3" t="s">
        <v>23</v>
      </c>
      <c r="B65" s="4" t="s">
        <v>23</v>
      </c>
      <c r="E65" s="3" t="s">
        <v>25</v>
      </c>
      <c r="F65" s="4" t="s">
        <v>25</v>
      </c>
    </row>
    <row r="66" spans="1:6" x14ac:dyDescent="0.4">
      <c r="A66" s="3" t="s">
        <v>24</v>
      </c>
      <c r="B66" s="4" t="s">
        <v>24</v>
      </c>
      <c r="E66" s="3" t="s">
        <v>48</v>
      </c>
      <c r="F66" s="4" t="s">
        <v>48</v>
      </c>
    </row>
    <row r="67" spans="1:6" x14ac:dyDescent="0.4">
      <c r="A67" s="3" t="s">
        <v>25</v>
      </c>
      <c r="B67" s="4" t="s">
        <v>25</v>
      </c>
      <c r="E67" s="3" t="s">
        <v>49</v>
      </c>
      <c r="F67" s="4" t="s">
        <v>49</v>
      </c>
    </row>
    <row r="68" spans="1:6" x14ac:dyDescent="0.4">
      <c r="A68" s="3" t="s">
        <v>26</v>
      </c>
      <c r="B68" s="4" t="s">
        <v>26</v>
      </c>
      <c r="E68" s="3" t="s">
        <v>69</v>
      </c>
      <c r="F68" s="4" t="s">
        <v>69</v>
      </c>
    </row>
    <row r="69" spans="1:6" x14ac:dyDescent="0.4">
      <c r="A69" s="3" t="s">
        <v>27</v>
      </c>
      <c r="B69" s="4" t="s">
        <v>27</v>
      </c>
      <c r="E69" s="3" t="s">
        <v>47</v>
      </c>
      <c r="F69" s="4" t="s">
        <v>47</v>
      </c>
    </row>
    <row r="70" spans="1:6" x14ac:dyDescent="0.4">
      <c r="A70" s="3" t="s">
        <v>28</v>
      </c>
      <c r="B70" s="4" t="s">
        <v>28</v>
      </c>
      <c r="E70" s="3" t="s">
        <v>36</v>
      </c>
      <c r="F70" s="4" t="s">
        <v>36</v>
      </c>
    </row>
    <row r="71" spans="1:6" x14ac:dyDescent="0.4">
      <c r="A71" s="3" t="s">
        <v>29</v>
      </c>
      <c r="B71" s="4" t="s">
        <v>29</v>
      </c>
      <c r="E71" s="3" t="s">
        <v>70</v>
      </c>
      <c r="F71" s="4" t="s">
        <v>70</v>
      </c>
    </row>
    <row r="72" spans="1:6" x14ac:dyDescent="0.4">
      <c r="A72" s="3" t="s">
        <v>30</v>
      </c>
      <c r="B72" s="4" t="s">
        <v>30</v>
      </c>
      <c r="E72" s="3" t="s">
        <v>29</v>
      </c>
      <c r="F72" s="4" t="s">
        <v>29</v>
      </c>
    </row>
    <row r="73" spans="1:6" x14ac:dyDescent="0.4">
      <c r="A73" s="3" t="s">
        <v>31</v>
      </c>
      <c r="B73" s="4" t="s">
        <v>31</v>
      </c>
      <c r="E73" s="3" t="s">
        <v>71</v>
      </c>
      <c r="F73" s="4" t="s">
        <v>71</v>
      </c>
    </row>
    <row r="74" spans="1:6" x14ac:dyDescent="0.4">
      <c r="A74" s="3" t="s">
        <v>32</v>
      </c>
      <c r="B74" s="4" t="s">
        <v>32</v>
      </c>
      <c r="E74" s="3" t="s">
        <v>72</v>
      </c>
      <c r="F74" s="4" t="s">
        <v>72</v>
      </c>
    </row>
    <row r="75" spans="1:6" x14ac:dyDescent="0.4">
      <c r="A75" s="3" t="s">
        <v>33</v>
      </c>
      <c r="B75" s="4" t="s">
        <v>33</v>
      </c>
      <c r="E75" s="3" t="s">
        <v>30</v>
      </c>
      <c r="F75" s="4" t="s">
        <v>30</v>
      </c>
    </row>
    <row r="76" spans="1:6" x14ac:dyDescent="0.4">
      <c r="A76" s="3" t="s">
        <v>34</v>
      </c>
      <c r="B76" s="4" t="s">
        <v>34</v>
      </c>
      <c r="E76" s="3" t="s">
        <v>31</v>
      </c>
      <c r="F76" s="4" t="s">
        <v>31</v>
      </c>
    </row>
    <row r="77" spans="1:6" x14ac:dyDescent="0.4">
      <c r="A77" s="3" t="s">
        <v>35</v>
      </c>
      <c r="B77" s="4" t="s">
        <v>35</v>
      </c>
      <c r="E77" s="3" t="s">
        <v>32</v>
      </c>
      <c r="F77" s="4" t="s">
        <v>32</v>
      </c>
    </row>
    <row r="78" spans="1:6" x14ac:dyDescent="0.4">
      <c r="A78" s="3" t="s">
        <v>36</v>
      </c>
      <c r="B78" s="4" t="s">
        <v>36</v>
      </c>
      <c r="E78" s="3" t="s">
        <v>33</v>
      </c>
      <c r="F78" s="4" t="s">
        <v>33</v>
      </c>
    </row>
    <row r="79" spans="1:6" x14ac:dyDescent="0.4">
      <c r="A79" s="3" t="s">
        <v>37</v>
      </c>
      <c r="B79" s="4" t="s">
        <v>37</v>
      </c>
      <c r="E79" s="3" t="s">
        <v>73</v>
      </c>
      <c r="F79" s="4" t="s">
        <v>73</v>
      </c>
    </row>
    <row r="80" spans="1:6" x14ac:dyDescent="0.4">
      <c r="A80" s="3" t="s">
        <v>38</v>
      </c>
      <c r="B80" s="4" t="s">
        <v>38</v>
      </c>
      <c r="E80" s="3" t="s">
        <v>35</v>
      </c>
      <c r="F80" s="4" t="s">
        <v>35</v>
      </c>
    </row>
    <row r="81" spans="1:6" x14ac:dyDescent="0.4">
      <c r="A81" s="3" t="s">
        <v>39</v>
      </c>
      <c r="B81" s="4" t="s">
        <v>39</v>
      </c>
      <c r="E81" s="3" t="s">
        <v>37</v>
      </c>
      <c r="F81" s="4" t="s">
        <v>37</v>
      </c>
    </row>
    <row r="82" spans="1:6" x14ac:dyDescent="0.4">
      <c r="A82" s="3" t="s">
        <v>40</v>
      </c>
      <c r="B82" s="4" t="s">
        <v>40</v>
      </c>
      <c r="E82" s="3" t="s">
        <v>34</v>
      </c>
      <c r="F82" s="4" t="s">
        <v>34</v>
      </c>
    </row>
    <row r="83" spans="1:6" x14ac:dyDescent="0.4">
      <c r="A83" s="3" t="s">
        <v>41</v>
      </c>
      <c r="B83" s="4" t="s">
        <v>41</v>
      </c>
      <c r="E83" s="3" t="s">
        <v>74</v>
      </c>
      <c r="F83" s="4" t="s">
        <v>74</v>
      </c>
    </row>
    <row r="84" spans="1:6" x14ac:dyDescent="0.4">
      <c r="A84" s="3" t="s">
        <v>42</v>
      </c>
      <c r="B84" s="4" t="s">
        <v>42</v>
      </c>
      <c r="E84" s="3" t="s">
        <v>75</v>
      </c>
      <c r="F84" s="4" t="s">
        <v>75</v>
      </c>
    </row>
    <row r="85" spans="1:6" x14ac:dyDescent="0.4">
      <c r="A85" s="3" t="s">
        <v>43</v>
      </c>
      <c r="B85" s="4" t="s">
        <v>43</v>
      </c>
      <c r="E85" s="3" t="s">
        <v>41</v>
      </c>
      <c r="F85" s="4" t="s">
        <v>41</v>
      </c>
    </row>
    <row r="86" spans="1:6" x14ac:dyDescent="0.4">
      <c r="A86" s="3" t="s">
        <v>44</v>
      </c>
      <c r="B86" s="4" t="s">
        <v>44</v>
      </c>
      <c r="E86" s="3" t="s">
        <v>76</v>
      </c>
      <c r="F86" s="4" t="s">
        <v>76</v>
      </c>
    </row>
    <row r="87" spans="1:6" x14ac:dyDescent="0.4">
      <c r="A87" s="3" t="s">
        <v>45</v>
      </c>
      <c r="B87" s="4" t="s">
        <v>45</v>
      </c>
      <c r="E87" s="3" t="s">
        <v>44</v>
      </c>
      <c r="F87" s="4" t="s">
        <v>44</v>
      </c>
    </row>
    <row r="88" spans="1:6" x14ac:dyDescent="0.4">
      <c r="A88" s="3" t="s">
        <v>46</v>
      </c>
      <c r="B88" s="4" t="s">
        <v>46</v>
      </c>
      <c r="E88" s="3" t="s">
        <v>77</v>
      </c>
      <c r="F88" s="4" t="s">
        <v>77</v>
      </c>
    </row>
    <row r="89" spans="1:6" x14ac:dyDescent="0.4">
      <c r="A89" s="3" t="s">
        <v>47</v>
      </c>
      <c r="B89" s="4" t="s">
        <v>47</v>
      </c>
      <c r="E89" s="3" t="s">
        <v>78</v>
      </c>
      <c r="F89" s="4" t="s">
        <v>78</v>
      </c>
    </row>
    <row r="90" spans="1:6" x14ac:dyDescent="0.4">
      <c r="A90" s="3" t="s">
        <v>48</v>
      </c>
      <c r="B90" s="4" t="s">
        <v>48</v>
      </c>
      <c r="E90" s="3" t="s">
        <v>79</v>
      </c>
      <c r="F90" s="4" t="s">
        <v>79</v>
      </c>
    </row>
    <row r="91" spans="1:6" x14ac:dyDescent="0.4">
      <c r="A91" s="3" t="s">
        <v>49</v>
      </c>
      <c r="B91" s="4" t="s">
        <v>49</v>
      </c>
      <c r="E91" s="3" t="s">
        <v>80</v>
      </c>
      <c r="F91" s="4" t="s">
        <v>80</v>
      </c>
    </row>
    <row r="92" spans="1:6" x14ac:dyDescent="0.4">
      <c r="A92" s="3" t="s">
        <v>52</v>
      </c>
      <c r="B92" s="4" t="s">
        <v>52</v>
      </c>
      <c r="E92" s="3" t="s">
        <v>81</v>
      </c>
      <c r="F92" s="4" t="s">
        <v>81</v>
      </c>
    </row>
    <row r="93" spans="1:6" x14ac:dyDescent="0.4">
      <c r="A93" s="3" t="s">
        <v>53</v>
      </c>
      <c r="B93" s="4" t="s">
        <v>53</v>
      </c>
      <c r="E93" s="3" t="s">
        <v>82</v>
      </c>
      <c r="F93" s="4" t="s">
        <v>82</v>
      </c>
    </row>
    <row r="94" spans="1:6" x14ac:dyDescent="0.4">
      <c r="A94" s="3" t="s">
        <v>54</v>
      </c>
      <c r="B94" s="4" t="s">
        <v>54</v>
      </c>
      <c r="E94" s="3" t="s">
        <v>83</v>
      </c>
      <c r="F94" s="4" t="s">
        <v>83</v>
      </c>
    </row>
    <row r="95" spans="1:6" x14ac:dyDescent="0.4">
      <c r="A95" s="3" t="s">
        <v>55</v>
      </c>
      <c r="B95" s="4" t="s">
        <v>55</v>
      </c>
      <c r="E95" s="3" t="s">
        <v>84</v>
      </c>
      <c r="F95" s="4" t="s">
        <v>84</v>
      </c>
    </row>
    <row r="96" spans="1:6" x14ac:dyDescent="0.4">
      <c r="A96" s="3" t="s">
        <v>56</v>
      </c>
      <c r="B96" s="4" t="s">
        <v>56</v>
      </c>
      <c r="E96" s="3" t="s">
        <v>86</v>
      </c>
      <c r="F96" s="4" t="s">
        <v>86</v>
      </c>
    </row>
    <row r="97" spans="1:6" x14ac:dyDescent="0.4">
      <c r="A97" s="3" t="s">
        <v>57</v>
      </c>
      <c r="B97" s="4" t="s">
        <v>57</v>
      </c>
      <c r="E97" s="3" t="s">
        <v>87</v>
      </c>
      <c r="F97" s="4" t="s">
        <v>87</v>
      </c>
    </row>
    <row r="98" spans="1:6" x14ac:dyDescent="0.4">
      <c r="A98" s="3" t="s">
        <v>58</v>
      </c>
      <c r="B98" s="4" t="s">
        <v>58</v>
      </c>
      <c r="E98" s="3" t="s">
        <v>89</v>
      </c>
      <c r="F98" s="4" t="s">
        <v>89</v>
      </c>
    </row>
    <row r="99" spans="1:6" x14ac:dyDescent="0.4">
      <c r="A99" s="3"/>
      <c r="B99" s="4"/>
      <c r="E99" s="3" t="s">
        <v>90</v>
      </c>
      <c r="F99" s="4" t="s">
        <v>90</v>
      </c>
    </row>
    <row r="100" spans="1:6" x14ac:dyDescent="0.4">
      <c r="A100" s="3"/>
      <c r="B100" s="4"/>
      <c r="E100" s="3" t="s">
        <v>91</v>
      </c>
      <c r="F100" s="4" t="s">
        <v>91</v>
      </c>
    </row>
    <row r="101" spans="1:6" x14ac:dyDescent="0.4">
      <c r="A101" s="3"/>
      <c r="B101" s="4"/>
      <c r="E101" s="3" t="s">
        <v>92</v>
      </c>
      <c r="F101" s="4" t="s">
        <v>92</v>
      </c>
    </row>
    <row r="102" spans="1:6" x14ac:dyDescent="0.4">
      <c r="A102" s="3"/>
      <c r="B102" s="4"/>
      <c r="E102" s="3" t="s">
        <v>93</v>
      </c>
      <c r="F102" s="4" t="s">
        <v>93</v>
      </c>
    </row>
    <row r="103" spans="1:6" x14ac:dyDescent="0.4">
      <c r="A103" s="3"/>
      <c r="B103" s="4"/>
      <c r="E103" s="3" t="s">
        <v>57</v>
      </c>
      <c r="F103" s="4" t="s">
        <v>57</v>
      </c>
    </row>
    <row r="104" spans="1:6" x14ac:dyDescent="0.4">
      <c r="A104" s="3"/>
      <c r="B104" s="4"/>
      <c r="E104" s="3" t="s">
        <v>58</v>
      </c>
      <c r="F104" s="4" t="s">
        <v>58</v>
      </c>
    </row>
    <row r="105" spans="1:6" x14ac:dyDescent="0.4">
      <c r="A105" s="5"/>
      <c r="B105" s="6"/>
      <c r="E105" s="5" t="s">
        <v>40</v>
      </c>
      <c r="F105" s="6" t="s">
        <v>40</v>
      </c>
    </row>
    <row r="109" spans="1:6" x14ac:dyDescent="0.4">
      <c r="A109" s="1" t="s">
        <v>164</v>
      </c>
      <c r="B109" s="2"/>
      <c r="E109" s="1" t="s">
        <v>165</v>
      </c>
      <c r="F109" s="2"/>
    </row>
    <row r="110" spans="1:6" x14ac:dyDescent="0.4">
      <c r="A110" s="3" t="s">
        <v>6</v>
      </c>
      <c r="B110" s="4" t="s">
        <v>6</v>
      </c>
      <c r="E110" s="3" t="s">
        <v>7</v>
      </c>
      <c r="F110" s="4" t="s">
        <v>7</v>
      </c>
    </row>
    <row r="111" spans="1:6" x14ac:dyDescent="0.4">
      <c r="A111" s="3" t="s">
        <v>7</v>
      </c>
      <c r="B111" s="4" t="s">
        <v>7</v>
      </c>
      <c r="E111" s="3" t="s">
        <v>10</v>
      </c>
      <c r="F111" s="4" t="s">
        <v>10</v>
      </c>
    </row>
    <row r="112" spans="1:6" x14ac:dyDescent="0.4">
      <c r="A112" s="3" t="s">
        <v>8</v>
      </c>
      <c r="B112" s="4" t="s">
        <v>8</v>
      </c>
      <c r="E112" s="3" t="s">
        <v>11</v>
      </c>
      <c r="F112" s="4" t="s">
        <v>11</v>
      </c>
    </row>
    <row r="113" spans="1:6" x14ac:dyDescent="0.4">
      <c r="A113" s="3" t="s">
        <v>9</v>
      </c>
      <c r="B113" s="4" t="s">
        <v>9</v>
      </c>
      <c r="E113" s="3" t="s">
        <v>16</v>
      </c>
      <c r="F113" s="4" t="s">
        <v>16</v>
      </c>
    </row>
    <row r="114" spans="1:6" x14ac:dyDescent="0.4">
      <c r="A114" s="3" t="s">
        <v>10</v>
      </c>
      <c r="B114" s="4" t="s">
        <v>10</v>
      </c>
      <c r="E114" s="3" t="s">
        <v>8</v>
      </c>
      <c r="F114" s="4" t="s">
        <v>8</v>
      </c>
    </row>
    <row r="115" spans="1:6" x14ac:dyDescent="0.4">
      <c r="A115" s="3" t="s">
        <v>11</v>
      </c>
      <c r="B115" s="4" t="s">
        <v>11</v>
      </c>
      <c r="E115" s="3" t="s">
        <v>9</v>
      </c>
      <c r="F115" s="4" t="s">
        <v>9</v>
      </c>
    </row>
    <row r="116" spans="1:6" x14ac:dyDescent="0.4">
      <c r="A116" s="3" t="s">
        <v>12</v>
      </c>
      <c r="B116" s="4" t="s">
        <v>12</v>
      </c>
      <c r="E116" s="3" t="s">
        <v>67</v>
      </c>
      <c r="F116" s="4" t="s">
        <v>67</v>
      </c>
    </row>
    <row r="117" spans="1:6" x14ac:dyDescent="0.4">
      <c r="A117" s="3" t="s">
        <v>13</v>
      </c>
      <c r="B117" s="4" t="s">
        <v>13</v>
      </c>
      <c r="E117" s="3" t="s">
        <v>6</v>
      </c>
      <c r="F117" s="4" t="s">
        <v>6</v>
      </c>
    </row>
    <row r="118" spans="1:6" x14ac:dyDescent="0.4">
      <c r="A118" s="3" t="s">
        <v>14</v>
      </c>
      <c r="B118" s="4" t="s">
        <v>14</v>
      </c>
      <c r="E118" s="3" t="s">
        <v>19</v>
      </c>
      <c r="F118" s="4" t="s">
        <v>19</v>
      </c>
    </row>
    <row r="119" spans="1:6" x14ac:dyDescent="0.4">
      <c r="A119" s="3" t="s">
        <v>15</v>
      </c>
      <c r="B119" s="4" t="s">
        <v>15</v>
      </c>
      <c r="E119" s="3" t="s">
        <v>20</v>
      </c>
      <c r="F119" s="4" t="s">
        <v>20</v>
      </c>
    </row>
    <row r="120" spans="1:6" x14ac:dyDescent="0.4">
      <c r="A120" s="3" t="s">
        <v>16</v>
      </c>
      <c r="B120" s="4" t="s">
        <v>16</v>
      </c>
      <c r="E120" s="3" t="s">
        <v>21</v>
      </c>
      <c r="F120" s="4" t="s">
        <v>21</v>
      </c>
    </row>
    <row r="121" spans="1:6" x14ac:dyDescent="0.4">
      <c r="A121" s="3" t="s">
        <v>17</v>
      </c>
      <c r="B121" s="4" t="s">
        <v>17</v>
      </c>
      <c r="E121" s="3" t="s">
        <v>68</v>
      </c>
      <c r="F121" s="4" t="s">
        <v>68</v>
      </c>
    </row>
    <row r="122" spans="1:6" x14ac:dyDescent="0.4">
      <c r="A122" s="3" t="s">
        <v>18</v>
      </c>
      <c r="B122" s="4" t="s">
        <v>18</v>
      </c>
      <c r="E122" s="3" t="s">
        <v>50</v>
      </c>
      <c r="F122" s="4" t="s">
        <v>50</v>
      </c>
    </row>
    <row r="123" spans="1:6" x14ac:dyDescent="0.4">
      <c r="A123" s="3" t="s">
        <v>19</v>
      </c>
      <c r="B123" s="4" t="s">
        <v>19</v>
      </c>
      <c r="E123" s="3" t="s">
        <v>85</v>
      </c>
      <c r="F123" s="4" t="s">
        <v>85</v>
      </c>
    </row>
    <row r="124" spans="1:6" x14ac:dyDescent="0.4">
      <c r="A124" s="3" t="s">
        <v>20</v>
      </c>
      <c r="B124" s="4" t="s">
        <v>20</v>
      </c>
      <c r="E124" s="3" t="s">
        <v>51</v>
      </c>
      <c r="F124" s="4" t="s">
        <v>51</v>
      </c>
    </row>
    <row r="125" spans="1:6" x14ac:dyDescent="0.4">
      <c r="A125" s="3" t="s">
        <v>21</v>
      </c>
      <c r="B125" s="4" t="s">
        <v>21</v>
      </c>
      <c r="E125" s="3" t="s">
        <v>88</v>
      </c>
      <c r="F125" s="4" t="s">
        <v>88</v>
      </c>
    </row>
    <row r="126" spans="1:6" x14ac:dyDescent="0.4">
      <c r="A126" s="3" t="s">
        <v>50</v>
      </c>
      <c r="B126" s="4" t="s">
        <v>50</v>
      </c>
      <c r="E126" s="3"/>
      <c r="F126" s="4"/>
    </row>
    <row r="127" spans="1:6" x14ac:dyDescent="0.4">
      <c r="A127" s="5" t="s">
        <v>51</v>
      </c>
      <c r="B127" s="6" t="s">
        <v>51</v>
      </c>
      <c r="E127" s="5"/>
      <c r="F127" s="6"/>
    </row>
    <row r="131" spans="1:10" x14ac:dyDescent="0.4">
      <c r="A131" s="1" t="s">
        <v>166</v>
      </c>
      <c r="B131" s="2"/>
      <c r="E131" s="1" t="s">
        <v>167</v>
      </c>
      <c r="F131" s="2"/>
    </row>
    <row r="132" spans="1:10" x14ac:dyDescent="0.4">
      <c r="A132" s="3">
        <v>5430100</v>
      </c>
      <c r="B132" s="4" t="s">
        <v>0</v>
      </c>
      <c r="E132" s="3">
        <v>5440100</v>
      </c>
      <c r="F132" s="4" t="s">
        <v>59</v>
      </c>
      <c r="H132" t="str">
        <f>B132&amp;":"&amp;A132</f>
        <v>供水管线:5430100</v>
      </c>
    </row>
    <row r="133" spans="1:10" x14ac:dyDescent="0.4">
      <c r="A133" s="3">
        <v>5430101</v>
      </c>
      <c r="B133" s="4" t="s">
        <v>156</v>
      </c>
      <c r="E133" s="3">
        <v>5440101</v>
      </c>
      <c r="F133" s="4" t="s">
        <v>60</v>
      </c>
      <c r="H133" t="str">
        <f t="shared" ref="H133:H192" si="2">B133&amp;":"&amp;A133</f>
        <v>供水管段:5430101</v>
      </c>
    </row>
    <row r="134" spans="1:10" x14ac:dyDescent="0.4">
      <c r="A134" s="3">
        <v>5430200</v>
      </c>
      <c r="B134" s="4" t="s">
        <v>1</v>
      </c>
      <c r="E134" s="3">
        <v>5440200</v>
      </c>
      <c r="F134" s="4" t="s">
        <v>61</v>
      </c>
      <c r="H134" t="str">
        <f t="shared" si="2"/>
        <v>原水管线:5430200</v>
      </c>
    </row>
    <row r="135" spans="1:10" x14ac:dyDescent="0.4">
      <c r="A135" s="3">
        <v>5430201</v>
      </c>
      <c r="B135" s="4" t="s">
        <v>157</v>
      </c>
      <c r="E135" s="3">
        <v>5440201</v>
      </c>
      <c r="F135" s="4" t="s">
        <v>62</v>
      </c>
      <c r="H135" t="str">
        <f t="shared" si="2"/>
        <v>原水管段:5430201</v>
      </c>
    </row>
    <row r="136" spans="1:10" x14ac:dyDescent="0.4">
      <c r="A136" s="3">
        <v>5430300</v>
      </c>
      <c r="B136" s="4" t="s">
        <v>2</v>
      </c>
      <c r="E136" s="3">
        <v>5440300</v>
      </c>
      <c r="F136" s="4" t="s">
        <v>63</v>
      </c>
      <c r="H136" t="str">
        <f t="shared" si="2"/>
        <v>中水管线:5430300</v>
      </c>
    </row>
    <row r="137" spans="1:10" x14ac:dyDescent="0.4">
      <c r="A137" s="3">
        <v>5430301</v>
      </c>
      <c r="B137" s="4" t="s">
        <v>3</v>
      </c>
      <c r="E137" s="3">
        <v>5440301</v>
      </c>
      <c r="F137" s="4" t="s">
        <v>64</v>
      </c>
      <c r="H137" t="str">
        <f t="shared" si="2"/>
        <v>中水管段:5430301</v>
      </c>
    </row>
    <row r="138" spans="1:10" x14ac:dyDescent="0.4">
      <c r="A138" s="3">
        <v>5439800</v>
      </c>
      <c r="B138" s="4" t="s">
        <v>4</v>
      </c>
      <c r="E138" s="3">
        <v>5449800</v>
      </c>
      <c r="F138" s="4" t="s">
        <v>65</v>
      </c>
      <c r="H138" t="str">
        <f t="shared" si="2"/>
        <v>其他供水管线:5439800</v>
      </c>
    </row>
    <row r="139" spans="1:10" x14ac:dyDescent="0.4">
      <c r="A139" s="3">
        <v>5439900</v>
      </c>
      <c r="B139" s="4" t="s">
        <v>5</v>
      </c>
      <c r="E139" s="3">
        <v>5449900</v>
      </c>
      <c r="F139" s="4" t="s">
        <v>66</v>
      </c>
      <c r="H139" t="str">
        <f t="shared" si="2"/>
        <v>供水管线附属设施:5439900</v>
      </c>
    </row>
    <row r="140" spans="1:10" x14ac:dyDescent="0.4">
      <c r="A140" s="3">
        <v>5439901</v>
      </c>
      <c r="B140" s="4" t="s">
        <v>6</v>
      </c>
      <c r="E140" s="3">
        <v>5449901</v>
      </c>
      <c r="F140" s="4" t="s">
        <v>7</v>
      </c>
      <c r="H140" t="str">
        <f t="shared" si="2"/>
        <v>非普查:5439901</v>
      </c>
      <c r="J140" t="str">
        <f>_xlfn.TEXTJOIN(",",TRUE,H140:H192)</f>
        <v>非普查:5439901,弯头:5439902,三通:5439903,四通:5439904,变径:5439905,预留口:5439906,测流点:5439907,测压点:5439908,水质监测点:5439909,伸缩器:5439910,出地:5439911,盖堵:5439912,入户:5439913,探测点:5439914,井边点:5439915,量测点:5439916,消防栓:5439918,消防井:5439919,阀门:5439920,阀门井:5439921,阀门孔:5439922,水表:5439923,水表井:5439924,溢流井:5439929,闸门井:5439930,跌水井:5439931,通风井:5439932,冲洗井:5439933,排泥井:5439934,渗水井:5439935,出气井:5439936,水封井:5439937,排水阀:5439940,排污阀:5439941,排气阀:5439942,沉淀池:5439943,水塔:5439944,水池:5439945,净化池:5439946,泵站:5439947,水源井:5439948,检修井:5439949,进水口:5439950,出水口:5439951,变材:5439952,多通:5439953,控制阀门:5439954,普通式排气:5439955,止回阀:5439956,节流阀:5439957,虚拟水表:5439958,闸阀:5439959,闸阀井:5439960</v>
      </c>
    </row>
    <row r="141" spans="1:10" x14ac:dyDescent="0.4">
      <c r="A141" s="3">
        <v>5439902</v>
      </c>
      <c r="B141" s="4" t="s">
        <v>7</v>
      </c>
      <c r="E141" s="3">
        <v>5449902</v>
      </c>
      <c r="F141" s="4" t="s">
        <v>10</v>
      </c>
      <c r="H141" t="str">
        <f t="shared" si="2"/>
        <v>弯头:5439902</v>
      </c>
    </row>
    <row r="142" spans="1:10" x14ac:dyDescent="0.4">
      <c r="A142" s="3">
        <v>5439903</v>
      </c>
      <c r="B142" s="4" t="s">
        <v>8</v>
      </c>
      <c r="E142" s="3">
        <v>5449903</v>
      </c>
      <c r="F142" s="4" t="s">
        <v>11</v>
      </c>
      <c r="H142" t="str">
        <f t="shared" si="2"/>
        <v>三通:5439903</v>
      </c>
    </row>
    <row r="143" spans="1:10" x14ac:dyDescent="0.4">
      <c r="A143" s="3">
        <v>5439904</v>
      </c>
      <c r="B143" s="4" t="s">
        <v>9</v>
      </c>
      <c r="E143" s="3">
        <v>5449904</v>
      </c>
      <c r="F143" s="4" t="s">
        <v>16</v>
      </c>
      <c r="H143" t="str">
        <f t="shared" si="2"/>
        <v>四通:5439904</v>
      </c>
    </row>
    <row r="144" spans="1:10" x14ac:dyDescent="0.4">
      <c r="A144" s="3">
        <v>5439905</v>
      </c>
      <c r="B144" s="4" t="s">
        <v>10</v>
      </c>
      <c r="E144" s="3">
        <v>5449905</v>
      </c>
      <c r="F144" s="4" t="s">
        <v>8</v>
      </c>
      <c r="H144" t="str">
        <f t="shared" si="2"/>
        <v>变径:5439905</v>
      </c>
    </row>
    <row r="145" spans="1:8" x14ac:dyDescent="0.4">
      <c r="A145" s="3">
        <v>5439906</v>
      </c>
      <c r="B145" s="4" t="s">
        <v>11</v>
      </c>
      <c r="E145" s="3">
        <v>5449906</v>
      </c>
      <c r="F145" s="4" t="s">
        <v>9</v>
      </c>
      <c r="H145" t="str">
        <f t="shared" si="2"/>
        <v>预留口:5439906</v>
      </c>
    </row>
    <row r="146" spans="1:8" x14ac:dyDescent="0.4">
      <c r="A146" s="3">
        <v>5439907</v>
      </c>
      <c r="B146" s="4" t="s">
        <v>12</v>
      </c>
      <c r="E146" s="3">
        <v>5449907</v>
      </c>
      <c r="F146" s="4" t="s">
        <v>67</v>
      </c>
      <c r="H146" t="str">
        <f t="shared" si="2"/>
        <v>测流点:5439907</v>
      </c>
    </row>
    <row r="147" spans="1:8" x14ac:dyDescent="0.4">
      <c r="A147" s="3">
        <v>5439908</v>
      </c>
      <c r="B147" s="4" t="s">
        <v>13</v>
      </c>
      <c r="E147" s="3">
        <v>5449908</v>
      </c>
      <c r="F147" s="4" t="s">
        <v>6</v>
      </c>
      <c r="H147" t="str">
        <f t="shared" si="2"/>
        <v>测压点:5439908</v>
      </c>
    </row>
    <row r="148" spans="1:8" x14ac:dyDescent="0.4">
      <c r="A148" s="3">
        <v>5439909</v>
      </c>
      <c r="B148" s="4" t="s">
        <v>14</v>
      </c>
      <c r="E148" s="3">
        <v>5449909</v>
      </c>
      <c r="F148" s="4" t="s">
        <v>19</v>
      </c>
      <c r="H148" t="str">
        <f t="shared" si="2"/>
        <v>水质监测点:5439909</v>
      </c>
    </row>
    <row r="149" spans="1:8" x14ac:dyDescent="0.4">
      <c r="A149" s="3">
        <v>5439910</v>
      </c>
      <c r="B149" s="4" t="s">
        <v>15</v>
      </c>
      <c r="E149" s="3">
        <v>5449910</v>
      </c>
      <c r="F149" s="4" t="s">
        <v>20</v>
      </c>
      <c r="H149" t="str">
        <f t="shared" si="2"/>
        <v>伸缩器:5439910</v>
      </c>
    </row>
    <row r="150" spans="1:8" x14ac:dyDescent="0.4">
      <c r="A150" s="3">
        <v>5439911</v>
      </c>
      <c r="B150" s="4" t="s">
        <v>16</v>
      </c>
      <c r="E150" s="3">
        <v>5449911</v>
      </c>
      <c r="F150" s="4" t="s">
        <v>21</v>
      </c>
      <c r="H150" t="str">
        <f t="shared" si="2"/>
        <v>出地:5439911</v>
      </c>
    </row>
    <row r="151" spans="1:8" x14ac:dyDescent="0.4">
      <c r="A151" s="3">
        <v>5439912</v>
      </c>
      <c r="B151" s="4" t="s">
        <v>17</v>
      </c>
      <c r="E151" s="3">
        <v>5449912</v>
      </c>
      <c r="F151" s="4" t="s">
        <v>68</v>
      </c>
      <c r="H151" t="str">
        <f t="shared" si="2"/>
        <v>盖堵:5439912</v>
      </c>
    </row>
    <row r="152" spans="1:8" x14ac:dyDescent="0.4">
      <c r="A152" s="3">
        <v>5439913</v>
      </c>
      <c r="B152" s="4" t="s">
        <v>18</v>
      </c>
      <c r="E152" s="3">
        <v>5449913</v>
      </c>
      <c r="F152" s="4" t="s">
        <v>24</v>
      </c>
      <c r="H152" t="str">
        <f t="shared" si="2"/>
        <v>入户:5439913</v>
      </c>
    </row>
    <row r="153" spans="1:8" x14ac:dyDescent="0.4">
      <c r="A153" s="3">
        <v>5439914</v>
      </c>
      <c r="B153" s="4" t="s">
        <v>19</v>
      </c>
      <c r="E153" s="3">
        <v>5449914</v>
      </c>
      <c r="F153" s="4" t="s">
        <v>25</v>
      </c>
      <c r="H153" t="str">
        <f t="shared" si="2"/>
        <v>探测点:5439914</v>
      </c>
    </row>
    <row r="154" spans="1:8" x14ac:dyDescent="0.4">
      <c r="A154" s="3">
        <v>5439915</v>
      </c>
      <c r="B154" s="4" t="s">
        <v>20</v>
      </c>
      <c r="E154" s="3">
        <v>5449915</v>
      </c>
      <c r="F154" s="4" t="s">
        <v>48</v>
      </c>
      <c r="H154" t="str">
        <f t="shared" si="2"/>
        <v>井边点:5439915</v>
      </c>
    </row>
    <row r="155" spans="1:8" x14ac:dyDescent="0.4">
      <c r="A155" s="3">
        <v>5439916</v>
      </c>
      <c r="B155" s="4" t="s">
        <v>21</v>
      </c>
      <c r="E155" s="3">
        <v>5449916</v>
      </c>
      <c r="F155" s="4" t="s">
        <v>49</v>
      </c>
      <c r="H155" t="str">
        <f t="shared" si="2"/>
        <v>量测点:5439916</v>
      </c>
    </row>
    <row r="156" spans="1:8" x14ac:dyDescent="0.4">
      <c r="A156" s="3">
        <v>5439918</v>
      </c>
      <c r="B156" s="4" t="s">
        <v>22</v>
      </c>
      <c r="E156" s="3">
        <v>5449917</v>
      </c>
      <c r="F156" s="4" t="s">
        <v>69</v>
      </c>
      <c r="H156" t="str">
        <f t="shared" si="2"/>
        <v>消防栓:5439918</v>
      </c>
    </row>
    <row r="157" spans="1:8" x14ac:dyDescent="0.4">
      <c r="A157" s="3">
        <v>5439919</v>
      </c>
      <c r="B157" s="4" t="s">
        <v>23</v>
      </c>
      <c r="E157" s="3">
        <v>5449919</v>
      </c>
      <c r="F157" s="4" t="s">
        <v>47</v>
      </c>
      <c r="H157" t="str">
        <f t="shared" si="2"/>
        <v>消防井:5439919</v>
      </c>
    </row>
    <row r="158" spans="1:8" x14ac:dyDescent="0.4">
      <c r="A158" s="3">
        <v>5439920</v>
      </c>
      <c r="B158" s="4" t="s">
        <v>24</v>
      </c>
      <c r="E158" s="3">
        <v>5449920</v>
      </c>
      <c r="F158" s="4" t="s">
        <v>36</v>
      </c>
      <c r="H158" t="str">
        <f t="shared" si="2"/>
        <v>阀门:5439920</v>
      </c>
    </row>
    <row r="159" spans="1:8" x14ac:dyDescent="0.4">
      <c r="A159" s="3">
        <v>5439921</v>
      </c>
      <c r="B159" s="4" t="s">
        <v>25</v>
      </c>
      <c r="E159" s="3">
        <v>5449922</v>
      </c>
      <c r="F159" s="4" t="s">
        <v>70</v>
      </c>
      <c r="H159" t="str">
        <f t="shared" si="2"/>
        <v>阀门井:5439921</v>
      </c>
    </row>
    <row r="160" spans="1:8" x14ac:dyDescent="0.4">
      <c r="A160" s="3">
        <v>5439922</v>
      </c>
      <c r="B160" s="4" t="s">
        <v>26</v>
      </c>
      <c r="E160" s="3">
        <v>5449923</v>
      </c>
      <c r="F160" s="4" t="s">
        <v>29</v>
      </c>
      <c r="H160" t="str">
        <f t="shared" si="2"/>
        <v>阀门孔:5439922</v>
      </c>
    </row>
    <row r="161" spans="1:8" x14ac:dyDescent="0.4">
      <c r="A161" s="3">
        <v>5439923</v>
      </c>
      <c r="B161" s="4" t="s">
        <v>27</v>
      </c>
      <c r="E161" s="3">
        <v>5449925</v>
      </c>
      <c r="F161" s="4" t="s">
        <v>71</v>
      </c>
      <c r="H161" t="str">
        <f t="shared" si="2"/>
        <v>水表:5439923</v>
      </c>
    </row>
    <row r="162" spans="1:8" x14ac:dyDescent="0.4">
      <c r="A162" s="3">
        <v>5439924</v>
      </c>
      <c r="B162" s="4" t="s">
        <v>28</v>
      </c>
      <c r="E162" s="3">
        <v>5449926</v>
      </c>
      <c r="F162" s="4" t="s">
        <v>72</v>
      </c>
      <c r="H162" t="str">
        <f t="shared" si="2"/>
        <v>水表井:5439924</v>
      </c>
    </row>
    <row r="163" spans="1:8" x14ac:dyDescent="0.4">
      <c r="A163" s="3">
        <v>5439929</v>
      </c>
      <c r="B163" s="4" t="s">
        <v>29</v>
      </c>
      <c r="E163" s="3">
        <v>5449927</v>
      </c>
      <c r="F163" s="4" t="s">
        <v>30</v>
      </c>
      <c r="H163" t="str">
        <f t="shared" si="2"/>
        <v>溢流井:5439929</v>
      </c>
    </row>
    <row r="164" spans="1:8" x14ac:dyDescent="0.4">
      <c r="A164" s="3">
        <v>5439930</v>
      </c>
      <c r="B164" s="4" t="s">
        <v>30</v>
      </c>
      <c r="E164" s="3">
        <v>5449928</v>
      </c>
      <c r="F164" s="4" t="s">
        <v>31</v>
      </c>
      <c r="H164" t="str">
        <f t="shared" si="2"/>
        <v>闸门井:5439930</v>
      </c>
    </row>
    <row r="165" spans="1:8" x14ac:dyDescent="0.4">
      <c r="A165" s="3">
        <v>5439931</v>
      </c>
      <c r="B165" s="4" t="s">
        <v>31</v>
      </c>
      <c r="E165" s="3">
        <v>5449929</v>
      </c>
      <c r="F165" s="4" t="s">
        <v>32</v>
      </c>
      <c r="H165" t="str">
        <f t="shared" si="2"/>
        <v>跌水井:5439931</v>
      </c>
    </row>
    <row r="166" spans="1:8" x14ac:dyDescent="0.4">
      <c r="A166" s="3">
        <v>5439932</v>
      </c>
      <c r="B166" s="4" t="s">
        <v>32</v>
      </c>
      <c r="E166" s="3">
        <v>5449930</v>
      </c>
      <c r="F166" s="4" t="s">
        <v>33</v>
      </c>
      <c r="H166" t="str">
        <f t="shared" si="2"/>
        <v>通风井:5439932</v>
      </c>
    </row>
    <row r="167" spans="1:8" x14ac:dyDescent="0.4">
      <c r="A167" s="3">
        <v>5439933</v>
      </c>
      <c r="B167" s="4" t="s">
        <v>33</v>
      </c>
      <c r="E167" s="3">
        <v>5449931</v>
      </c>
      <c r="F167" s="4" t="s">
        <v>73</v>
      </c>
      <c r="H167" t="str">
        <f t="shared" si="2"/>
        <v>冲洗井:5439933</v>
      </c>
    </row>
    <row r="168" spans="1:8" x14ac:dyDescent="0.4">
      <c r="A168" s="3">
        <v>5439934</v>
      </c>
      <c r="B168" s="4" t="s">
        <v>34</v>
      </c>
      <c r="E168" s="3">
        <v>5449932</v>
      </c>
      <c r="F168" s="4" t="s">
        <v>35</v>
      </c>
      <c r="H168" t="str">
        <f t="shared" si="2"/>
        <v>排泥井:5439934</v>
      </c>
    </row>
    <row r="169" spans="1:8" x14ac:dyDescent="0.4">
      <c r="A169" s="3">
        <v>5439935</v>
      </c>
      <c r="B169" s="4" t="s">
        <v>35</v>
      </c>
      <c r="E169" s="3">
        <v>5449933</v>
      </c>
      <c r="F169" s="4" t="s">
        <v>37</v>
      </c>
      <c r="H169" t="str">
        <f t="shared" si="2"/>
        <v>渗水井:5439935</v>
      </c>
    </row>
    <row r="170" spans="1:8" x14ac:dyDescent="0.4">
      <c r="A170" s="3">
        <v>5439936</v>
      </c>
      <c r="B170" s="4" t="s">
        <v>36</v>
      </c>
      <c r="E170" s="3">
        <v>5449934</v>
      </c>
      <c r="F170" s="4" t="s">
        <v>34</v>
      </c>
      <c r="H170" t="str">
        <f t="shared" si="2"/>
        <v>出气井:5439936</v>
      </c>
    </row>
    <row r="171" spans="1:8" x14ac:dyDescent="0.4">
      <c r="A171" s="3">
        <v>5439937</v>
      </c>
      <c r="B171" s="4" t="s">
        <v>37</v>
      </c>
      <c r="E171" s="3">
        <v>5449935</v>
      </c>
      <c r="F171" s="4" t="s">
        <v>74</v>
      </c>
      <c r="H171" t="str">
        <f t="shared" si="2"/>
        <v>水封井:5439937</v>
      </c>
    </row>
    <row r="172" spans="1:8" x14ac:dyDescent="0.4">
      <c r="A172" s="3">
        <v>5439940</v>
      </c>
      <c r="B172" s="4" t="s">
        <v>38</v>
      </c>
      <c r="E172" s="3">
        <v>5449936</v>
      </c>
      <c r="F172" s="4" t="s">
        <v>75</v>
      </c>
      <c r="H172" t="str">
        <f t="shared" si="2"/>
        <v>排水阀:5439940</v>
      </c>
    </row>
    <row r="173" spans="1:8" x14ac:dyDescent="0.4">
      <c r="A173" s="3">
        <v>5439941</v>
      </c>
      <c r="B173" s="4" t="s">
        <v>39</v>
      </c>
      <c r="E173" s="3">
        <v>5449937</v>
      </c>
      <c r="F173" s="4" t="s">
        <v>41</v>
      </c>
      <c r="H173" t="str">
        <f t="shared" si="2"/>
        <v>排污阀:5439941</v>
      </c>
    </row>
    <row r="174" spans="1:8" x14ac:dyDescent="0.4">
      <c r="A174" s="3">
        <v>5439942</v>
      </c>
      <c r="B174" s="4" t="s">
        <v>40</v>
      </c>
      <c r="E174" s="3">
        <v>5449938</v>
      </c>
      <c r="F174" s="4" t="s">
        <v>76</v>
      </c>
      <c r="H174" t="str">
        <f t="shared" si="2"/>
        <v>排气阀:5439942</v>
      </c>
    </row>
    <row r="175" spans="1:8" x14ac:dyDescent="0.4">
      <c r="A175" s="3">
        <v>5439943</v>
      </c>
      <c r="B175" s="4" t="s">
        <v>41</v>
      </c>
      <c r="E175" s="3">
        <v>5449939</v>
      </c>
      <c r="F175" s="4" t="s">
        <v>44</v>
      </c>
      <c r="H175" t="str">
        <f t="shared" si="2"/>
        <v>沉淀池:5439943</v>
      </c>
    </row>
    <row r="176" spans="1:8" x14ac:dyDescent="0.4">
      <c r="A176" s="3">
        <v>5439944</v>
      </c>
      <c r="B176" s="4" t="s">
        <v>42</v>
      </c>
      <c r="E176" s="3">
        <v>5449940</v>
      </c>
      <c r="F176" s="4" t="s">
        <v>77</v>
      </c>
      <c r="H176" t="str">
        <f t="shared" si="2"/>
        <v>水塔:5439944</v>
      </c>
    </row>
    <row r="177" spans="1:8" x14ac:dyDescent="0.4">
      <c r="A177" s="3">
        <v>5439945</v>
      </c>
      <c r="B177" s="4" t="s">
        <v>43</v>
      </c>
      <c r="E177" s="3">
        <v>5449941</v>
      </c>
      <c r="F177" s="4" t="s">
        <v>78</v>
      </c>
      <c r="H177" t="str">
        <f t="shared" si="2"/>
        <v>水池:5439945</v>
      </c>
    </row>
    <row r="178" spans="1:8" x14ac:dyDescent="0.4">
      <c r="A178" s="3">
        <v>5439946</v>
      </c>
      <c r="B178" s="4" t="s">
        <v>44</v>
      </c>
      <c r="E178" s="3">
        <v>5449942</v>
      </c>
      <c r="F178" s="4" t="s">
        <v>79</v>
      </c>
      <c r="H178" t="str">
        <f t="shared" si="2"/>
        <v>净化池:5439946</v>
      </c>
    </row>
    <row r="179" spans="1:8" x14ac:dyDescent="0.4">
      <c r="A179" s="3">
        <v>5439947</v>
      </c>
      <c r="B179" s="4" t="s">
        <v>45</v>
      </c>
      <c r="E179" s="3">
        <v>5449943</v>
      </c>
      <c r="F179" s="4" t="s">
        <v>80</v>
      </c>
      <c r="H179" t="str">
        <f t="shared" si="2"/>
        <v>泵站:5439947</v>
      </c>
    </row>
    <row r="180" spans="1:8" x14ac:dyDescent="0.4">
      <c r="A180" s="3">
        <v>5439948</v>
      </c>
      <c r="B180" s="4" t="s">
        <v>46</v>
      </c>
      <c r="E180" s="3">
        <v>5449944</v>
      </c>
      <c r="F180" s="4" t="s">
        <v>81</v>
      </c>
      <c r="H180" t="str">
        <f t="shared" si="2"/>
        <v>水源井:5439948</v>
      </c>
    </row>
    <row r="181" spans="1:8" x14ac:dyDescent="0.4">
      <c r="A181" s="3">
        <v>5439949</v>
      </c>
      <c r="B181" s="4" t="s">
        <v>47</v>
      </c>
      <c r="E181" s="3">
        <v>5449945</v>
      </c>
      <c r="F181" s="4" t="s">
        <v>82</v>
      </c>
      <c r="H181" t="str">
        <f t="shared" si="2"/>
        <v>检修井:5439949</v>
      </c>
    </row>
    <row r="182" spans="1:8" x14ac:dyDescent="0.4">
      <c r="A182" s="3">
        <v>5439950</v>
      </c>
      <c r="B182" s="4" t="s">
        <v>48</v>
      </c>
      <c r="E182" s="3">
        <v>5449946</v>
      </c>
      <c r="F182" s="4" t="s">
        <v>83</v>
      </c>
      <c r="H182" t="str">
        <f t="shared" si="2"/>
        <v>进水口:5439950</v>
      </c>
    </row>
    <row r="183" spans="1:8" x14ac:dyDescent="0.4">
      <c r="A183" s="3">
        <v>5439951</v>
      </c>
      <c r="B183" s="4" t="s">
        <v>49</v>
      </c>
      <c r="E183" s="3">
        <v>5449947</v>
      </c>
      <c r="F183" s="4" t="s">
        <v>84</v>
      </c>
      <c r="H183" t="str">
        <f t="shared" si="2"/>
        <v>出水口:5439951</v>
      </c>
    </row>
    <row r="184" spans="1:8" x14ac:dyDescent="0.4">
      <c r="A184" s="3">
        <v>5439952</v>
      </c>
      <c r="B184" s="4" t="s">
        <v>50</v>
      </c>
      <c r="E184" s="3">
        <v>5449948</v>
      </c>
      <c r="F184" s="4" t="s">
        <v>50</v>
      </c>
      <c r="H184" t="str">
        <f t="shared" si="2"/>
        <v>变材:5439952</v>
      </c>
    </row>
    <row r="185" spans="1:8" x14ac:dyDescent="0.4">
      <c r="A185" s="3">
        <v>5439953</v>
      </c>
      <c r="B185" s="4" t="s">
        <v>51</v>
      </c>
      <c r="E185" s="3">
        <v>5449949</v>
      </c>
      <c r="F185" s="4" t="s">
        <v>85</v>
      </c>
      <c r="H185" t="str">
        <f t="shared" si="2"/>
        <v>多通:5439953</v>
      </c>
    </row>
    <row r="186" spans="1:8" x14ac:dyDescent="0.4">
      <c r="A186" s="3">
        <v>5439954</v>
      </c>
      <c r="B186" s="4" t="s">
        <v>52</v>
      </c>
      <c r="E186" s="3">
        <v>5449950</v>
      </c>
      <c r="F186" s="4" t="s">
        <v>51</v>
      </c>
      <c r="H186" t="str">
        <f t="shared" si="2"/>
        <v>控制阀门:5439954</v>
      </c>
    </row>
    <row r="187" spans="1:8" x14ac:dyDescent="0.4">
      <c r="A187" s="3">
        <v>5439955</v>
      </c>
      <c r="B187" s="4" t="s">
        <v>53</v>
      </c>
      <c r="E187" s="3">
        <v>5449951</v>
      </c>
      <c r="F187" s="4" t="s">
        <v>86</v>
      </c>
      <c r="H187" t="str">
        <f t="shared" si="2"/>
        <v>普通式排气:5439955</v>
      </c>
    </row>
    <row r="188" spans="1:8" x14ac:dyDescent="0.4">
      <c r="A188" s="3">
        <v>5439956</v>
      </c>
      <c r="B188" s="4" t="s">
        <v>54</v>
      </c>
      <c r="E188" s="3">
        <v>5449952</v>
      </c>
      <c r="F188" s="4" t="s">
        <v>87</v>
      </c>
      <c r="H188" t="str">
        <f t="shared" si="2"/>
        <v>止回阀:5439956</v>
      </c>
    </row>
    <row r="189" spans="1:8" x14ac:dyDescent="0.4">
      <c r="A189" s="3">
        <v>5439957</v>
      </c>
      <c r="B189" s="4" t="s">
        <v>55</v>
      </c>
      <c r="E189" s="3">
        <v>5449953</v>
      </c>
      <c r="F189" s="4" t="s">
        <v>88</v>
      </c>
      <c r="H189" t="str">
        <f t="shared" si="2"/>
        <v>节流阀:5439957</v>
      </c>
    </row>
    <row r="190" spans="1:8" x14ac:dyDescent="0.4">
      <c r="A190" s="3">
        <v>5439958</v>
      </c>
      <c r="B190" s="4" t="s">
        <v>56</v>
      </c>
      <c r="E190" s="3">
        <v>5449954</v>
      </c>
      <c r="F190" s="4" t="s">
        <v>89</v>
      </c>
      <c r="H190" t="str">
        <f t="shared" si="2"/>
        <v>虚拟水表:5439958</v>
      </c>
    </row>
    <row r="191" spans="1:8" x14ac:dyDescent="0.4">
      <c r="A191" s="3">
        <v>5439959</v>
      </c>
      <c r="B191" s="4" t="s">
        <v>57</v>
      </c>
      <c r="E191" s="3">
        <v>5449955</v>
      </c>
      <c r="F191" s="4" t="s">
        <v>90</v>
      </c>
      <c r="H191" t="str">
        <f t="shared" si="2"/>
        <v>闸阀:5439959</v>
      </c>
    </row>
    <row r="192" spans="1:8" x14ac:dyDescent="0.4">
      <c r="A192" s="3">
        <v>5439960</v>
      </c>
      <c r="B192" s="4" t="s">
        <v>58</v>
      </c>
      <c r="E192" s="3">
        <v>5449956</v>
      </c>
      <c r="F192" s="4" t="s">
        <v>91</v>
      </c>
      <c r="H192" t="str">
        <f t="shared" si="2"/>
        <v>闸阀井:5439960</v>
      </c>
    </row>
    <row r="193" spans="1:6" x14ac:dyDescent="0.4">
      <c r="A193" s="3"/>
      <c r="B193" s="4"/>
      <c r="E193" s="3">
        <v>5449957</v>
      </c>
      <c r="F193" s="4" t="s">
        <v>92</v>
      </c>
    </row>
    <row r="194" spans="1:6" x14ac:dyDescent="0.4">
      <c r="A194" s="3"/>
      <c r="B194" s="4"/>
      <c r="E194" s="3">
        <v>5449958</v>
      </c>
      <c r="F194" s="4" t="s">
        <v>93</v>
      </c>
    </row>
    <row r="195" spans="1:6" x14ac:dyDescent="0.4">
      <c r="A195" s="3"/>
      <c r="B195" s="4"/>
      <c r="E195" s="3">
        <v>5449959</v>
      </c>
      <c r="F195" s="4" t="s">
        <v>57</v>
      </c>
    </row>
    <row r="196" spans="1:6" x14ac:dyDescent="0.4">
      <c r="A196" s="3"/>
      <c r="B196" s="4"/>
      <c r="E196" s="3">
        <v>5449960</v>
      </c>
      <c r="F196" s="4" t="s">
        <v>58</v>
      </c>
    </row>
    <row r="197" spans="1:6" x14ac:dyDescent="0.4">
      <c r="A197" s="5"/>
      <c r="B197" s="6"/>
      <c r="E197" s="5">
        <v>5449961</v>
      </c>
      <c r="F197" s="6" t="s">
        <v>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D8C3-2B8C-4F10-AE7A-02CD205841B8}">
  <dimension ref="A1:H67"/>
  <sheetViews>
    <sheetView topLeftCell="A32" workbookViewId="0">
      <selection activeCell="E58" sqref="E58:F58"/>
    </sheetView>
  </sheetViews>
  <sheetFormatPr defaultRowHeight="13.9" x14ac:dyDescent="0.4"/>
  <cols>
    <col min="1" max="1" width="4.796875" bestFit="1" customWidth="1"/>
    <col min="2" max="2" width="13.3984375" bestFit="1" customWidth="1"/>
    <col min="3" max="3" width="12.3984375" bestFit="1" customWidth="1"/>
    <col min="4" max="4" width="9.46484375" bestFit="1" customWidth="1"/>
    <col min="5" max="5" width="25.265625" bestFit="1" customWidth="1"/>
    <col min="6" max="6" width="51.9296875" style="21" bestFit="1" customWidth="1"/>
    <col min="7" max="7" width="46.3984375" style="24" bestFit="1" customWidth="1"/>
    <col min="8" max="8" width="28.1328125" customWidth="1"/>
  </cols>
  <sheetData>
    <row r="1" spans="1:8" ht="14.25" thickBot="1" x14ac:dyDescent="0.45">
      <c r="A1" s="9" t="s">
        <v>169</v>
      </c>
      <c r="B1" s="10" t="s">
        <v>170</v>
      </c>
      <c r="C1" s="10" t="s">
        <v>171</v>
      </c>
      <c r="D1" s="10" t="s">
        <v>172</v>
      </c>
      <c r="E1" s="11" t="s">
        <v>173</v>
      </c>
      <c r="F1" s="11" t="s">
        <v>304</v>
      </c>
      <c r="G1" s="22" t="s">
        <v>310</v>
      </c>
    </row>
    <row r="2" spans="1:8" ht="14.25" thickBot="1" x14ac:dyDescent="0.45">
      <c r="A2" s="12">
        <v>1</v>
      </c>
      <c r="B2" s="13" t="s">
        <v>336</v>
      </c>
      <c r="C2" s="14" t="s">
        <v>175</v>
      </c>
      <c r="D2" s="14" t="s">
        <v>176</v>
      </c>
      <c r="E2" s="17" t="s">
        <v>323</v>
      </c>
      <c r="F2" s="14" t="s">
        <v>311</v>
      </c>
      <c r="G2" s="23" t="s">
        <v>305</v>
      </c>
    </row>
    <row r="3" spans="1:8" ht="14.25" thickBot="1" x14ac:dyDescent="0.45">
      <c r="A3" s="12">
        <v>2</v>
      </c>
      <c r="B3" s="13" t="s">
        <v>178</v>
      </c>
      <c r="C3" s="13" t="s">
        <v>179</v>
      </c>
      <c r="D3" s="14" t="s">
        <v>180</v>
      </c>
      <c r="E3" s="18" t="s">
        <v>323</v>
      </c>
      <c r="F3" s="14" t="s">
        <v>312</v>
      </c>
      <c r="G3" s="27"/>
    </row>
    <row r="4" spans="1:8" ht="14.25" thickBot="1" x14ac:dyDescent="0.45">
      <c r="A4" s="12">
        <v>3</v>
      </c>
      <c r="B4" s="15" t="s">
        <v>181</v>
      </c>
      <c r="C4" s="15" t="s">
        <v>182</v>
      </c>
      <c r="D4" s="15" t="s">
        <v>183</v>
      </c>
      <c r="E4" s="18" t="s">
        <v>323</v>
      </c>
      <c r="F4" s="14" t="s">
        <v>306</v>
      </c>
      <c r="G4" s="27"/>
    </row>
    <row r="5" spans="1:8" ht="14.25" thickBot="1" x14ac:dyDescent="0.45">
      <c r="A5" s="12">
        <v>4</v>
      </c>
      <c r="B5" s="15" t="s">
        <v>184</v>
      </c>
      <c r="C5" s="15" t="s">
        <v>185</v>
      </c>
      <c r="D5" s="15" t="s">
        <v>183</v>
      </c>
      <c r="E5" s="18" t="s">
        <v>323</v>
      </c>
      <c r="F5" s="14" t="s">
        <v>307</v>
      </c>
      <c r="G5" s="27"/>
    </row>
    <row r="6" spans="1:8" ht="14.25" thickBot="1" x14ac:dyDescent="0.45">
      <c r="A6" s="12">
        <v>5</v>
      </c>
      <c r="B6" s="15" t="s">
        <v>186</v>
      </c>
      <c r="C6" s="15" t="s">
        <v>187</v>
      </c>
      <c r="D6" s="15" t="s">
        <v>183</v>
      </c>
      <c r="E6" s="18" t="s">
        <v>323</v>
      </c>
      <c r="F6" s="14"/>
      <c r="G6" s="27"/>
    </row>
    <row r="7" spans="1:8" ht="14.25" thickBot="1" x14ac:dyDescent="0.45">
      <c r="A7" s="12">
        <v>6</v>
      </c>
      <c r="B7" s="16" t="s">
        <v>188</v>
      </c>
      <c r="C7" s="16" t="s">
        <v>189</v>
      </c>
      <c r="D7" s="16" t="s">
        <v>183</v>
      </c>
      <c r="E7" s="20" t="s">
        <v>315</v>
      </c>
      <c r="F7" s="14"/>
      <c r="G7" s="27"/>
    </row>
    <row r="8" spans="1:8" ht="14.25" thickBot="1" x14ac:dyDescent="0.45">
      <c r="A8" s="12">
        <v>7</v>
      </c>
      <c r="B8" s="13" t="s">
        <v>190</v>
      </c>
      <c r="C8" s="14" t="s">
        <v>191</v>
      </c>
      <c r="D8" s="13" t="s">
        <v>183</v>
      </c>
      <c r="E8" s="20" t="s">
        <v>315</v>
      </c>
      <c r="F8" s="14"/>
      <c r="G8" s="27"/>
    </row>
    <row r="9" spans="1:8" ht="14.25" thickBot="1" x14ac:dyDescent="0.45">
      <c r="A9" s="12">
        <v>8</v>
      </c>
      <c r="B9" s="13" t="s">
        <v>192</v>
      </c>
      <c r="C9" s="14" t="s">
        <v>193</v>
      </c>
      <c r="D9" s="14" t="s">
        <v>194</v>
      </c>
      <c r="E9" s="19" t="s">
        <v>322</v>
      </c>
      <c r="F9" s="14" t="s">
        <v>437</v>
      </c>
      <c r="G9" s="27"/>
    </row>
    <row r="10" spans="1:8" ht="14.25" thickBot="1" x14ac:dyDescent="0.45">
      <c r="A10" s="12">
        <v>9</v>
      </c>
      <c r="B10" s="13" t="s">
        <v>195</v>
      </c>
      <c r="C10" s="13" t="s">
        <v>196</v>
      </c>
      <c r="D10" s="14" t="s">
        <v>197</v>
      </c>
      <c r="E10" s="17" t="s">
        <v>198</v>
      </c>
      <c r="F10" s="14" t="s">
        <v>436</v>
      </c>
      <c r="G10" s="27"/>
    </row>
    <row r="11" spans="1:8" ht="409.6" thickBot="1" x14ac:dyDescent="0.45">
      <c r="A11" s="12">
        <v>10</v>
      </c>
      <c r="B11" s="13" t="s">
        <v>309</v>
      </c>
      <c r="C11" s="13" t="s">
        <v>199</v>
      </c>
      <c r="D11" s="14" t="s">
        <v>176</v>
      </c>
      <c r="E11" s="18" t="s">
        <v>313</v>
      </c>
      <c r="F11" s="14" t="s">
        <v>357</v>
      </c>
      <c r="G11" s="36" t="s">
        <v>353</v>
      </c>
      <c r="H11" s="27" t="s">
        <v>355</v>
      </c>
    </row>
    <row r="12" spans="1:8" ht="264" thickBot="1" x14ac:dyDescent="0.45">
      <c r="A12" s="12">
        <v>11</v>
      </c>
      <c r="B12" s="14" t="s">
        <v>200</v>
      </c>
      <c r="C12" s="14" t="s">
        <v>201</v>
      </c>
      <c r="D12" s="14" t="s">
        <v>202</v>
      </c>
      <c r="E12" s="18" t="s">
        <v>313</v>
      </c>
      <c r="F12" s="14" t="s">
        <v>308</v>
      </c>
      <c r="G12" s="27" t="s">
        <v>354</v>
      </c>
      <c r="H12" s="27" t="s">
        <v>356</v>
      </c>
    </row>
    <row r="13" spans="1:8" ht="26.65" thickBot="1" x14ac:dyDescent="0.45">
      <c r="A13" s="12">
        <v>12</v>
      </c>
      <c r="B13" s="13" t="s">
        <v>337</v>
      </c>
      <c r="C13" s="13" t="s">
        <v>203</v>
      </c>
      <c r="D13" s="14" t="s">
        <v>202</v>
      </c>
      <c r="E13" s="17" t="s">
        <v>314</v>
      </c>
      <c r="F13" s="14" t="s">
        <v>358</v>
      </c>
      <c r="G13" s="34"/>
      <c r="H13" s="35"/>
    </row>
    <row r="14" spans="1:8" ht="14.25" thickBot="1" x14ac:dyDescent="0.45">
      <c r="A14" s="12">
        <v>13</v>
      </c>
      <c r="B14" s="13" t="s">
        <v>204</v>
      </c>
      <c r="C14" s="13" t="s">
        <v>205</v>
      </c>
      <c r="D14" s="14" t="s">
        <v>197</v>
      </c>
      <c r="E14" s="17" t="s">
        <v>198</v>
      </c>
      <c r="F14" s="14" t="s">
        <v>316</v>
      </c>
      <c r="G14" s="27"/>
    </row>
    <row r="15" spans="1:8" ht="14.25" thickBot="1" x14ac:dyDescent="0.45">
      <c r="A15" s="12">
        <v>14</v>
      </c>
      <c r="B15" s="13" t="s">
        <v>206</v>
      </c>
      <c r="C15" s="13" t="s">
        <v>207</v>
      </c>
      <c r="D15" s="14" t="s">
        <v>176</v>
      </c>
      <c r="E15" s="17" t="s">
        <v>198</v>
      </c>
      <c r="F15" s="14" t="s">
        <v>317</v>
      </c>
      <c r="G15" s="27"/>
    </row>
    <row r="16" spans="1:8" ht="14.25" thickBot="1" x14ac:dyDescent="0.45">
      <c r="A16" s="12">
        <v>15</v>
      </c>
      <c r="B16" s="13" t="s">
        <v>208</v>
      </c>
      <c r="C16" s="13" t="s">
        <v>209</v>
      </c>
      <c r="D16" s="14" t="s">
        <v>176</v>
      </c>
      <c r="E16" s="17" t="s">
        <v>198</v>
      </c>
      <c r="F16" s="14" t="s">
        <v>319</v>
      </c>
      <c r="G16" s="27"/>
    </row>
    <row r="17" spans="1:7" ht="14.25" thickBot="1" x14ac:dyDescent="0.45">
      <c r="A17" s="12">
        <v>16</v>
      </c>
      <c r="B17" s="14" t="s">
        <v>210</v>
      </c>
      <c r="C17" s="14" t="s">
        <v>211</v>
      </c>
      <c r="D17" s="14" t="s">
        <v>202</v>
      </c>
      <c r="E17" s="17" t="s">
        <v>198</v>
      </c>
      <c r="F17" s="14" t="s">
        <v>318</v>
      </c>
      <c r="G17" s="27"/>
    </row>
    <row r="18" spans="1:7" ht="14.25" thickBot="1" x14ac:dyDescent="0.45">
      <c r="A18" s="12">
        <v>17</v>
      </c>
      <c r="B18" s="13" t="s">
        <v>113</v>
      </c>
      <c r="C18" s="14" t="s">
        <v>212</v>
      </c>
      <c r="D18" s="14" t="s">
        <v>176</v>
      </c>
      <c r="E18" s="17" t="s">
        <v>322</v>
      </c>
      <c r="F18" s="14"/>
      <c r="G18" s="27"/>
    </row>
    <row r="19" spans="1:7" ht="14.25" thickBot="1" x14ac:dyDescent="0.45">
      <c r="A19" s="12">
        <v>18</v>
      </c>
      <c r="B19" s="14" t="s">
        <v>213</v>
      </c>
      <c r="C19" s="14" t="s">
        <v>214</v>
      </c>
      <c r="D19" s="14" t="s">
        <v>215</v>
      </c>
      <c r="E19" s="14" t="s">
        <v>198</v>
      </c>
      <c r="F19" s="14" t="s">
        <v>320</v>
      </c>
      <c r="G19" s="27"/>
    </row>
    <row r="20" spans="1:7" ht="14.25" thickBot="1" x14ac:dyDescent="0.45">
      <c r="A20" s="12">
        <v>19</v>
      </c>
      <c r="B20" s="14" t="s">
        <v>216</v>
      </c>
      <c r="C20" s="14" t="s">
        <v>217</v>
      </c>
      <c r="D20" s="14" t="s">
        <v>183</v>
      </c>
      <c r="E20" s="14" t="s">
        <v>198</v>
      </c>
      <c r="F20" s="14" t="s">
        <v>320</v>
      </c>
      <c r="G20" s="27"/>
    </row>
    <row r="21" spans="1:7" ht="14.25" thickBot="1" x14ac:dyDescent="0.45">
      <c r="A21" s="12">
        <v>20</v>
      </c>
      <c r="B21" s="14" t="s">
        <v>218</v>
      </c>
      <c r="C21" s="14" t="s">
        <v>219</v>
      </c>
      <c r="D21" s="14" t="s">
        <v>220</v>
      </c>
      <c r="E21" s="18" t="s">
        <v>323</v>
      </c>
      <c r="F21" s="14" t="s">
        <v>321</v>
      </c>
      <c r="G21" s="27"/>
    </row>
    <row r="22" spans="1:7" ht="42" thickBot="1" x14ac:dyDescent="0.45">
      <c r="A22" s="12">
        <v>21</v>
      </c>
      <c r="B22" s="13" t="s">
        <v>338</v>
      </c>
      <c r="C22" s="14" t="s">
        <v>221</v>
      </c>
      <c r="D22" s="14" t="s">
        <v>197</v>
      </c>
      <c r="E22" s="18" t="s">
        <v>323</v>
      </c>
      <c r="F22" s="14" t="s">
        <v>324</v>
      </c>
      <c r="G22" s="27" t="str">
        <f>_xlfn.TEXTJOIN(",",TRUE,管点!B34:B39)</f>
        <v>嘉善县幽澜自来水有限公司,嘉善县水务投资有限公司,嘉善县大地污水处理工程有限公司,嘉善县水务管道安装工程有限公司,嘉善县水务管网维护有限公司</v>
      </c>
    </row>
    <row r="23" spans="1:7" ht="14.25" thickBot="1" x14ac:dyDescent="0.45">
      <c r="A23" s="12">
        <v>22</v>
      </c>
      <c r="B23" s="13" t="s">
        <v>339</v>
      </c>
      <c r="C23" s="13" t="s">
        <v>222</v>
      </c>
      <c r="D23" s="14" t="s">
        <v>197</v>
      </c>
      <c r="E23" s="18" t="s">
        <v>323</v>
      </c>
      <c r="F23" s="14" t="s">
        <v>325</v>
      </c>
      <c r="G23" s="27"/>
    </row>
    <row r="24" spans="1:7" ht="28.15" thickBot="1" x14ac:dyDescent="0.45">
      <c r="A24" s="12">
        <v>23</v>
      </c>
      <c r="B24" s="13" t="s">
        <v>137</v>
      </c>
      <c r="C24" s="13" t="s">
        <v>223</v>
      </c>
      <c r="D24" s="14" t="s">
        <v>202</v>
      </c>
      <c r="E24" s="18" t="s">
        <v>323</v>
      </c>
      <c r="F24" s="14" t="s">
        <v>326</v>
      </c>
      <c r="G24" s="27" t="s">
        <v>431</v>
      </c>
    </row>
    <row r="25" spans="1:7" ht="14.25" thickBot="1" x14ac:dyDescent="0.45">
      <c r="A25" s="12">
        <v>24</v>
      </c>
      <c r="B25" s="13" t="s">
        <v>224</v>
      </c>
      <c r="C25" s="14" t="s">
        <v>225</v>
      </c>
      <c r="D25" s="14" t="s">
        <v>197</v>
      </c>
      <c r="E25" s="14" t="s">
        <v>198</v>
      </c>
      <c r="F25" s="14" t="s">
        <v>320</v>
      </c>
      <c r="G25" s="27"/>
    </row>
    <row r="26" spans="1:7" ht="14.25" thickBot="1" x14ac:dyDescent="0.45">
      <c r="A26" s="12">
        <v>25</v>
      </c>
      <c r="B26" s="13" t="s">
        <v>340</v>
      </c>
      <c r="C26" s="13" t="s">
        <v>226</v>
      </c>
      <c r="D26" s="14" t="s">
        <v>176</v>
      </c>
      <c r="E26" s="17" t="s">
        <v>177</v>
      </c>
      <c r="F26" s="14" t="s">
        <v>327</v>
      </c>
      <c r="G26" s="27" t="str">
        <f>_xlfn.TEXTJOIN(",",TRUE,管点!$C$55:$C$59)</f>
        <v>0:在用,1:废弃,2:空管,3:规划,4:其他</v>
      </c>
    </row>
    <row r="27" spans="1:7" ht="28.15" thickBot="1" x14ac:dyDescent="0.45">
      <c r="A27" s="12">
        <v>26</v>
      </c>
      <c r="B27" s="13" t="s">
        <v>227</v>
      </c>
      <c r="C27" s="14" t="s">
        <v>228</v>
      </c>
      <c r="D27" s="14" t="s">
        <v>197</v>
      </c>
      <c r="E27" s="17" t="s">
        <v>177</v>
      </c>
      <c r="F27" s="14" t="s">
        <v>320</v>
      </c>
      <c r="G27" s="27" t="s">
        <v>328</v>
      </c>
    </row>
    <row r="28" spans="1:7" ht="14.25" thickBot="1" x14ac:dyDescent="0.45">
      <c r="A28" s="12">
        <v>27</v>
      </c>
      <c r="B28" s="13" t="s">
        <v>229</v>
      </c>
      <c r="C28" s="13" t="s">
        <v>230</v>
      </c>
      <c r="D28" s="14" t="s">
        <v>202</v>
      </c>
      <c r="E28" s="17" t="s">
        <v>198</v>
      </c>
      <c r="F28" s="14"/>
      <c r="G28" s="27"/>
    </row>
    <row r="29" spans="1:7" ht="14.25" thickBot="1" x14ac:dyDescent="0.45">
      <c r="A29" s="12">
        <v>28</v>
      </c>
      <c r="B29" s="13" t="s">
        <v>231</v>
      </c>
      <c r="C29" s="14" t="s">
        <v>232</v>
      </c>
      <c r="D29" s="14" t="s">
        <v>202</v>
      </c>
      <c r="E29" s="18" t="s">
        <v>332</v>
      </c>
      <c r="F29" s="14" t="s">
        <v>359</v>
      </c>
      <c r="G29" s="27" t="s">
        <v>329</v>
      </c>
    </row>
    <row r="30" spans="1:7" ht="14.25" thickBot="1" x14ac:dyDescent="0.45">
      <c r="A30" s="12">
        <v>29</v>
      </c>
      <c r="B30" s="13" t="s">
        <v>233</v>
      </c>
      <c r="C30" s="13" t="s">
        <v>234</v>
      </c>
      <c r="D30" s="14" t="s">
        <v>202</v>
      </c>
      <c r="E30" s="17" t="s">
        <v>198</v>
      </c>
      <c r="F30" s="14"/>
      <c r="G30" s="27"/>
    </row>
    <row r="31" spans="1:7" ht="14.25" thickBot="1" x14ac:dyDescent="0.45">
      <c r="A31" s="12">
        <v>30</v>
      </c>
      <c r="B31" s="14" t="s">
        <v>235</v>
      </c>
      <c r="C31" s="14" t="s">
        <v>236</v>
      </c>
      <c r="D31" s="14" t="s">
        <v>202</v>
      </c>
      <c r="E31" s="17" t="s">
        <v>198</v>
      </c>
      <c r="F31" s="14" t="s">
        <v>237</v>
      </c>
      <c r="G31" s="27"/>
    </row>
    <row r="32" spans="1:7" ht="42" thickBot="1" x14ac:dyDescent="0.45">
      <c r="A32" s="12">
        <v>31</v>
      </c>
      <c r="B32" s="13" t="s">
        <v>238</v>
      </c>
      <c r="C32" s="14" t="s">
        <v>239</v>
      </c>
      <c r="D32" s="14" t="s">
        <v>202</v>
      </c>
      <c r="E32" s="17" t="s">
        <v>198</v>
      </c>
      <c r="F32" s="14" t="s">
        <v>361</v>
      </c>
      <c r="G32" s="27" t="s">
        <v>360</v>
      </c>
    </row>
    <row r="33" spans="1:7" ht="14.25" thickBot="1" x14ac:dyDescent="0.45">
      <c r="A33" s="12">
        <v>32</v>
      </c>
      <c r="B33" s="13" t="s">
        <v>240</v>
      </c>
      <c r="C33" s="13" t="s">
        <v>241</v>
      </c>
      <c r="D33" s="13" t="s">
        <v>183</v>
      </c>
      <c r="E33" s="18" t="s">
        <v>332</v>
      </c>
      <c r="F33" s="14"/>
      <c r="G33" s="27"/>
    </row>
    <row r="34" spans="1:7" ht="14.25" thickBot="1" x14ac:dyDescent="0.45">
      <c r="A34" s="12">
        <v>33</v>
      </c>
      <c r="B34" s="13" t="s">
        <v>242</v>
      </c>
      <c r="C34" s="13" t="s">
        <v>243</v>
      </c>
      <c r="D34" s="13" t="s">
        <v>183</v>
      </c>
      <c r="E34" s="18" t="s">
        <v>332</v>
      </c>
      <c r="F34" s="14"/>
      <c r="G34" s="27"/>
    </row>
    <row r="35" spans="1:7" ht="14.25" thickBot="1" x14ac:dyDescent="0.45">
      <c r="A35" s="12">
        <v>34</v>
      </c>
      <c r="B35" s="13" t="s">
        <v>244</v>
      </c>
      <c r="C35" s="14" t="s">
        <v>245</v>
      </c>
      <c r="D35" s="14" t="s">
        <v>202</v>
      </c>
      <c r="E35" s="17" t="s">
        <v>198</v>
      </c>
      <c r="F35" s="14"/>
      <c r="G35" s="27"/>
    </row>
    <row r="36" spans="1:7" ht="14.25" thickBot="1" x14ac:dyDescent="0.45">
      <c r="A36" s="12">
        <v>35</v>
      </c>
      <c r="B36" s="13" t="s">
        <v>246</v>
      </c>
      <c r="C36" s="13" t="s">
        <v>247</v>
      </c>
      <c r="D36" s="14" t="s">
        <v>202</v>
      </c>
      <c r="E36" s="17" t="s">
        <v>198</v>
      </c>
      <c r="F36" s="14"/>
      <c r="G36" s="27"/>
    </row>
    <row r="37" spans="1:7" ht="79.150000000000006" thickBot="1" x14ac:dyDescent="0.45">
      <c r="A37" s="12">
        <v>36</v>
      </c>
      <c r="B37" s="13" t="s">
        <v>248</v>
      </c>
      <c r="C37" s="13" t="s">
        <v>249</v>
      </c>
      <c r="D37" s="14" t="s">
        <v>202</v>
      </c>
      <c r="E37" s="17" t="s">
        <v>198</v>
      </c>
      <c r="F37" s="14"/>
      <c r="G37" s="14" t="s">
        <v>430</v>
      </c>
    </row>
    <row r="38" spans="1:7" ht="14.25" thickBot="1" x14ac:dyDescent="0.45">
      <c r="A38" s="12">
        <v>37</v>
      </c>
      <c r="B38" s="13" t="s">
        <v>250</v>
      </c>
      <c r="C38" s="13" t="s">
        <v>251</v>
      </c>
      <c r="D38" s="14" t="s">
        <v>202</v>
      </c>
      <c r="E38" s="14" t="s">
        <v>330</v>
      </c>
      <c r="F38" s="14"/>
      <c r="G38" s="27"/>
    </row>
    <row r="39" spans="1:7" ht="14.25" thickBot="1" x14ac:dyDescent="0.45">
      <c r="A39" s="12">
        <v>38</v>
      </c>
      <c r="B39" s="14" t="s">
        <v>252</v>
      </c>
      <c r="C39" s="14" t="s">
        <v>253</v>
      </c>
      <c r="D39" s="14" t="s">
        <v>202</v>
      </c>
      <c r="E39" s="14" t="s">
        <v>330</v>
      </c>
      <c r="F39" s="14"/>
      <c r="G39" s="27"/>
    </row>
    <row r="40" spans="1:7" ht="14.25" thickBot="1" x14ac:dyDescent="0.45">
      <c r="A40" s="12">
        <v>39</v>
      </c>
      <c r="B40" s="13" t="s">
        <v>254</v>
      </c>
      <c r="C40" s="14" t="s">
        <v>255</v>
      </c>
      <c r="D40" s="14" t="s">
        <v>176</v>
      </c>
      <c r="E40" s="14" t="s">
        <v>198</v>
      </c>
      <c r="F40" s="14"/>
      <c r="G40" s="27"/>
    </row>
    <row r="41" spans="1:7" ht="14.25" thickBot="1" x14ac:dyDescent="0.45">
      <c r="A41" s="12">
        <v>40</v>
      </c>
      <c r="B41" s="13" t="s">
        <v>256</v>
      </c>
      <c r="C41" s="14" t="s">
        <v>257</v>
      </c>
      <c r="D41" s="14" t="s">
        <v>258</v>
      </c>
      <c r="E41" s="14" t="s">
        <v>330</v>
      </c>
      <c r="F41" s="14"/>
      <c r="G41" s="27"/>
    </row>
    <row r="42" spans="1:7" ht="14.25" thickBot="1" x14ac:dyDescent="0.45">
      <c r="A42" s="12">
        <v>41</v>
      </c>
      <c r="B42" s="13" t="s">
        <v>259</v>
      </c>
      <c r="C42" s="13" t="s">
        <v>260</v>
      </c>
      <c r="D42" s="14" t="s">
        <v>176</v>
      </c>
      <c r="E42" s="14" t="s">
        <v>330</v>
      </c>
      <c r="F42" s="14"/>
      <c r="G42" s="27"/>
    </row>
    <row r="43" spans="1:7" ht="14.25" thickBot="1" x14ac:dyDescent="0.45">
      <c r="A43" s="12">
        <v>42</v>
      </c>
      <c r="B43" s="14" t="s">
        <v>341</v>
      </c>
      <c r="C43" s="14" t="s">
        <v>261</v>
      </c>
      <c r="D43" s="14" t="s">
        <v>202</v>
      </c>
      <c r="E43" s="14" t="s">
        <v>198</v>
      </c>
      <c r="F43" s="14"/>
      <c r="G43" s="27"/>
    </row>
    <row r="44" spans="1:7" ht="14.25" thickBot="1" x14ac:dyDescent="0.45">
      <c r="A44" s="12">
        <v>43</v>
      </c>
      <c r="B44" s="14" t="s">
        <v>342</v>
      </c>
      <c r="C44" s="14" t="s">
        <v>262</v>
      </c>
      <c r="D44" s="14" t="s">
        <v>202</v>
      </c>
      <c r="E44" s="17" t="s">
        <v>263</v>
      </c>
      <c r="F44" s="14"/>
      <c r="G44" s="27"/>
    </row>
    <row r="45" spans="1:7" ht="14.25" thickBot="1" x14ac:dyDescent="0.45">
      <c r="A45" s="12">
        <v>44</v>
      </c>
      <c r="B45" s="14" t="s">
        <v>343</v>
      </c>
      <c r="C45" s="14" t="s">
        <v>264</v>
      </c>
      <c r="D45" s="14" t="s">
        <v>202</v>
      </c>
      <c r="E45" s="14" t="s">
        <v>198</v>
      </c>
      <c r="F45" s="14"/>
      <c r="G45" s="27"/>
    </row>
    <row r="46" spans="1:7" ht="14.25" thickBot="1" x14ac:dyDescent="0.45">
      <c r="A46" s="12">
        <v>45</v>
      </c>
      <c r="B46" s="14" t="s">
        <v>344</v>
      </c>
      <c r="C46" s="14" t="s">
        <v>265</v>
      </c>
      <c r="D46" s="14" t="s">
        <v>176</v>
      </c>
      <c r="E46" s="14" t="s">
        <v>198</v>
      </c>
      <c r="F46" s="14"/>
      <c r="G46" s="27"/>
    </row>
    <row r="47" spans="1:7" ht="14.25" thickBot="1" x14ac:dyDescent="0.45">
      <c r="A47" s="12">
        <v>46</v>
      </c>
      <c r="B47" s="14" t="s">
        <v>345</v>
      </c>
      <c r="C47" s="14" t="s">
        <v>266</v>
      </c>
      <c r="D47" s="14" t="s">
        <v>202</v>
      </c>
      <c r="E47" s="14" t="s">
        <v>198</v>
      </c>
      <c r="F47" s="14"/>
      <c r="G47" s="27"/>
    </row>
    <row r="48" spans="1:7" ht="14.25" thickBot="1" x14ac:dyDescent="0.45">
      <c r="A48" s="12">
        <v>47</v>
      </c>
      <c r="B48" s="14" t="s">
        <v>346</v>
      </c>
      <c r="C48" s="14" t="s">
        <v>267</v>
      </c>
      <c r="D48" s="14" t="s">
        <v>202</v>
      </c>
      <c r="E48" s="14" t="s">
        <v>198</v>
      </c>
      <c r="F48" s="14"/>
      <c r="G48" s="27"/>
    </row>
    <row r="49" spans="1:7" ht="14.25" thickBot="1" x14ac:dyDescent="0.45">
      <c r="A49" s="12">
        <v>48</v>
      </c>
      <c r="B49" s="13" t="s">
        <v>268</v>
      </c>
      <c r="C49" s="13" t="s">
        <v>269</v>
      </c>
      <c r="D49" s="14" t="s">
        <v>270</v>
      </c>
      <c r="E49" s="17" t="s">
        <v>198</v>
      </c>
      <c r="F49" s="14"/>
      <c r="G49" s="27"/>
    </row>
    <row r="50" spans="1:7" ht="14.25" thickBot="1" x14ac:dyDescent="0.45">
      <c r="A50" s="12">
        <v>49</v>
      </c>
      <c r="B50" s="14" t="s">
        <v>271</v>
      </c>
      <c r="C50" s="14" t="s">
        <v>272</v>
      </c>
      <c r="D50" s="14" t="s">
        <v>202</v>
      </c>
      <c r="E50" s="14" t="s">
        <v>198</v>
      </c>
      <c r="F50" s="14"/>
      <c r="G50" s="27"/>
    </row>
    <row r="51" spans="1:7" ht="14.25" thickBot="1" x14ac:dyDescent="0.45">
      <c r="A51" s="12">
        <v>50</v>
      </c>
      <c r="B51" s="13" t="s">
        <v>273</v>
      </c>
      <c r="C51" s="14" t="s">
        <v>274</v>
      </c>
      <c r="D51" s="14" t="s">
        <v>202</v>
      </c>
      <c r="E51" s="14" t="s">
        <v>198</v>
      </c>
      <c r="F51" s="14"/>
      <c r="G51" s="27"/>
    </row>
    <row r="52" spans="1:7" ht="14.25" thickBot="1" x14ac:dyDescent="0.45">
      <c r="A52" s="12">
        <v>51</v>
      </c>
      <c r="B52" s="13" t="s">
        <v>275</v>
      </c>
      <c r="C52" s="14" t="s">
        <v>276</v>
      </c>
      <c r="D52" s="14" t="s">
        <v>197</v>
      </c>
      <c r="E52" s="14" t="s">
        <v>198</v>
      </c>
      <c r="F52" s="14"/>
      <c r="G52" s="27"/>
    </row>
    <row r="53" spans="1:7" ht="14.25" thickBot="1" x14ac:dyDescent="0.45">
      <c r="A53" s="12">
        <v>52</v>
      </c>
      <c r="B53" s="13" t="s">
        <v>277</v>
      </c>
      <c r="C53" s="14" t="s">
        <v>278</v>
      </c>
      <c r="D53" s="14" t="s">
        <v>202</v>
      </c>
      <c r="E53" s="14" t="s">
        <v>198</v>
      </c>
      <c r="F53" s="14"/>
      <c r="G53" s="27"/>
    </row>
    <row r="54" spans="1:7" ht="14.25" thickBot="1" x14ac:dyDescent="0.45">
      <c r="A54" s="12">
        <v>53</v>
      </c>
      <c r="B54" s="13" t="s">
        <v>279</v>
      </c>
      <c r="C54" s="13" t="s">
        <v>280</v>
      </c>
      <c r="D54" s="14" t="s">
        <v>197</v>
      </c>
      <c r="E54" s="14" t="s">
        <v>198</v>
      </c>
      <c r="F54" s="14"/>
      <c r="G54" s="27"/>
    </row>
    <row r="55" spans="1:7" ht="14.25" thickBot="1" x14ac:dyDescent="0.45">
      <c r="A55" s="12">
        <v>54</v>
      </c>
      <c r="B55" s="13" t="s">
        <v>281</v>
      </c>
      <c r="C55" s="14" t="s">
        <v>282</v>
      </c>
      <c r="D55" s="14" t="s">
        <v>176</v>
      </c>
      <c r="E55" s="14" t="s">
        <v>198</v>
      </c>
      <c r="F55" s="14"/>
      <c r="G55" s="27"/>
    </row>
    <row r="56" spans="1:7" ht="14.25" thickBot="1" x14ac:dyDescent="0.45">
      <c r="A56" s="12">
        <v>55</v>
      </c>
      <c r="B56" s="13" t="s">
        <v>283</v>
      </c>
      <c r="C56" s="14" t="s">
        <v>284</v>
      </c>
      <c r="D56" s="14" t="s">
        <v>197</v>
      </c>
      <c r="E56" s="18" t="s">
        <v>332</v>
      </c>
      <c r="F56" s="14" t="s">
        <v>364</v>
      </c>
      <c r="G56" s="27" t="s">
        <v>331</v>
      </c>
    </row>
    <row r="57" spans="1:7" ht="14.25" thickBot="1" x14ac:dyDescent="0.45">
      <c r="A57" s="12">
        <v>59</v>
      </c>
      <c r="B57" s="13" t="s">
        <v>285</v>
      </c>
      <c r="C57" s="14" t="s">
        <v>286</v>
      </c>
      <c r="D57" s="14" t="s">
        <v>287</v>
      </c>
      <c r="E57" s="14" t="s">
        <v>198</v>
      </c>
      <c r="F57" s="14"/>
      <c r="G57" s="27"/>
    </row>
    <row r="58" spans="1:7" ht="14.25" thickBot="1" x14ac:dyDescent="0.45">
      <c r="A58" s="12">
        <v>60</v>
      </c>
      <c r="B58" s="13" t="s">
        <v>288</v>
      </c>
      <c r="C58" s="14" t="s">
        <v>289</v>
      </c>
      <c r="D58" s="14" t="s">
        <v>270</v>
      </c>
      <c r="E58" s="18" t="s">
        <v>323</v>
      </c>
      <c r="F58" s="14" t="s">
        <v>362</v>
      </c>
      <c r="G58" s="27"/>
    </row>
    <row r="59" spans="1:7" ht="14.25" thickBot="1" x14ac:dyDescent="0.45">
      <c r="A59" s="12">
        <v>61</v>
      </c>
      <c r="B59" s="13" t="s">
        <v>290</v>
      </c>
      <c r="C59" s="14" t="s">
        <v>291</v>
      </c>
      <c r="D59" s="14" t="s">
        <v>197</v>
      </c>
      <c r="E59" s="14" t="s">
        <v>198</v>
      </c>
      <c r="F59" s="14" t="s">
        <v>320</v>
      </c>
      <c r="G59" s="27"/>
    </row>
    <row r="60" spans="1:7" ht="14.25" thickBot="1" x14ac:dyDescent="0.45">
      <c r="A60" s="12">
        <v>62</v>
      </c>
      <c r="B60" s="13" t="s">
        <v>292</v>
      </c>
      <c r="C60" s="14" t="s">
        <v>293</v>
      </c>
      <c r="D60" s="14" t="s">
        <v>294</v>
      </c>
      <c r="E60" s="14" t="s">
        <v>198</v>
      </c>
      <c r="F60" s="14" t="s">
        <v>320</v>
      </c>
      <c r="G60" s="27"/>
    </row>
    <row r="61" spans="1:7" ht="14.25" thickBot="1" x14ac:dyDescent="0.45">
      <c r="A61" s="12">
        <v>63</v>
      </c>
      <c r="B61" s="13" t="s">
        <v>295</v>
      </c>
      <c r="C61" s="14" t="s">
        <v>296</v>
      </c>
      <c r="D61" s="14" t="s">
        <v>294</v>
      </c>
      <c r="E61" s="14" t="s">
        <v>198</v>
      </c>
      <c r="F61" s="14" t="s">
        <v>320</v>
      </c>
      <c r="G61" s="27"/>
    </row>
    <row r="62" spans="1:7" ht="14.25" thickBot="1" x14ac:dyDescent="0.45">
      <c r="A62" s="12">
        <v>64</v>
      </c>
      <c r="B62" s="14" t="s">
        <v>347</v>
      </c>
      <c r="C62" s="14" t="s">
        <v>297</v>
      </c>
      <c r="D62" s="14" t="s">
        <v>287</v>
      </c>
      <c r="E62" s="17" t="s">
        <v>177</v>
      </c>
      <c r="F62" s="14" t="s">
        <v>333</v>
      </c>
      <c r="G62" s="27"/>
    </row>
    <row r="63" spans="1:7" ht="14.25" thickBot="1" x14ac:dyDescent="0.45">
      <c r="A63" s="12">
        <v>65</v>
      </c>
      <c r="B63" s="14" t="s">
        <v>348</v>
      </c>
      <c r="C63" s="14" t="s">
        <v>298</v>
      </c>
      <c r="D63" s="14" t="s">
        <v>299</v>
      </c>
      <c r="E63" s="17" t="s">
        <v>177</v>
      </c>
      <c r="F63" s="14" t="s">
        <v>335</v>
      </c>
      <c r="G63" s="27"/>
    </row>
    <row r="64" spans="1:7" ht="14.25" thickBot="1" x14ac:dyDescent="0.45">
      <c r="A64" s="12">
        <v>66</v>
      </c>
      <c r="B64" s="14" t="s">
        <v>300</v>
      </c>
      <c r="C64" s="14" t="s">
        <v>301</v>
      </c>
      <c r="D64" s="14" t="s">
        <v>294</v>
      </c>
      <c r="E64" s="17" t="s">
        <v>177</v>
      </c>
      <c r="F64" s="14" t="s">
        <v>334</v>
      </c>
      <c r="G64" s="27"/>
    </row>
    <row r="65" spans="1:7" ht="14.25" thickBot="1" x14ac:dyDescent="0.45">
      <c r="A65" s="12">
        <v>67</v>
      </c>
      <c r="B65" s="14" t="s">
        <v>349</v>
      </c>
      <c r="C65" s="14" t="s">
        <v>302</v>
      </c>
      <c r="D65" s="14" t="s">
        <v>299</v>
      </c>
      <c r="E65" s="17" t="s">
        <v>198</v>
      </c>
      <c r="F65" s="14"/>
      <c r="G65" s="27"/>
    </row>
    <row r="66" spans="1:7" ht="14.25" thickBot="1" x14ac:dyDescent="0.45">
      <c r="A66" s="12">
        <v>75</v>
      </c>
      <c r="B66" s="13" t="s">
        <v>174</v>
      </c>
      <c r="C66" s="14" t="s">
        <v>303</v>
      </c>
      <c r="D66" s="14" t="s">
        <v>270</v>
      </c>
      <c r="E66" s="17" t="s">
        <v>198</v>
      </c>
      <c r="F66" s="25"/>
      <c r="G66" s="27"/>
    </row>
    <row r="67" spans="1:7" x14ac:dyDescent="0.4">
      <c r="A67" s="28">
        <v>76</v>
      </c>
      <c r="B67" s="26" t="s">
        <v>350</v>
      </c>
      <c r="C67" s="29" t="s">
        <v>351</v>
      </c>
      <c r="D67" s="30" t="s">
        <v>270</v>
      </c>
      <c r="E67" s="31" t="s">
        <v>198</v>
      </c>
      <c r="F67" s="32" t="s">
        <v>352</v>
      </c>
      <c r="G67" s="33" t="s">
        <v>432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79EE-4C4C-4B2E-A20B-46A558F68CDB}">
  <dimension ref="A1:K48"/>
  <sheetViews>
    <sheetView workbookViewId="0">
      <selection activeCell="B18" sqref="B18"/>
    </sheetView>
  </sheetViews>
  <sheetFormatPr defaultRowHeight="13.9" x14ac:dyDescent="0.4"/>
  <cols>
    <col min="1" max="1" width="4.9296875" bestFit="1" customWidth="1"/>
    <col min="2" max="2" width="12.3984375" bestFit="1" customWidth="1"/>
    <col min="3" max="3" width="10.46484375" bestFit="1" customWidth="1"/>
    <col min="4" max="4" width="8.796875" bestFit="1" customWidth="1"/>
    <col min="5" max="5" width="21.06640625" style="21" customWidth="1"/>
    <col min="6" max="6" width="36.33203125" customWidth="1"/>
    <col min="7" max="7" width="35.46484375" customWidth="1"/>
    <col min="8" max="8" width="25.06640625" customWidth="1"/>
    <col min="10" max="10" width="36.06640625" customWidth="1"/>
    <col min="11" max="11" width="42.53125" customWidth="1"/>
  </cols>
  <sheetData>
    <row r="1" spans="1:8" ht="14.25" thickBot="1" x14ac:dyDescent="0.45">
      <c r="A1" s="40" t="s">
        <v>169</v>
      </c>
      <c r="B1" s="41" t="s">
        <v>170</v>
      </c>
      <c r="C1" s="41" t="s">
        <v>171</v>
      </c>
      <c r="D1" s="41" t="s">
        <v>172</v>
      </c>
      <c r="E1" s="42" t="s">
        <v>173</v>
      </c>
      <c r="F1" s="42"/>
    </row>
    <row r="2" spans="1:8" ht="26.65" thickBot="1" x14ac:dyDescent="0.45">
      <c r="A2" s="37">
        <v>1</v>
      </c>
      <c r="B2" s="39" t="s">
        <v>365</v>
      </c>
      <c r="C2" s="39" t="s">
        <v>175</v>
      </c>
      <c r="D2" s="38" t="s">
        <v>176</v>
      </c>
      <c r="E2" s="44" t="s">
        <v>177</v>
      </c>
      <c r="F2" s="14" t="s">
        <v>311</v>
      </c>
      <c r="G2" s="23" t="s">
        <v>305</v>
      </c>
    </row>
    <row r="3" spans="1:8" ht="14.25" thickBot="1" x14ac:dyDescent="0.45">
      <c r="A3" s="37">
        <v>2</v>
      </c>
      <c r="B3" s="39" t="s">
        <v>366</v>
      </c>
      <c r="C3" s="39" t="s">
        <v>367</v>
      </c>
      <c r="D3" s="38" t="s">
        <v>197</v>
      </c>
      <c r="E3" s="45" t="s">
        <v>322</v>
      </c>
      <c r="F3" s="38"/>
    </row>
    <row r="4" spans="1:8" ht="26.65" thickBot="1" x14ac:dyDescent="0.45">
      <c r="A4" s="37">
        <v>3</v>
      </c>
      <c r="B4" s="39" t="s">
        <v>368</v>
      </c>
      <c r="C4" s="39" t="s">
        <v>369</v>
      </c>
      <c r="D4" s="38" t="s">
        <v>180</v>
      </c>
      <c r="E4" s="45" t="s">
        <v>323</v>
      </c>
      <c r="F4" s="38" t="s">
        <v>416</v>
      </c>
    </row>
    <row r="5" spans="1:8" ht="14.25" thickBot="1" x14ac:dyDescent="0.45">
      <c r="A5" s="37">
        <v>4</v>
      </c>
      <c r="B5" s="39" t="s">
        <v>370</v>
      </c>
      <c r="C5" s="39" t="s">
        <v>371</v>
      </c>
      <c r="D5" s="39" t="s">
        <v>183</v>
      </c>
      <c r="E5" s="45" t="s">
        <v>323</v>
      </c>
      <c r="F5" s="38"/>
    </row>
    <row r="6" spans="1:8" ht="14.25" thickBot="1" x14ac:dyDescent="0.45">
      <c r="A6" s="37">
        <v>5</v>
      </c>
      <c r="B6" s="39" t="s">
        <v>372</v>
      </c>
      <c r="C6" s="38" t="s">
        <v>373</v>
      </c>
      <c r="D6" s="39" t="s">
        <v>183</v>
      </c>
      <c r="E6" s="45" t="s">
        <v>323</v>
      </c>
      <c r="F6" s="38"/>
    </row>
    <row r="7" spans="1:8" ht="26.65" thickBot="1" x14ac:dyDescent="0.45">
      <c r="A7" s="37">
        <v>6</v>
      </c>
      <c r="B7" s="39" t="s">
        <v>374</v>
      </c>
      <c r="C7" s="39" t="s">
        <v>375</v>
      </c>
      <c r="D7" s="38" t="s">
        <v>180</v>
      </c>
      <c r="E7" s="45" t="s">
        <v>323</v>
      </c>
      <c r="F7" s="38" t="s">
        <v>416</v>
      </c>
    </row>
    <row r="8" spans="1:8" ht="14.25" thickBot="1" x14ac:dyDescent="0.45">
      <c r="A8" s="37">
        <v>7</v>
      </c>
      <c r="B8" s="39" t="s">
        <v>376</v>
      </c>
      <c r="C8" s="39" t="s">
        <v>377</v>
      </c>
      <c r="D8" s="39" t="s">
        <v>183</v>
      </c>
      <c r="E8" s="45" t="s">
        <v>323</v>
      </c>
      <c r="F8" s="38"/>
    </row>
    <row r="9" spans="1:8" ht="14.25" thickBot="1" x14ac:dyDescent="0.45">
      <c r="A9" s="37">
        <v>8</v>
      </c>
      <c r="B9" s="39" t="s">
        <v>378</v>
      </c>
      <c r="C9" s="38" t="s">
        <v>379</v>
      </c>
      <c r="D9" s="39" t="s">
        <v>183</v>
      </c>
      <c r="E9" s="45" t="s">
        <v>323</v>
      </c>
      <c r="F9" s="38"/>
    </row>
    <row r="10" spans="1:8" ht="26.65" thickBot="1" x14ac:dyDescent="0.45">
      <c r="A10" s="37">
        <v>9</v>
      </c>
      <c r="B10" s="39" t="s">
        <v>380</v>
      </c>
      <c r="C10" s="38" t="s">
        <v>381</v>
      </c>
      <c r="D10" s="38" t="s">
        <v>202</v>
      </c>
      <c r="E10" s="45" t="s">
        <v>323</v>
      </c>
      <c r="F10" s="38" t="s">
        <v>418</v>
      </c>
    </row>
    <row r="11" spans="1:8" ht="26.65" thickBot="1" x14ac:dyDescent="0.45">
      <c r="A11" s="37">
        <v>10</v>
      </c>
      <c r="B11" s="39" t="s">
        <v>382</v>
      </c>
      <c r="C11" s="38" t="s">
        <v>383</v>
      </c>
      <c r="D11" s="38" t="s">
        <v>202</v>
      </c>
      <c r="E11" s="43" t="s">
        <v>198</v>
      </c>
      <c r="F11" s="38"/>
    </row>
    <row r="12" spans="1:8" ht="14.25" thickBot="1" x14ac:dyDescent="0.45">
      <c r="A12" s="37">
        <v>11</v>
      </c>
      <c r="B12" s="39" t="s">
        <v>384</v>
      </c>
      <c r="C12" s="38" t="s">
        <v>385</v>
      </c>
      <c r="D12" s="38" t="s">
        <v>202</v>
      </c>
      <c r="E12" s="45" t="s">
        <v>323</v>
      </c>
      <c r="F12" s="38" t="s">
        <v>417</v>
      </c>
    </row>
    <row r="13" spans="1:8" ht="42" thickBot="1" x14ac:dyDescent="0.45">
      <c r="A13" s="37">
        <v>12</v>
      </c>
      <c r="B13" s="39" t="s">
        <v>386</v>
      </c>
      <c r="C13" s="39" t="s">
        <v>209</v>
      </c>
      <c r="D13" s="38" t="s">
        <v>176</v>
      </c>
      <c r="E13" s="45" t="s">
        <v>323</v>
      </c>
      <c r="F13" s="38" t="s">
        <v>419</v>
      </c>
      <c r="G13" s="21" t="s">
        <v>424</v>
      </c>
      <c r="H13" t="s">
        <v>420</v>
      </c>
    </row>
    <row r="14" spans="1:8" ht="125.25" thickBot="1" x14ac:dyDescent="0.45">
      <c r="A14" s="37">
        <v>13</v>
      </c>
      <c r="B14" s="39" t="s">
        <v>387</v>
      </c>
      <c r="C14" s="38" t="s">
        <v>388</v>
      </c>
      <c r="D14" s="38" t="s">
        <v>202</v>
      </c>
      <c r="E14" s="44" t="s">
        <v>177</v>
      </c>
      <c r="F14" s="38" t="s">
        <v>422</v>
      </c>
      <c r="G14" s="47" t="s">
        <v>423</v>
      </c>
      <c r="H14" s="47" t="s">
        <v>421</v>
      </c>
    </row>
    <row r="15" spans="1:8" ht="39.75" thickBot="1" x14ac:dyDescent="0.45">
      <c r="A15" s="37">
        <v>14</v>
      </c>
      <c r="B15" s="39" t="s">
        <v>113</v>
      </c>
      <c r="C15" s="38" t="s">
        <v>212</v>
      </c>
      <c r="D15" s="38" t="s">
        <v>176</v>
      </c>
      <c r="E15" s="44" t="s">
        <v>177</v>
      </c>
      <c r="F15" s="38" t="s">
        <v>426</v>
      </c>
      <c r="G15" s="48" t="s">
        <v>425</v>
      </c>
    </row>
    <row r="16" spans="1:8" ht="14.25" thickBot="1" x14ac:dyDescent="0.45">
      <c r="A16" s="37">
        <v>15</v>
      </c>
      <c r="B16" s="38" t="s">
        <v>218</v>
      </c>
      <c r="C16" s="38" t="s">
        <v>219</v>
      </c>
      <c r="D16" s="38" t="s">
        <v>194</v>
      </c>
      <c r="E16" s="46"/>
      <c r="F16" s="38" t="s">
        <v>427</v>
      </c>
    </row>
    <row r="17" spans="1:11" ht="14.25" thickBot="1" x14ac:dyDescent="0.45">
      <c r="A17" s="37">
        <v>16</v>
      </c>
      <c r="B17" s="39" t="s">
        <v>153</v>
      </c>
      <c r="C17" s="38" t="s">
        <v>389</v>
      </c>
      <c r="D17" s="38" t="s">
        <v>176</v>
      </c>
      <c r="E17" s="38" t="s">
        <v>390</v>
      </c>
      <c r="F17" s="38" t="s">
        <v>428</v>
      </c>
      <c r="G17" s="48" t="s">
        <v>429</v>
      </c>
    </row>
    <row r="18" spans="1:11" ht="131.65" thickBot="1" x14ac:dyDescent="0.45">
      <c r="A18" s="37">
        <v>17</v>
      </c>
      <c r="B18" s="38" t="s">
        <v>391</v>
      </c>
      <c r="C18" s="38" t="s">
        <v>392</v>
      </c>
      <c r="D18" s="38" t="s">
        <v>194</v>
      </c>
      <c r="E18" s="38" t="s">
        <v>177</v>
      </c>
      <c r="F18" s="38" t="s">
        <v>434</v>
      </c>
      <c r="G18" s="49" t="s">
        <v>433</v>
      </c>
      <c r="H18" s="50"/>
      <c r="I18" s="51"/>
      <c r="K18" s="21"/>
    </row>
    <row r="19" spans="1:11" ht="14.25" thickBot="1" x14ac:dyDescent="0.45">
      <c r="A19" s="37">
        <v>18</v>
      </c>
      <c r="B19" s="38" t="s">
        <v>393</v>
      </c>
      <c r="C19" s="38" t="s">
        <v>394</v>
      </c>
      <c r="D19" s="38" t="s">
        <v>176</v>
      </c>
      <c r="E19" s="43" t="s">
        <v>198</v>
      </c>
      <c r="F19" s="38"/>
      <c r="G19" s="52"/>
      <c r="H19" s="53"/>
      <c r="I19" s="54"/>
    </row>
    <row r="20" spans="1:11" ht="14.25" thickBot="1" x14ac:dyDescent="0.45">
      <c r="A20" s="37">
        <v>19</v>
      </c>
      <c r="B20" s="38" t="s">
        <v>395</v>
      </c>
      <c r="C20" s="38" t="s">
        <v>396</v>
      </c>
      <c r="D20" s="38" t="s">
        <v>202</v>
      </c>
      <c r="E20" s="43" t="s">
        <v>198</v>
      </c>
      <c r="F20" s="38"/>
      <c r="G20" s="52"/>
      <c r="H20" s="53"/>
      <c r="I20" s="54"/>
    </row>
    <row r="21" spans="1:11" ht="26.65" thickBot="1" x14ac:dyDescent="0.45">
      <c r="A21" s="37">
        <v>20</v>
      </c>
      <c r="B21" s="39" t="s">
        <v>224</v>
      </c>
      <c r="C21" s="38" t="s">
        <v>397</v>
      </c>
      <c r="D21" s="38" t="s">
        <v>197</v>
      </c>
      <c r="E21" s="43" t="s">
        <v>198</v>
      </c>
      <c r="F21" s="38"/>
      <c r="G21" s="52"/>
      <c r="H21" s="53"/>
      <c r="I21" s="54"/>
    </row>
    <row r="22" spans="1:11" ht="39.75" thickBot="1" x14ac:dyDescent="0.45">
      <c r="A22" s="37">
        <v>21</v>
      </c>
      <c r="B22" s="39" t="s">
        <v>231</v>
      </c>
      <c r="C22" s="38" t="s">
        <v>232</v>
      </c>
      <c r="D22" s="38" t="s">
        <v>197</v>
      </c>
      <c r="E22" s="18" t="s">
        <v>332</v>
      </c>
      <c r="F22" s="14" t="s">
        <v>359</v>
      </c>
      <c r="G22" s="27" t="s">
        <v>329</v>
      </c>
      <c r="H22" s="27"/>
      <c r="I22" s="54"/>
    </row>
    <row r="23" spans="1:11" ht="55.9" thickBot="1" x14ac:dyDescent="0.45">
      <c r="A23" s="37">
        <v>22</v>
      </c>
      <c r="B23" s="39" t="s">
        <v>132</v>
      </c>
      <c r="C23" s="38" t="s">
        <v>221</v>
      </c>
      <c r="D23" s="38" t="s">
        <v>197</v>
      </c>
      <c r="E23" s="18" t="s">
        <v>323</v>
      </c>
      <c r="F23" s="14" t="s">
        <v>324</v>
      </c>
      <c r="G23" s="27" t="str">
        <f>_xlfn.TEXTJOIN(",",TRUE,管点!B35:B40)</f>
        <v>嘉善县水务投资有限公司,嘉善县大地污水处理工程有限公司,嘉善县水务管道安装工程有限公司,嘉善县水务管网维护有限公司</v>
      </c>
      <c r="H23" s="53"/>
      <c r="I23" s="54"/>
    </row>
    <row r="24" spans="1:11" ht="14.25" thickBot="1" x14ac:dyDescent="0.45">
      <c r="A24" s="37">
        <v>23</v>
      </c>
      <c r="B24" s="39" t="s">
        <v>398</v>
      </c>
      <c r="C24" s="39" t="s">
        <v>222</v>
      </c>
      <c r="D24" s="38" t="s">
        <v>197</v>
      </c>
      <c r="E24" s="18" t="s">
        <v>323</v>
      </c>
      <c r="F24" s="14" t="s">
        <v>325</v>
      </c>
      <c r="G24" s="27"/>
      <c r="H24" s="53"/>
      <c r="I24" s="54"/>
    </row>
    <row r="25" spans="1:11" ht="42" thickBot="1" x14ac:dyDescent="0.45">
      <c r="A25" s="37">
        <v>24</v>
      </c>
      <c r="B25" s="39" t="s">
        <v>137</v>
      </c>
      <c r="C25" s="39" t="s">
        <v>223</v>
      </c>
      <c r="D25" s="38" t="s">
        <v>202</v>
      </c>
      <c r="E25" s="18" t="s">
        <v>323</v>
      </c>
      <c r="F25" s="14" t="s">
        <v>326</v>
      </c>
      <c r="G25" s="27" t="s">
        <v>431</v>
      </c>
      <c r="H25" s="53"/>
      <c r="I25" s="54"/>
    </row>
    <row r="26" spans="1:11" ht="14.25" thickBot="1" x14ac:dyDescent="0.45">
      <c r="A26" s="37">
        <v>25</v>
      </c>
      <c r="B26" s="38" t="s">
        <v>147</v>
      </c>
      <c r="C26" s="38" t="s">
        <v>226</v>
      </c>
      <c r="D26" s="38" t="s">
        <v>176</v>
      </c>
      <c r="E26" s="17" t="s">
        <v>177</v>
      </c>
      <c r="F26" s="14" t="s">
        <v>327</v>
      </c>
      <c r="G26" s="27" t="str">
        <f>_xlfn.TEXTJOIN(",",TRUE,管点!$C$55:$C$59)</f>
        <v>0:在用,1:废弃,2:空管,3:规划,4:其他</v>
      </c>
      <c r="H26" s="53"/>
      <c r="I26" s="54"/>
    </row>
    <row r="27" spans="1:11" ht="14.25" thickBot="1" x14ac:dyDescent="0.45">
      <c r="A27" s="37">
        <v>26</v>
      </c>
      <c r="B27" s="39" t="s">
        <v>399</v>
      </c>
      <c r="C27" s="39" t="s">
        <v>400</v>
      </c>
      <c r="D27" s="39" t="s">
        <v>183</v>
      </c>
      <c r="E27" s="44" t="s">
        <v>177</v>
      </c>
      <c r="F27" s="38" t="s">
        <v>438</v>
      </c>
      <c r="G27" s="52"/>
      <c r="H27" s="53"/>
      <c r="I27" s="54"/>
    </row>
    <row r="28" spans="1:11" ht="28.15" thickBot="1" x14ac:dyDescent="0.45">
      <c r="A28" s="37">
        <v>27</v>
      </c>
      <c r="B28" s="39" t="s">
        <v>227</v>
      </c>
      <c r="C28" s="38" t="s">
        <v>228</v>
      </c>
      <c r="D28" s="38" t="s">
        <v>197</v>
      </c>
      <c r="E28" s="17" t="s">
        <v>177</v>
      </c>
      <c r="F28" s="14" t="s">
        <v>320</v>
      </c>
      <c r="G28" s="27" t="s">
        <v>328</v>
      </c>
    </row>
    <row r="29" spans="1:11" ht="14.25" thickBot="1" x14ac:dyDescent="0.45">
      <c r="A29" s="37">
        <v>28</v>
      </c>
      <c r="B29" s="39" t="s">
        <v>401</v>
      </c>
      <c r="C29" s="39" t="s">
        <v>402</v>
      </c>
      <c r="D29" s="38" t="s">
        <v>202</v>
      </c>
      <c r="E29" s="43" t="s">
        <v>198</v>
      </c>
      <c r="F29" s="38"/>
    </row>
    <row r="30" spans="1:11" ht="14.25" thickBot="1" x14ac:dyDescent="0.45">
      <c r="A30" s="37">
        <v>29</v>
      </c>
      <c r="B30" s="39" t="s">
        <v>403</v>
      </c>
      <c r="C30" s="38" t="s">
        <v>269</v>
      </c>
      <c r="D30" s="38" t="s">
        <v>197</v>
      </c>
      <c r="E30" s="43" t="s">
        <v>198</v>
      </c>
      <c r="F30" s="38"/>
    </row>
    <row r="31" spans="1:11" ht="14.25" thickBot="1" x14ac:dyDescent="0.45">
      <c r="A31" s="37">
        <v>30</v>
      </c>
      <c r="B31" s="39" t="s">
        <v>363</v>
      </c>
      <c r="C31" s="39" t="s">
        <v>404</v>
      </c>
      <c r="D31" s="38" t="s">
        <v>202</v>
      </c>
      <c r="E31" s="43" t="s">
        <v>198</v>
      </c>
      <c r="F31" s="38"/>
    </row>
    <row r="32" spans="1:11" ht="14.25" thickBot="1" x14ac:dyDescent="0.45">
      <c r="A32" s="37">
        <v>31</v>
      </c>
      <c r="B32" s="39" t="s">
        <v>405</v>
      </c>
      <c r="C32" s="39" t="s">
        <v>406</v>
      </c>
      <c r="D32" s="38" t="s">
        <v>202</v>
      </c>
      <c r="E32" s="43" t="s">
        <v>198</v>
      </c>
      <c r="F32" s="38"/>
    </row>
    <row r="33" spans="1:7" ht="26.65" thickBot="1" x14ac:dyDescent="0.45">
      <c r="A33" s="37">
        <v>32</v>
      </c>
      <c r="B33" s="38" t="s">
        <v>407</v>
      </c>
      <c r="C33" s="38" t="s">
        <v>408</v>
      </c>
      <c r="D33" s="38" t="s">
        <v>202</v>
      </c>
      <c r="E33" s="43" t="s">
        <v>198</v>
      </c>
      <c r="F33" s="38"/>
    </row>
    <row r="34" spans="1:7" ht="26.65" thickBot="1" x14ac:dyDescent="0.45">
      <c r="A34" s="37">
        <v>33</v>
      </c>
      <c r="B34" s="38" t="s">
        <v>409</v>
      </c>
      <c r="C34" s="38" t="s">
        <v>410</v>
      </c>
      <c r="D34" s="38" t="s">
        <v>202</v>
      </c>
      <c r="E34" s="43" t="s">
        <v>198</v>
      </c>
      <c r="F34" s="38"/>
    </row>
    <row r="35" spans="1:7" ht="26.65" thickBot="1" x14ac:dyDescent="0.45">
      <c r="A35" s="37">
        <v>34</v>
      </c>
      <c r="B35" s="39" t="s">
        <v>273</v>
      </c>
      <c r="C35" s="38" t="s">
        <v>274</v>
      </c>
      <c r="D35" s="38" t="s">
        <v>202</v>
      </c>
      <c r="E35" s="43" t="s">
        <v>198</v>
      </c>
      <c r="F35" s="38"/>
    </row>
    <row r="36" spans="1:7" ht="26.65" thickBot="1" x14ac:dyDescent="0.45">
      <c r="A36" s="37">
        <v>35</v>
      </c>
      <c r="B36" s="39" t="s">
        <v>411</v>
      </c>
      <c r="C36" s="38" t="s">
        <v>412</v>
      </c>
      <c r="D36" s="38" t="s">
        <v>202</v>
      </c>
      <c r="E36" s="43" t="s">
        <v>198</v>
      </c>
      <c r="F36" s="38"/>
    </row>
    <row r="37" spans="1:7" ht="14.25" thickBot="1" x14ac:dyDescent="0.45">
      <c r="A37" s="37">
        <v>36</v>
      </c>
      <c r="B37" s="39" t="s">
        <v>285</v>
      </c>
      <c r="C37" s="38" t="s">
        <v>286</v>
      </c>
      <c r="D37" s="38" t="s">
        <v>202</v>
      </c>
      <c r="E37" s="43" t="s">
        <v>198</v>
      </c>
      <c r="F37" s="38"/>
    </row>
    <row r="38" spans="1:7" ht="26.65" thickBot="1" x14ac:dyDescent="0.45">
      <c r="A38" s="37">
        <v>37</v>
      </c>
      <c r="B38" s="39" t="s">
        <v>288</v>
      </c>
      <c r="C38" s="38" t="s">
        <v>289</v>
      </c>
      <c r="D38" s="38" t="s">
        <v>197</v>
      </c>
      <c r="E38" s="18" t="s">
        <v>323</v>
      </c>
      <c r="F38" s="14" t="s">
        <v>362</v>
      </c>
    </row>
    <row r="39" spans="1:7" ht="14.25" thickBot="1" x14ac:dyDescent="0.45">
      <c r="A39" s="37">
        <v>38</v>
      </c>
      <c r="B39" s="39" t="s">
        <v>281</v>
      </c>
      <c r="C39" s="38" t="s">
        <v>282</v>
      </c>
      <c r="D39" s="38" t="s">
        <v>202</v>
      </c>
      <c r="E39" s="43" t="s">
        <v>198</v>
      </c>
      <c r="F39" s="38"/>
    </row>
    <row r="40" spans="1:7" ht="39.75" thickBot="1" x14ac:dyDescent="0.45">
      <c r="A40" s="37">
        <v>39</v>
      </c>
      <c r="B40" s="39" t="s">
        <v>283</v>
      </c>
      <c r="C40" s="39" t="s">
        <v>284</v>
      </c>
      <c r="D40" s="38" t="s">
        <v>202</v>
      </c>
      <c r="E40" s="44" t="s">
        <v>332</v>
      </c>
      <c r="F40" s="38" t="s">
        <v>331</v>
      </c>
      <c r="G40" s="38" t="s">
        <v>331</v>
      </c>
    </row>
    <row r="41" spans="1:7" ht="26.65" thickBot="1" x14ac:dyDescent="0.45">
      <c r="A41" s="37">
        <v>40</v>
      </c>
      <c r="B41" s="39" t="s">
        <v>290</v>
      </c>
      <c r="C41" s="38" t="s">
        <v>291</v>
      </c>
      <c r="D41" s="38" t="s">
        <v>197</v>
      </c>
      <c r="E41" s="43" t="s">
        <v>198</v>
      </c>
      <c r="F41" s="14" t="s">
        <v>320</v>
      </c>
    </row>
    <row r="42" spans="1:7" ht="26.65" thickBot="1" x14ac:dyDescent="0.45">
      <c r="A42" s="37">
        <v>41</v>
      </c>
      <c r="B42" s="39" t="s">
        <v>292</v>
      </c>
      <c r="C42" s="38" t="s">
        <v>293</v>
      </c>
      <c r="D42" s="38" t="s">
        <v>294</v>
      </c>
      <c r="E42" s="43" t="s">
        <v>198</v>
      </c>
      <c r="F42" s="14" t="s">
        <v>435</v>
      </c>
    </row>
    <row r="43" spans="1:7" ht="14.25" thickBot="1" x14ac:dyDescent="0.45">
      <c r="A43" s="37">
        <v>42</v>
      </c>
      <c r="B43" s="39" t="s">
        <v>295</v>
      </c>
      <c r="C43" s="38" t="s">
        <v>296</v>
      </c>
      <c r="D43" s="38" t="s">
        <v>294</v>
      </c>
      <c r="E43" s="43" t="s">
        <v>198</v>
      </c>
      <c r="F43" s="14" t="s">
        <v>435</v>
      </c>
    </row>
    <row r="44" spans="1:7" ht="14.25" thickBot="1" x14ac:dyDescent="0.45">
      <c r="A44" s="37">
        <v>43</v>
      </c>
      <c r="B44" s="38" t="s">
        <v>413</v>
      </c>
      <c r="C44" s="38" t="s">
        <v>297</v>
      </c>
      <c r="D44" s="38" t="s">
        <v>197</v>
      </c>
      <c r="E44" s="44" t="s">
        <v>177</v>
      </c>
      <c r="F44" s="14" t="s">
        <v>333</v>
      </c>
    </row>
    <row r="45" spans="1:7" ht="14.25" thickBot="1" x14ac:dyDescent="0.45">
      <c r="A45" s="37">
        <v>44</v>
      </c>
      <c r="B45" s="39" t="s">
        <v>414</v>
      </c>
      <c r="C45" s="39" t="s">
        <v>298</v>
      </c>
      <c r="D45" s="38" t="s">
        <v>197</v>
      </c>
      <c r="E45" s="44" t="s">
        <v>177</v>
      </c>
      <c r="F45" s="14" t="s">
        <v>335</v>
      </c>
    </row>
    <row r="46" spans="1:7" ht="14.25" thickBot="1" x14ac:dyDescent="0.45">
      <c r="A46" s="37">
        <v>45</v>
      </c>
      <c r="B46" s="38" t="s">
        <v>415</v>
      </c>
      <c r="C46" s="38" t="s">
        <v>302</v>
      </c>
      <c r="D46" s="38" t="s">
        <v>197</v>
      </c>
      <c r="E46" s="43" t="s">
        <v>198</v>
      </c>
      <c r="F46" s="14" t="s">
        <v>320</v>
      </c>
    </row>
    <row r="47" spans="1:7" ht="14.25" thickBot="1" x14ac:dyDescent="0.45">
      <c r="A47" s="37">
        <v>46</v>
      </c>
      <c r="B47" s="39" t="s">
        <v>300</v>
      </c>
      <c r="C47" s="39" t="s">
        <v>301</v>
      </c>
      <c r="D47" s="38" t="s">
        <v>294</v>
      </c>
      <c r="E47" s="44" t="s">
        <v>177</v>
      </c>
      <c r="F47" s="38" t="s">
        <v>334</v>
      </c>
    </row>
    <row r="48" spans="1:7" ht="14.25" thickBot="1" x14ac:dyDescent="0.45">
      <c r="A48" s="37">
        <v>54</v>
      </c>
      <c r="B48" s="39" t="s">
        <v>174</v>
      </c>
      <c r="C48" s="39" t="s">
        <v>303</v>
      </c>
      <c r="D48" s="38" t="s">
        <v>270</v>
      </c>
      <c r="E48" s="43" t="s">
        <v>198</v>
      </c>
      <c r="F48" s="3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opLeftCell="A7" workbookViewId="0">
      <selection activeCell="E31" sqref="E31"/>
    </sheetView>
  </sheetViews>
  <sheetFormatPr defaultRowHeight="13.9" x14ac:dyDescent="0.4"/>
  <cols>
    <col min="1" max="1" width="22.53125" bestFit="1" customWidth="1"/>
    <col min="2" max="2" width="24.46484375" customWidth="1"/>
    <col min="3" max="3" width="8.53125" bestFit="1" customWidth="1"/>
    <col min="4" max="4" width="8.53125" customWidth="1"/>
    <col min="5" max="5" width="22.19921875" customWidth="1"/>
    <col min="6" max="6" width="21.1328125" bestFit="1" customWidth="1"/>
    <col min="7" max="7" width="12.86328125" customWidth="1"/>
    <col min="9" max="9" width="14.1328125" customWidth="1"/>
    <col min="10" max="10" width="15.1328125" customWidth="1"/>
    <col min="13" max="14" width="17" customWidth="1"/>
  </cols>
  <sheetData>
    <row r="1" spans="1:6" x14ac:dyDescent="0.4">
      <c r="A1" s="1" t="s">
        <v>112</v>
      </c>
      <c r="B1" s="2"/>
      <c r="E1" s="1" t="s">
        <v>111</v>
      </c>
      <c r="F1" s="2"/>
    </row>
    <row r="2" spans="1:6" x14ac:dyDescent="0.4">
      <c r="A2" s="3" t="s">
        <v>94</v>
      </c>
      <c r="B2" s="4" t="s">
        <v>94</v>
      </c>
      <c r="E2" s="3" t="s">
        <v>96</v>
      </c>
      <c r="F2" s="4" t="s">
        <v>96</v>
      </c>
    </row>
    <row r="3" spans="1:6" x14ac:dyDescent="0.4">
      <c r="A3" s="3" t="s">
        <v>95</v>
      </c>
      <c r="B3" s="4" t="s">
        <v>95</v>
      </c>
      <c r="E3" s="3" t="s">
        <v>97</v>
      </c>
      <c r="F3" s="4" t="s">
        <v>97</v>
      </c>
    </row>
    <row r="4" spans="1:6" x14ac:dyDescent="0.4">
      <c r="A4" s="3" t="s">
        <v>96</v>
      </c>
      <c r="B4" s="4" t="s">
        <v>96</v>
      </c>
      <c r="E4" s="3" t="s">
        <v>98</v>
      </c>
      <c r="F4" s="4" t="s">
        <v>98</v>
      </c>
    </row>
    <row r="5" spans="1:6" x14ac:dyDescent="0.4">
      <c r="A5" s="3" t="s">
        <v>97</v>
      </c>
      <c r="B5" s="4" t="s">
        <v>97</v>
      </c>
      <c r="E5" s="3" t="s">
        <v>99</v>
      </c>
      <c r="F5" s="4" t="s">
        <v>99</v>
      </c>
    </row>
    <row r="6" spans="1:6" x14ac:dyDescent="0.4">
      <c r="A6" s="3" t="s">
        <v>98</v>
      </c>
      <c r="B6" s="4" t="s">
        <v>98</v>
      </c>
      <c r="E6" s="3" t="s">
        <v>100</v>
      </c>
      <c r="F6" s="4" t="s">
        <v>100</v>
      </c>
    </row>
    <row r="7" spans="1:6" x14ac:dyDescent="0.4">
      <c r="A7" s="3" t="s">
        <v>99</v>
      </c>
      <c r="B7" s="4" t="s">
        <v>99</v>
      </c>
      <c r="E7" s="3" t="s">
        <v>101</v>
      </c>
      <c r="F7" s="4" t="s">
        <v>101</v>
      </c>
    </row>
    <row r="8" spans="1:6" x14ac:dyDescent="0.4">
      <c r="A8" s="3" t="s">
        <v>100</v>
      </c>
      <c r="B8" s="4" t="s">
        <v>100</v>
      </c>
      <c r="E8" s="3" t="s">
        <v>102</v>
      </c>
      <c r="F8" s="4" t="s">
        <v>102</v>
      </c>
    </row>
    <row r="9" spans="1:6" x14ac:dyDescent="0.4">
      <c r="A9" s="3" t="s">
        <v>101</v>
      </c>
      <c r="B9" s="4" t="s">
        <v>101</v>
      </c>
      <c r="E9" s="3" t="s">
        <v>103</v>
      </c>
      <c r="F9" s="4" t="s">
        <v>103</v>
      </c>
    </row>
    <row r="10" spans="1:6" x14ac:dyDescent="0.4">
      <c r="A10" s="3" t="s">
        <v>102</v>
      </c>
      <c r="B10" s="4" t="s">
        <v>102</v>
      </c>
      <c r="E10" s="3" t="s">
        <v>104</v>
      </c>
      <c r="F10" s="4" t="s">
        <v>104</v>
      </c>
    </row>
    <row r="11" spans="1:6" x14ac:dyDescent="0.4">
      <c r="A11" s="3"/>
      <c r="B11" s="4"/>
      <c r="E11" s="3" t="s">
        <v>105</v>
      </c>
      <c r="F11" s="4" t="s">
        <v>105</v>
      </c>
    </row>
    <row r="12" spans="1:6" x14ac:dyDescent="0.4">
      <c r="A12" s="3"/>
      <c r="B12" s="4"/>
      <c r="E12" s="3" t="s">
        <v>106</v>
      </c>
      <c r="F12" s="4" t="s">
        <v>106</v>
      </c>
    </row>
    <row r="13" spans="1:6" x14ac:dyDescent="0.4">
      <c r="A13" s="3"/>
      <c r="B13" s="4"/>
      <c r="E13" s="3" t="s">
        <v>107</v>
      </c>
      <c r="F13" s="4" t="s">
        <v>107</v>
      </c>
    </row>
    <row r="14" spans="1:6" x14ac:dyDescent="0.4">
      <c r="A14" s="3"/>
      <c r="B14" s="4"/>
      <c r="E14" s="3" t="s">
        <v>108</v>
      </c>
      <c r="F14" s="4" t="s">
        <v>108</v>
      </c>
    </row>
    <row r="15" spans="1:6" x14ac:dyDescent="0.4">
      <c r="A15" s="3"/>
      <c r="B15" s="4"/>
      <c r="E15" s="3" t="s">
        <v>109</v>
      </c>
      <c r="F15" s="4" t="s">
        <v>109</v>
      </c>
    </row>
    <row r="16" spans="1:6" x14ac:dyDescent="0.4">
      <c r="A16" s="5"/>
      <c r="B16" s="6"/>
      <c r="E16" s="5" t="s">
        <v>110</v>
      </c>
      <c r="F16" s="6" t="s">
        <v>110</v>
      </c>
    </row>
    <row r="20" spans="1:2" x14ac:dyDescent="0.4">
      <c r="A20" s="1" t="s">
        <v>113</v>
      </c>
      <c r="B20" s="2"/>
    </row>
    <row r="21" spans="1:2" x14ac:dyDescent="0.4">
      <c r="A21" s="3" t="s">
        <v>114</v>
      </c>
      <c r="B21" s="4" t="s">
        <v>115</v>
      </c>
    </row>
    <row r="22" spans="1:2" x14ac:dyDescent="0.4">
      <c r="A22" s="3" t="s">
        <v>116</v>
      </c>
      <c r="B22" s="4" t="s">
        <v>117</v>
      </c>
    </row>
    <row r="23" spans="1:2" x14ac:dyDescent="0.4">
      <c r="A23" s="3" t="s">
        <v>118</v>
      </c>
      <c r="B23" s="4" t="s">
        <v>119</v>
      </c>
    </row>
    <row r="24" spans="1:2" x14ac:dyDescent="0.4">
      <c r="A24" s="3" t="s">
        <v>120</v>
      </c>
      <c r="B24" s="4" t="s">
        <v>121</v>
      </c>
    </row>
    <row r="25" spans="1:2" x14ac:dyDescent="0.4">
      <c r="A25" s="3" t="s">
        <v>122</v>
      </c>
      <c r="B25" s="4" t="s">
        <v>123</v>
      </c>
    </row>
    <row r="26" spans="1:2" x14ac:dyDescent="0.4">
      <c r="A26" s="3" t="s">
        <v>124</v>
      </c>
      <c r="B26" s="4" t="s">
        <v>125</v>
      </c>
    </row>
    <row r="27" spans="1:2" x14ac:dyDescent="0.4">
      <c r="A27" s="3" t="s">
        <v>126</v>
      </c>
      <c r="B27" s="4" t="s">
        <v>127</v>
      </c>
    </row>
    <row r="28" spans="1:2" x14ac:dyDescent="0.4">
      <c r="A28" s="3" t="s">
        <v>128</v>
      </c>
      <c r="B28" s="4" t="s">
        <v>129</v>
      </c>
    </row>
    <row r="29" spans="1:2" x14ac:dyDescent="0.4">
      <c r="A29" s="5" t="s">
        <v>130</v>
      </c>
      <c r="B29" s="6" t="s">
        <v>131</v>
      </c>
    </row>
    <row r="33" spans="1:2" x14ac:dyDescent="0.4">
      <c r="A33" s="1" t="s">
        <v>132</v>
      </c>
      <c r="B33" s="2"/>
    </row>
    <row r="34" spans="1:2" x14ac:dyDescent="0.4">
      <c r="A34" s="3">
        <v>1</v>
      </c>
      <c r="B34" s="4" t="s">
        <v>133</v>
      </c>
    </row>
    <row r="35" spans="1:2" x14ac:dyDescent="0.4">
      <c r="A35" s="3">
        <v>2</v>
      </c>
      <c r="B35" s="4" t="s">
        <v>134</v>
      </c>
    </row>
    <row r="36" spans="1:2" x14ac:dyDescent="0.4">
      <c r="A36" s="3">
        <v>3</v>
      </c>
      <c r="B36" s="4" t="s">
        <v>135</v>
      </c>
    </row>
    <row r="37" spans="1:2" x14ac:dyDescent="0.4">
      <c r="A37" s="5">
        <v>4</v>
      </c>
      <c r="B37" s="6" t="s">
        <v>136</v>
      </c>
    </row>
    <row r="41" spans="1:2" x14ac:dyDescent="0.4">
      <c r="A41" s="1" t="s">
        <v>137</v>
      </c>
      <c r="B41" s="2"/>
    </row>
    <row r="42" spans="1:2" x14ac:dyDescent="0.4">
      <c r="A42" s="3" t="s">
        <v>138</v>
      </c>
      <c r="B42" s="4" t="s">
        <v>138</v>
      </c>
    </row>
    <row r="43" spans="1:2" x14ac:dyDescent="0.4">
      <c r="A43" s="3" t="s">
        <v>139</v>
      </c>
      <c r="B43" s="4" t="s">
        <v>139</v>
      </c>
    </row>
    <row r="44" spans="1:2" x14ac:dyDescent="0.4">
      <c r="A44" s="3" t="s">
        <v>140</v>
      </c>
      <c r="B44" s="4" t="s">
        <v>140</v>
      </c>
    </row>
    <row r="45" spans="1:2" x14ac:dyDescent="0.4">
      <c r="A45" s="3" t="s">
        <v>141</v>
      </c>
      <c r="B45" s="4" t="s">
        <v>141</v>
      </c>
    </row>
    <row r="46" spans="1:2" x14ac:dyDescent="0.4">
      <c r="A46" s="3" t="s">
        <v>142</v>
      </c>
      <c r="B46" s="4" t="s">
        <v>142</v>
      </c>
    </row>
    <row r="47" spans="1:2" x14ac:dyDescent="0.4">
      <c r="A47" s="3" t="s">
        <v>143</v>
      </c>
      <c r="B47" s="4" t="s">
        <v>143</v>
      </c>
    </row>
    <row r="48" spans="1:2" x14ac:dyDescent="0.4">
      <c r="A48" s="3" t="s">
        <v>144</v>
      </c>
      <c r="B48" s="4" t="s">
        <v>144</v>
      </c>
    </row>
    <row r="49" spans="1:2" x14ac:dyDescent="0.4">
      <c r="A49" s="3" t="s">
        <v>145</v>
      </c>
      <c r="B49" s="4" t="s">
        <v>145</v>
      </c>
    </row>
    <row r="50" spans="1:2" x14ac:dyDescent="0.4">
      <c r="A50" s="5" t="s">
        <v>146</v>
      </c>
      <c r="B50" s="6" t="s">
        <v>146</v>
      </c>
    </row>
    <row r="54" spans="1:2" x14ac:dyDescent="0.4">
      <c r="A54" s="1" t="s">
        <v>147</v>
      </c>
      <c r="B54" s="2"/>
    </row>
    <row r="55" spans="1:2" x14ac:dyDescent="0.4">
      <c r="A55" s="3">
        <v>0</v>
      </c>
      <c r="B55" s="4" t="s">
        <v>148</v>
      </c>
    </row>
    <row r="56" spans="1:2" x14ac:dyDescent="0.4">
      <c r="A56" s="3">
        <v>1</v>
      </c>
      <c r="B56" s="4" t="s">
        <v>149</v>
      </c>
    </row>
    <row r="57" spans="1:2" x14ac:dyDescent="0.4">
      <c r="A57" s="3">
        <v>2</v>
      </c>
      <c r="B57" s="4" t="s">
        <v>150</v>
      </c>
    </row>
    <row r="58" spans="1:2" x14ac:dyDescent="0.4">
      <c r="A58" s="3">
        <v>3</v>
      </c>
      <c r="B58" s="4" t="s">
        <v>151</v>
      </c>
    </row>
    <row r="59" spans="1:2" x14ac:dyDescent="0.4">
      <c r="A59" s="5">
        <v>4</v>
      </c>
      <c r="B59" s="6" t="s">
        <v>152</v>
      </c>
    </row>
    <row r="63" spans="1:2" x14ac:dyDescent="0.4">
      <c r="A63" s="1" t="s">
        <v>153</v>
      </c>
      <c r="B63" s="2"/>
    </row>
    <row r="64" spans="1:2" x14ac:dyDescent="0.4">
      <c r="A64" s="3">
        <v>0</v>
      </c>
      <c r="B64" s="4" t="s">
        <v>154</v>
      </c>
    </row>
    <row r="65" spans="1:14" x14ac:dyDescent="0.4">
      <c r="A65" s="5">
        <v>1</v>
      </c>
      <c r="B65" s="6" t="s">
        <v>155</v>
      </c>
    </row>
    <row r="69" spans="1:14" x14ac:dyDescent="0.4">
      <c r="A69" s="1" t="s">
        <v>160</v>
      </c>
      <c r="B69" s="2"/>
      <c r="E69" s="1" t="s">
        <v>159</v>
      </c>
      <c r="F69" s="2"/>
      <c r="I69" s="1" t="s">
        <v>158</v>
      </c>
      <c r="J69" s="2"/>
      <c r="M69" s="1" t="s">
        <v>161</v>
      </c>
      <c r="N69" s="2"/>
    </row>
    <row r="70" spans="1:14" x14ac:dyDescent="0.4">
      <c r="A70" s="3">
        <v>5430100</v>
      </c>
      <c r="B70" s="4" t="s">
        <v>0</v>
      </c>
      <c r="E70" s="3">
        <v>5440100</v>
      </c>
      <c r="F70" s="4" t="s">
        <v>59</v>
      </c>
      <c r="I70" s="3">
        <v>5440200</v>
      </c>
      <c r="J70" s="4" t="s">
        <v>61</v>
      </c>
      <c r="M70" s="3">
        <v>5430200</v>
      </c>
      <c r="N70" s="4" t="s">
        <v>1</v>
      </c>
    </row>
    <row r="71" spans="1:14" x14ac:dyDescent="0.4">
      <c r="A71" s="3">
        <v>5430101</v>
      </c>
      <c r="B71" s="4" t="s">
        <v>156</v>
      </c>
      <c r="E71" s="3">
        <v>5440101</v>
      </c>
      <c r="F71" s="4" t="s">
        <v>60</v>
      </c>
      <c r="I71" s="3">
        <v>5440201</v>
      </c>
      <c r="J71" s="4" t="s">
        <v>62</v>
      </c>
      <c r="M71" s="3">
        <v>5430201</v>
      </c>
      <c r="N71" s="4" t="s">
        <v>157</v>
      </c>
    </row>
    <row r="72" spans="1:14" x14ac:dyDescent="0.4">
      <c r="A72" s="5">
        <v>5439800</v>
      </c>
      <c r="B72" s="6" t="s">
        <v>4</v>
      </c>
      <c r="E72" s="5">
        <v>5449800</v>
      </c>
      <c r="F72" s="6" t="s">
        <v>65</v>
      </c>
      <c r="I72" s="5">
        <v>5449800</v>
      </c>
      <c r="J72" s="6" t="s">
        <v>65</v>
      </c>
      <c r="M72" s="5">
        <v>5439800</v>
      </c>
      <c r="N72" s="6" t="s">
        <v>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给水</vt:lpstr>
      <vt:lpstr>管点</vt:lpstr>
      <vt:lpstr>Sheet1</vt:lpstr>
      <vt:lpstr>Sheet2</vt:lpstr>
      <vt:lpstr>管线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连战</dc:creator>
  <cp:lastModifiedBy>dean yao</cp:lastModifiedBy>
  <dcterms:created xsi:type="dcterms:W3CDTF">2015-06-05T18:19:34Z</dcterms:created>
  <dcterms:modified xsi:type="dcterms:W3CDTF">2024-10-23T06:54:38Z</dcterms:modified>
</cp:coreProperties>
</file>