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tters\Documents\Stocks\"/>
    </mc:Choice>
  </mc:AlternateContent>
  <xr:revisionPtr revIDLastSave="0" documentId="13_ncr:1_{D3FA8766-88DA-4E9E-8F7A-45C33563128A}" xr6:coauthVersionLast="47" xr6:coauthVersionMax="47" xr10:uidLastSave="{00000000-0000-0000-0000-000000000000}"/>
  <bookViews>
    <workbookView xWindow="28680" yWindow="-120" windowWidth="29040" windowHeight="15840" xr2:uid="{AE08F368-65C0-41BA-8AB4-F8B91F3F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  <c r="B11" i="1"/>
  <c r="B10" i="1"/>
  <c r="E9" i="1"/>
  <c r="D9" i="1"/>
  <c r="C9" i="1"/>
  <c r="B9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<sst xmlns="http://schemas.openxmlformats.org/spreadsheetml/2006/main" count="10" uniqueCount="9">
  <si>
    <t>X</t>
  </si>
  <si>
    <t>Y</t>
  </si>
  <si>
    <t>XY</t>
  </si>
  <si>
    <t>X^2</t>
  </si>
  <si>
    <t>Sum</t>
  </si>
  <si>
    <t>Slope</t>
  </si>
  <si>
    <t>Y(intercept)</t>
  </si>
  <si>
    <t xml:space="preserve">Linear Regression Line </t>
  </si>
  <si>
    <t>LR (predict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</si>
</sst>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  <a:r>
              <a:rPr lang="en-US" baseline="0"/>
              <a:t> (Least Squares)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Sheet1!$A$19:$A$25</c:f>
              <c:numCache>
                <c:formatCode>General</c:formatCode>
                <c:ptCount val="7"/>
                <c:pt idx="0">
                  <c:v>1.5</c:v>
                </c:pt>
                <c:pt idx="1">
                  <c:v>3.8</c:v>
                </c:pt>
                <c:pt idx="2">
                  <c:v>6.7</c:v>
                </c:pt>
                <c:pt idx="3">
                  <c:v>9</c:v>
                </c:pt>
                <c:pt idx="4">
                  <c:v>11.2</c:v>
                </c:pt>
                <c:pt idx="5">
                  <c:v>13.6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1-4811-B551-E9FCEB4681A9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LR (predict values)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Sheet1!$B$19:$B$25</c:f>
              <c:numCache>
                <c:formatCode>General</c:formatCode>
                <c:ptCount val="7"/>
                <c:pt idx="0">
                  <c:v>1.5857142857142867</c:v>
                </c:pt>
                <c:pt idx="1">
                  <c:v>4.0000000000000009</c:v>
                </c:pt>
                <c:pt idx="2">
                  <c:v>6.4142857142857146</c:v>
                </c:pt>
                <c:pt idx="3">
                  <c:v>8.8285714285714292</c:v>
                </c:pt>
                <c:pt idx="4">
                  <c:v>11.242857142857144</c:v>
                </c:pt>
                <c:pt idx="5">
                  <c:v>13.657142857142857</c:v>
                </c:pt>
                <c:pt idx="6">
                  <c:v>16.071428571428569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1-4811-B551-E9FCEB468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170720"/>
        <c:axId val="1026180800"/>
      </c:lineChart>
      <c:catAx>
        <c:axId val="102617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0800"/>
        <c:crosses val="autoZero"/>
        <c:auto val="1"/>
        <c:lblAlgn val="ctr"/>
        <c:lblOffset val="100"/>
        <c:noMultiLvlLbl val="0"/>
      </c:catAx>
      <c:valAx>
        <c:axId val="10261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0</xdr:row>
      <xdr:rowOff>180974</xdr:rowOff>
    </xdr:from>
    <xdr:to>
      <xdr:col>13</xdr:col>
      <xdr:colOff>438150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DEE1F6-6604-4A60-BEF5-A244AB143E8B}"/>
            </a:ext>
          </a:extLst>
        </xdr:cNvPr>
        <xdr:cNvSpPr txBox="1"/>
      </xdr:nvSpPr>
      <xdr:spPr>
        <a:xfrm>
          <a:off x="4895850" y="180974"/>
          <a:ext cx="3619500" cy="30861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Linear Regression (Least Squares)</a:t>
          </a:r>
        </a:p>
        <a:p>
          <a:pPr algn="ctr"/>
          <a:r>
            <a:rPr lang="en-US" sz="1100" b="1" baseline="0"/>
            <a:t>y = mx + b </a:t>
          </a:r>
          <a:r>
            <a:rPr lang="en-US" sz="1100" b="0" baseline="0"/>
            <a:t>(equation)</a:t>
          </a:r>
        </a:p>
        <a:p>
          <a:pPr algn="l"/>
          <a:r>
            <a:rPr lang="en-US" sz="1100" b="0" baseline="0"/>
            <a:t>m = Slope</a:t>
          </a:r>
        </a:p>
        <a:p>
          <a:pPr algn="l"/>
          <a:r>
            <a:rPr lang="en-US" sz="1100" b="0" baseline="0"/>
            <a:t>b = Y-Intercept</a:t>
          </a:r>
        </a:p>
        <a:p>
          <a:pPr algn="l"/>
          <a:r>
            <a:rPr lang="en-US" sz="1100" b="0" baseline="0"/>
            <a:t>n = number of values in data</a:t>
          </a:r>
        </a:p>
        <a:p>
          <a:pPr algn="l"/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sumation</a:t>
          </a:r>
          <a:endParaRPr lang="en-US" sz="1100" b="0"/>
        </a:p>
        <a:p>
          <a:pPr algn="ctr"/>
          <a:endParaRPr lang="en-US" sz="1100" b="1"/>
        </a:p>
        <a:p>
          <a:r>
            <a:rPr lang="en-US" sz="1100"/>
            <a:t>Dataset:</a:t>
          </a:r>
        </a:p>
        <a:p>
          <a:r>
            <a:rPr lang="en-US" sz="1100"/>
            <a:t>X values</a:t>
          </a:r>
        </a:p>
        <a:p>
          <a:r>
            <a:rPr lang="en-US" sz="1100"/>
            <a:t>Y values</a:t>
          </a:r>
        </a:p>
        <a:p>
          <a:endParaRPr lang="en-US" sz="1100"/>
        </a:p>
        <a:p>
          <a:r>
            <a:rPr lang="en-US" sz="1100"/>
            <a:t>1.</a:t>
          </a:r>
          <a:r>
            <a:rPr lang="en-US" sz="1100" baseline="0"/>
            <a:t> XY = X multiply Y</a:t>
          </a:r>
        </a:p>
        <a:p>
          <a:r>
            <a:rPr lang="en-US" sz="1100" baseline="0"/>
            <a:t>2.X^2 =  X (squared)</a:t>
          </a:r>
        </a:p>
        <a:p>
          <a:r>
            <a:rPr lang="en-US" sz="1100"/>
            <a:t>3.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 =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values in each column)</a:t>
          </a:r>
        </a:p>
        <a:p>
          <a:r>
            <a:rPr lang="en-US" sz="1100"/>
            <a:t>4. Calculate SLOPE</a:t>
          </a:r>
        </a:p>
        <a:p>
          <a:r>
            <a:rPr lang="en-US" sz="1100"/>
            <a:t>5. Calculate</a:t>
          </a:r>
          <a:r>
            <a:rPr lang="en-US" sz="1100" baseline="0"/>
            <a:t> Y-Intercept</a:t>
          </a:r>
        </a:p>
        <a:p>
          <a:r>
            <a:rPr lang="en-US" sz="1100" baseline="0"/>
            <a:t>6. Input data into EQUATION (y=mx+b)</a:t>
          </a:r>
          <a:endParaRPr lang="en-US" sz="1100"/>
        </a:p>
      </xdr:txBody>
    </xdr:sp>
    <xdr:clientData/>
  </xdr:twoCellAnchor>
  <xdr:twoCellAnchor>
    <xdr:from>
      <xdr:col>13</xdr:col>
      <xdr:colOff>581025</xdr:colOff>
      <xdr:row>1</xdr:row>
      <xdr:rowOff>161924</xdr:rowOff>
    </xdr:from>
    <xdr:to>
      <xdr:col>19</xdr:col>
      <xdr:colOff>371475</xdr:colOff>
      <xdr:row>10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0FB3B1-4A57-3E8A-D1A2-55CD419B58C8}"/>
            </a:ext>
          </a:extLst>
        </xdr:cNvPr>
        <xdr:cNvSpPr txBox="1"/>
      </xdr:nvSpPr>
      <xdr:spPr>
        <a:xfrm>
          <a:off x="8505825" y="352424"/>
          <a:ext cx="3448050" cy="1743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Slope (raw calculation)</a:t>
          </a:r>
        </a:p>
        <a:p>
          <a:endParaRPr lang="en-US" sz="1100"/>
        </a:p>
        <a:p>
          <a:r>
            <a:rPr lang="en-US" sz="1100"/>
            <a:t>m</a:t>
          </a:r>
          <a:r>
            <a:rPr lang="en-US" sz="1100" baseline="0"/>
            <a:t> = n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0"/>
            <a:t> xy -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0"/>
            <a:t> x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0"/>
            <a:t> y / n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0"/>
            <a:t> x ^ 2 - (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0"/>
            <a:t> x) ^2</a:t>
          </a:r>
        </a:p>
        <a:p>
          <a:endParaRPr lang="en-US" sz="1100" baseline="0"/>
        </a:p>
        <a:p>
          <a:r>
            <a:rPr lang="en-US" sz="1100" baseline="0"/>
            <a:t>m = 7(314.8) - (28)(61.8) / 7(140) - (28)^2</a:t>
          </a:r>
        </a:p>
        <a:p>
          <a:endParaRPr lang="en-US" sz="1100" baseline="0"/>
        </a:p>
        <a:p>
          <a:r>
            <a:rPr lang="en-US" sz="1100" baseline="0"/>
            <a:t>m = 473.2/196</a:t>
          </a:r>
        </a:p>
        <a:p>
          <a:endParaRPr lang="en-US" sz="1100" baseline="0"/>
        </a:p>
        <a:p>
          <a:r>
            <a:rPr lang="en-US" sz="1100" baseline="0"/>
            <a:t>SLOPE = 2.4142857</a:t>
          </a:r>
          <a:endParaRPr lang="en-US" sz="1100"/>
        </a:p>
      </xdr:txBody>
    </xdr:sp>
    <xdr:clientData/>
  </xdr:twoCellAnchor>
  <xdr:twoCellAnchor>
    <xdr:from>
      <xdr:col>14</xdr:col>
      <xdr:colOff>9525</xdr:colOff>
      <xdr:row>12</xdr:row>
      <xdr:rowOff>0</xdr:rowOff>
    </xdr:from>
    <xdr:to>
      <xdr:col>19</xdr:col>
      <xdr:colOff>57150</xdr:colOff>
      <xdr:row>18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8E01A1-D7E0-D521-76CA-16B012118DDA}"/>
            </a:ext>
          </a:extLst>
        </xdr:cNvPr>
        <xdr:cNvSpPr txBox="1"/>
      </xdr:nvSpPr>
      <xdr:spPr>
        <a:xfrm>
          <a:off x="8543925" y="2286000"/>
          <a:ext cx="3095625" cy="1295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Y-Intercept</a:t>
          </a:r>
          <a:r>
            <a:rPr lang="en-US" sz="1100" baseline="0"/>
            <a:t> (raw calculation)</a:t>
          </a:r>
        </a:p>
        <a:p>
          <a:endParaRPr lang="en-US" sz="1100" baseline="0"/>
        </a:p>
        <a:p>
          <a:r>
            <a:rPr lang="en-US" sz="1100" baseline="0"/>
            <a:t>b =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m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/ n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61.8-(2.4142857)(28)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INTERCEPT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-0.828571</a:t>
          </a:r>
          <a:endParaRPr lang="en-US" sz="1100"/>
        </a:p>
      </xdr:txBody>
    </xdr:sp>
    <xdr:clientData/>
  </xdr:twoCellAnchor>
  <xdr:twoCellAnchor>
    <xdr:from>
      <xdr:col>2</xdr:col>
      <xdr:colOff>590550</xdr:colOff>
      <xdr:row>18</xdr:row>
      <xdr:rowOff>23811</xdr:rowOff>
    </xdr:from>
    <xdr:to>
      <xdr:col>11</xdr:col>
      <xdr:colOff>200025</xdr:colOff>
      <xdr:row>34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7D5402-53ED-E61E-D7F9-B73A94B4A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5E8F-0CD6-4787-BD7D-C20277E4CD34}">
  <dimension ref="A1:G25"/>
  <sheetViews>
    <sheetView tabSelected="1" workbookViewId="0">
      <selection activeCell="L31" sqref="L31"/>
    </sheetView>
  </sheetViews>
  <sheetFormatPr defaultRowHeight="15" x14ac:dyDescent="0.25"/>
  <cols>
    <col min="1" max="1" width="11.42578125" customWidth="1"/>
    <col min="2" max="2" width="9.140625" customWidth="1"/>
    <col min="7" max="7" width="21.85546875" customWidth="1"/>
  </cols>
  <sheetData>
    <row r="1" spans="1:7" x14ac:dyDescent="0.25">
      <c r="A1" s="2"/>
      <c r="B1" s="1" t="s">
        <v>0</v>
      </c>
      <c r="C1" s="1" t="s">
        <v>1</v>
      </c>
      <c r="D1" s="3" t="s">
        <v>2</v>
      </c>
      <c r="E1" s="3" t="s">
        <v>3</v>
      </c>
      <c r="F1" s="2"/>
      <c r="G1" s="6" t="s">
        <v>7</v>
      </c>
    </row>
    <row r="2" spans="1:7" x14ac:dyDescent="0.25">
      <c r="A2" s="2"/>
      <c r="B2" s="4">
        <v>1</v>
      </c>
      <c r="C2" s="4">
        <v>1.5</v>
      </c>
      <c r="D2">
        <f>B2*C2</f>
        <v>1.5</v>
      </c>
      <c r="E2">
        <f>B2^2</f>
        <v>1</v>
      </c>
      <c r="F2" s="2"/>
      <c r="G2" s="7">
        <f>B10*B2+B11</f>
        <v>1.5857142857142867</v>
      </c>
    </row>
    <row r="3" spans="1:7" x14ac:dyDescent="0.25">
      <c r="A3" s="2"/>
      <c r="B3" s="4">
        <v>2</v>
      </c>
      <c r="C3" s="4">
        <v>3.8</v>
      </c>
      <c r="D3">
        <f t="shared" ref="D3:D8" si="0">B3*C3</f>
        <v>7.6</v>
      </c>
      <c r="E3">
        <f t="shared" ref="E3:E8" si="1">B3^2</f>
        <v>4</v>
      </c>
      <c r="F3" s="2"/>
      <c r="G3" s="7">
        <f>B10*B3+B11</f>
        <v>4.0000000000000009</v>
      </c>
    </row>
    <row r="4" spans="1:7" x14ac:dyDescent="0.25">
      <c r="A4" s="2"/>
      <c r="B4" s="4">
        <v>3</v>
      </c>
      <c r="C4" s="4">
        <v>6.7</v>
      </c>
      <c r="D4">
        <f t="shared" si="0"/>
        <v>20.100000000000001</v>
      </c>
      <c r="E4">
        <f t="shared" si="1"/>
        <v>9</v>
      </c>
      <c r="F4" s="2"/>
      <c r="G4" s="7">
        <f>B10*B4+B11</f>
        <v>6.4142857142857146</v>
      </c>
    </row>
    <row r="5" spans="1:7" x14ac:dyDescent="0.25">
      <c r="A5" s="2"/>
      <c r="B5" s="4">
        <v>4</v>
      </c>
      <c r="C5" s="4">
        <v>9</v>
      </c>
      <c r="D5">
        <f t="shared" si="0"/>
        <v>36</v>
      </c>
      <c r="E5">
        <f t="shared" si="1"/>
        <v>16</v>
      </c>
      <c r="F5" s="2"/>
      <c r="G5" s="7">
        <f>B10*B5+B11</f>
        <v>8.8285714285714292</v>
      </c>
    </row>
    <row r="6" spans="1:7" x14ac:dyDescent="0.25">
      <c r="A6" s="2"/>
      <c r="B6" s="4">
        <v>5</v>
      </c>
      <c r="C6" s="4">
        <v>11.2</v>
      </c>
      <c r="D6">
        <f t="shared" si="0"/>
        <v>56</v>
      </c>
      <c r="E6">
        <f t="shared" si="1"/>
        <v>25</v>
      </c>
      <c r="F6" s="2"/>
      <c r="G6" s="7">
        <f>B10*B6+B11</f>
        <v>11.242857142857144</v>
      </c>
    </row>
    <row r="7" spans="1:7" x14ac:dyDescent="0.25">
      <c r="A7" s="2"/>
      <c r="B7" s="4">
        <v>6</v>
      </c>
      <c r="C7" s="4">
        <v>13.6</v>
      </c>
      <c r="D7">
        <f t="shared" si="0"/>
        <v>81.599999999999994</v>
      </c>
      <c r="E7">
        <f t="shared" si="1"/>
        <v>36</v>
      </c>
      <c r="F7" s="2"/>
      <c r="G7" s="7">
        <f>B10*B7+B11</f>
        <v>13.657142857142857</v>
      </c>
    </row>
    <row r="8" spans="1:7" x14ac:dyDescent="0.25">
      <c r="A8" s="2"/>
      <c r="B8" s="4">
        <v>7</v>
      </c>
      <c r="C8" s="4">
        <v>16</v>
      </c>
      <c r="D8">
        <f t="shared" si="0"/>
        <v>112</v>
      </c>
      <c r="E8">
        <f t="shared" si="1"/>
        <v>49</v>
      </c>
      <c r="F8" s="2"/>
      <c r="G8" s="7">
        <f>B10*B8+B11</f>
        <v>16.071428571428569</v>
      </c>
    </row>
    <row r="9" spans="1:7" x14ac:dyDescent="0.25">
      <c r="A9" s="3" t="s">
        <v>4</v>
      </c>
      <c r="B9" s="2">
        <f>SUM(B2:B8)</f>
        <v>28</v>
      </c>
      <c r="C9" s="2">
        <f>SUM(C2:C8)</f>
        <v>61.800000000000004</v>
      </c>
      <c r="D9" s="2">
        <f>SUM(D2:D8)</f>
        <v>314.8</v>
      </c>
      <c r="E9" s="2">
        <f>SUM(E2:E8)</f>
        <v>140</v>
      </c>
      <c r="F9" s="2"/>
      <c r="G9" s="7"/>
    </row>
    <row r="10" spans="1:7" x14ac:dyDescent="0.25">
      <c r="A10" s="3" t="s">
        <v>5</v>
      </c>
      <c r="B10" s="5">
        <f>SLOPE(C2:C8,B2:B8)</f>
        <v>2.4142857142857141</v>
      </c>
    </row>
    <row r="11" spans="1:7" x14ac:dyDescent="0.25">
      <c r="A11" s="3" t="s">
        <v>6</v>
      </c>
      <c r="B11" s="5">
        <f>INTERCEPT(C2:C8,B2:B8)</f>
        <v>-0.8285714285714274</v>
      </c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9" t="s">
        <v>1</v>
      </c>
      <c r="B18" s="3" t="s">
        <v>8</v>
      </c>
    </row>
    <row r="19" spans="1:7" x14ac:dyDescent="0.25">
      <c r="A19" s="4">
        <v>1.5</v>
      </c>
      <c r="B19">
        <v>1.5857142857142867</v>
      </c>
    </row>
    <row r="20" spans="1:7" x14ac:dyDescent="0.25">
      <c r="A20" s="4">
        <v>3.8</v>
      </c>
      <c r="B20">
        <v>4.0000000000000009</v>
      </c>
    </row>
    <row r="21" spans="1:7" x14ac:dyDescent="0.25">
      <c r="A21" s="4">
        <v>6.7</v>
      </c>
      <c r="B21">
        <v>6.4142857142857146</v>
      </c>
    </row>
    <row r="22" spans="1:7" x14ac:dyDescent="0.25">
      <c r="A22" s="4">
        <v>9</v>
      </c>
      <c r="B22">
        <v>8.8285714285714292</v>
      </c>
    </row>
    <row r="23" spans="1:7" x14ac:dyDescent="0.25">
      <c r="A23" s="4">
        <v>11.2</v>
      </c>
      <c r="B23">
        <v>11.242857142857144</v>
      </c>
    </row>
    <row r="24" spans="1:7" x14ac:dyDescent="0.25">
      <c r="A24" s="4">
        <v>13.6</v>
      </c>
      <c r="B24">
        <v>13.657142857142857</v>
      </c>
    </row>
    <row r="25" spans="1:7" x14ac:dyDescent="0.25">
      <c r="A25" s="4">
        <v>16</v>
      </c>
      <c r="B25">
        <v>16.071428571428569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Scientific Games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Watters</dc:creator>
  <cp:lastModifiedBy>Dean Watters</cp:lastModifiedBy>
  <dcterms:created xsi:type="dcterms:W3CDTF">2024-06-26T18:17:41Z</dcterms:created>
  <dcterms:modified xsi:type="dcterms:W3CDTF">2024-06-26T19:15:40Z</dcterms:modified>
</cp:coreProperties>
</file>